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05" yWindow="-105" windowWidth="28995" windowHeight="15795"/>
  </bookViews>
  <sheets>
    <sheet name="pubmed_GWAS matches" sheetId="1" r:id="rId1"/>
    <sheet name="Coding Method" sheetId="3" r:id="rId2"/>
    <sheet name="Summary" sheetId="4" r:id="rId3"/>
  </sheets>
  <definedNames>
    <definedName name="_xlnm._FilterDatabase" localSheetId="0" hidden="1">'pubmed_GWAS matches'!$B$1:$Q$1801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4" l="1"/>
  <c r="P24" i="4"/>
  <c r="S20" i="4"/>
  <c r="S21" i="4"/>
  <c r="S22" i="4"/>
  <c r="S23" i="4"/>
  <c r="S24" i="4"/>
  <c r="S26" i="4"/>
  <c r="S28" i="4"/>
  <c r="Q20" i="4"/>
  <c r="Q21" i="4"/>
  <c r="Q22" i="4"/>
  <c r="Q23" i="4"/>
  <c r="Q24" i="4"/>
  <c r="Q26" i="4"/>
  <c r="Q28" i="4"/>
  <c r="Q19" i="4"/>
  <c r="O20" i="4"/>
  <c r="O21" i="4"/>
  <c r="O22" i="4"/>
  <c r="O23" i="4"/>
  <c r="O24" i="4"/>
  <c r="O26" i="4"/>
  <c r="O28" i="4"/>
  <c r="O19" i="4"/>
  <c r="P29" i="4"/>
  <c r="R20" i="4"/>
  <c r="R21" i="4"/>
  <c r="R22" i="4"/>
  <c r="R23" i="4"/>
  <c r="R24" i="4"/>
  <c r="R26" i="4"/>
  <c r="R28" i="4"/>
  <c r="R29" i="4"/>
  <c r="R19" i="4"/>
  <c r="S19" i="4" s="1"/>
  <c r="P28" i="4"/>
  <c r="P26" i="4"/>
  <c r="P23" i="4"/>
  <c r="P22" i="4"/>
  <c r="P21" i="4"/>
  <c r="P20" i="4"/>
  <c r="P19" i="4"/>
  <c r="N29" i="4"/>
  <c r="N27" i="4"/>
  <c r="O27" i="4" s="1"/>
  <c r="N25" i="4"/>
  <c r="O25" i="4" s="1"/>
  <c r="N28" i="4"/>
  <c r="N26" i="4"/>
  <c r="N24" i="4"/>
  <c r="N23" i="4"/>
  <c r="N22" i="4"/>
  <c r="N21" i="4"/>
  <c r="N20" i="4"/>
  <c r="P25" i="4" l="1"/>
  <c r="F39" i="4"/>
  <c r="E39" i="4"/>
  <c r="J31" i="4" s="1"/>
  <c r="D39" i="4"/>
  <c r="I31" i="4" s="1"/>
  <c r="C39" i="4"/>
  <c r="C40" i="4" s="1"/>
  <c r="F26" i="4"/>
  <c r="E26" i="4"/>
  <c r="J18" i="4" s="1"/>
  <c r="D26" i="4"/>
  <c r="I18" i="4" s="1"/>
  <c r="C26" i="4"/>
  <c r="H18" i="4" s="1"/>
  <c r="F11" i="4"/>
  <c r="E11" i="4"/>
  <c r="J7" i="4" s="1"/>
  <c r="D11" i="4"/>
  <c r="I7" i="4" s="1"/>
  <c r="C11" i="4"/>
  <c r="P27" i="4" l="1"/>
  <c r="Q25" i="4"/>
  <c r="R25" i="4"/>
  <c r="S25" i="4" s="1"/>
  <c r="J11" i="4"/>
  <c r="I11" i="4"/>
  <c r="J6" i="4"/>
  <c r="I6" i="4"/>
  <c r="J5" i="4"/>
  <c r="J4" i="4"/>
  <c r="K7" i="4"/>
  <c r="C12" i="4"/>
  <c r="D12" i="4" s="1"/>
  <c r="E12" i="4" s="1"/>
  <c r="F12" i="4" s="1"/>
  <c r="H3" i="4"/>
  <c r="I25" i="4"/>
  <c r="K38" i="4"/>
  <c r="I5" i="4"/>
  <c r="H25" i="4"/>
  <c r="J38" i="4"/>
  <c r="K25" i="4"/>
  <c r="J24" i="4"/>
  <c r="I38" i="4"/>
  <c r="H38" i="4"/>
  <c r="J3" i="4"/>
  <c r="K21" i="4"/>
  <c r="J37" i="4"/>
  <c r="J25" i="4"/>
  <c r="G11" i="4"/>
  <c r="I3" i="4"/>
  <c r="J21" i="4"/>
  <c r="H37" i="4"/>
  <c r="K6" i="4"/>
  <c r="I21" i="4"/>
  <c r="K34" i="4"/>
  <c r="H7" i="4"/>
  <c r="K5" i="4"/>
  <c r="H21" i="4"/>
  <c r="J34" i="4"/>
  <c r="H6" i="4"/>
  <c r="K4" i="4"/>
  <c r="J20" i="4"/>
  <c r="I34" i="4"/>
  <c r="I4" i="4"/>
  <c r="H24" i="4"/>
  <c r="H8" i="4"/>
  <c r="H5" i="4"/>
  <c r="K3" i="4"/>
  <c r="H20" i="4"/>
  <c r="H34" i="4"/>
  <c r="H4" i="4"/>
  <c r="C27" i="4"/>
  <c r="D27" i="4" s="1"/>
  <c r="E27" i="4" s="1"/>
  <c r="F27" i="4" s="1"/>
  <c r="J33" i="4"/>
  <c r="K24" i="4"/>
  <c r="K20" i="4"/>
  <c r="K37" i="4"/>
  <c r="K33" i="4"/>
  <c r="I20" i="4"/>
  <c r="H33" i="4"/>
  <c r="I24" i="4"/>
  <c r="J10" i="4"/>
  <c r="J2" i="4"/>
  <c r="H17" i="4"/>
  <c r="K23" i="4"/>
  <c r="K19" i="4"/>
  <c r="H30" i="4"/>
  <c r="K36" i="4"/>
  <c r="K32" i="4"/>
  <c r="I37" i="4"/>
  <c r="I10" i="4"/>
  <c r="I2" i="4"/>
  <c r="I17" i="4"/>
  <c r="J23" i="4"/>
  <c r="J19" i="4"/>
  <c r="I30" i="4"/>
  <c r="J36" i="4"/>
  <c r="J32" i="4"/>
  <c r="I33" i="4"/>
  <c r="J9" i="4"/>
  <c r="K2" i="4"/>
  <c r="J17" i="4"/>
  <c r="I23" i="4"/>
  <c r="I19" i="4"/>
  <c r="J30" i="4"/>
  <c r="I36" i="4"/>
  <c r="I32" i="4"/>
  <c r="I9" i="4"/>
  <c r="K11" i="4"/>
  <c r="K17" i="4"/>
  <c r="H23" i="4"/>
  <c r="H19" i="4"/>
  <c r="K30" i="4"/>
  <c r="H36" i="4"/>
  <c r="H32" i="4"/>
  <c r="H2" i="4"/>
  <c r="J8" i="4"/>
  <c r="K10" i="4"/>
  <c r="K26" i="4"/>
  <c r="K22" i="4"/>
  <c r="K18" i="4"/>
  <c r="K39" i="4"/>
  <c r="K35" i="4"/>
  <c r="K31" i="4"/>
  <c r="H11" i="4"/>
  <c r="I8" i="4"/>
  <c r="K9" i="4"/>
  <c r="J26" i="4"/>
  <c r="J22" i="4"/>
  <c r="J39" i="4"/>
  <c r="J35" i="4"/>
  <c r="K8" i="4"/>
  <c r="I26" i="4"/>
  <c r="I22" i="4"/>
  <c r="I39" i="4"/>
  <c r="I35" i="4"/>
  <c r="H10" i="4"/>
  <c r="H9" i="4"/>
  <c r="H26" i="4"/>
  <c r="H22" i="4"/>
  <c r="H39" i="4"/>
  <c r="H35" i="4"/>
  <c r="H31" i="4"/>
  <c r="D40" i="4"/>
  <c r="E40" i="4" s="1"/>
  <c r="F40" i="4" s="1"/>
  <c r="G39" i="4"/>
  <c r="G26" i="4"/>
  <c r="F1062" i="1"/>
  <c r="AW1062" i="1" s="1"/>
  <c r="F1063" i="1"/>
  <c r="AW1063" i="1" s="1"/>
  <c r="F364" i="1"/>
  <c r="AW364" i="1" s="1"/>
  <c r="F1064" i="1"/>
  <c r="AW1064" i="1" s="1"/>
  <c r="F365" i="1"/>
  <c r="AW365" i="1" s="1"/>
  <c r="F1065" i="1"/>
  <c r="AW1065" i="1" s="1"/>
  <c r="F366" i="1"/>
  <c r="AW366" i="1" s="1"/>
  <c r="F1066" i="1"/>
  <c r="AW1066" i="1" s="1"/>
  <c r="F1067" i="1"/>
  <c r="AW1067" i="1" s="1"/>
  <c r="F1068" i="1"/>
  <c r="AW1068" i="1" s="1"/>
  <c r="F1069" i="1"/>
  <c r="AW1069" i="1" s="1"/>
  <c r="F367" i="1"/>
  <c r="AW367" i="1" s="1"/>
  <c r="F1070" i="1"/>
  <c r="AW1070" i="1" s="1"/>
  <c r="F368" i="1"/>
  <c r="AW368" i="1" s="1"/>
  <c r="F1071" i="1"/>
  <c r="AW1071" i="1" s="1"/>
  <c r="F369" i="1"/>
  <c r="AW369" i="1" s="1"/>
  <c r="F1072" i="1"/>
  <c r="AW1072" i="1" s="1"/>
  <c r="F1073" i="1"/>
  <c r="AW1073" i="1" s="1"/>
  <c r="F370" i="1"/>
  <c r="AW370" i="1" s="1"/>
  <c r="F1074" i="1"/>
  <c r="AW1074" i="1" s="1"/>
  <c r="F371" i="1"/>
  <c r="AW371" i="1" s="1"/>
  <c r="F1075" i="1"/>
  <c r="AW1075" i="1" s="1"/>
  <c r="F1076" i="1"/>
  <c r="AW1076" i="1" s="1"/>
  <c r="F372" i="1"/>
  <c r="AW372" i="1" s="1"/>
  <c r="F373" i="1"/>
  <c r="AW373" i="1" s="1"/>
  <c r="F374" i="1"/>
  <c r="AW374" i="1" s="1"/>
  <c r="F375" i="1"/>
  <c r="AW375" i="1" s="1"/>
  <c r="F1077" i="1"/>
  <c r="AW1077" i="1" s="1"/>
  <c r="F1078" i="1"/>
  <c r="AW1078" i="1" s="1"/>
  <c r="F376" i="1"/>
  <c r="AW376" i="1" s="1"/>
  <c r="F1079" i="1"/>
  <c r="AW1079" i="1" s="1"/>
  <c r="F377" i="1"/>
  <c r="AW377" i="1" s="1"/>
  <c r="F1080" i="1"/>
  <c r="AW1080" i="1" s="1"/>
  <c r="F1081" i="1"/>
  <c r="AW1081" i="1" s="1"/>
  <c r="F378" i="1"/>
  <c r="AW378" i="1" s="1"/>
  <c r="F1082" i="1"/>
  <c r="AW1082" i="1" s="1"/>
  <c r="F1083" i="1"/>
  <c r="AW1083" i="1" s="1"/>
  <c r="F1084" i="1"/>
  <c r="AW1084" i="1" s="1"/>
  <c r="F1085" i="1"/>
  <c r="AW1085" i="1" s="1"/>
  <c r="F1086" i="1"/>
  <c r="AW1086" i="1" s="1"/>
  <c r="F379" i="1"/>
  <c r="AW379" i="1" s="1"/>
  <c r="F380" i="1"/>
  <c r="AW380" i="1" s="1"/>
  <c r="F1087" i="1"/>
  <c r="AW1087" i="1" s="1"/>
  <c r="F1088" i="1"/>
  <c r="AW1088" i="1" s="1"/>
  <c r="F1089" i="1"/>
  <c r="AW1089" i="1" s="1"/>
  <c r="F381" i="1"/>
  <c r="AW381" i="1" s="1"/>
  <c r="F382" i="1"/>
  <c r="AW382" i="1" s="1"/>
  <c r="F383" i="1"/>
  <c r="AW383" i="1" s="1"/>
  <c r="F384" i="1"/>
  <c r="AW384" i="1" s="1"/>
  <c r="F321" i="1"/>
  <c r="AW321" i="1" s="1"/>
  <c r="F385" i="1"/>
  <c r="AW385" i="1" s="1"/>
  <c r="F386" i="1"/>
  <c r="AW386" i="1" s="1"/>
  <c r="F1090" i="1"/>
  <c r="AW1090" i="1" s="1"/>
  <c r="F387" i="1"/>
  <c r="AW387" i="1" s="1"/>
  <c r="F388" i="1"/>
  <c r="AW388" i="1" s="1"/>
  <c r="F1091" i="1"/>
  <c r="AW1091" i="1" s="1"/>
  <c r="F1092" i="1"/>
  <c r="AW1092" i="1" s="1"/>
  <c r="F1093" i="1"/>
  <c r="AW1093" i="1" s="1"/>
  <c r="F1094" i="1"/>
  <c r="AW1094" i="1" s="1"/>
  <c r="F1095" i="1"/>
  <c r="AW1095" i="1" s="1"/>
  <c r="F1096" i="1"/>
  <c r="AW1096" i="1" s="1"/>
  <c r="F389" i="1"/>
  <c r="AW389" i="1" s="1"/>
  <c r="F1097" i="1"/>
  <c r="AW1097" i="1" s="1"/>
  <c r="F1098" i="1"/>
  <c r="AW1098" i="1" s="1"/>
  <c r="F1099" i="1"/>
  <c r="AW1099" i="1" s="1"/>
  <c r="F390" i="1"/>
  <c r="AW390" i="1" s="1"/>
  <c r="F1100" i="1"/>
  <c r="AW1100" i="1" s="1"/>
  <c r="F1101" i="1"/>
  <c r="AW1101" i="1" s="1"/>
  <c r="F1102" i="1"/>
  <c r="AW1102" i="1" s="1"/>
  <c r="F391" i="1"/>
  <c r="AW391" i="1" s="1"/>
  <c r="F1103" i="1"/>
  <c r="AW1103" i="1" s="1"/>
  <c r="F1104" i="1"/>
  <c r="AW1104" i="1" s="1"/>
  <c r="F392" i="1"/>
  <c r="AW392" i="1" s="1"/>
  <c r="F393" i="1"/>
  <c r="AW393" i="1" s="1"/>
  <c r="F1105" i="1"/>
  <c r="AW1105" i="1" s="1"/>
  <c r="F1106" i="1"/>
  <c r="AW1106" i="1" s="1"/>
  <c r="F394" i="1"/>
  <c r="AW394" i="1" s="1"/>
  <c r="F395" i="1"/>
  <c r="AW395" i="1" s="1"/>
  <c r="F1107" i="1"/>
  <c r="AW1107" i="1" s="1"/>
  <c r="F396" i="1"/>
  <c r="AW396" i="1" s="1"/>
  <c r="F397" i="1"/>
  <c r="AW397" i="1" s="1"/>
  <c r="F398" i="1"/>
  <c r="AW398" i="1" s="1"/>
  <c r="F1108" i="1"/>
  <c r="AW1108" i="1" s="1"/>
  <c r="F1109" i="1"/>
  <c r="AW1109" i="1" s="1"/>
  <c r="F1110" i="1"/>
  <c r="AW1110" i="1" s="1"/>
  <c r="F1111" i="1"/>
  <c r="AW1111" i="1" s="1"/>
  <c r="F399" i="1"/>
  <c r="AW399" i="1" s="1"/>
  <c r="F1112" i="1"/>
  <c r="AW1112" i="1" s="1"/>
  <c r="F1113" i="1"/>
  <c r="AW1113" i="1" s="1"/>
  <c r="F1114" i="1"/>
  <c r="AW1114" i="1" s="1"/>
  <c r="F400" i="1"/>
  <c r="AW400" i="1" s="1"/>
  <c r="F401" i="1"/>
  <c r="AW401" i="1" s="1"/>
  <c r="F1115" i="1"/>
  <c r="AW1115" i="1" s="1"/>
  <c r="F1116" i="1"/>
  <c r="AW1116" i="1" s="1"/>
  <c r="F1117" i="1"/>
  <c r="AW1117" i="1" s="1"/>
  <c r="F1118" i="1"/>
  <c r="AW1118" i="1" s="1"/>
  <c r="F402" i="1"/>
  <c r="AW402" i="1" s="1"/>
  <c r="F1119" i="1"/>
  <c r="AW1119" i="1" s="1"/>
  <c r="F403" i="1"/>
  <c r="AW403" i="1" s="1"/>
  <c r="F1120" i="1"/>
  <c r="AW1120" i="1" s="1"/>
  <c r="F1121" i="1"/>
  <c r="AW1121" i="1" s="1"/>
  <c r="F1122" i="1"/>
  <c r="AW1122" i="1" s="1"/>
  <c r="F404" i="1"/>
  <c r="AW404" i="1" s="1"/>
  <c r="F405" i="1"/>
  <c r="AW405" i="1" s="1"/>
  <c r="F1123" i="1"/>
  <c r="AW1123" i="1" s="1"/>
  <c r="F1124" i="1"/>
  <c r="AW1124" i="1" s="1"/>
  <c r="F406" i="1"/>
  <c r="AW406" i="1" s="1"/>
  <c r="F1125" i="1"/>
  <c r="AW1125" i="1" s="1"/>
  <c r="F407" i="1"/>
  <c r="AW407" i="1" s="1"/>
  <c r="F408" i="1"/>
  <c r="AW408" i="1" s="1"/>
  <c r="F1126" i="1"/>
  <c r="AW1126" i="1" s="1"/>
  <c r="F1127" i="1"/>
  <c r="AW1127" i="1" s="1"/>
  <c r="F409" i="1"/>
  <c r="AW409" i="1" s="1"/>
  <c r="F1128" i="1"/>
  <c r="AW1128" i="1" s="1"/>
  <c r="F1129" i="1"/>
  <c r="AW1129" i="1" s="1"/>
  <c r="F410" i="1"/>
  <c r="AW410" i="1" s="1"/>
  <c r="F1130" i="1"/>
  <c r="AW1130" i="1" s="1"/>
  <c r="F1131" i="1"/>
  <c r="AW1131" i="1" s="1"/>
  <c r="F1132" i="1"/>
  <c r="AW1132" i="1" s="1"/>
  <c r="F411" i="1"/>
  <c r="AW411" i="1" s="1"/>
  <c r="F412" i="1"/>
  <c r="AW412" i="1" s="1"/>
  <c r="F413" i="1"/>
  <c r="AW413" i="1" s="1"/>
  <c r="F1133" i="1"/>
  <c r="AW1133" i="1" s="1"/>
  <c r="F414" i="1"/>
  <c r="AW414" i="1" s="1"/>
  <c r="F1134" i="1"/>
  <c r="AW1134" i="1" s="1"/>
  <c r="F1135" i="1"/>
  <c r="AW1135" i="1" s="1"/>
  <c r="F415" i="1"/>
  <c r="AW415" i="1" s="1"/>
  <c r="F1136" i="1"/>
  <c r="AW1136" i="1" s="1"/>
  <c r="F416" i="1"/>
  <c r="AW416" i="1" s="1"/>
  <c r="F417" i="1"/>
  <c r="AW417" i="1" s="1"/>
  <c r="F418" i="1"/>
  <c r="AW418" i="1" s="1"/>
  <c r="F1137" i="1"/>
  <c r="AW1137" i="1" s="1"/>
  <c r="F1138" i="1"/>
  <c r="AW1138" i="1" s="1"/>
  <c r="F1139" i="1"/>
  <c r="AW1139" i="1" s="1"/>
  <c r="F1140" i="1"/>
  <c r="AW1140" i="1" s="1"/>
  <c r="F419" i="1"/>
  <c r="AW419" i="1" s="1"/>
  <c r="F1141" i="1"/>
  <c r="AW1141" i="1" s="1"/>
  <c r="F420" i="1"/>
  <c r="AW420" i="1" s="1"/>
  <c r="F421" i="1"/>
  <c r="AW421" i="1" s="1"/>
  <c r="F422" i="1"/>
  <c r="AW422" i="1" s="1"/>
  <c r="F1142" i="1"/>
  <c r="AW1142" i="1" s="1"/>
  <c r="F1143" i="1"/>
  <c r="AW1143" i="1" s="1"/>
  <c r="F1144" i="1"/>
  <c r="AW1144" i="1" s="1"/>
  <c r="F423" i="1"/>
  <c r="AW423" i="1" s="1"/>
  <c r="F424" i="1"/>
  <c r="AW424" i="1" s="1"/>
  <c r="F425" i="1"/>
  <c r="AW425" i="1" s="1"/>
  <c r="F426" i="1"/>
  <c r="AW426" i="1" s="1"/>
  <c r="F427" i="1"/>
  <c r="AW427" i="1" s="1"/>
  <c r="F428" i="1"/>
  <c r="AW428" i="1" s="1"/>
  <c r="F1145" i="1"/>
  <c r="AW1145" i="1" s="1"/>
  <c r="F1146" i="1"/>
  <c r="AW1146" i="1" s="1"/>
  <c r="F1147" i="1"/>
  <c r="AW1147" i="1" s="1"/>
  <c r="F429" i="1"/>
  <c r="AW429" i="1" s="1"/>
  <c r="F1148" i="1"/>
  <c r="AW1148" i="1" s="1"/>
  <c r="F1149" i="1"/>
  <c r="AW1149" i="1" s="1"/>
  <c r="F430" i="1"/>
  <c r="AW430" i="1" s="1"/>
  <c r="F431" i="1"/>
  <c r="AW431" i="1" s="1"/>
  <c r="F1150" i="1"/>
  <c r="AW1150" i="1" s="1"/>
  <c r="F432" i="1"/>
  <c r="AW432" i="1" s="1"/>
  <c r="F1151" i="1"/>
  <c r="AW1151" i="1" s="1"/>
  <c r="F433" i="1"/>
  <c r="AW433" i="1" s="1"/>
  <c r="F1152" i="1"/>
  <c r="AW1152" i="1" s="1"/>
  <c r="F434" i="1"/>
  <c r="AW434" i="1" s="1"/>
  <c r="F435" i="1"/>
  <c r="AW435" i="1" s="1"/>
  <c r="F436" i="1"/>
  <c r="AW436" i="1" s="1"/>
  <c r="F1153" i="1"/>
  <c r="AW1153" i="1" s="1"/>
  <c r="F437" i="1"/>
  <c r="AW437" i="1" s="1"/>
  <c r="F1154" i="1"/>
  <c r="AW1154" i="1" s="1"/>
  <c r="F438" i="1"/>
  <c r="AW438" i="1" s="1"/>
  <c r="F439" i="1"/>
  <c r="AW439" i="1" s="1"/>
  <c r="F440" i="1"/>
  <c r="AW440" i="1" s="1"/>
  <c r="F441" i="1"/>
  <c r="AW441" i="1" s="1"/>
  <c r="F442" i="1"/>
  <c r="AW442" i="1" s="1"/>
  <c r="F1155" i="1"/>
  <c r="AW1155" i="1" s="1"/>
  <c r="F443" i="1"/>
  <c r="AW443" i="1" s="1"/>
  <c r="F444" i="1"/>
  <c r="AW444" i="1" s="1"/>
  <c r="F445" i="1"/>
  <c r="AW445" i="1" s="1"/>
  <c r="F1156" i="1"/>
  <c r="AW1156" i="1" s="1"/>
  <c r="F446" i="1"/>
  <c r="AW446" i="1" s="1"/>
  <c r="F1157" i="1"/>
  <c r="AW1157" i="1" s="1"/>
  <c r="F447" i="1"/>
  <c r="AW447" i="1" s="1"/>
  <c r="F1158" i="1"/>
  <c r="AW1158" i="1" s="1"/>
  <c r="F448" i="1"/>
  <c r="AW448" i="1" s="1"/>
  <c r="F449" i="1"/>
  <c r="AW449" i="1" s="1"/>
  <c r="F1159" i="1"/>
  <c r="AW1159" i="1" s="1"/>
  <c r="F450" i="1"/>
  <c r="AW450" i="1" s="1"/>
  <c r="F451" i="1"/>
  <c r="AW451" i="1" s="1"/>
  <c r="F1160" i="1"/>
  <c r="AW1160" i="1" s="1"/>
  <c r="F1161" i="1"/>
  <c r="AW1161" i="1" s="1"/>
  <c r="F452" i="1"/>
  <c r="AW452" i="1" s="1"/>
  <c r="F453" i="1"/>
  <c r="AW453" i="1" s="1"/>
  <c r="F454" i="1"/>
  <c r="AW454" i="1" s="1"/>
  <c r="F455" i="1"/>
  <c r="AW455" i="1" s="1"/>
  <c r="F456" i="1"/>
  <c r="AW456" i="1" s="1"/>
  <c r="F457" i="1"/>
  <c r="AW457" i="1" s="1"/>
  <c r="F1162" i="1"/>
  <c r="AW1162" i="1" s="1"/>
  <c r="F1163" i="1"/>
  <c r="AW1163" i="1" s="1"/>
  <c r="F458" i="1"/>
  <c r="AW458" i="1" s="1"/>
  <c r="F459" i="1"/>
  <c r="AW459" i="1" s="1"/>
  <c r="F460" i="1"/>
  <c r="AW460" i="1" s="1"/>
  <c r="F461" i="1"/>
  <c r="AW461" i="1" s="1"/>
  <c r="F1164" i="1"/>
  <c r="AW1164" i="1" s="1"/>
  <c r="F462" i="1"/>
  <c r="AW462" i="1" s="1"/>
  <c r="F463" i="1"/>
  <c r="AW463" i="1" s="1"/>
  <c r="F464" i="1"/>
  <c r="AW464" i="1" s="1"/>
  <c r="F1165" i="1"/>
  <c r="AW1165" i="1" s="1"/>
  <c r="F465" i="1"/>
  <c r="AW465" i="1" s="1"/>
  <c r="F466" i="1"/>
  <c r="AW466" i="1" s="1"/>
  <c r="F467" i="1"/>
  <c r="AW467" i="1" s="1"/>
  <c r="F468" i="1"/>
  <c r="AW468" i="1" s="1"/>
  <c r="F469" i="1"/>
  <c r="AW469" i="1" s="1"/>
  <c r="F470" i="1"/>
  <c r="AW470" i="1" s="1"/>
  <c r="F471" i="1"/>
  <c r="AW471" i="1" s="1"/>
  <c r="F472" i="1"/>
  <c r="AW472" i="1" s="1"/>
  <c r="F1166" i="1"/>
  <c r="AW1166" i="1" s="1"/>
  <c r="F473" i="1"/>
  <c r="AW473" i="1" s="1"/>
  <c r="F474" i="1"/>
  <c r="AW474" i="1" s="1"/>
  <c r="F475" i="1"/>
  <c r="AW475" i="1" s="1"/>
  <c r="F476" i="1"/>
  <c r="AW476" i="1" s="1"/>
  <c r="F477" i="1"/>
  <c r="AW477" i="1" s="1"/>
  <c r="F1167" i="1"/>
  <c r="AW1167" i="1" s="1"/>
  <c r="F1168" i="1"/>
  <c r="AW1168" i="1" s="1"/>
  <c r="F1169" i="1"/>
  <c r="AW1169" i="1" s="1"/>
  <c r="F1170" i="1"/>
  <c r="AW1170" i="1" s="1"/>
  <c r="F1171" i="1"/>
  <c r="AW1171" i="1" s="1"/>
  <c r="F478" i="1"/>
  <c r="AW478" i="1" s="1"/>
  <c r="F479" i="1"/>
  <c r="AW479" i="1" s="1"/>
  <c r="F1172" i="1"/>
  <c r="AW1172" i="1" s="1"/>
  <c r="F480" i="1"/>
  <c r="AW480" i="1" s="1"/>
  <c r="F1173" i="1"/>
  <c r="AW1173" i="1" s="1"/>
  <c r="F481" i="1"/>
  <c r="AW481" i="1" s="1"/>
  <c r="F1174" i="1"/>
  <c r="AW1174" i="1" s="1"/>
  <c r="F482" i="1"/>
  <c r="AW482" i="1" s="1"/>
  <c r="F1175" i="1"/>
  <c r="AW1175" i="1" s="1"/>
  <c r="F1176" i="1"/>
  <c r="AW1176" i="1" s="1"/>
  <c r="F483" i="1"/>
  <c r="AW483" i="1" s="1"/>
  <c r="F484" i="1"/>
  <c r="AW484" i="1" s="1"/>
  <c r="F485" i="1"/>
  <c r="AW485" i="1" s="1"/>
  <c r="F486" i="1"/>
  <c r="AW486" i="1" s="1"/>
  <c r="F1177" i="1"/>
  <c r="AW1177" i="1" s="1"/>
  <c r="F1178" i="1"/>
  <c r="AW1178" i="1" s="1"/>
  <c r="F487" i="1"/>
  <c r="AW487" i="1" s="1"/>
  <c r="F1179" i="1"/>
  <c r="AW1179" i="1" s="1"/>
  <c r="F1180" i="1"/>
  <c r="AW1180" i="1" s="1"/>
  <c r="F488" i="1"/>
  <c r="AW488" i="1" s="1"/>
  <c r="F1181" i="1"/>
  <c r="AW1181" i="1" s="1"/>
  <c r="F489" i="1"/>
  <c r="AW489" i="1" s="1"/>
  <c r="F1182" i="1"/>
  <c r="AW1182" i="1" s="1"/>
  <c r="F1183" i="1"/>
  <c r="AW1183" i="1" s="1"/>
  <c r="F490" i="1"/>
  <c r="AW490" i="1" s="1"/>
  <c r="F1184" i="1"/>
  <c r="AW1184" i="1" s="1"/>
  <c r="F1185" i="1"/>
  <c r="AW1185" i="1" s="1"/>
  <c r="F491" i="1"/>
  <c r="AW491" i="1" s="1"/>
  <c r="F492" i="1"/>
  <c r="AW492" i="1" s="1"/>
  <c r="F1186" i="1"/>
  <c r="AW1186" i="1" s="1"/>
  <c r="F493" i="1"/>
  <c r="AW493" i="1" s="1"/>
  <c r="F1187" i="1"/>
  <c r="AW1187" i="1" s="1"/>
  <c r="F494" i="1"/>
  <c r="AW494" i="1" s="1"/>
  <c r="F495" i="1"/>
  <c r="AW495" i="1" s="1"/>
  <c r="F496" i="1"/>
  <c r="AW496" i="1" s="1"/>
  <c r="F497" i="1"/>
  <c r="AW497" i="1" s="1"/>
  <c r="F498" i="1"/>
  <c r="AW498" i="1" s="1"/>
  <c r="F499" i="1"/>
  <c r="AW499" i="1" s="1"/>
  <c r="F1188" i="1"/>
  <c r="AW1188" i="1" s="1"/>
  <c r="F500" i="1"/>
  <c r="AW500" i="1" s="1"/>
  <c r="F501" i="1"/>
  <c r="AW501" i="1" s="1"/>
  <c r="F502" i="1"/>
  <c r="AW502" i="1" s="1"/>
  <c r="F503" i="1"/>
  <c r="AW503" i="1" s="1"/>
  <c r="F504" i="1"/>
  <c r="AW504" i="1" s="1"/>
  <c r="F1189" i="1"/>
  <c r="AW1189" i="1" s="1"/>
  <c r="F505" i="1"/>
  <c r="AW505" i="1" s="1"/>
  <c r="F1190" i="1"/>
  <c r="AW1190" i="1" s="1"/>
  <c r="F506" i="1"/>
  <c r="AW506" i="1" s="1"/>
  <c r="F507" i="1"/>
  <c r="AW507" i="1" s="1"/>
  <c r="F508" i="1"/>
  <c r="AW508" i="1" s="1"/>
  <c r="F1191" i="1"/>
  <c r="AW1191" i="1" s="1"/>
  <c r="F509" i="1"/>
  <c r="AW509" i="1" s="1"/>
  <c r="F510" i="1"/>
  <c r="AW510" i="1" s="1"/>
  <c r="F511" i="1"/>
  <c r="AW511" i="1" s="1"/>
  <c r="F1192" i="1"/>
  <c r="AW1192" i="1" s="1"/>
  <c r="F512" i="1"/>
  <c r="AW512" i="1" s="1"/>
  <c r="F1193" i="1"/>
  <c r="AW1193" i="1" s="1"/>
  <c r="F513" i="1"/>
  <c r="AW513" i="1" s="1"/>
  <c r="F514" i="1"/>
  <c r="AW514" i="1" s="1"/>
  <c r="F1194" i="1"/>
  <c r="AW1194" i="1" s="1"/>
  <c r="F515" i="1"/>
  <c r="AW515" i="1" s="1"/>
  <c r="F316" i="1"/>
  <c r="AW316" i="1" s="1"/>
  <c r="F1195" i="1"/>
  <c r="AW1195" i="1" s="1"/>
  <c r="F1196" i="1"/>
  <c r="AW1196" i="1" s="1"/>
  <c r="F516" i="1"/>
  <c r="AW516" i="1" s="1"/>
  <c r="F1197" i="1"/>
  <c r="AW1197" i="1" s="1"/>
  <c r="F517" i="1"/>
  <c r="AW517" i="1" s="1"/>
  <c r="F1198" i="1"/>
  <c r="AW1198" i="1" s="1"/>
  <c r="F1199" i="1"/>
  <c r="AW1199" i="1" s="1"/>
  <c r="F1200" i="1"/>
  <c r="AW1200" i="1" s="1"/>
  <c r="F518" i="1"/>
  <c r="AW518" i="1" s="1"/>
  <c r="F519" i="1"/>
  <c r="AW519" i="1" s="1"/>
  <c r="F1201" i="1"/>
  <c r="AW1201" i="1" s="1"/>
  <c r="F520" i="1"/>
  <c r="AW520" i="1" s="1"/>
  <c r="F521" i="1"/>
  <c r="AW521" i="1" s="1"/>
  <c r="F1202" i="1"/>
  <c r="AW1202" i="1" s="1"/>
  <c r="F522" i="1"/>
  <c r="AW522" i="1" s="1"/>
  <c r="F1203" i="1"/>
  <c r="AW1203" i="1" s="1"/>
  <c r="F1204" i="1"/>
  <c r="AW1204" i="1" s="1"/>
  <c r="F523" i="1"/>
  <c r="AW523" i="1" s="1"/>
  <c r="F1205" i="1"/>
  <c r="AW1205" i="1" s="1"/>
  <c r="F174" i="1"/>
  <c r="AW174" i="1" s="1"/>
  <c r="F1206" i="1"/>
  <c r="AW1206" i="1" s="1"/>
  <c r="F1207" i="1"/>
  <c r="AW1207" i="1" s="1"/>
  <c r="F524" i="1"/>
  <c r="AW524" i="1" s="1"/>
  <c r="F1208" i="1"/>
  <c r="AW1208" i="1" s="1"/>
  <c r="F1209" i="1"/>
  <c r="AW1209" i="1" s="1"/>
  <c r="F1210" i="1"/>
  <c r="AW1210" i="1" s="1"/>
  <c r="F1211" i="1"/>
  <c r="AW1211" i="1" s="1"/>
  <c r="F1212" i="1"/>
  <c r="AW1212" i="1" s="1"/>
  <c r="F1213" i="1"/>
  <c r="AW1213" i="1" s="1"/>
  <c r="F525" i="1"/>
  <c r="AW525" i="1" s="1"/>
  <c r="F526" i="1"/>
  <c r="AW526" i="1" s="1"/>
  <c r="F1214" i="1"/>
  <c r="AW1214" i="1" s="1"/>
  <c r="F1215" i="1"/>
  <c r="AW1215" i="1" s="1"/>
  <c r="F527" i="1"/>
  <c r="AW527" i="1" s="1"/>
  <c r="F1216" i="1"/>
  <c r="AW1216" i="1" s="1"/>
  <c r="F1217" i="1"/>
  <c r="AW1217" i="1" s="1"/>
  <c r="F1218" i="1"/>
  <c r="AW1218" i="1" s="1"/>
  <c r="F528" i="1"/>
  <c r="AW528" i="1" s="1"/>
  <c r="F529" i="1"/>
  <c r="AW529" i="1" s="1"/>
  <c r="F1219" i="1"/>
  <c r="AW1219" i="1" s="1"/>
  <c r="F1220" i="1"/>
  <c r="AW1220" i="1" s="1"/>
  <c r="F530" i="1"/>
  <c r="AW530" i="1" s="1"/>
  <c r="F1221" i="1"/>
  <c r="AW1221" i="1" s="1"/>
  <c r="F322" i="1"/>
  <c r="AW322" i="1" s="1"/>
  <c r="F1222" i="1"/>
  <c r="AW1222" i="1" s="1"/>
  <c r="F531" i="1"/>
  <c r="AW531" i="1" s="1"/>
  <c r="F532" i="1"/>
  <c r="AW532" i="1" s="1"/>
  <c r="F1223" i="1"/>
  <c r="AW1223" i="1" s="1"/>
  <c r="F1224" i="1"/>
  <c r="AW1224" i="1" s="1"/>
  <c r="F1225" i="1"/>
  <c r="AW1225" i="1" s="1"/>
  <c r="F1226" i="1"/>
  <c r="AW1226" i="1" s="1"/>
  <c r="F533" i="1"/>
  <c r="AW533" i="1" s="1"/>
  <c r="F534" i="1"/>
  <c r="AW534" i="1" s="1"/>
  <c r="F535" i="1"/>
  <c r="AW535" i="1" s="1"/>
  <c r="F536" i="1"/>
  <c r="AW536" i="1" s="1"/>
  <c r="F537" i="1"/>
  <c r="AW537" i="1" s="1"/>
  <c r="F538" i="1"/>
  <c r="AW538" i="1" s="1"/>
  <c r="F1227" i="1"/>
  <c r="AW1227" i="1" s="1"/>
  <c r="F1228" i="1"/>
  <c r="AW1228" i="1" s="1"/>
  <c r="F1229" i="1"/>
  <c r="AW1229" i="1" s="1"/>
  <c r="F1230" i="1"/>
  <c r="AW1230" i="1" s="1"/>
  <c r="F539" i="1"/>
  <c r="AW539" i="1" s="1"/>
  <c r="F1231" i="1"/>
  <c r="AW1231" i="1" s="1"/>
  <c r="F540" i="1"/>
  <c r="AW540" i="1" s="1"/>
  <c r="F1232" i="1"/>
  <c r="AW1232" i="1" s="1"/>
  <c r="F541" i="1"/>
  <c r="AW541" i="1" s="1"/>
  <c r="F542" i="1"/>
  <c r="AW542" i="1" s="1"/>
  <c r="F1233" i="1"/>
  <c r="AW1233" i="1" s="1"/>
  <c r="F543" i="1"/>
  <c r="AW543" i="1" s="1"/>
  <c r="F1234" i="1"/>
  <c r="AW1234" i="1" s="1"/>
  <c r="F544" i="1"/>
  <c r="AW544" i="1" s="1"/>
  <c r="F545" i="1"/>
  <c r="AW545" i="1" s="1"/>
  <c r="F546" i="1"/>
  <c r="AW546" i="1" s="1"/>
  <c r="F1235" i="1"/>
  <c r="AW1235" i="1" s="1"/>
  <c r="F1236" i="1"/>
  <c r="AW1236" i="1" s="1"/>
  <c r="F547" i="1"/>
  <c r="AW547" i="1" s="1"/>
  <c r="F548" i="1"/>
  <c r="AW548" i="1" s="1"/>
  <c r="F549" i="1"/>
  <c r="AW549" i="1" s="1"/>
  <c r="F323" i="1"/>
  <c r="AW323" i="1" s="1"/>
  <c r="F1237" i="1"/>
  <c r="AW1237" i="1" s="1"/>
  <c r="F550" i="1"/>
  <c r="AW550" i="1" s="1"/>
  <c r="F1238" i="1"/>
  <c r="AW1238" i="1" s="1"/>
  <c r="F551" i="1"/>
  <c r="AW551" i="1" s="1"/>
  <c r="F552" i="1"/>
  <c r="AW552" i="1" s="1"/>
  <c r="F553" i="1"/>
  <c r="AW553" i="1" s="1"/>
  <c r="F554" i="1"/>
  <c r="AW554" i="1" s="1"/>
  <c r="F555" i="1"/>
  <c r="AW555" i="1" s="1"/>
  <c r="F1239" i="1"/>
  <c r="AW1239" i="1" s="1"/>
  <c r="F1240" i="1"/>
  <c r="AW1240" i="1" s="1"/>
  <c r="F556" i="1"/>
  <c r="AW556" i="1" s="1"/>
  <c r="F1241" i="1"/>
  <c r="AW1241" i="1" s="1"/>
  <c r="F557" i="1"/>
  <c r="AW557" i="1" s="1"/>
  <c r="F558" i="1"/>
  <c r="AW558" i="1" s="1"/>
  <c r="F559" i="1"/>
  <c r="AW559" i="1" s="1"/>
  <c r="F1242" i="1"/>
  <c r="AW1242" i="1" s="1"/>
  <c r="F560" i="1"/>
  <c r="AW560" i="1" s="1"/>
  <c r="F561" i="1"/>
  <c r="AW561" i="1" s="1"/>
  <c r="F1243" i="1"/>
  <c r="AW1243" i="1" s="1"/>
  <c r="F1244" i="1"/>
  <c r="AW1244" i="1" s="1"/>
  <c r="F562" i="1"/>
  <c r="AW562" i="1" s="1"/>
  <c r="F563" i="1"/>
  <c r="AW563" i="1" s="1"/>
  <c r="F564" i="1"/>
  <c r="AW564" i="1" s="1"/>
  <c r="F565" i="1"/>
  <c r="AW565" i="1" s="1"/>
  <c r="F566" i="1"/>
  <c r="AW566" i="1" s="1"/>
  <c r="F567" i="1"/>
  <c r="AW567" i="1" s="1"/>
  <c r="F1245" i="1"/>
  <c r="AW1245" i="1" s="1"/>
  <c r="F1246" i="1"/>
  <c r="AW1246" i="1" s="1"/>
  <c r="F568" i="1"/>
  <c r="AW568" i="1" s="1"/>
  <c r="F569" i="1"/>
  <c r="AW569" i="1" s="1"/>
  <c r="F570" i="1"/>
  <c r="AW570" i="1" s="1"/>
  <c r="F1247" i="1"/>
  <c r="AW1247" i="1" s="1"/>
  <c r="F1248" i="1"/>
  <c r="AW1248" i="1" s="1"/>
  <c r="F1249" i="1"/>
  <c r="AW1249" i="1" s="1"/>
  <c r="F571" i="1"/>
  <c r="AW571" i="1" s="1"/>
  <c r="F1250" i="1"/>
  <c r="AW1250" i="1" s="1"/>
  <c r="F1251" i="1"/>
  <c r="AW1251" i="1" s="1"/>
  <c r="F1252" i="1"/>
  <c r="AW1252" i="1" s="1"/>
  <c r="F1253" i="1"/>
  <c r="AW1253" i="1" s="1"/>
  <c r="F1254" i="1"/>
  <c r="AW1254" i="1" s="1"/>
  <c r="F572" i="1"/>
  <c r="AW572" i="1" s="1"/>
  <c r="F1255" i="1"/>
  <c r="AW1255" i="1" s="1"/>
  <c r="F573" i="1"/>
  <c r="AW573" i="1" s="1"/>
  <c r="F574" i="1"/>
  <c r="AW574" i="1" s="1"/>
  <c r="F575" i="1"/>
  <c r="AW575" i="1" s="1"/>
  <c r="F576" i="1"/>
  <c r="AW576" i="1" s="1"/>
  <c r="F1256" i="1"/>
  <c r="AW1256" i="1" s="1"/>
  <c r="F577" i="1"/>
  <c r="AW577" i="1" s="1"/>
  <c r="F578" i="1"/>
  <c r="AW578" i="1" s="1"/>
  <c r="F1257" i="1"/>
  <c r="AW1257" i="1" s="1"/>
  <c r="F579" i="1"/>
  <c r="AW579" i="1" s="1"/>
  <c r="F1258" i="1"/>
  <c r="AW1258" i="1" s="1"/>
  <c r="F580" i="1"/>
  <c r="AW580" i="1" s="1"/>
  <c r="F581" i="1"/>
  <c r="AW581" i="1" s="1"/>
  <c r="F582" i="1"/>
  <c r="AW582" i="1" s="1"/>
  <c r="F583" i="1"/>
  <c r="AW583" i="1" s="1"/>
  <c r="F584" i="1"/>
  <c r="AW584" i="1" s="1"/>
  <c r="F585" i="1"/>
  <c r="AW585" i="1" s="1"/>
  <c r="F586" i="1"/>
  <c r="AW586" i="1" s="1"/>
  <c r="F587" i="1"/>
  <c r="AW587" i="1" s="1"/>
  <c r="F588" i="1"/>
  <c r="AW588" i="1" s="1"/>
  <c r="F1259" i="1"/>
  <c r="AW1259" i="1" s="1"/>
  <c r="F1260" i="1"/>
  <c r="AW1260" i="1" s="1"/>
  <c r="F589" i="1"/>
  <c r="AW589" i="1" s="1"/>
  <c r="F1261" i="1"/>
  <c r="AW1261" i="1" s="1"/>
  <c r="F1262" i="1"/>
  <c r="AW1262" i="1" s="1"/>
  <c r="F1263" i="1"/>
  <c r="AW1263" i="1" s="1"/>
  <c r="F590" i="1"/>
  <c r="AW590" i="1" s="1"/>
  <c r="F1264" i="1"/>
  <c r="AW1264" i="1" s="1"/>
  <c r="F1265" i="1"/>
  <c r="AW1265" i="1" s="1"/>
  <c r="F1266" i="1"/>
  <c r="AW1266" i="1" s="1"/>
  <c r="F1267" i="1"/>
  <c r="AW1267" i="1" s="1"/>
  <c r="F591" i="1"/>
  <c r="AW591" i="1" s="1"/>
  <c r="F1268" i="1"/>
  <c r="AW1268" i="1" s="1"/>
  <c r="F1269" i="1"/>
  <c r="AW1269" i="1" s="1"/>
  <c r="F1270" i="1"/>
  <c r="AW1270" i="1" s="1"/>
  <c r="F592" i="1"/>
  <c r="AW592" i="1" s="1"/>
  <c r="F1271" i="1"/>
  <c r="AW1271" i="1" s="1"/>
  <c r="F593" i="1"/>
  <c r="AW593" i="1" s="1"/>
  <c r="F1272" i="1"/>
  <c r="AW1272" i="1" s="1"/>
  <c r="F1273" i="1"/>
  <c r="AW1273" i="1" s="1"/>
  <c r="F1274" i="1"/>
  <c r="AW1274" i="1" s="1"/>
  <c r="F1275" i="1"/>
  <c r="AW1275" i="1" s="1"/>
  <c r="F594" i="1"/>
  <c r="AW594" i="1" s="1"/>
  <c r="F1276" i="1"/>
  <c r="AW1276" i="1" s="1"/>
  <c r="F595" i="1"/>
  <c r="AW595" i="1" s="1"/>
  <c r="F1277" i="1"/>
  <c r="AW1277" i="1" s="1"/>
  <c r="F596" i="1"/>
  <c r="AW596" i="1" s="1"/>
  <c r="F597" i="1"/>
  <c r="AW597" i="1" s="1"/>
  <c r="F598" i="1"/>
  <c r="AW598" i="1" s="1"/>
  <c r="F1278" i="1"/>
  <c r="AW1278" i="1" s="1"/>
  <c r="F599" i="1"/>
  <c r="AW599" i="1" s="1"/>
  <c r="F1279" i="1"/>
  <c r="AW1279" i="1" s="1"/>
  <c r="F600" i="1"/>
  <c r="AW600" i="1" s="1"/>
  <c r="F601" i="1"/>
  <c r="AW601" i="1" s="1"/>
  <c r="F1280" i="1"/>
  <c r="AW1280" i="1" s="1"/>
  <c r="F602" i="1"/>
  <c r="AW602" i="1" s="1"/>
  <c r="F1281" i="1"/>
  <c r="AW1281" i="1" s="1"/>
  <c r="F603" i="1"/>
  <c r="AW603" i="1" s="1"/>
  <c r="F1282" i="1"/>
  <c r="AW1282" i="1" s="1"/>
  <c r="F604" i="1"/>
  <c r="AW604" i="1" s="1"/>
  <c r="F605" i="1"/>
  <c r="AW605" i="1" s="1"/>
  <c r="F606" i="1"/>
  <c r="AW606" i="1" s="1"/>
  <c r="F607" i="1"/>
  <c r="AW607" i="1" s="1"/>
  <c r="F1283" i="1"/>
  <c r="AW1283" i="1" s="1"/>
  <c r="F608" i="1"/>
  <c r="AW608" i="1" s="1"/>
  <c r="F609" i="1"/>
  <c r="AW609" i="1" s="1"/>
  <c r="F610" i="1"/>
  <c r="AW610" i="1" s="1"/>
  <c r="F1284" i="1"/>
  <c r="AW1284" i="1" s="1"/>
  <c r="F611" i="1"/>
  <c r="AW611" i="1" s="1"/>
  <c r="F1285" i="1"/>
  <c r="AW1285" i="1" s="1"/>
  <c r="F612" i="1"/>
  <c r="AW612" i="1" s="1"/>
  <c r="F613" i="1"/>
  <c r="AW613" i="1" s="1"/>
  <c r="F1286" i="1"/>
  <c r="AW1286" i="1" s="1"/>
  <c r="F1287" i="1"/>
  <c r="AW1287" i="1" s="1"/>
  <c r="F614" i="1"/>
  <c r="AW614" i="1" s="1"/>
  <c r="F615" i="1"/>
  <c r="AW615" i="1" s="1"/>
  <c r="F616" i="1"/>
  <c r="AW616" i="1" s="1"/>
  <c r="F617" i="1"/>
  <c r="AW617" i="1" s="1"/>
  <c r="F618" i="1"/>
  <c r="AW618" i="1" s="1"/>
  <c r="F1288" i="1"/>
  <c r="AW1288" i="1" s="1"/>
  <c r="F619" i="1"/>
  <c r="AW619" i="1" s="1"/>
  <c r="F620" i="1"/>
  <c r="AW620" i="1" s="1"/>
  <c r="F1289" i="1"/>
  <c r="AW1289" i="1" s="1"/>
  <c r="F621" i="1"/>
  <c r="AW621" i="1" s="1"/>
  <c r="F622" i="1"/>
  <c r="AW622" i="1" s="1"/>
  <c r="F1290" i="1"/>
  <c r="AW1290" i="1" s="1"/>
  <c r="F1291" i="1"/>
  <c r="AW1291" i="1" s="1"/>
  <c r="F623" i="1"/>
  <c r="AW623" i="1" s="1"/>
  <c r="F1292" i="1"/>
  <c r="AW1292" i="1" s="1"/>
  <c r="F1293" i="1"/>
  <c r="AW1293" i="1" s="1"/>
  <c r="F1294" i="1"/>
  <c r="AW1294" i="1" s="1"/>
  <c r="F624" i="1"/>
  <c r="AW624" i="1" s="1"/>
  <c r="F1295" i="1"/>
  <c r="AW1295" i="1" s="1"/>
  <c r="F1296" i="1"/>
  <c r="AW1296" i="1" s="1"/>
  <c r="F1297" i="1"/>
  <c r="AW1297" i="1" s="1"/>
  <c r="F625" i="1"/>
  <c r="AW625" i="1" s="1"/>
  <c r="F626" i="1"/>
  <c r="AW626" i="1" s="1"/>
  <c r="F1298" i="1"/>
  <c r="AW1298" i="1" s="1"/>
  <c r="F627" i="1"/>
  <c r="AW627" i="1" s="1"/>
  <c r="F628" i="1"/>
  <c r="AW628" i="1" s="1"/>
  <c r="F629" i="1"/>
  <c r="AW629" i="1" s="1"/>
  <c r="F630" i="1"/>
  <c r="AW630" i="1" s="1"/>
  <c r="F631" i="1"/>
  <c r="AW631" i="1" s="1"/>
  <c r="F632" i="1"/>
  <c r="AW632" i="1" s="1"/>
  <c r="F633" i="1"/>
  <c r="AW633" i="1" s="1"/>
  <c r="F634" i="1"/>
  <c r="AW634" i="1" s="1"/>
  <c r="F1299" i="1"/>
  <c r="AW1299" i="1" s="1"/>
  <c r="F1300" i="1"/>
  <c r="AW1300" i="1" s="1"/>
  <c r="F1301" i="1"/>
  <c r="AW1301" i="1" s="1"/>
  <c r="F1302" i="1"/>
  <c r="AW1302" i="1" s="1"/>
  <c r="F635" i="1"/>
  <c r="AW635" i="1" s="1"/>
  <c r="F1303" i="1"/>
  <c r="AW1303" i="1" s="1"/>
  <c r="F636" i="1"/>
  <c r="AW636" i="1" s="1"/>
  <c r="F637" i="1"/>
  <c r="AW637" i="1" s="1"/>
  <c r="F638" i="1"/>
  <c r="AW638" i="1" s="1"/>
  <c r="F1304" i="1"/>
  <c r="AW1304" i="1" s="1"/>
  <c r="F1305" i="1"/>
  <c r="AW1305" i="1" s="1"/>
  <c r="F639" i="1"/>
  <c r="AW639" i="1" s="1"/>
  <c r="F640" i="1"/>
  <c r="AW640" i="1" s="1"/>
  <c r="F1306" i="1"/>
  <c r="AW1306" i="1" s="1"/>
  <c r="F641" i="1"/>
  <c r="AW641" i="1" s="1"/>
  <c r="F1307" i="1"/>
  <c r="AW1307" i="1" s="1"/>
  <c r="F642" i="1"/>
  <c r="AW642" i="1" s="1"/>
  <c r="F643" i="1"/>
  <c r="AW643" i="1" s="1"/>
  <c r="F644" i="1"/>
  <c r="AW644" i="1" s="1"/>
  <c r="F1308" i="1"/>
  <c r="AW1308" i="1" s="1"/>
  <c r="F645" i="1"/>
  <c r="AW645" i="1" s="1"/>
  <c r="F1309" i="1"/>
  <c r="AW1309" i="1" s="1"/>
  <c r="F646" i="1"/>
  <c r="AW646" i="1" s="1"/>
  <c r="F1310" i="1"/>
  <c r="AW1310" i="1" s="1"/>
  <c r="F1311" i="1"/>
  <c r="AW1311" i="1" s="1"/>
  <c r="F1312" i="1"/>
  <c r="AW1312" i="1" s="1"/>
  <c r="F647" i="1"/>
  <c r="AW647" i="1" s="1"/>
  <c r="F648" i="1"/>
  <c r="AW648" i="1" s="1"/>
  <c r="F1313" i="1"/>
  <c r="AW1313" i="1" s="1"/>
  <c r="F649" i="1"/>
  <c r="AW649" i="1" s="1"/>
  <c r="F650" i="1"/>
  <c r="AW650" i="1" s="1"/>
  <c r="F651" i="1"/>
  <c r="AW651" i="1" s="1"/>
  <c r="F1314" i="1"/>
  <c r="AW1314" i="1" s="1"/>
  <c r="F652" i="1"/>
  <c r="AW652" i="1" s="1"/>
  <c r="F653" i="1"/>
  <c r="AW653" i="1" s="1"/>
  <c r="F1315" i="1"/>
  <c r="AW1315" i="1" s="1"/>
  <c r="F654" i="1"/>
  <c r="AW654" i="1" s="1"/>
  <c r="F1316" i="1"/>
  <c r="AW1316" i="1" s="1"/>
  <c r="F1317" i="1"/>
  <c r="AW1317" i="1" s="1"/>
  <c r="F1318" i="1"/>
  <c r="AW1318" i="1" s="1"/>
  <c r="F1319" i="1"/>
  <c r="AW1319" i="1" s="1"/>
  <c r="F655" i="1"/>
  <c r="AW655" i="1" s="1"/>
  <c r="F1320" i="1"/>
  <c r="AW1320" i="1" s="1"/>
  <c r="F1321" i="1"/>
  <c r="AW1321" i="1" s="1"/>
  <c r="F656" i="1"/>
  <c r="AW656" i="1" s="1"/>
  <c r="F657" i="1"/>
  <c r="AW657" i="1" s="1"/>
  <c r="F1322" i="1"/>
  <c r="AW1322" i="1" s="1"/>
  <c r="F658" i="1"/>
  <c r="AW658" i="1" s="1"/>
  <c r="F659" i="1"/>
  <c r="AW659" i="1" s="1"/>
  <c r="F1323" i="1"/>
  <c r="AW1323" i="1" s="1"/>
  <c r="F1324" i="1"/>
  <c r="AW1324" i="1" s="1"/>
  <c r="F660" i="1"/>
  <c r="AW660" i="1" s="1"/>
  <c r="F1325" i="1"/>
  <c r="AW1325" i="1" s="1"/>
  <c r="F661" i="1"/>
  <c r="AW661" i="1" s="1"/>
  <c r="F662" i="1"/>
  <c r="AW662" i="1" s="1"/>
  <c r="F1326" i="1"/>
  <c r="AW1326" i="1" s="1"/>
  <c r="F175" i="1"/>
  <c r="AW175" i="1" s="1"/>
  <c r="F1327" i="1"/>
  <c r="AW1327" i="1" s="1"/>
  <c r="F1328" i="1"/>
  <c r="AW1328" i="1" s="1"/>
  <c r="F1329" i="1"/>
  <c r="AW1329" i="1" s="1"/>
  <c r="F1330" i="1"/>
  <c r="AW1330" i="1" s="1"/>
  <c r="F1331" i="1"/>
  <c r="AW1331" i="1" s="1"/>
  <c r="F1332" i="1"/>
  <c r="AW1332" i="1" s="1"/>
  <c r="F663" i="1"/>
  <c r="AW663" i="1" s="1"/>
  <c r="F664" i="1"/>
  <c r="AW664" i="1" s="1"/>
  <c r="F1333" i="1"/>
  <c r="AW1333" i="1" s="1"/>
  <c r="F665" i="1"/>
  <c r="AW665" i="1" s="1"/>
  <c r="F666" i="1"/>
  <c r="AW666" i="1" s="1"/>
  <c r="F667" i="1"/>
  <c r="AW667" i="1" s="1"/>
  <c r="F668" i="1"/>
  <c r="AW668" i="1" s="1"/>
  <c r="F669" i="1"/>
  <c r="AW669" i="1" s="1"/>
  <c r="F670" i="1"/>
  <c r="AW670" i="1" s="1"/>
  <c r="F1334" i="1"/>
  <c r="AW1334" i="1" s="1"/>
  <c r="F671" i="1"/>
  <c r="AW671" i="1" s="1"/>
  <c r="F672" i="1"/>
  <c r="AW672" i="1" s="1"/>
  <c r="F1335" i="1"/>
  <c r="AW1335" i="1" s="1"/>
  <c r="F673" i="1"/>
  <c r="AW673" i="1" s="1"/>
  <c r="F1336" i="1"/>
  <c r="AW1336" i="1" s="1"/>
  <c r="F674" i="1"/>
  <c r="AW674" i="1" s="1"/>
  <c r="F1337" i="1"/>
  <c r="AW1337" i="1" s="1"/>
  <c r="F675" i="1"/>
  <c r="AW675" i="1" s="1"/>
  <c r="F1338" i="1"/>
  <c r="AW1338" i="1" s="1"/>
  <c r="F676" i="1"/>
  <c r="AW676" i="1" s="1"/>
  <c r="F1339" i="1"/>
  <c r="AW1339" i="1" s="1"/>
  <c r="F1340" i="1"/>
  <c r="AW1340" i="1" s="1"/>
  <c r="F1341" i="1"/>
  <c r="AW1341" i="1" s="1"/>
  <c r="F677" i="1"/>
  <c r="AW677" i="1" s="1"/>
  <c r="F1342" i="1"/>
  <c r="AW1342" i="1" s="1"/>
  <c r="F678" i="1"/>
  <c r="AW678" i="1" s="1"/>
  <c r="F679" i="1"/>
  <c r="AW679" i="1" s="1"/>
  <c r="F1343" i="1"/>
  <c r="AW1343" i="1" s="1"/>
  <c r="F680" i="1"/>
  <c r="AW680" i="1" s="1"/>
  <c r="F681" i="1"/>
  <c r="AW681" i="1" s="1"/>
  <c r="F1344" i="1"/>
  <c r="AW1344" i="1" s="1"/>
  <c r="F682" i="1"/>
  <c r="AW682" i="1" s="1"/>
  <c r="F683" i="1"/>
  <c r="AW683" i="1" s="1"/>
  <c r="F684" i="1"/>
  <c r="AW684" i="1" s="1"/>
  <c r="F685" i="1"/>
  <c r="AW685" i="1" s="1"/>
  <c r="F686" i="1"/>
  <c r="AW686" i="1" s="1"/>
  <c r="F687" i="1"/>
  <c r="AW687" i="1" s="1"/>
  <c r="F1345" i="1"/>
  <c r="AW1345" i="1" s="1"/>
  <c r="F1346" i="1"/>
  <c r="AW1346" i="1" s="1"/>
  <c r="F688" i="1"/>
  <c r="AW688" i="1" s="1"/>
  <c r="F1347" i="1"/>
  <c r="AW1347" i="1" s="1"/>
  <c r="F689" i="1"/>
  <c r="AW689" i="1" s="1"/>
  <c r="F1348" i="1"/>
  <c r="AW1348" i="1" s="1"/>
  <c r="F690" i="1"/>
  <c r="AW690" i="1" s="1"/>
  <c r="F1349" i="1"/>
  <c r="AW1349" i="1" s="1"/>
  <c r="F691" i="1"/>
  <c r="AW691" i="1" s="1"/>
  <c r="F1350" i="1"/>
  <c r="AW1350" i="1" s="1"/>
  <c r="F692" i="1"/>
  <c r="AW692" i="1" s="1"/>
  <c r="F693" i="1"/>
  <c r="AW693" i="1" s="1"/>
  <c r="F176" i="1"/>
  <c r="AW176" i="1" s="1"/>
  <c r="F1351" i="1"/>
  <c r="AW1351" i="1" s="1"/>
  <c r="F694" i="1"/>
  <c r="AW694" i="1" s="1"/>
  <c r="F695" i="1"/>
  <c r="AW695" i="1" s="1"/>
  <c r="F1352" i="1"/>
  <c r="AW1352" i="1" s="1"/>
  <c r="F1353" i="1"/>
  <c r="AW1353" i="1" s="1"/>
  <c r="F1354" i="1"/>
  <c r="AW1354" i="1" s="1"/>
  <c r="F1355" i="1"/>
  <c r="AW1355" i="1" s="1"/>
  <c r="F696" i="1"/>
  <c r="AW696" i="1" s="1"/>
  <c r="F697" i="1"/>
  <c r="AW697" i="1" s="1"/>
  <c r="F1356" i="1"/>
  <c r="AW1356" i="1" s="1"/>
  <c r="F1357" i="1"/>
  <c r="AW1357" i="1" s="1"/>
  <c r="F1358" i="1"/>
  <c r="AW1358" i="1" s="1"/>
  <c r="F1359" i="1"/>
  <c r="AW1359" i="1" s="1"/>
  <c r="F698" i="1"/>
  <c r="AW698" i="1" s="1"/>
  <c r="F1360" i="1"/>
  <c r="AW1360" i="1" s="1"/>
  <c r="F1361" i="1"/>
  <c r="AW1361" i="1" s="1"/>
  <c r="F699" i="1"/>
  <c r="AW699" i="1" s="1"/>
  <c r="F1362" i="1"/>
  <c r="AW1362" i="1" s="1"/>
  <c r="F1363" i="1"/>
  <c r="AW1363" i="1" s="1"/>
  <c r="F700" i="1"/>
  <c r="AW700" i="1" s="1"/>
  <c r="F1364" i="1"/>
  <c r="AW1364" i="1" s="1"/>
  <c r="F701" i="1"/>
  <c r="AW701" i="1" s="1"/>
  <c r="F702" i="1"/>
  <c r="AW702" i="1" s="1"/>
  <c r="F703" i="1"/>
  <c r="AW703" i="1" s="1"/>
  <c r="F1365" i="1"/>
  <c r="AW1365" i="1" s="1"/>
  <c r="F704" i="1"/>
  <c r="AW704" i="1" s="1"/>
  <c r="F1366" i="1"/>
  <c r="AW1366" i="1" s="1"/>
  <c r="F705" i="1"/>
  <c r="AW705" i="1" s="1"/>
  <c r="F1367" i="1"/>
  <c r="AW1367" i="1" s="1"/>
  <c r="F706" i="1"/>
  <c r="AW706" i="1" s="1"/>
  <c r="F1368" i="1"/>
  <c r="AW1368" i="1" s="1"/>
  <c r="F1369" i="1"/>
  <c r="AW1369" i="1" s="1"/>
  <c r="F1370" i="1"/>
  <c r="AW1370" i="1" s="1"/>
  <c r="F324" i="1"/>
  <c r="AW324" i="1" s="1"/>
  <c r="F1371" i="1"/>
  <c r="AW1371" i="1" s="1"/>
  <c r="F1372" i="1"/>
  <c r="AW1372" i="1" s="1"/>
  <c r="F1373" i="1"/>
  <c r="AW1373" i="1" s="1"/>
  <c r="F1374" i="1"/>
  <c r="AW1374" i="1" s="1"/>
  <c r="F1375" i="1"/>
  <c r="AW1375" i="1" s="1"/>
  <c r="F1376" i="1"/>
  <c r="AW1376" i="1" s="1"/>
  <c r="F707" i="1"/>
  <c r="AW707" i="1" s="1"/>
  <c r="F708" i="1"/>
  <c r="AW708" i="1" s="1"/>
  <c r="F709" i="1"/>
  <c r="AW709" i="1" s="1"/>
  <c r="F710" i="1"/>
  <c r="AW710" i="1" s="1"/>
  <c r="F711" i="1"/>
  <c r="AW711" i="1" s="1"/>
  <c r="F712" i="1"/>
  <c r="AW712" i="1" s="1"/>
  <c r="F713" i="1"/>
  <c r="AW713" i="1" s="1"/>
  <c r="F714" i="1"/>
  <c r="AW714" i="1" s="1"/>
  <c r="F1377" i="1"/>
  <c r="AW1377" i="1" s="1"/>
  <c r="F1378" i="1"/>
  <c r="AW1378" i="1" s="1"/>
  <c r="F1379" i="1"/>
  <c r="AW1379" i="1" s="1"/>
  <c r="F1380" i="1"/>
  <c r="AW1380" i="1" s="1"/>
  <c r="F1381" i="1"/>
  <c r="AW1381" i="1" s="1"/>
  <c r="F1382" i="1"/>
  <c r="AW1382" i="1" s="1"/>
  <c r="F1383" i="1"/>
  <c r="AW1383" i="1" s="1"/>
  <c r="F1384" i="1"/>
  <c r="AW1384" i="1" s="1"/>
  <c r="F715" i="1"/>
  <c r="AW715" i="1" s="1"/>
  <c r="F716" i="1"/>
  <c r="AW716" i="1" s="1"/>
  <c r="F1385" i="1"/>
  <c r="AW1385" i="1" s="1"/>
  <c r="F717" i="1"/>
  <c r="AW717" i="1" s="1"/>
  <c r="F1386" i="1"/>
  <c r="AW1386" i="1" s="1"/>
  <c r="F1387" i="1"/>
  <c r="AW1387" i="1" s="1"/>
  <c r="F1388" i="1"/>
  <c r="AW1388" i="1" s="1"/>
  <c r="F718" i="1"/>
  <c r="AW718" i="1" s="1"/>
  <c r="F1389" i="1"/>
  <c r="AW1389" i="1" s="1"/>
  <c r="F1390" i="1"/>
  <c r="AW1390" i="1" s="1"/>
  <c r="F1391" i="1"/>
  <c r="AW1391" i="1" s="1"/>
  <c r="F1392" i="1"/>
  <c r="AW1392" i="1" s="1"/>
  <c r="F719" i="1"/>
  <c r="AW719" i="1" s="1"/>
  <c r="F1393" i="1"/>
  <c r="AW1393" i="1" s="1"/>
  <c r="F1394" i="1"/>
  <c r="AW1394" i="1" s="1"/>
  <c r="F720" i="1"/>
  <c r="AW720" i="1" s="1"/>
  <c r="F721" i="1"/>
  <c r="AW721" i="1" s="1"/>
  <c r="F1395" i="1"/>
  <c r="AW1395" i="1" s="1"/>
  <c r="F1396" i="1"/>
  <c r="AW1396" i="1" s="1"/>
  <c r="F1397" i="1"/>
  <c r="AW1397" i="1" s="1"/>
  <c r="F722" i="1"/>
  <c r="AW722" i="1" s="1"/>
  <c r="F723" i="1"/>
  <c r="AW723" i="1" s="1"/>
  <c r="F1398" i="1"/>
  <c r="AW1398" i="1" s="1"/>
  <c r="F1399" i="1"/>
  <c r="AW1399" i="1" s="1"/>
  <c r="F724" i="1"/>
  <c r="AW724" i="1" s="1"/>
  <c r="F725" i="1"/>
  <c r="AW725" i="1" s="1"/>
  <c r="F726" i="1"/>
  <c r="AW726" i="1" s="1"/>
  <c r="F1400" i="1"/>
  <c r="AW1400" i="1" s="1"/>
  <c r="F1401" i="1"/>
  <c r="AW1401" i="1" s="1"/>
  <c r="F1402" i="1"/>
  <c r="AW1402" i="1" s="1"/>
  <c r="F1403" i="1"/>
  <c r="AW1403" i="1" s="1"/>
  <c r="F1404" i="1"/>
  <c r="AW1404" i="1" s="1"/>
  <c r="F727" i="1"/>
  <c r="AW727" i="1" s="1"/>
  <c r="F728" i="1"/>
  <c r="AW728" i="1" s="1"/>
  <c r="F1405" i="1"/>
  <c r="AW1405" i="1" s="1"/>
  <c r="F325" i="1"/>
  <c r="AW325" i="1" s="1"/>
  <c r="F1406" i="1"/>
  <c r="AW1406" i="1" s="1"/>
  <c r="F1407" i="1"/>
  <c r="AW1407" i="1" s="1"/>
  <c r="F1408" i="1"/>
  <c r="AW1408" i="1" s="1"/>
  <c r="F1409" i="1"/>
  <c r="AW1409" i="1" s="1"/>
  <c r="F729" i="1"/>
  <c r="AW729" i="1" s="1"/>
  <c r="F1410" i="1"/>
  <c r="AW1410" i="1" s="1"/>
  <c r="F1411" i="1"/>
  <c r="AW1411" i="1" s="1"/>
  <c r="F1412" i="1"/>
  <c r="AW1412" i="1" s="1"/>
  <c r="F1413" i="1"/>
  <c r="AW1413" i="1" s="1"/>
  <c r="F1414" i="1"/>
  <c r="AW1414" i="1" s="1"/>
  <c r="F730" i="1"/>
  <c r="AW730" i="1" s="1"/>
  <c r="F1415" i="1"/>
  <c r="AW1415" i="1" s="1"/>
  <c r="F1416" i="1"/>
  <c r="AW1416" i="1" s="1"/>
  <c r="F1417" i="1"/>
  <c r="AW1417" i="1" s="1"/>
  <c r="F1418" i="1"/>
  <c r="AW1418" i="1" s="1"/>
  <c r="F1419" i="1"/>
  <c r="AW1419" i="1" s="1"/>
  <c r="F1420" i="1"/>
  <c r="AW1420" i="1" s="1"/>
  <c r="F1421" i="1"/>
  <c r="AW1421" i="1" s="1"/>
  <c r="F731" i="1"/>
  <c r="AW731" i="1" s="1"/>
  <c r="F1422" i="1"/>
  <c r="AW1422" i="1" s="1"/>
  <c r="F732" i="1"/>
  <c r="AW732" i="1" s="1"/>
  <c r="F1423" i="1"/>
  <c r="AW1423" i="1" s="1"/>
  <c r="F1424" i="1"/>
  <c r="AW1424" i="1" s="1"/>
  <c r="F1425" i="1"/>
  <c r="AW1425" i="1" s="1"/>
  <c r="F1426" i="1"/>
  <c r="AW1426" i="1" s="1"/>
  <c r="F733" i="1"/>
  <c r="AW733" i="1" s="1"/>
  <c r="F734" i="1"/>
  <c r="AW734" i="1" s="1"/>
  <c r="F735" i="1"/>
  <c r="AW735" i="1" s="1"/>
  <c r="F736" i="1"/>
  <c r="AW736" i="1" s="1"/>
  <c r="F737" i="1"/>
  <c r="AW737" i="1" s="1"/>
  <c r="F1427" i="1"/>
  <c r="AW1427" i="1" s="1"/>
  <c r="F1428" i="1"/>
  <c r="AW1428" i="1" s="1"/>
  <c r="F738" i="1"/>
  <c r="AW738" i="1" s="1"/>
  <c r="F1429" i="1"/>
  <c r="AW1429" i="1" s="1"/>
  <c r="F1430" i="1"/>
  <c r="AW1430" i="1" s="1"/>
  <c r="F1431" i="1"/>
  <c r="AW1431" i="1" s="1"/>
  <c r="F1432" i="1"/>
  <c r="AW1432" i="1" s="1"/>
  <c r="F739" i="1"/>
  <c r="AW739" i="1" s="1"/>
  <c r="F740" i="1"/>
  <c r="AW740" i="1" s="1"/>
  <c r="F741" i="1"/>
  <c r="AW741" i="1" s="1"/>
  <c r="F742" i="1"/>
  <c r="AW742" i="1" s="1"/>
  <c r="F1433" i="1"/>
  <c r="AW1433" i="1" s="1"/>
  <c r="F1434" i="1"/>
  <c r="AW1434" i="1" s="1"/>
  <c r="F743" i="1"/>
  <c r="AW743" i="1" s="1"/>
  <c r="F744" i="1"/>
  <c r="AW744" i="1" s="1"/>
  <c r="F1435" i="1"/>
  <c r="AW1435" i="1" s="1"/>
  <c r="F1436" i="1"/>
  <c r="AW1436" i="1" s="1"/>
  <c r="F1437" i="1"/>
  <c r="AW1437" i="1" s="1"/>
  <c r="F177" i="1"/>
  <c r="AW177" i="1" s="1"/>
  <c r="F1438" i="1"/>
  <c r="AW1438" i="1" s="1"/>
  <c r="F1439" i="1"/>
  <c r="AW1439" i="1" s="1"/>
  <c r="F1440" i="1"/>
  <c r="AW1440" i="1" s="1"/>
  <c r="F1441" i="1"/>
  <c r="AW1441" i="1" s="1"/>
  <c r="F745" i="1"/>
  <c r="AW745" i="1" s="1"/>
  <c r="F326" i="1"/>
  <c r="AW326" i="1" s="1"/>
  <c r="F746" i="1"/>
  <c r="AW746" i="1" s="1"/>
  <c r="F747" i="1"/>
  <c r="AW747" i="1" s="1"/>
  <c r="F748" i="1"/>
  <c r="AW748" i="1" s="1"/>
  <c r="F749" i="1"/>
  <c r="AW749" i="1" s="1"/>
  <c r="F317" i="1"/>
  <c r="AW317" i="1" s="1"/>
  <c r="F327" i="1"/>
  <c r="AW327" i="1" s="1"/>
  <c r="F750" i="1"/>
  <c r="AW750" i="1" s="1"/>
  <c r="F1442" i="1"/>
  <c r="AW1442" i="1" s="1"/>
  <c r="F318" i="1"/>
  <c r="AW318" i="1" s="1"/>
  <c r="F1443" i="1"/>
  <c r="AW1443" i="1" s="1"/>
  <c r="F751" i="1"/>
  <c r="AW751" i="1" s="1"/>
  <c r="F752" i="1"/>
  <c r="AW752" i="1" s="1"/>
  <c r="F1444" i="1"/>
  <c r="AW1444" i="1" s="1"/>
  <c r="F1445" i="1"/>
  <c r="AW1445" i="1" s="1"/>
  <c r="F1446" i="1"/>
  <c r="AW1446" i="1" s="1"/>
  <c r="F753" i="1"/>
  <c r="AW753" i="1" s="1"/>
  <c r="F754" i="1"/>
  <c r="AW754" i="1" s="1"/>
  <c r="F755" i="1"/>
  <c r="AW755" i="1" s="1"/>
  <c r="F1447" i="1"/>
  <c r="AW1447" i="1" s="1"/>
  <c r="F756" i="1"/>
  <c r="AW756" i="1" s="1"/>
  <c r="F757" i="1"/>
  <c r="AW757" i="1" s="1"/>
  <c r="F758" i="1"/>
  <c r="AW758" i="1" s="1"/>
  <c r="F759" i="1"/>
  <c r="AW759" i="1" s="1"/>
  <c r="F760" i="1"/>
  <c r="AW760" i="1" s="1"/>
  <c r="F1448" i="1"/>
  <c r="AW1448" i="1" s="1"/>
  <c r="F1449" i="1"/>
  <c r="AW1449" i="1" s="1"/>
  <c r="F761" i="1"/>
  <c r="AW761" i="1" s="1"/>
  <c r="F762" i="1"/>
  <c r="AW762" i="1" s="1"/>
  <c r="F178" i="1"/>
  <c r="AW178" i="1" s="1"/>
  <c r="F1450" i="1"/>
  <c r="AW1450" i="1" s="1"/>
  <c r="F763" i="1"/>
  <c r="AW763" i="1" s="1"/>
  <c r="F764" i="1"/>
  <c r="AW764" i="1" s="1"/>
  <c r="F1451" i="1"/>
  <c r="AW1451" i="1" s="1"/>
  <c r="F765" i="1"/>
  <c r="AW765" i="1" s="1"/>
  <c r="F766" i="1"/>
  <c r="AW766" i="1" s="1"/>
  <c r="F767" i="1"/>
  <c r="AW767" i="1" s="1"/>
  <c r="F1452" i="1"/>
  <c r="AW1452" i="1" s="1"/>
  <c r="F768" i="1"/>
  <c r="AW768" i="1" s="1"/>
  <c r="F1453" i="1"/>
  <c r="AW1453" i="1" s="1"/>
  <c r="F1454" i="1"/>
  <c r="AW1454" i="1" s="1"/>
  <c r="F1455" i="1"/>
  <c r="AW1455" i="1" s="1"/>
  <c r="F1456" i="1"/>
  <c r="AW1456" i="1" s="1"/>
  <c r="F769" i="1"/>
  <c r="AW769" i="1" s="1"/>
  <c r="F1457" i="1"/>
  <c r="AW1457" i="1" s="1"/>
  <c r="F1458" i="1"/>
  <c r="AW1458" i="1" s="1"/>
  <c r="F1459" i="1"/>
  <c r="AW1459" i="1" s="1"/>
  <c r="F770" i="1"/>
  <c r="AW770" i="1" s="1"/>
  <c r="F1460" i="1"/>
  <c r="AW1460" i="1" s="1"/>
  <c r="F1461" i="1"/>
  <c r="AW1461" i="1" s="1"/>
  <c r="F771" i="1"/>
  <c r="AW771" i="1" s="1"/>
  <c r="F772" i="1"/>
  <c r="AW772" i="1" s="1"/>
  <c r="F773" i="1"/>
  <c r="AW773" i="1" s="1"/>
  <c r="F1462" i="1"/>
  <c r="AW1462" i="1" s="1"/>
  <c r="F774" i="1"/>
  <c r="AW774" i="1" s="1"/>
  <c r="F775" i="1"/>
  <c r="AW775" i="1" s="1"/>
  <c r="F1463" i="1"/>
  <c r="AW1463" i="1" s="1"/>
  <c r="F282" i="1"/>
  <c r="AW282" i="1" s="1"/>
  <c r="F776" i="1"/>
  <c r="AW776" i="1" s="1"/>
  <c r="F1464" i="1"/>
  <c r="AW1464" i="1" s="1"/>
  <c r="F777" i="1"/>
  <c r="AW777" i="1" s="1"/>
  <c r="F179" i="1"/>
  <c r="AW179" i="1" s="1"/>
  <c r="F778" i="1"/>
  <c r="AW778" i="1" s="1"/>
  <c r="F779" i="1"/>
  <c r="AW779" i="1" s="1"/>
  <c r="F780" i="1"/>
  <c r="AW780" i="1" s="1"/>
  <c r="F1465" i="1"/>
  <c r="AW1465" i="1" s="1"/>
  <c r="F781" i="1"/>
  <c r="AW781" i="1" s="1"/>
  <c r="F782" i="1"/>
  <c r="AW782" i="1" s="1"/>
  <c r="F1466" i="1"/>
  <c r="AW1466" i="1" s="1"/>
  <c r="F1467" i="1"/>
  <c r="AW1467" i="1" s="1"/>
  <c r="F783" i="1"/>
  <c r="AW783" i="1" s="1"/>
  <c r="F1468" i="1"/>
  <c r="AW1468" i="1" s="1"/>
  <c r="F784" i="1"/>
  <c r="AW784" i="1" s="1"/>
  <c r="F1469" i="1"/>
  <c r="AW1469" i="1" s="1"/>
  <c r="F785" i="1"/>
  <c r="AW785" i="1" s="1"/>
  <c r="F328" i="1"/>
  <c r="AW328" i="1" s="1"/>
  <c r="F786" i="1"/>
  <c r="AW786" i="1" s="1"/>
  <c r="F787" i="1"/>
  <c r="AW787" i="1" s="1"/>
  <c r="F1470" i="1"/>
  <c r="AW1470" i="1" s="1"/>
  <c r="F1471" i="1"/>
  <c r="AW1471" i="1" s="1"/>
  <c r="F1472" i="1"/>
  <c r="AW1472" i="1" s="1"/>
  <c r="F788" i="1"/>
  <c r="AW788" i="1" s="1"/>
  <c r="F1473" i="1"/>
  <c r="AW1473" i="1" s="1"/>
  <c r="F789" i="1"/>
  <c r="AW789" i="1" s="1"/>
  <c r="F1474" i="1"/>
  <c r="AW1474" i="1" s="1"/>
  <c r="F1475" i="1"/>
  <c r="AW1475" i="1" s="1"/>
  <c r="F1476" i="1"/>
  <c r="AW1476" i="1" s="1"/>
  <c r="F790" i="1"/>
  <c r="AW790" i="1" s="1"/>
  <c r="F1477" i="1"/>
  <c r="AW1477" i="1" s="1"/>
  <c r="F791" i="1"/>
  <c r="AW791" i="1" s="1"/>
  <c r="F180" i="1"/>
  <c r="AW180" i="1" s="1"/>
  <c r="F181" i="1"/>
  <c r="AW181" i="1" s="1"/>
  <c r="F1478" i="1"/>
  <c r="AW1478" i="1" s="1"/>
  <c r="F792" i="1"/>
  <c r="AW792" i="1" s="1"/>
  <c r="F1479" i="1"/>
  <c r="AW1479" i="1" s="1"/>
  <c r="F329" i="1"/>
  <c r="AW329" i="1" s="1"/>
  <c r="F793" i="1"/>
  <c r="AW793" i="1" s="1"/>
  <c r="F794" i="1"/>
  <c r="AW794" i="1" s="1"/>
  <c r="F795" i="1"/>
  <c r="AW795" i="1" s="1"/>
  <c r="F796" i="1"/>
  <c r="AW796" i="1" s="1"/>
  <c r="F797" i="1"/>
  <c r="AW797" i="1" s="1"/>
  <c r="F1480" i="1"/>
  <c r="AW1480" i="1" s="1"/>
  <c r="F1481" i="1"/>
  <c r="AW1481" i="1" s="1"/>
  <c r="F798" i="1"/>
  <c r="AW798" i="1" s="1"/>
  <c r="F1482" i="1"/>
  <c r="AW1482" i="1" s="1"/>
  <c r="F1483" i="1"/>
  <c r="AW1483" i="1" s="1"/>
  <c r="F799" i="1"/>
  <c r="AW799" i="1" s="1"/>
  <c r="F1484" i="1"/>
  <c r="AW1484" i="1" s="1"/>
  <c r="F800" i="1"/>
  <c r="AW800" i="1" s="1"/>
  <c r="F801" i="1"/>
  <c r="AW801" i="1" s="1"/>
  <c r="F1485" i="1"/>
  <c r="AW1485" i="1" s="1"/>
  <c r="F802" i="1"/>
  <c r="AW802" i="1" s="1"/>
  <c r="F803" i="1"/>
  <c r="AW803" i="1" s="1"/>
  <c r="F1486" i="1"/>
  <c r="AW1486" i="1" s="1"/>
  <c r="F804" i="1"/>
  <c r="AW804" i="1" s="1"/>
  <c r="F805" i="1"/>
  <c r="AW805" i="1" s="1"/>
  <c r="F806" i="1"/>
  <c r="AW806" i="1" s="1"/>
  <c r="F807" i="1"/>
  <c r="AW807" i="1" s="1"/>
  <c r="F808" i="1"/>
  <c r="AW808" i="1" s="1"/>
  <c r="F1487" i="1"/>
  <c r="AW1487" i="1" s="1"/>
  <c r="F1488" i="1"/>
  <c r="AW1488" i="1" s="1"/>
  <c r="F1489" i="1"/>
  <c r="AW1489" i="1" s="1"/>
  <c r="F1490" i="1"/>
  <c r="AW1490" i="1" s="1"/>
  <c r="F1491" i="1"/>
  <c r="AW1491" i="1" s="1"/>
  <c r="F809" i="1"/>
  <c r="AW809" i="1" s="1"/>
  <c r="F810" i="1"/>
  <c r="AW810" i="1" s="1"/>
  <c r="F1492" i="1"/>
  <c r="AW1492" i="1" s="1"/>
  <c r="F283" i="1"/>
  <c r="AW283" i="1" s="1"/>
  <c r="F1493" i="1"/>
  <c r="AW1493" i="1" s="1"/>
  <c r="F811" i="1"/>
  <c r="AW811" i="1" s="1"/>
  <c r="F812" i="1"/>
  <c r="AW812" i="1" s="1"/>
  <c r="F813" i="1"/>
  <c r="AW813" i="1" s="1"/>
  <c r="F814" i="1"/>
  <c r="AW814" i="1" s="1"/>
  <c r="F815" i="1"/>
  <c r="AW815" i="1" s="1"/>
  <c r="F816" i="1"/>
  <c r="AW816" i="1" s="1"/>
  <c r="F817" i="1"/>
  <c r="AW817" i="1" s="1"/>
  <c r="F818" i="1"/>
  <c r="AW818" i="1" s="1"/>
  <c r="F819" i="1"/>
  <c r="AW819" i="1" s="1"/>
  <c r="F1494" i="1"/>
  <c r="AW1494" i="1" s="1"/>
  <c r="F820" i="1"/>
  <c r="AW820" i="1" s="1"/>
  <c r="F1495" i="1"/>
  <c r="AW1495" i="1" s="1"/>
  <c r="F821" i="1"/>
  <c r="AW821" i="1" s="1"/>
  <c r="F822" i="1"/>
  <c r="AW822" i="1" s="1"/>
  <c r="F823" i="1"/>
  <c r="AW823" i="1" s="1"/>
  <c r="F824" i="1"/>
  <c r="AW824" i="1" s="1"/>
  <c r="F825" i="1"/>
  <c r="AW825" i="1" s="1"/>
  <c r="F1496" i="1"/>
  <c r="AW1496" i="1" s="1"/>
  <c r="F826" i="1"/>
  <c r="AW826" i="1" s="1"/>
  <c r="F827" i="1"/>
  <c r="AW827" i="1" s="1"/>
  <c r="F1497" i="1"/>
  <c r="AW1497" i="1" s="1"/>
  <c r="F828" i="1"/>
  <c r="AW828" i="1" s="1"/>
  <c r="F829" i="1"/>
  <c r="AW829" i="1" s="1"/>
  <c r="F830" i="1"/>
  <c r="AW830" i="1" s="1"/>
  <c r="F831" i="1"/>
  <c r="AW831" i="1" s="1"/>
  <c r="F832" i="1"/>
  <c r="AW832" i="1" s="1"/>
  <c r="F833" i="1"/>
  <c r="AW833" i="1" s="1"/>
  <c r="F834" i="1"/>
  <c r="AW834" i="1" s="1"/>
  <c r="F835" i="1"/>
  <c r="AW835" i="1" s="1"/>
  <c r="F1498" i="1"/>
  <c r="AW1498" i="1" s="1"/>
  <c r="F836" i="1"/>
  <c r="AW836" i="1" s="1"/>
  <c r="F1499" i="1"/>
  <c r="AW1499" i="1" s="1"/>
  <c r="F1500" i="1"/>
  <c r="AW1500" i="1" s="1"/>
  <c r="F1501" i="1"/>
  <c r="AW1501" i="1" s="1"/>
  <c r="F1502" i="1"/>
  <c r="AW1502" i="1" s="1"/>
  <c r="F1503" i="1"/>
  <c r="AW1503" i="1" s="1"/>
  <c r="F1504" i="1"/>
  <c r="AW1504" i="1" s="1"/>
  <c r="F837" i="1"/>
  <c r="AW837" i="1" s="1"/>
  <c r="F1505" i="1"/>
  <c r="AW1505" i="1" s="1"/>
  <c r="F838" i="1"/>
  <c r="AW838" i="1" s="1"/>
  <c r="F1506" i="1"/>
  <c r="AW1506" i="1" s="1"/>
  <c r="F1507" i="1"/>
  <c r="AW1507" i="1" s="1"/>
  <c r="F1508" i="1"/>
  <c r="AW1508" i="1" s="1"/>
  <c r="F1509" i="1"/>
  <c r="AW1509" i="1" s="1"/>
  <c r="F1510" i="1"/>
  <c r="AW1510" i="1" s="1"/>
  <c r="F839" i="1"/>
  <c r="AW839" i="1" s="1"/>
  <c r="F840" i="1"/>
  <c r="AW840" i="1" s="1"/>
  <c r="F1511" i="1"/>
  <c r="AW1511" i="1" s="1"/>
  <c r="F841" i="1"/>
  <c r="AW841" i="1" s="1"/>
  <c r="F1512" i="1"/>
  <c r="AW1512" i="1" s="1"/>
  <c r="F330" i="1"/>
  <c r="AW330" i="1" s="1"/>
  <c r="F1513" i="1"/>
  <c r="AW1513" i="1" s="1"/>
  <c r="F1514" i="1"/>
  <c r="AW1514" i="1" s="1"/>
  <c r="F842" i="1"/>
  <c r="AW842" i="1" s="1"/>
  <c r="F843" i="1"/>
  <c r="AW843" i="1" s="1"/>
  <c r="F1515" i="1"/>
  <c r="AW1515" i="1" s="1"/>
  <c r="F844" i="1"/>
  <c r="AW844" i="1" s="1"/>
  <c r="F284" i="1"/>
  <c r="AW284" i="1" s="1"/>
  <c r="F285" i="1"/>
  <c r="AW285" i="1" s="1"/>
  <c r="F845" i="1"/>
  <c r="AW845" i="1" s="1"/>
  <c r="F846" i="1"/>
  <c r="AW846" i="1" s="1"/>
  <c r="F847" i="1"/>
  <c r="AW847" i="1" s="1"/>
  <c r="F848" i="1"/>
  <c r="AW848" i="1" s="1"/>
  <c r="F849" i="1"/>
  <c r="AW849" i="1" s="1"/>
  <c r="F1516" i="1"/>
  <c r="AW1516" i="1" s="1"/>
  <c r="F1517" i="1"/>
  <c r="AW1517" i="1" s="1"/>
  <c r="F1518" i="1"/>
  <c r="AW1518" i="1" s="1"/>
  <c r="F1519" i="1"/>
  <c r="AW1519" i="1" s="1"/>
  <c r="F1520" i="1"/>
  <c r="AW1520" i="1" s="1"/>
  <c r="F850" i="1"/>
  <c r="AW850" i="1" s="1"/>
  <c r="F851" i="1"/>
  <c r="AW851" i="1" s="1"/>
  <c r="F852" i="1"/>
  <c r="AW852" i="1" s="1"/>
  <c r="F853" i="1"/>
  <c r="AW853" i="1" s="1"/>
  <c r="F854" i="1"/>
  <c r="AW854" i="1" s="1"/>
  <c r="F855" i="1"/>
  <c r="AW855" i="1" s="1"/>
  <c r="F182" i="1"/>
  <c r="AW182" i="1" s="1"/>
  <c r="F319" i="1"/>
  <c r="AW319" i="1" s="1"/>
  <c r="F856" i="1"/>
  <c r="AW856" i="1" s="1"/>
  <c r="F1521" i="1"/>
  <c r="AW1521" i="1" s="1"/>
  <c r="F1522" i="1"/>
  <c r="AW1522" i="1" s="1"/>
  <c r="F857" i="1"/>
  <c r="AW857" i="1" s="1"/>
  <c r="F858" i="1"/>
  <c r="AW858" i="1" s="1"/>
  <c r="F331" i="1"/>
  <c r="AW331" i="1" s="1"/>
  <c r="F859" i="1"/>
  <c r="AW859" i="1" s="1"/>
  <c r="F332" i="1"/>
  <c r="AW332" i="1" s="1"/>
  <c r="F860" i="1"/>
  <c r="AW860" i="1" s="1"/>
  <c r="F861" i="1"/>
  <c r="AW861" i="1" s="1"/>
  <c r="F862" i="1"/>
  <c r="AW862" i="1" s="1"/>
  <c r="F863" i="1"/>
  <c r="AW863" i="1" s="1"/>
  <c r="F864" i="1"/>
  <c r="AW864" i="1" s="1"/>
  <c r="F865" i="1"/>
  <c r="AW865" i="1" s="1"/>
  <c r="F1523" i="1"/>
  <c r="AW1523" i="1" s="1"/>
  <c r="F866" i="1"/>
  <c r="AW866" i="1" s="1"/>
  <c r="F867" i="1"/>
  <c r="AW867" i="1" s="1"/>
  <c r="F868" i="1"/>
  <c r="AW868" i="1" s="1"/>
  <c r="F869" i="1"/>
  <c r="AW869" i="1" s="1"/>
  <c r="F870" i="1"/>
  <c r="AW870" i="1" s="1"/>
  <c r="F871" i="1"/>
  <c r="AW871" i="1" s="1"/>
  <c r="F872" i="1"/>
  <c r="AW872" i="1" s="1"/>
  <c r="F873" i="1"/>
  <c r="AW873" i="1" s="1"/>
  <c r="F1524" i="1"/>
  <c r="AW1524" i="1" s="1"/>
  <c r="F1525" i="1"/>
  <c r="AW1525" i="1" s="1"/>
  <c r="F1526" i="1"/>
  <c r="AW1526" i="1" s="1"/>
  <c r="F874" i="1"/>
  <c r="AW874" i="1" s="1"/>
  <c r="F875" i="1"/>
  <c r="AW875" i="1" s="1"/>
  <c r="F876" i="1"/>
  <c r="AW876" i="1" s="1"/>
  <c r="F1527" i="1"/>
  <c r="AW1527" i="1" s="1"/>
  <c r="F1528" i="1"/>
  <c r="AW1528" i="1" s="1"/>
  <c r="F1529" i="1"/>
  <c r="AW1529" i="1" s="1"/>
  <c r="F877" i="1"/>
  <c r="AW877" i="1" s="1"/>
  <c r="F878" i="1"/>
  <c r="AW878" i="1" s="1"/>
  <c r="F1530" i="1"/>
  <c r="AW1530" i="1" s="1"/>
  <c r="F183" i="1"/>
  <c r="AW183" i="1" s="1"/>
  <c r="F879" i="1"/>
  <c r="AW879" i="1" s="1"/>
  <c r="F1531" i="1"/>
  <c r="AW1531" i="1" s="1"/>
  <c r="F286" i="1"/>
  <c r="AW286" i="1" s="1"/>
  <c r="F1532" i="1"/>
  <c r="AW1532" i="1" s="1"/>
  <c r="F1533" i="1"/>
  <c r="AW1533" i="1" s="1"/>
  <c r="F1534" i="1"/>
  <c r="AW1534" i="1" s="1"/>
  <c r="F880" i="1"/>
  <c r="AW880" i="1" s="1"/>
  <c r="F881" i="1"/>
  <c r="AW881" i="1" s="1"/>
  <c r="F882" i="1"/>
  <c r="AW882" i="1" s="1"/>
  <c r="F883" i="1"/>
  <c r="AW883" i="1" s="1"/>
  <c r="F884" i="1"/>
  <c r="AW884" i="1" s="1"/>
  <c r="F1535" i="1"/>
  <c r="AW1535" i="1" s="1"/>
  <c r="F1536" i="1"/>
  <c r="AW1536" i="1" s="1"/>
  <c r="F1537" i="1"/>
  <c r="AW1537" i="1" s="1"/>
  <c r="F1538" i="1"/>
  <c r="AW1538" i="1" s="1"/>
  <c r="F885" i="1"/>
  <c r="AW885" i="1" s="1"/>
  <c r="F886" i="1"/>
  <c r="AW886" i="1" s="1"/>
  <c r="F1539" i="1"/>
  <c r="AW1539" i="1" s="1"/>
  <c r="F887" i="1"/>
  <c r="AW887" i="1" s="1"/>
  <c r="F888" i="1"/>
  <c r="AW888" i="1" s="1"/>
  <c r="F1540" i="1"/>
  <c r="AW1540" i="1" s="1"/>
  <c r="F333" i="1"/>
  <c r="AW333" i="1" s="1"/>
  <c r="F1541" i="1"/>
  <c r="AW1541" i="1" s="1"/>
  <c r="F889" i="1"/>
  <c r="AW889" i="1" s="1"/>
  <c r="F890" i="1"/>
  <c r="AW890" i="1" s="1"/>
  <c r="F1542" i="1"/>
  <c r="AW1542" i="1" s="1"/>
  <c r="F891" i="1"/>
  <c r="AW891" i="1" s="1"/>
  <c r="F892" i="1"/>
  <c r="AW892" i="1" s="1"/>
  <c r="F893" i="1"/>
  <c r="AW893" i="1" s="1"/>
  <c r="F1543" i="1"/>
  <c r="AW1543" i="1" s="1"/>
  <c r="F1544" i="1"/>
  <c r="AW1544" i="1" s="1"/>
  <c r="F894" i="1"/>
  <c r="AW894" i="1" s="1"/>
  <c r="F1545" i="1"/>
  <c r="AW1545" i="1" s="1"/>
  <c r="F1546" i="1"/>
  <c r="AW1546" i="1" s="1"/>
  <c r="F1547" i="1"/>
  <c r="AW1547" i="1" s="1"/>
  <c r="F895" i="1"/>
  <c r="AW895" i="1" s="1"/>
  <c r="F896" i="1"/>
  <c r="AW896" i="1" s="1"/>
  <c r="F1548" i="1"/>
  <c r="AW1548" i="1" s="1"/>
  <c r="F897" i="1"/>
  <c r="AW897" i="1" s="1"/>
  <c r="F898" i="1"/>
  <c r="AW898" i="1" s="1"/>
  <c r="F1549" i="1"/>
  <c r="AW1549" i="1" s="1"/>
  <c r="F1550" i="1"/>
  <c r="AW1550" i="1" s="1"/>
  <c r="F1551" i="1"/>
  <c r="AW1551" i="1" s="1"/>
  <c r="F1552" i="1"/>
  <c r="AW1552" i="1" s="1"/>
  <c r="F899" i="1"/>
  <c r="AW899" i="1" s="1"/>
  <c r="F1553" i="1"/>
  <c r="AW1553" i="1" s="1"/>
  <c r="F900" i="1"/>
  <c r="AW900" i="1" s="1"/>
  <c r="F901" i="1"/>
  <c r="AW901" i="1" s="1"/>
  <c r="F902" i="1"/>
  <c r="AW902" i="1" s="1"/>
  <c r="F903" i="1"/>
  <c r="AW903" i="1" s="1"/>
  <c r="F1554" i="1"/>
  <c r="AW1554" i="1" s="1"/>
  <c r="F904" i="1"/>
  <c r="AW904" i="1" s="1"/>
  <c r="F1555" i="1"/>
  <c r="AW1555" i="1" s="1"/>
  <c r="F905" i="1"/>
  <c r="AW905" i="1" s="1"/>
  <c r="F906" i="1"/>
  <c r="AW906" i="1" s="1"/>
  <c r="F1556" i="1"/>
  <c r="AW1556" i="1" s="1"/>
  <c r="F907" i="1"/>
  <c r="AW907" i="1" s="1"/>
  <c r="F908" i="1"/>
  <c r="AW908" i="1" s="1"/>
  <c r="F909" i="1"/>
  <c r="AW909" i="1" s="1"/>
  <c r="F1557" i="1"/>
  <c r="AW1557" i="1" s="1"/>
  <c r="F910" i="1"/>
  <c r="AW910" i="1" s="1"/>
  <c r="F1558" i="1"/>
  <c r="AW1558" i="1" s="1"/>
  <c r="F1559" i="1"/>
  <c r="AW1559" i="1" s="1"/>
  <c r="F1560" i="1"/>
  <c r="AW1560" i="1" s="1"/>
  <c r="F1561" i="1"/>
  <c r="AW1561" i="1" s="1"/>
  <c r="F1562" i="1"/>
  <c r="AW1562" i="1" s="1"/>
  <c r="F911" i="1"/>
  <c r="AW911" i="1" s="1"/>
  <c r="F912" i="1"/>
  <c r="AW912" i="1" s="1"/>
  <c r="F1563" i="1"/>
  <c r="AW1563" i="1" s="1"/>
  <c r="F913" i="1"/>
  <c r="AW913" i="1" s="1"/>
  <c r="F914" i="1"/>
  <c r="AW914" i="1" s="1"/>
  <c r="F287" i="1"/>
  <c r="AW287" i="1" s="1"/>
  <c r="F915" i="1"/>
  <c r="AW915" i="1" s="1"/>
  <c r="F916" i="1"/>
  <c r="AW916" i="1" s="1"/>
  <c r="F917" i="1"/>
  <c r="AW917" i="1" s="1"/>
  <c r="F918" i="1"/>
  <c r="AW918" i="1" s="1"/>
  <c r="F919" i="1"/>
  <c r="AW919" i="1" s="1"/>
  <c r="F920" i="1"/>
  <c r="AW920" i="1" s="1"/>
  <c r="F1564" i="1"/>
  <c r="AW1564" i="1" s="1"/>
  <c r="F1565" i="1"/>
  <c r="AW1565" i="1" s="1"/>
  <c r="F921" i="1"/>
  <c r="AW921" i="1" s="1"/>
  <c r="F1566" i="1"/>
  <c r="AW1566" i="1" s="1"/>
  <c r="F1567" i="1"/>
  <c r="AW1567" i="1" s="1"/>
  <c r="F922" i="1"/>
  <c r="AW922" i="1" s="1"/>
  <c r="F1568" i="1"/>
  <c r="AW1568" i="1" s="1"/>
  <c r="F923" i="1"/>
  <c r="AW923" i="1" s="1"/>
  <c r="F1569" i="1"/>
  <c r="AW1569" i="1" s="1"/>
  <c r="F924" i="1"/>
  <c r="AW924" i="1" s="1"/>
  <c r="F1570" i="1"/>
  <c r="AW1570" i="1" s="1"/>
  <c r="F925" i="1"/>
  <c r="AW925" i="1" s="1"/>
  <c r="F1571" i="1"/>
  <c r="AW1571" i="1" s="1"/>
  <c r="F926" i="1"/>
  <c r="AW926" i="1" s="1"/>
  <c r="F1572" i="1"/>
  <c r="AW1572" i="1" s="1"/>
  <c r="F1573" i="1"/>
  <c r="AW1573" i="1" s="1"/>
  <c r="F1574" i="1"/>
  <c r="AW1574" i="1" s="1"/>
  <c r="F927" i="1"/>
  <c r="AW927" i="1" s="1"/>
  <c r="F1575" i="1"/>
  <c r="AW1575" i="1" s="1"/>
  <c r="F928" i="1"/>
  <c r="AW928" i="1" s="1"/>
  <c r="F288" i="1"/>
  <c r="AW288" i="1" s="1"/>
  <c r="F929" i="1"/>
  <c r="AW929" i="1" s="1"/>
  <c r="F930" i="1"/>
  <c r="AW930" i="1" s="1"/>
  <c r="F1576" i="1"/>
  <c r="AW1576" i="1" s="1"/>
  <c r="F1577" i="1"/>
  <c r="AW1577" i="1" s="1"/>
  <c r="F931" i="1"/>
  <c r="AW931" i="1" s="1"/>
  <c r="F932" i="1"/>
  <c r="AW932" i="1" s="1"/>
  <c r="F1578" i="1"/>
  <c r="AW1578" i="1" s="1"/>
  <c r="F933" i="1"/>
  <c r="AW933" i="1" s="1"/>
  <c r="F1579" i="1"/>
  <c r="AW1579" i="1" s="1"/>
  <c r="F934" i="1"/>
  <c r="AW934" i="1" s="1"/>
  <c r="F935" i="1"/>
  <c r="AW935" i="1" s="1"/>
  <c r="F936" i="1"/>
  <c r="AW936" i="1" s="1"/>
  <c r="F937" i="1"/>
  <c r="AW937" i="1" s="1"/>
  <c r="F1580" i="1"/>
  <c r="AW1580" i="1" s="1"/>
  <c r="F1581" i="1"/>
  <c r="AW1581" i="1" s="1"/>
  <c r="F1582" i="1"/>
  <c r="AW1582" i="1" s="1"/>
  <c r="F938" i="1"/>
  <c r="AW938" i="1" s="1"/>
  <c r="F939" i="1"/>
  <c r="AW939" i="1" s="1"/>
  <c r="F940" i="1"/>
  <c r="AW940" i="1" s="1"/>
  <c r="F941" i="1"/>
  <c r="AW941" i="1" s="1"/>
  <c r="F942" i="1"/>
  <c r="AW942" i="1" s="1"/>
  <c r="F1583" i="1"/>
  <c r="AW1583" i="1" s="1"/>
  <c r="F943" i="1"/>
  <c r="AW943" i="1" s="1"/>
  <c r="F944" i="1"/>
  <c r="AW944" i="1" s="1"/>
  <c r="F1584" i="1"/>
  <c r="AW1584" i="1" s="1"/>
  <c r="F945" i="1"/>
  <c r="AW945" i="1" s="1"/>
  <c r="F1585" i="1"/>
  <c r="AW1585" i="1" s="1"/>
  <c r="F1586" i="1"/>
  <c r="AW1586" i="1" s="1"/>
  <c r="F1587" i="1"/>
  <c r="AW1587" i="1" s="1"/>
  <c r="F946" i="1"/>
  <c r="AW946" i="1" s="1"/>
  <c r="F1588" i="1"/>
  <c r="AW1588" i="1" s="1"/>
  <c r="F947" i="1"/>
  <c r="AW947" i="1" s="1"/>
  <c r="F948" i="1"/>
  <c r="AW948" i="1" s="1"/>
  <c r="F949" i="1"/>
  <c r="AW949" i="1" s="1"/>
  <c r="F1589" i="1"/>
  <c r="AW1589" i="1" s="1"/>
  <c r="F950" i="1"/>
  <c r="AW950" i="1" s="1"/>
  <c r="F951" i="1"/>
  <c r="AW951" i="1" s="1"/>
  <c r="F952" i="1"/>
  <c r="AW952" i="1" s="1"/>
  <c r="F1590" i="1"/>
  <c r="AW1590" i="1" s="1"/>
  <c r="F1591" i="1"/>
  <c r="AW1591" i="1" s="1"/>
  <c r="F1592" i="1"/>
  <c r="AW1592" i="1" s="1"/>
  <c r="F1593" i="1"/>
  <c r="AW1593" i="1" s="1"/>
  <c r="F953" i="1"/>
  <c r="AW953" i="1" s="1"/>
  <c r="F1594" i="1"/>
  <c r="AW1594" i="1" s="1"/>
  <c r="F184" i="1"/>
  <c r="AW184" i="1" s="1"/>
  <c r="F954" i="1"/>
  <c r="AW954" i="1" s="1"/>
  <c r="F955" i="1"/>
  <c r="AW955" i="1" s="1"/>
  <c r="F956" i="1"/>
  <c r="AW956" i="1" s="1"/>
  <c r="F957" i="1"/>
  <c r="AW957" i="1" s="1"/>
  <c r="F1595" i="1"/>
  <c r="AW1595" i="1" s="1"/>
  <c r="F1596" i="1"/>
  <c r="AW1596" i="1" s="1"/>
  <c r="F958" i="1"/>
  <c r="AW958" i="1" s="1"/>
  <c r="F1597" i="1"/>
  <c r="AW1597" i="1" s="1"/>
  <c r="F959" i="1"/>
  <c r="AW959" i="1" s="1"/>
  <c r="F1598" i="1"/>
  <c r="AW1598" i="1" s="1"/>
  <c r="F1599" i="1"/>
  <c r="AW1599" i="1" s="1"/>
  <c r="F1600" i="1"/>
  <c r="AW1600" i="1" s="1"/>
  <c r="F1601" i="1"/>
  <c r="AW1601" i="1" s="1"/>
  <c r="F1602" i="1"/>
  <c r="AW1602" i="1" s="1"/>
  <c r="F1603" i="1"/>
  <c r="AW1603" i="1" s="1"/>
  <c r="F1604" i="1"/>
  <c r="AW1604" i="1" s="1"/>
  <c r="F1605" i="1"/>
  <c r="AW1605" i="1" s="1"/>
  <c r="F960" i="1"/>
  <c r="AW960" i="1" s="1"/>
  <c r="F185" i="1"/>
  <c r="AW185" i="1" s="1"/>
  <c r="F1606" i="1"/>
  <c r="AW1606" i="1" s="1"/>
  <c r="F961" i="1"/>
  <c r="AW961" i="1" s="1"/>
  <c r="F1607" i="1"/>
  <c r="AW1607" i="1" s="1"/>
  <c r="F1608" i="1"/>
  <c r="AW1608" i="1" s="1"/>
  <c r="F1609" i="1"/>
  <c r="AW1609" i="1" s="1"/>
  <c r="F1610" i="1"/>
  <c r="AW1610" i="1" s="1"/>
  <c r="F1611" i="1"/>
  <c r="AW1611" i="1" s="1"/>
  <c r="F1612" i="1"/>
  <c r="AW1612" i="1" s="1"/>
  <c r="F1613" i="1"/>
  <c r="AW1613" i="1" s="1"/>
  <c r="F962" i="1"/>
  <c r="AW962" i="1" s="1"/>
  <c r="F1614" i="1"/>
  <c r="AW1614" i="1" s="1"/>
  <c r="F1615" i="1"/>
  <c r="AW1615" i="1" s="1"/>
  <c r="F963" i="1"/>
  <c r="AW963" i="1" s="1"/>
  <c r="F1616" i="1"/>
  <c r="AW1616" i="1" s="1"/>
  <c r="F1617" i="1"/>
  <c r="AW1617" i="1" s="1"/>
  <c r="F289" i="1"/>
  <c r="AW289" i="1" s="1"/>
  <c r="F334" i="1"/>
  <c r="AW334" i="1" s="1"/>
  <c r="F964" i="1"/>
  <c r="AW964" i="1" s="1"/>
  <c r="F186" i="1"/>
  <c r="AW186" i="1" s="1"/>
  <c r="F965" i="1"/>
  <c r="AW965" i="1" s="1"/>
  <c r="F1618" i="1"/>
  <c r="AW1618" i="1" s="1"/>
  <c r="F1619" i="1"/>
  <c r="AW1619" i="1" s="1"/>
  <c r="F335" i="1"/>
  <c r="AW335" i="1" s="1"/>
  <c r="F966" i="1"/>
  <c r="AW966" i="1" s="1"/>
  <c r="F1620" i="1"/>
  <c r="AW1620" i="1" s="1"/>
  <c r="F967" i="1"/>
  <c r="AW967" i="1" s="1"/>
  <c r="F968" i="1"/>
  <c r="AW968" i="1" s="1"/>
  <c r="F1621" i="1"/>
  <c r="AW1621" i="1" s="1"/>
  <c r="F290" i="1"/>
  <c r="AW290" i="1" s="1"/>
  <c r="F1622" i="1"/>
  <c r="AW1622" i="1" s="1"/>
  <c r="F1623" i="1"/>
  <c r="AW1623" i="1" s="1"/>
  <c r="F336" i="1"/>
  <c r="AW336" i="1" s="1"/>
  <c r="F1624" i="1"/>
  <c r="AW1624" i="1" s="1"/>
  <c r="F969" i="1"/>
  <c r="AW969" i="1" s="1"/>
  <c r="F1625" i="1"/>
  <c r="AW1625" i="1" s="1"/>
  <c r="F1626" i="1"/>
  <c r="AW1626" i="1" s="1"/>
  <c r="F970" i="1"/>
  <c r="AW970" i="1" s="1"/>
  <c r="F971" i="1"/>
  <c r="AW971" i="1" s="1"/>
  <c r="F187" i="1"/>
  <c r="AW187" i="1" s="1"/>
  <c r="F341" i="1"/>
  <c r="AW341" i="1" s="1"/>
  <c r="F188" i="1"/>
  <c r="AW188" i="1" s="1"/>
  <c r="F189" i="1"/>
  <c r="AW189" i="1" s="1"/>
  <c r="F26" i="1"/>
  <c r="AW26" i="1" s="1"/>
  <c r="F46" i="1"/>
  <c r="AW46" i="1" s="1"/>
  <c r="F47" i="1"/>
  <c r="AW47" i="1" s="1"/>
  <c r="F190" i="1"/>
  <c r="AW190" i="1" s="1"/>
  <c r="F48" i="1"/>
  <c r="AW48" i="1" s="1"/>
  <c r="F49" i="1"/>
  <c r="AW49" i="1" s="1"/>
  <c r="F191" i="1"/>
  <c r="AW191" i="1" s="1"/>
  <c r="F8" i="1"/>
  <c r="AW8" i="1" s="1"/>
  <c r="F192" i="1"/>
  <c r="AW192" i="1" s="1"/>
  <c r="F193" i="1"/>
  <c r="AW193" i="1" s="1"/>
  <c r="F50" i="1"/>
  <c r="AW50" i="1" s="1"/>
  <c r="F6" i="1"/>
  <c r="AW6" i="1" s="1"/>
  <c r="F299" i="1"/>
  <c r="AW299" i="1" s="1"/>
  <c r="F51" i="1"/>
  <c r="AW51" i="1" s="1"/>
  <c r="F52" i="1"/>
  <c r="AW52" i="1" s="1"/>
  <c r="F194" i="1"/>
  <c r="AW194" i="1" s="1"/>
  <c r="F53" i="1"/>
  <c r="AW53" i="1" s="1"/>
  <c r="F54" i="1"/>
  <c r="AW54" i="1" s="1"/>
  <c r="F195" i="1"/>
  <c r="AW195" i="1" s="1"/>
  <c r="F295" i="1"/>
  <c r="AW295" i="1" s="1"/>
  <c r="F296" i="1"/>
  <c r="AW296" i="1" s="1"/>
  <c r="F342" i="1"/>
  <c r="AW342" i="1" s="1"/>
  <c r="F55" i="1"/>
  <c r="AW55" i="1" s="1"/>
  <c r="F56" i="1"/>
  <c r="AW56" i="1" s="1"/>
  <c r="F57" i="1"/>
  <c r="AW57" i="1" s="1"/>
  <c r="F58" i="1"/>
  <c r="AW58" i="1" s="1"/>
  <c r="F59" i="1"/>
  <c r="AW59" i="1" s="1"/>
  <c r="F60" i="1"/>
  <c r="AW60" i="1" s="1"/>
  <c r="F196" i="1"/>
  <c r="AW196" i="1" s="1"/>
  <c r="F61" i="1"/>
  <c r="AW61" i="1" s="1"/>
  <c r="F300" i="1"/>
  <c r="AW300" i="1" s="1"/>
  <c r="F197" i="1"/>
  <c r="AW197" i="1" s="1"/>
  <c r="F62" i="1"/>
  <c r="AW62" i="1" s="1"/>
  <c r="F198" i="1"/>
  <c r="AW198" i="1" s="1"/>
  <c r="F23" i="1"/>
  <c r="AW23" i="1" s="1"/>
  <c r="F63" i="1"/>
  <c r="AW63" i="1" s="1"/>
  <c r="F9" i="1"/>
  <c r="AW9" i="1" s="1"/>
  <c r="F64" i="1"/>
  <c r="AW64" i="1" s="1"/>
  <c r="F65" i="1"/>
  <c r="AW65" i="1" s="1"/>
  <c r="F320" i="1"/>
  <c r="AW320" i="1" s="1"/>
  <c r="F199" i="1"/>
  <c r="AW199" i="1" s="1"/>
  <c r="F36" i="1"/>
  <c r="AW36" i="1" s="1"/>
  <c r="F66" i="1"/>
  <c r="AW66" i="1" s="1"/>
  <c r="F67" i="1"/>
  <c r="AW67" i="1" s="1"/>
  <c r="F297" i="1"/>
  <c r="AW297" i="1" s="1"/>
  <c r="F68" i="1"/>
  <c r="AW68" i="1" s="1"/>
  <c r="F200" i="1"/>
  <c r="AW200" i="1" s="1"/>
  <c r="F201" i="1"/>
  <c r="AW201" i="1" s="1"/>
  <c r="F69" i="1"/>
  <c r="AW69" i="1" s="1"/>
  <c r="F202" i="1"/>
  <c r="AW202" i="1" s="1"/>
  <c r="F340" i="1"/>
  <c r="AW340" i="1" s="1"/>
  <c r="F337" i="1"/>
  <c r="AW337" i="1" s="1"/>
  <c r="F70" i="1"/>
  <c r="AW70" i="1" s="1"/>
  <c r="F203" i="1"/>
  <c r="AW203" i="1" s="1"/>
  <c r="F10" i="1"/>
  <c r="AW10" i="1" s="1"/>
  <c r="F1050" i="1"/>
  <c r="AW1050" i="1" s="1"/>
  <c r="F1051" i="1"/>
  <c r="AW1051" i="1" s="1"/>
  <c r="F204" i="1"/>
  <c r="AW204" i="1" s="1"/>
  <c r="F343" i="1"/>
  <c r="AW343" i="1" s="1"/>
  <c r="F205" i="1"/>
  <c r="AW205" i="1" s="1"/>
  <c r="F344" i="1"/>
  <c r="AW344" i="1" s="1"/>
  <c r="F298" i="1"/>
  <c r="AW298" i="1" s="1"/>
  <c r="F1052" i="1"/>
  <c r="AW1052" i="1" s="1"/>
  <c r="F301" i="1"/>
  <c r="AW301" i="1" s="1"/>
  <c r="F206" i="1"/>
  <c r="AW206" i="1" s="1"/>
  <c r="F2" i="1"/>
  <c r="AW2" i="1" s="1"/>
  <c r="F207" i="1"/>
  <c r="AW207" i="1" s="1"/>
  <c r="F208" i="1"/>
  <c r="AW208" i="1" s="1"/>
  <c r="F71" i="1"/>
  <c r="AW71" i="1" s="1"/>
  <c r="F209" i="1"/>
  <c r="AW209" i="1" s="1"/>
  <c r="F72" i="1"/>
  <c r="AW72" i="1" s="1"/>
  <c r="F73" i="1"/>
  <c r="AW73" i="1" s="1"/>
  <c r="F302" i="1"/>
  <c r="AW302" i="1" s="1"/>
  <c r="F74" i="1"/>
  <c r="AW74" i="1" s="1"/>
  <c r="F75" i="1"/>
  <c r="AW75" i="1" s="1"/>
  <c r="F76" i="1"/>
  <c r="AW76" i="1" s="1"/>
  <c r="F345" i="1"/>
  <c r="AW345" i="1" s="1"/>
  <c r="F1053" i="1"/>
  <c r="AW1053" i="1" s="1"/>
  <c r="F210" i="1"/>
  <c r="AW210" i="1" s="1"/>
  <c r="F346" i="1"/>
  <c r="AW346" i="1" s="1"/>
  <c r="F347" i="1"/>
  <c r="AW347" i="1" s="1"/>
  <c r="F303" i="1"/>
  <c r="AW303" i="1" s="1"/>
  <c r="F211" i="1"/>
  <c r="AW211" i="1" s="1"/>
  <c r="F212" i="1"/>
  <c r="AW212" i="1" s="1"/>
  <c r="F348" i="1"/>
  <c r="AW348" i="1" s="1"/>
  <c r="F77" i="1"/>
  <c r="AW77" i="1" s="1"/>
  <c r="F1054" i="1"/>
  <c r="AW1054" i="1" s="1"/>
  <c r="F213" i="1"/>
  <c r="AW213" i="1" s="1"/>
  <c r="F1055" i="1"/>
  <c r="AW1055" i="1" s="1"/>
  <c r="F304" i="1"/>
  <c r="AW304" i="1" s="1"/>
  <c r="F214" i="1"/>
  <c r="AW214" i="1" s="1"/>
  <c r="F78" i="1"/>
  <c r="AW78" i="1" s="1"/>
  <c r="F79" i="1"/>
  <c r="AW79" i="1" s="1"/>
  <c r="F215" i="1"/>
  <c r="AW215" i="1" s="1"/>
  <c r="F216" i="1"/>
  <c r="AW216" i="1" s="1"/>
  <c r="F349" i="1"/>
  <c r="AW349" i="1" s="1"/>
  <c r="F1056" i="1"/>
  <c r="AW1056" i="1" s="1"/>
  <c r="F27" i="1"/>
  <c r="AW27" i="1" s="1"/>
  <c r="F350" i="1"/>
  <c r="AW350" i="1" s="1"/>
  <c r="F351" i="1"/>
  <c r="AW351" i="1" s="1"/>
  <c r="F80" i="1"/>
  <c r="AW80" i="1" s="1"/>
  <c r="F81" i="1"/>
  <c r="AW81" i="1" s="1"/>
  <c r="F82" i="1"/>
  <c r="AW82" i="1" s="1"/>
  <c r="F83" i="1"/>
  <c r="AW83" i="1" s="1"/>
  <c r="F28" i="1"/>
  <c r="AW28" i="1" s="1"/>
  <c r="F217" i="1"/>
  <c r="AW217" i="1" s="1"/>
  <c r="F11" i="1"/>
  <c r="AW11" i="1" s="1"/>
  <c r="F218" i="1"/>
  <c r="AW218" i="1" s="1"/>
  <c r="F84" i="1"/>
  <c r="AW84" i="1" s="1"/>
  <c r="F219" i="1"/>
  <c r="AW219" i="1" s="1"/>
  <c r="F29" i="1"/>
  <c r="AW29" i="1" s="1"/>
  <c r="F220" i="1"/>
  <c r="AW220" i="1" s="1"/>
  <c r="F30" i="1"/>
  <c r="AW30" i="1" s="1"/>
  <c r="F85" i="1"/>
  <c r="AW85" i="1" s="1"/>
  <c r="F1057" i="1"/>
  <c r="AW1057" i="1" s="1"/>
  <c r="F7" i="1"/>
  <c r="AW7" i="1" s="1"/>
  <c r="F86" i="1"/>
  <c r="AW86" i="1" s="1"/>
  <c r="F87" i="1"/>
  <c r="AW87" i="1" s="1"/>
  <c r="F88" i="1"/>
  <c r="AW88" i="1" s="1"/>
  <c r="F221" i="1"/>
  <c r="AW221" i="1" s="1"/>
  <c r="F89" i="1"/>
  <c r="AW89" i="1" s="1"/>
  <c r="F31" i="1"/>
  <c r="AW31" i="1" s="1"/>
  <c r="F352" i="1"/>
  <c r="AW352" i="1" s="1"/>
  <c r="F353" i="1"/>
  <c r="AW353" i="1" s="1"/>
  <c r="F222" i="1"/>
  <c r="AW222" i="1" s="1"/>
  <c r="F354" i="1"/>
  <c r="AW354" i="1" s="1"/>
  <c r="F12" i="1"/>
  <c r="AW12" i="1" s="1"/>
  <c r="F13" i="1"/>
  <c r="AW13" i="1" s="1"/>
  <c r="F90" i="1"/>
  <c r="AW90" i="1" s="1"/>
  <c r="F91" i="1"/>
  <c r="AW91" i="1" s="1"/>
  <c r="F92" i="1"/>
  <c r="AW92" i="1" s="1"/>
  <c r="F93" i="1"/>
  <c r="AW93" i="1" s="1"/>
  <c r="F94" i="1"/>
  <c r="AW94" i="1" s="1"/>
  <c r="F223" i="1"/>
  <c r="AW223" i="1" s="1"/>
  <c r="F95" i="1"/>
  <c r="AW95" i="1" s="1"/>
  <c r="F42" i="1"/>
  <c r="AW42" i="1" s="1"/>
  <c r="F224" i="1"/>
  <c r="AW224" i="1" s="1"/>
  <c r="F96" i="1"/>
  <c r="AW96" i="1" s="1"/>
  <c r="F97" i="1"/>
  <c r="AW97" i="1" s="1"/>
  <c r="F98" i="1"/>
  <c r="AW98" i="1" s="1"/>
  <c r="F99" i="1"/>
  <c r="AW99" i="1" s="1"/>
  <c r="F100" i="1"/>
  <c r="AW100" i="1" s="1"/>
  <c r="F225" i="1"/>
  <c r="AW225" i="1" s="1"/>
  <c r="F226" i="1"/>
  <c r="AW226" i="1" s="1"/>
  <c r="F227" i="1"/>
  <c r="AW227" i="1" s="1"/>
  <c r="F101" i="1"/>
  <c r="AW101" i="1" s="1"/>
  <c r="F102" i="1"/>
  <c r="AW102" i="1" s="1"/>
  <c r="F103" i="1"/>
  <c r="AW103" i="1" s="1"/>
  <c r="F104" i="1"/>
  <c r="AW104" i="1" s="1"/>
  <c r="F105" i="1"/>
  <c r="AW105" i="1" s="1"/>
  <c r="F106" i="1"/>
  <c r="AW106" i="1" s="1"/>
  <c r="F107" i="1"/>
  <c r="AW107" i="1" s="1"/>
  <c r="F228" i="1"/>
  <c r="AW228" i="1" s="1"/>
  <c r="F108" i="1"/>
  <c r="AW108" i="1" s="1"/>
  <c r="F305" i="1"/>
  <c r="AW305" i="1" s="1"/>
  <c r="F229" i="1"/>
  <c r="AW229" i="1" s="1"/>
  <c r="F109" i="1"/>
  <c r="AW109" i="1" s="1"/>
  <c r="F110" i="1"/>
  <c r="AW110" i="1" s="1"/>
  <c r="F5" i="1"/>
  <c r="AW5" i="1" s="1"/>
  <c r="F230" i="1"/>
  <c r="AW230" i="1" s="1"/>
  <c r="F111" i="1"/>
  <c r="AW111" i="1" s="1"/>
  <c r="F306" i="1"/>
  <c r="AW306" i="1" s="1"/>
  <c r="F112" i="1"/>
  <c r="AW112" i="1" s="1"/>
  <c r="F113" i="1"/>
  <c r="AW113" i="1" s="1"/>
  <c r="F231" i="1"/>
  <c r="AW231" i="1" s="1"/>
  <c r="F232" i="1"/>
  <c r="AW232" i="1" s="1"/>
  <c r="F43" i="1"/>
  <c r="AW43" i="1" s="1"/>
  <c r="F114" i="1"/>
  <c r="AW114" i="1" s="1"/>
  <c r="F233" i="1"/>
  <c r="AW233" i="1" s="1"/>
  <c r="F115" i="1"/>
  <c r="AW115" i="1" s="1"/>
  <c r="F234" i="1"/>
  <c r="AW234" i="1" s="1"/>
  <c r="F116" i="1"/>
  <c r="AW116" i="1" s="1"/>
  <c r="F307" i="1"/>
  <c r="AW307" i="1" s="1"/>
  <c r="F1058" i="1"/>
  <c r="AW1058" i="1" s="1"/>
  <c r="F308" i="1"/>
  <c r="AW308" i="1" s="1"/>
  <c r="F339" i="1"/>
  <c r="AW339" i="1" s="1"/>
  <c r="F117" i="1"/>
  <c r="AW117" i="1" s="1"/>
  <c r="F118" i="1"/>
  <c r="AW118" i="1" s="1"/>
  <c r="F119" i="1"/>
  <c r="AW119" i="1" s="1"/>
  <c r="F355" i="1"/>
  <c r="AW355" i="1" s="1"/>
  <c r="F120" i="1"/>
  <c r="AW120" i="1" s="1"/>
  <c r="F121" i="1"/>
  <c r="AW121" i="1" s="1"/>
  <c r="F309" i="1"/>
  <c r="AW309" i="1" s="1"/>
  <c r="F24" i="1"/>
  <c r="AW24" i="1" s="1"/>
  <c r="F310" i="1"/>
  <c r="AW310" i="1" s="1"/>
  <c r="F44" i="1"/>
  <c r="AW44" i="1" s="1"/>
  <c r="F122" i="1"/>
  <c r="AW122" i="1" s="1"/>
  <c r="F123" i="1"/>
  <c r="AW123" i="1" s="1"/>
  <c r="F4" i="1"/>
  <c r="AW4" i="1" s="1"/>
  <c r="F124" i="1"/>
  <c r="AW124" i="1" s="1"/>
  <c r="F125" i="1"/>
  <c r="AW125" i="1" s="1"/>
  <c r="F235" i="1"/>
  <c r="AW235" i="1" s="1"/>
  <c r="F37" i="1"/>
  <c r="AW37" i="1" s="1"/>
  <c r="F126" i="1"/>
  <c r="AW126" i="1" s="1"/>
  <c r="F127" i="1"/>
  <c r="AW127" i="1" s="1"/>
  <c r="F236" i="1"/>
  <c r="AW236" i="1" s="1"/>
  <c r="F128" i="1"/>
  <c r="AW128" i="1" s="1"/>
  <c r="F129" i="1"/>
  <c r="AW129" i="1" s="1"/>
  <c r="F237" i="1"/>
  <c r="AW237" i="1" s="1"/>
  <c r="F41" i="1"/>
  <c r="AW41" i="1" s="1"/>
  <c r="F238" i="1"/>
  <c r="AW238" i="1" s="1"/>
  <c r="F239" i="1"/>
  <c r="AW239" i="1" s="1"/>
  <c r="F130" i="1"/>
  <c r="AW130" i="1" s="1"/>
  <c r="F25" i="1"/>
  <c r="AW25" i="1" s="1"/>
  <c r="F131" i="1"/>
  <c r="AW131" i="1" s="1"/>
  <c r="F356" i="1"/>
  <c r="AW356" i="1" s="1"/>
  <c r="F132" i="1"/>
  <c r="AW132" i="1" s="1"/>
  <c r="F311" i="1"/>
  <c r="AW311" i="1" s="1"/>
  <c r="F14" i="1"/>
  <c r="AW14" i="1" s="1"/>
  <c r="F133" i="1"/>
  <c r="AW133" i="1" s="1"/>
  <c r="F293" i="1"/>
  <c r="AW293" i="1" s="1"/>
  <c r="F134" i="1"/>
  <c r="AW134" i="1" s="1"/>
  <c r="F135" i="1"/>
  <c r="AW135" i="1" s="1"/>
  <c r="F136" i="1"/>
  <c r="AW136" i="1" s="1"/>
  <c r="F240" i="1"/>
  <c r="AW240" i="1" s="1"/>
  <c r="F137" i="1"/>
  <c r="AW137" i="1" s="1"/>
  <c r="F241" i="1"/>
  <c r="AW241" i="1" s="1"/>
  <c r="F138" i="1"/>
  <c r="AW138" i="1" s="1"/>
  <c r="F242" i="1"/>
  <c r="AW242" i="1" s="1"/>
  <c r="F357" i="1"/>
  <c r="AW357" i="1" s="1"/>
  <c r="F243" i="1"/>
  <c r="AW243" i="1" s="1"/>
  <c r="F244" i="1"/>
  <c r="AW244" i="1" s="1"/>
  <c r="F139" i="1"/>
  <c r="AW139" i="1" s="1"/>
  <c r="F245" i="1"/>
  <c r="AW245" i="1" s="1"/>
  <c r="F358" i="1"/>
  <c r="AW358" i="1" s="1"/>
  <c r="F140" i="1"/>
  <c r="AW140" i="1" s="1"/>
  <c r="F246" i="1"/>
  <c r="AW246" i="1" s="1"/>
  <c r="F39" i="1"/>
  <c r="AW39" i="1" s="1"/>
  <c r="F247" i="1"/>
  <c r="AW247" i="1" s="1"/>
  <c r="F141" i="1"/>
  <c r="AW141" i="1" s="1"/>
  <c r="F248" i="1"/>
  <c r="AW248" i="1" s="1"/>
  <c r="F142" i="1"/>
  <c r="AW142" i="1" s="1"/>
  <c r="F32" i="1"/>
  <c r="AW32" i="1" s="1"/>
  <c r="F1059" i="1"/>
  <c r="AW1059" i="1" s="1"/>
  <c r="F359" i="1"/>
  <c r="AW359" i="1" s="1"/>
  <c r="F15" i="1"/>
  <c r="AW15" i="1" s="1"/>
  <c r="F143" i="1"/>
  <c r="AW143" i="1" s="1"/>
  <c r="F249" i="1"/>
  <c r="AW249" i="1" s="1"/>
  <c r="F144" i="1"/>
  <c r="AW144" i="1" s="1"/>
  <c r="F250" i="1"/>
  <c r="AW250" i="1" s="1"/>
  <c r="F251" i="1"/>
  <c r="AW251" i="1" s="1"/>
  <c r="F338" i="1"/>
  <c r="AW338" i="1" s="1"/>
  <c r="F1060" i="1"/>
  <c r="AW1060" i="1" s="1"/>
  <c r="F292" i="1"/>
  <c r="AW292" i="1" s="1"/>
  <c r="F252" i="1"/>
  <c r="AW252" i="1" s="1"/>
  <c r="F145" i="1"/>
  <c r="AW145" i="1" s="1"/>
  <c r="F146" i="1"/>
  <c r="AW146" i="1" s="1"/>
  <c r="F147" i="1"/>
  <c r="AW147" i="1" s="1"/>
  <c r="F253" i="1"/>
  <c r="AW253" i="1" s="1"/>
  <c r="F148" i="1"/>
  <c r="AW148" i="1" s="1"/>
  <c r="F254" i="1"/>
  <c r="AW254" i="1" s="1"/>
  <c r="F40" i="1"/>
  <c r="AW40" i="1" s="1"/>
  <c r="F149" i="1"/>
  <c r="AW149" i="1" s="1"/>
  <c r="F255" i="1"/>
  <c r="AW255" i="1" s="1"/>
  <c r="F360" i="1"/>
  <c r="AW360" i="1" s="1"/>
  <c r="F312" i="1"/>
  <c r="AW312" i="1" s="1"/>
  <c r="F150" i="1"/>
  <c r="AW150" i="1" s="1"/>
  <c r="F151" i="1"/>
  <c r="AW151" i="1" s="1"/>
  <c r="F256" i="1"/>
  <c r="AW256" i="1" s="1"/>
  <c r="F257" i="1"/>
  <c r="AW257" i="1" s="1"/>
  <c r="F258" i="1"/>
  <c r="AW258" i="1" s="1"/>
  <c r="F152" i="1"/>
  <c r="AW152" i="1" s="1"/>
  <c r="F259" i="1"/>
  <c r="AW259" i="1" s="1"/>
  <c r="F260" i="1"/>
  <c r="AW260" i="1" s="1"/>
  <c r="F153" i="1"/>
  <c r="AW153" i="1" s="1"/>
  <c r="F154" i="1"/>
  <c r="AW154" i="1" s="1"/>
  <c r="F155" i="1"/>
  <c r="AW155" i="1" s="1"/>
  <c r="F313" i="1"/>
  <c r="AW313" i="1" s="1"/>
  <c r="F22" i="1"/>
  <c r="AW22" i="1" s="1"/>
  <c r="F314" i="1"/>
  <c r="AW314" i="1" s="1"/>
  <c r="F38" i="1"/>
  <c r="AW38" i="1" s="1"/>
  <c r="F156" i="1"/>
  <c r="AW156" i="1" s="1"/>
  <c r="F261" i="1"/>
  <c r="AW261" i="1" s="1"/>
  <c r="F157" i="1"/>
  <c r="AW157" i="1" s="1"/>
  <c r="F33" i="1"/>
  <c r="AW33" i="1" s="1"/>
  <c r="F34" i="1"/>
  <c r="AW34" i="1" s="1"/>
  <c r="F158" i="1"/>
  <c r="AW158" i="1" s="1"/>
  <c r="F159" i="1"/>
  <c r="AW159" i="1" s="1"/>
  <c r="F160" i="1"/>
  <c r="AW160" i="1" s="1"/>
  <c r="F262" i="1"/>
  <c r="AW262" i="1" s="1"/>
  <c r="F1061" i="1"/>
  <c r="AW1061" i="1" s="1"/>
  <c r="F263" i="1"/>
  <c r="AW263" i="1" s="1"/>
  <c r="F16" i="1"/>
  <c r="AW16" i="1" s="1"/>
  <c r="F264" i="1"/>
  <c r="AW264" i="1" s="1"/>
  <c r="F294" i="1"/>
  <c r="AW294" i="1" s="1"/>
  <c r="F17" i="1"/>
  <c r="AW17" i="1" s="1"/>
  <c r="F161" i="1"/>
  <c r="AW161" i="1" s="1"/>
  <c r="F315" i="1"/>
  <c r="AW315" i="1" s="1"/>
  <c r="F18" i="1"/>
  <c r="AW18" i="1" s="1"/>
  <c r="F162" i="1"/>
  <c r="AW162" i="1" s="1"/>
  <c r="F265" i="1"/>
  <c r="AW265" i="1" s="1"/>
  <c r="F163" i="1"/>
  <c r="AW163" i="1" s="1"/>
  <c r="F164" i="1"/>
  <c r="AW164" i="1" s="1"/>
  <c r="F165" i="1"/>
  <c r="AW165" i="1" s="1"/>
  <c r="F166" i="1"/>
  <c r="AW166" i="1" s="1"/>
  <c r="F266" i="1"/>
  <c r="AW266" i="1" s="1"/>
  <c r="F267" i="1"/>
  <c r="AW267" i="1" s="1"/>
  <c r="F167" i="1"/>
  <c r="AW167" i="1" s="1"/>
  <c r="F268" i="1"/>
  <c r="AW268" i="1" s="1"/>
  <c r="F168" i="1"/>
  <c r="AW168" i="1" s="1"/>
  <c r="F269" i="1"/>
  <c r="AW269" i="1" s="1"/>
  <c r="F169" i="1"/>
  <c r="AW169" i="1" s="1"/>
  <c r="F170" i="1"/>
  <c r="AW170" i="1" s="1"/>
  <c r="F19" i="1"/>
  <c r="AW19" i="1" s="1"/>
  <c r="F171" i="1"/>
  <c r="AW171" i="1" s="1"/>
  <c r="F3" i="1"/>
  <c r="AW3" i="1" s="1"/>
  <c r="F270" i="1"/>
  <c r="AW270" i="1" s="1"/>
  <c r="F45" i="1"/>
  <c r="AW45" i="1" s="1"/>
  <c r="F271" i="1"/>
  <c r="AW271" i="1" s="1"/>
  <c r="F272" i="1"/>
  <c r="AW272" i="1" s="1"/>
  <c r="F20" i="1"/>
  <c r="AW20" i="1" s="1"/>
  <c r="F273" i="1"/>
  <c r="AW273" i="1" s="1"/>
  <c r="F274" i="1"/>
  <c r="AW274" i="1" s="1"/>
  <c r="F35" i="1"/>
  <c r="AW35" i="1" s="1"/>
  <c r="F275" i="1"/>
  <c r="AW275" i="1" s="1"/>
  <c r="F276" i="1"/>
  <c r="AW276" i="1" s="1"/>
  <c r="F172" i="1"/>
  <c r="AW172" i="1" s="1"/>
  <c r="F277" i="1"/>
  <c r="AW277" i="1" s="1"/>
  <c r="F278" i="1"/>
  <c r="AW278" i="1" s="1"/>
  <c r="F279" i="1"/>
  <c r="AW279" i="1" s="1"/>
  <c r="F173" i="1"/>
  <c r="AW173" i="1" s="1"/>
  <c r="F361" i="1"/>
  <c r="AW361" i="1" s="1"/>
  <c r="F280" i="1"/>
  <c r="AW280" i="1" s="1"/>
  <c r="F362" i="1"/>
  <c r="AW362" i="1" s="1"/>
  <c r="F281" i="1"/>
  <c r="AW281" i="1" s="1"/>
  <c r="F21" i="1"/>
  <c r="AW21" i="1" s="1"/>
  <c r="F1627" i="1"/>
  <c r="AW1627" i="1" s="1"/>
  <c r="F972" i="1"/>
  <c r="AW972" i="1" s="1"/>
  <c r="F973" i="1"/>
  <c r="AW973" i="1" s="1"/>
  <c r="F1628" i="1"/>
  <c r="AW1628" i="1" s="1"/>
  <c r="F974" i="1"/>
  <c r="AW974" i="1" s="1"/>
  <c r="F1629" i="1"/>
  <c r="AW1629" i="1" s="1"/>
  <c r="F975" i="1"/>
  <c r="AW975" i="1" s="1"/>
  <c r="F1630" i="1"/>
  <c r="AW1630" i="1" s="1"/>
  <c r="F976" i="1"/>
  <c r="AW976" i="1" s="1"/>
  <c r="F977" i="1"/>
  <c r="AW977" i="1" s="1"/>
  <c r="F1631" i="1"/>
  <c r="AW1631" i="1" s="1"/>
  <c r="F978" i="1"/>
  <c r="AW978" i="1" s="1"/>
  <c r="F1632" i="1"/>
  <c r="AW1632" i="1" s="1"/>
  <c r="F979" i="1"/>
  <c r="AW979" i="1" s="1"/>
  <c r="F980" i="1"/>
  <c r="AW980" i="1" s="1"/>
  <c r="F1633" i="1"/>
  <c r="AW1633" i="1" s="1"/>
  <c r="F1634" i="1"/>
  <c r="AW1634" i="1" s="1"/>
  <c r="F981" i="1"/>
  <c r="AW981" i="1" s="1"/>
  <c r="F982" i="1"/>
  <c r="AW982" i="1" s="1"/>
  <c r="F983" i="1"/>
  <c r="AW983" i="1" s="1"/>
  <c r="F1635" i="1"/>
  <c r="AW1635" i="1" s="1"/>
  <c r="F1636" i="1"/>
  <c r="AW1636" i="1" s="1"/>
  <c r="F1637" i="1"/>
  <c r="AW1637" i="1" s="1"/>
  <c r="F984" i="1"/>
  <c r="AW984" i="1" s="1"/>
  <c r="F1638" i="1"/>
  <c r="AW1638" i="1" s="1"/>
  <c r="F1639" i="1"/>
  <c r="AW1639" i="1" s="1"/>
  <c r="F1640" i="1"/>
  <c r="AW1640" i="1" s="1"/>
  <c r="F1641" i="1"/>
  <c r="AW1641" i="1" s="1"/>
  <c r="F1642" i="1"/>
  <c r="AW1642" i="1" s="1"/>
  <c r="F1643" i="1"/>
  <c r="AW1643" i="1" s="1"/>
  <c r="F1644" i="1"/>
  <c r="AW1644" i="1" s="1"/>
  <c r="F1645" i="1"/>
  <c r="AW1645" i="1" s="1"/>
  <c r="F1646" i="1"/>
  <c r="AW1646" i="1" s="1"/>
  <c r="F1647" i="1"/>
  <c r="AW1647" i="1" s="1"/>
  <c r="F1648" i="1"/>
  <c r="AW1648" i="1" s="1"/>
  <c r="F1649" i="1"/>
  <c r="AW1649" i="1" s="1"/>
  <c r="F1650" i="1"/>
  <c r="AW1650" i="1" s="1"/>
  <c r="F985" i="1"/>
  <c r="AW985" i="1" s="1"/>
  <c r="F986" i="1"/>
  <c r="AW986" i="1" s="1"/>
  <c r="F1651" i="1"/>
  <c r="AW1651" i="1" s="1"/>
  <c r="F1652" i="1"/>
  <c r="AW1652" i="1" s="1"/>
  <c r="F1653" i="1"/>
  <c r="AW1653" i="1" s="1"/>
  <c r="F1654" i="1"/>
  <c r="AW1654" i="1" s="1"/>
  <c r="F987" i="1"/>
  <c r="AW987" i="1" s="1"/>
  <c r="F1655" i="1"/>
  <c r="AW1655" i="1" s="1"/>
  <c r="F1656" i="1"/>
  <c r="AW1656" i="1" s="1"/>
  <c r="F1657" i="1"/>
  <c r="AW1657" i="1" s="1"/>
  <c r="F1658" i="1"/>
  <c r="AW1658" i="1" s="1"/>
  <c r="F1659" i="1"/>
  <c r="AW1659" i="1" s="1"/>
  <c r="F1660" i="1"/>
  <c r="AW1660" i="1" s="1"/>
  <c r="F988" i="1"/>
  <c r="AW988" i="1" s="1"/>
  <c r="F989" i="1"/>
  <c r="AW989" i="1" s="1"/>
  <c r="F1661" i="1"/>
  <c r="AW1661" i="1" s="1"/>
  <c r="F1662" i="1"/>
  <c r="AW1662" i="1" s="1"/>
  <c r="F1663" i="1"/>
  <c r="AW1663" i="1" s="1"/>
  <c r="F990" i="1"/>
  <c r="AW990" i="1" s="1"/>
  <c r="F1664" i="1"/>
  <c r="AW1664" i="1" s="1"/>
  <c r="F1665" i="1"/>
  <c r="AW1665" i="1" s="1"/>
  <c r="F1666" i="1"/>
  <c r="AW1666" i="1" s="1"/>
  <c r="F991" i="1"/>
  <c r="AW991" i="1" s="1"/>
  <c r="F992" i="1"/>
  <c r="AW992" i="1" s="1"/>
  <c r="F1667" i="1"/>
  <c r="AW1667" i="1" s="1"/>
  <c r="F993" i="1"/>
  <c r="AW993" i="1" s="1"/>
  <c r="F994" i="1"/>
  <c r="AW994" i="1" s="1"/>
  <c r="F995" i="1"/>
  <c r="AW995" i="1" s="1"/>
  <c r="F1668" i="1"/>
  <c r="AW1668" i="1" s="1"/>
  <c r="F1669" i="1"/>
  <c r="AW1669" i="1" s="1"/>
  <c r="F996" i="1"/>
  <c r="AW996" i="1" s="1"/>
  <c r="F1670" i="1"/>
  <c r="AW1670" i="1" s="1"/>
  <c r="F997" i="1"/>
  <c r="AW997" i="1" s="1"/>
  <c r="F998" i="1"/>
  <c r="AW998" i="1" s="1"/>
  <c r="F1671" i="1"/>
  <c r="AW1671" i="1" s="1"/>
  <c r="F1672" i="1"/>
  <c r="AW1672" i="1" s="1"/>
  <c r="F1673" i="1"/>
  <c r="AW1673" i="1" s="1"/>
  <c r="F999" i="1"/>
  <c r="AW999" i="1" s="1"/>
  <c r="F1000" i="1"/>
  <c r="AW1000" i="1" s="1"/>
  <c r="F1674" i="1"/>
  <c r="AW1674" i="1" s="1"/>
  <c r="F1001" i="1"/>
  <c r="AW1001" i="1" s="1"/>
  <c r="F1675" i="1"/>
  <c r="AW1675" i="1" s="1"/>
  <c r="F1676" i="1"/>
  <c r="AW1676" i="1" s="1"/>
  <c r="F1677" i="1"/>
  <c r="AW1677" i="1" s="1"/>
  <c r="F1678" i="1"/>
  <c r="AW1678" i="1" s="1"/>
  <c r="F1679" i="1"/>
  <c r="AW1679" i="1" s="1"/>
  <c r="F1680" i="1"/>
  <c r="AW1680" i="1" s="1"/>
  <c r="F1681" i="1"/>
  <c r="AW1681" i="1" s="1"/>
  <c r="F1682" i="1"/>
  <c r="AW1682" i="1" s="1"/>
  <c r="F1002" i="1"/>
  <c r="AW1002" i="1" s="1"/>
  <c r="F1683" i="1"/>
  <c r="AW1683" i="1" s="1"/>
  <c r="F1684" i="1"/>
  <c r="AW1684" i="1" s="1"/>
  <c r="F1685" i="1"/>
  <c r="AW1685" i="1" s="1"/>
  <c r="F1686" i="1"/>
  <c r="AW1686" i="1" s="1"/>
  <c r="F1687" i="1"/>
  <c r="AW1687" i="1" s="1"/>
  <c r="F1003" i="1"/>
  <c r="AW1003" i="1" s="1"/>
  <c r="F1004" i="1"/>
  <c r="AW1004" i="1" s="1"/>
  <c r="F1688" i="1"/>
  <c r="AW1688" i="1" s="1"/>
  <c r="F1689" i="1"/>
  <c r="AW1689" i="1" s="1"/>
  <c r="F1005" i="1"/>
  <c r="AW1005" i="1" s="1"/>
  <c r="F1006" i="1"/>
  <c r="AW1006" i="1" s="1"/>
  <c r="F1690" i="1"/>
  <c r="AW1690" i="1" s="1"/>
  <c r="F1691" i="1"/>
  <c r="AW1691" i="1" s="1"/>
  <c r="F1007" i="1"/>
  <c r="AW1007" i="1" s="1"/>
  <c r="F1008" i="1"/>
  <c r="AW1008" i="1" s="1"/>
  <c r="F1692" i="1"/>
  <c r="AW1692" i="1" s="1"/>
  <c r="F1009" i="1"/>
  <c r="AW1009" i="1" s="1"/>
  <c r="F1693" i="1"/>
  <c r="AW1693" i="1" s="1"/>
  <c r="F1694" i="1"/>
  <c r="AW1694" i="1" s="1"/>
  <c r="F1695" i="1"/>
  <c r="AW1695" i="1" s="1"/>
  <c r="F1696" i="1"/>
  <c r="AW1696" i="1" s="1"/>
  <c r="F1697" i="1"/>
  <c r="AW1697" i="1" s="1"/>
  <c r="F1010" i="1"/>
  <c r="AW1010" i="1" s="1"/>
  <c r="F1011" i="1"/>
  <c r="AW1011" i="1" s="1"/>
  <c r="F1698" i="1"/>
  <c r="AW1698" i="1" s="1"/>
  <c r="F1699" i="1"/>
  <c r="AW1699" i="1" s="1"/>
  <c r="F1700" i="1"/>
  <c r="AW1700" i="1" s="1"/>
  <c r="F1701" i="1"/>
  <c r="AW1701" i="1" s="1"/>
  <c r="F1702" i="1"/>
  <c r="AW1702" i="1" s="1"/>
  <c r="F1703" i="1"/>
  <c r="AW1703" i="1" s="1"/>
  <c r="F1704" i="1"/>
  <c r="AW1704" i="1" s="1"/>
  <c r="F1705" i="1"/>
  <c r="AW1705" i="1" s="1"/>
  <c r="F1012" i="1"/>
  <c r="AW1012" i="1" s="1"/>
  <c r="F1706" i="1"/>
  <c r="AW1706" i="1" s="1"/>
  <c r="F1013" i="1"/>
  <c r="AW1013" i="1" s="1"/>
  <c r="F1707" i="1"/>
  <c r="AW1707" i="1" s="1"/>
  <c r="F1014" i="1"/>
  <c r="AW1014" i="1" s="1"/>
  <c r="F1708" i="1"/>
  <c r="AW1708" i="1" s="1"/>
  <c r="F1709" i="1"/>
  <c r="AW1709" i="1" s="1"/>
  <c r="F1710" i="1"/>
  <c r="AW1710" i="1" s="1"/>
  <c r="F1015" i="1"/>
  <c r="AW1015" i="1" s="1"/>
  <c r="F1711" i="1"/>
  <c r="AW1711" i="1" s="1"/>
  <c r="F1712" i="1"/>
  <c r="AW1712" i="1" s="1"/>
  <c r="F1713" i="1"/>
  <c r="AW1713" i="1" s="1"/>
  <c r="F1714" i="1"/>
  <c r="AW1714" i="1" s="1"/>
  <c r="F1715" i="1"/>
  <c r="AW1715" i="1" s="1"/>
  <c r="F1716" i="1"/>
  <c r="AW1716" i="1" s="1"/>
  <c r="F1016" i="1"/>
  <c r="AW1016" i="1" s="1"/>
  <c r="F1717" i="1"/>
  <c r="AW1717" i="1" s="1"/>
  <c r="F1718" i="1"/>
  <c r="AW1718" i="1" s="1"/>
  <c r="F1719" i="1"/>
  <c r="AW1719" i="1" s="1"/>
  <c r="F1720" i="1"/>
  <c r="AW1720" i="1" s="1"/>
  <c r="F1721" i="1"/>
  <c r="AW1721" i="1" s="1"/>
  <c r="F1722" i="1"/>
  <c r="AW1722" i="1" s="1"/>
  <c r="F1723" i="1"/>
  <c r="AW1723" i="1" s="1"/>
  <c r="F1724" i="1"/>
  <c r="AW1724" i="1" s="1"/>
  <c r="F1725" i="1"/>
  <c r="AW1725" i="1" s="1"/>
  <c r="F1726" i="1"/>
  <c r="AW1726" i="1" s="1"/>
  <c r="F1017" i="1"/>
  <c r="AW1017" i="1" s="1"/>
  <c r="F1727" i="1"/>
  <c r="AW1727" i="1" s="1"/>
  <c r="F1728" i="1"/>
  <c r="AW1728" i="1" s="1"/>
  <c r="F1729" i="1"/>
  <c r="AW1729" i="1" s="1"/>
  <c r="F1730" i="1"/>
  <c r="AW1730" i="1" s="1"/>
  <c r="F1731" i="1"/>
  <c r="AW1731" i="1" s="1"/>
  <c r="F1018" i="1"/>
  <c r="AW1018" i="1" s="1"/>
  <c r="F1019" i="1"/>
  <c r="AW1019" i="1" s="1"/>
  <c r="F1020" i="1"/>
  <c r="AW1020" i="1" s="1"/>
  <c r="F1021" i="1"/>
  <c r="AW1021" i="1" s="1"/>
  <c r="F1732" i="1"/>
  <c r="AW1732" i="1" s="1"/>
  <c r="F1022" i="1"/>
  <c r="AW1022" i="1" s="1"/>
  <c r="F1733" i="1"/>
  <c r="AW1733" i="1" s="1"/>
  <c r="F1734" i="1"/>
  <c r="AW1734" i="1" s="1"/>
  <c r="F1735" i="1"/>
  <c r="AW1735" i="1" s="1"/>
  <c r="F1023" i="1"/>
  <c r="AW1023" i="1" s="1"/>
  <c r="F1024" i="1"/>
  <c r="AW1024" i="1" s="1"/>
  <c r="F1025" i="1"/>
  <c r="AW1025" i="1" s="1"/>
  <c r="F1736" i="1"/>
  <c r="AW1736" i="1" s="1"/>
  <c r="F1737" i="1"/>
  <c r="AW1737" i="1" s="1"/>
  <c r="F1738" i="1"/>
  <c r="AW1738" i="1" s="1"/>
  <c r="F291" i="1"/>
  <c r="AW291" i="1" s="1"/>
  <c r="F1026" i="1"/>
  <c r="AW1026" i="1" s="1"/>
  <c r="F1027" i="1"/>
  <c r="AW1027" i="1" s="1"/>
  <c r="F1739" i="1"/>
  <c r="AW1739" i="1" s="1"/>
  <c r="F1740" i="1"/>
  <c r="AW1740" i="1" s="1"/>
  <c r="F1741" i="1"/>
  <c r="AW1741" i="1" s="1"/>
  <c r="F1742" i="1"/>
  <c r="AW1742" i="1" s="1"/>
  <c r="F1028" i="1"/>
  <c r="AW1028" i="1" s="1"/>
  <c r="F1029" i="1"/>
  <c r="AW1029" i="1" s="1"/>
  <c r="F1743" i="1"/>
  <c r="AW1743" i="1" s="1"/>
  <c r="F1030" i="1"/>
  <c r="AW1030" i="1" s="1"/>
  <c r="F1744" i="1"/>
  <c r="AW1744" i="1" s="1"/>
  <c r="F1745" i="1"/>
  <c r="AW1745" i="1" s="1"/>
  <c r="F1031" i="1"/>
  <c r="AW1031" i="1" s="1"/>
  <c r="F1746" i="1"/>
  <c r="AW1746" i="1" s="1"/>
  <c r="F1747" i="1"/>
  <c r="AW1747" i="1" s="1"/>
  <c r="F1748" i="1"/>
  <c r="AW1748" i="1" s="1"/>
  <c r="F1749" i="1"/>
  <c r="AW1749" i="1" s="1"/>
  <c r="F1032" i="1"/>
  <c r="AW1032" i="1" s="1"/>
  <c r="F1750" i="1"/>
  <c r="AW1750" i="1" s="1"/>
  <c r="F1033" i="1"/>
  <c r="AW1033" i="1" s="1"/>
  <c r="F1034" i="1"/>
  <c r="AW1034" i="1" s="1"/>
  <c r="F1751" i="1"/>
  <c r="AW1751" i="1" s="1"/>
  <c r="F1752" i="1"/>
  <c r="AW1752" i="1" s="1"/>
  <c r="F1753" i="1"/>
  <c r="AW1753" i="1" s="1"/>
  <c r="F1754" i="1"/>
  <c r="AW1754" i="1" s="1"/>
  <c r="F1755" i="1"/>
  <c r="AW1755" i="1" s="1"/>
  <c r="F1756" i="1"/>
  <c r="AW1756" i="1" s="1"/>
  <c r="F1035" i="1"/>
  <c r="AW1035" i="1" s="1"/>
  <c r="F1757" i="1"/>
  <c r="AW1757" i="1" s="1"/>
  <c r="F1758" i="1"/>
  <c r="AW1758" i="1" s="1"/>
  <c r="F1759" i="1"/>
  <c r="AW1759" i="1" s="1"/>
  <c r="F1760" i="1"/>
  <c r="AW1760" i="1" s="1"/>
  <c r="F1761" i="1"/>
  <c r="AW1761" i="1" s="1"/>
  <c r="F1762" i="1"/>
  <c r="AW1762" i="1" s="1"/>
  <c r="F1763" i="1"/>
  <c r="AW1763" i="1" s="1"/>
  <c r="F1764" i="1"/>
  <c r="AW1764" i="1" s="1"/>
  <c r="F1765" i="1"/>
  <c r="AW1765" i="1" s="1"/>
  <c r="F1766" i="1"/>
  <c r="AW1766" i="1" s="1"/>
  <c r="F1767" i="1"/>
  <c r="AW1767" i="1" s="1"/>
  <c r="F1768" i="1"/>
  <c r="AW1768" i="1" s="1"/>
  <c r="F1769" i="1"/>
  <c r="AW1769" i="1" s="1"/>
  <c r="F1770" i="1"/>
  <c r="AW1770" i="1" s="1"/>
  <c r="F1036" i="1"/>
  <c r="AW1036" i="1" s="1"/>
  <c r="F1771" i="1"/>
  <c r="AW1771" i="1" s="1"/>
  <c r="F1772" i="1"/>
  <c r="AW1772" i="1" s="1"/>
  <c r="F1037" i="1"/>
  <c r="AW1037" i="1" s="1"/>
  <c r="F1773" i="1"/>
  <c r="AW1773" i="1" s="1"/>
  <c r="F1038" i="1"/>
  <c r="AW1038" i="1" s="1"/>
  <c r="F1774" i="1"/>
  <c r="AW1774" i="1" s="1"/>
  <c r="F1775" i="1"/>
  <c r="AW1775" i="1" s="1"/>
  <c r="F1776" i="1"/>
  <c r="AW1776" i="1" s="1"/>
  <c r="F1039" i="1"/>
  <c r="AW1039" i="1" s="1"/>
  <c r="F1777" i="1"/>
  <c r="AW1777" i="1" s="1"/>
  <c r="F1778" i="1"/>
  <c r="AW1778" i="1" s="1"/>
  <c r="F1040" i="1"/>
  <c r="AW1040" i="1" s="1"/>
  <c r="F1041" i="1"/>
  <c r="AW1041" i="1" s="1"/>
  <c r="F1042" i="1"/>
  <c r="AW1042" i="1" s="1"/>
  <c r="F1779" i="1"/>
  <c r="AW1779" i="1" s="1"/>
  <c r="F1780" i="1"/>
  <c r="AW1780" i="1" s="1"/>
  <c r="F1781" i="1"/>
  <c r="AW1781" i="1" s="1"/>
  <c r="F1782" i="1"/>
  <c r="AW1782" i="1" s="1"/>
  <c r="F1043" i="1"/>
  <c r="AW1043" i="1" s="1"/>
  <c r="F1044" i="1"/>
  <c r="AW1044" i="1" s="1"/>
  <c r="F1045" i="1"/>
  <c r="AW1045" i="1" s="1"/>
  <c r="F1783" i="1"/>
  <c r="AW1783" i="1" s="1"/>
  <c r="F1784" i="1"/>
  <c r="AW1784" i="1" s="1"/>
  <c r="F1785" i="1"/>
  <c r="AW1785" i="1" s="1"/>
  <c r="F1786" i="1"/>
  <c r="AW1786" i="1" s="1"/>
  <c r="F1787" i="1"/>
  <c r="AW1787" i="1" s="1"/>
  <c r="F1788" i="1"/>
  <c r="AW1788" i="1" s="1"/>
  <c r="F1789" i="1"/>
  <c r="AW1789" i="1" s="1"/>
  <c r="F1046" i="1"/>
  <c r="AW1046" i="1" s="1"/>
  <c r="F1047" i="1"/>
  <c r="AW1047" i="1" s="1"/>
  <c r="F1790" i="1"/>
  <c r="AW1790" i="1" s="1"/>
  <c r="F1791" i="1"/>
  <c r="AW1791" i="1" s="1"/>
  <c r="F1048" i="1"/>
  <c r="AW1048" i="1" s="1"/>
  <c r="F1792" i="1"/>
  <c r="AW1792" i="1" s="1"/>
  <c r="F1793" i="1"/>
  <c r="AW1793" i="1" s="1"/>
  <c r="F1794" i="1"/>
  <c r="AW1794" i="1" s="1"/>
  <c r="F1795" i="1"/>
  <c r="AW1795" i="1" s="1"/>
  <c r="F1796" i="1"/>
  <c r="AW1796" i="1" s="1"/>
  <c r="F1797" i="1"/>
  <c r="AW1797" i="1" s="1"/>
  <c r="F1798" i="1"/>
  <c r="AW1798" i="1" s="1"/>
  <c r="F1799" i="1"/>
  <c r="AW1799" i="1" s="1"/>
  <c r="F1800" i="1"/>
  <c r="AW1800" i="1" s="1"/>
  <c r="F1049" i="1"/>
  <c r="AW1049" i="1" s="1"/>
  <c r="F363" i="1"/>
  <c r="AW363" i="1" s="1"/>
  <c r="R27" i="4" l="1"/>
  <c r="S27" i="4" s="1"/>
  <c r="Q27" i="4"/>
  <c r="AC1" i="1"/>
  <c r="T1668" i="1" l="1"/>
  <c r="T1627" i="1"/>
  <c r="T972" i="1"/>
  <c r="T973" i="1"/>
  <c r="T1628" i="1"/>
  <c r="T974" i="1"/>
  <c r="T1629" i="1"/>
  <c r="T975" i="1"/>
  <c r="T1630" i="1"/>
  <c r="T976" i="1"/>
  <c r="T977" i="1"/>
  <c r="T1631" i="1"/>
  <c r="T1632" i="1"/>
  <c r="T979" i="1"/>
  <c r="T980" i="1"/>
  <c r="T1633" i="1"/>
  <c r="T1634" i="1"/>
  <c r="T981" i="1"/>
  <c r="T982" i="1"/>
  <c r="T983" i="1"/>
  <c r="T1635" i="1"/>
  <c r="T1636" i="1"/>
  <c r="T1637" i="1"/>
  <c r="T984" i="1"/>
  <c r="T1638" i="1"/>
  <c r="T1639" i="1"/>
  <c r="T1640" i="1"/>
  <c r="T1641" i="1"/>
  <c r="T1642" i="1"/>
  <c r="T1643" i="1"/>
  <c r="T1644" i="1"/>
  <c r="T1645" i="1"/>
  <c r="T1646" i="1"/>
  <c r="T1647" i="1"/>
  <c r="T1648" i="1"/>
  <c r="T1649" i="1"/>
  <c r="T1650" i="1"/>
  <c r="T985" i="1"/>
  <c r="T986" i="1"/>
  <c r="T1651" i="1"/>
  <c r="T1652" i="1"/>
  <c r="T1653" i="1"/>
  <c r="T1654" i="1"/>
  <c r="T987" i="1"/>
  <c r="T1655" i="1"/>
  <c r="T1656" i="1"/>
  <c r="T1657" i="1"/>
  <c r="T1658" i="1"/>
  <c r="T1659" i="1"/>
  <c r="T1660" i="1"/>
  <c r="T988" i="1"/>
  <c r="T989" i="1"/>
  <c r="T1661" i="1"/>
  <c r="T1662" i="1"/>
  <c r="T1663" i="1"/>
  <c r="T990" i="1"/>
  <c r="T1664" i="1"/>
  <c r="T1665" i="1"/>
  <c r="T1666" i="1"/>
  <c r="T991" i="1"/>
  <c r="T992" i="1"/>
  <c r="T1667" i="1"/>
  <c r="T993" i="1"/>
  <c r="T994" i="1"/>
  <c r="T995" i="1"/>
  <c r="T1669" i="1"/>
  <c r="T996" i="1"/>
  <c r="T1670" i="1"/>
  <c r="T997" i="1"/>
  <c r="T998" i="1"/>
  <c r="T1671" i="1"/>
  <c r="T1672" i="1"/>
  <c r="T1673" i="1"/>
  <c r="T999" i="1"/>
  <c r="T1000" i="1"/>
  <c r="T1674" i="1"/>
  <c r="T1001" i="1"/>
  <c r="T1675" i="1"/>
  <c r="T1676" i="1"/>
  <c r="T1677" i="1"/>
  <c r="T1678" i="1"/>
  <c r="T1679" i="1"/>
  <c r="T1680" i="1"/>
  <c r="T1681" i="1"/>
  <c r="T1682" i="1"/>
  <c r="T1002" i="1"/>
  <c r="T1683" i="1"/>
  <c r="T1684" i="1"/>
  <c r="T1685" i="1"/>
  <c r="T1686" i="1"/>
  <c r="T1687" i="1"/>
  <c r="T1003" i="1"/>
  <c r="T1004" i="1"/>
  <c r="T1688" i="1"/>
  <c r="T1689" i="1"/>
  <c r="T1005" i="1"/>
  <c r="T1006" i="1"/>
  <c r="T1690" i="1"/>
  <c r="T1691" i="1"/>
  <c r="T1007" i="1"/>
  <c r="T1008" i="1"/>
  <c r="T1692" i="1"/>
  <c r="T1009" i="1"/>
  <c r="T1693" i="1"/>
  <c r="T1694" i="1"/>
  <c r="T1695" i="1"/>
  <c r="T1696" i="1"/>
  <c r="T1697" i="1"/>
  <c r="T1010" i="1"/>
  <c r="T1011" i="1"/>
  <c r="T1698" i="1"/>
  <c r="T1699" i="1"/>
  <c r="T1700" i="1"/>
  <c r="T1701" i="1"/>
  <c r="T1702" i="1"/>
  <c r="T1703" i="1"/>
  <c r="T1704" i="1"/>
  <c r="T1705" i="1"/>
  <c r="T1012" i="1"/>
  <c r="T1706" i="1"/>
  <c r="T1459" i="1"/>
  <c r="T1013" i="1"/>
  <c r="T1707" i="1"/>
  <c r="T1014" i="1"/>
  <c r="T1708" i="1"/>
  <c r="T1709" i="1"/>
  <c r="T1710" i="1"/>
  <c r="T1015" i="1"/>
  <c r="T1711" i="1"/>
  <c r="T1712" i="1"/>
  <c r="T1713" i="1"/>
  <c r="T1714" i="1"/>
  <c r="T1715" i="1"/>
  <c r="T1716" i="1"/>
  <c r="T1016" i="1"/>
  <c r="T1717" i="1"/>
  <c r="T1718" i="1"/>
  <c r="T1719" i="1"/>
  <c r="T1720" i="1"/>
  <c r="T1721" i="1"/>
  <c r="T1722" i="1"/>
  <c r="T1723" i="1"/>
  <c r="T1724" i="1"/>
  <c r="T1725" i="1"/>
  <c r="T1726" i="1"/>
  <c r="T1017" i="1"/>
  <c r="T1727" i="1"/>
  <c r="T1728" i="1"/>
  <c r="T1729" i="1"/>
  <c r="T1730" i="1"/>
  <c r="T1731" i="1"/>
  <c r="T1018" i="1"/>
  <c r="T1019" i="1"/>
  <c r="T1020" i="1"/>
  <c r="T1021" i="1"/>
  <c r="T1732" i="1"/>
  <c r="T1022" i="1"/>
  <c r="T1733" i="1"/>
  <c r="T1734" i="1"/>
  <c r="T1735" i="1"/>
  <c r="T1023" i="1"/>
  <c r="T1024" i="1"/>
  <c r="T1025" i="1"/>
  <c r="T1736" i="1"/>
  <c r="T1737" i="1"/>
  <c r="T1738" i="1"/>
  <c r="T291" i="1"/>
  <c r="T1026" i="1"/>
  <c r="T1027" i="1"/>
  <c r="T1739" i="1"/>
  <c r="T1740" i="1"/>
  <c r="T1741" i="1"/>
  <c r="T1742" i="1"/>
  <c r="T1028" i="1"/>
  <c r="T1029" i="1"/>
  <c r="T1743" i="1"/>
  <c r="T1030" i="1"/>
  <c r="T1744" i="1"/>
  <c r="T1745" i="1"/>
  <c r="T1031" i="1"/>
  <c r="T1746" i="1"/>
  <c r="T1747" i="1"/>
  <c r="T1468" i="1"/>
  <c r="T1474" i="1"/>
  <c r="T1748" i="1"/>
  <c r="T1749" i="1"/>
  <c r="T1032" i="1"/>
  <c r="T1750" i="1"/>
  <c r="T1033" i="1"/>
  <c r="T1034" i="1"/>
  <c r="T1751" i="1"/>
  <c r="T1752" i="1"/>
  <c r="T1753" i="1"/>
  <c r="T1754" i="1"/>
  <c r="T1755" i="1"/>
  <c r="T1756" i="1"/>
  <c r="T1035" i="1"/>
  <c r="T1757" i="1"/>
  <c r="T1758" i="1"/>
  <c r="T1759" i="1"/>
  <c r="T1760" i="1"/>
  <c r="T1761" i="1"/>
  <c r="T1762" i="1"/>
  <c r="T1763" i="1"/>
  <c r="T1764" i="1"/>
  <c r="T1765" i="1"/>
  <c r="T1766" i="1"/>
  <c r="T1767" i="1"/>
  <c r="T1768" i="1"/>
  <c r="T1769" i="1"/>
  <c r="T1770" i="1"/>
  <c r="T1036" i="1"/>
  <c r="T1771" i="1"/>
  <c r="T1772" i="1"/>
  <c r="T1037" i="1"/>
  <c r="T1773" i="1"/>
  <c r="T1038" i="1"/>
  <c r="T1774" i="1"/>
  <c r="T1775" i="1"/>
  <c r="T1776" i="1"/>
  <c r="T1039" i="1"/>
  <c r="T1777" i="1"/>
  <c r="T1778" i="1"/>
  <c r="T1040" i="1"/>
  <c r="T1041" i="1"/>
  <c r="T1042" i="1"/>
  <c r="T1779" i="1"/>
  <c r="T1780" i="1"/>
  <c r="T1781" i="1"/>
  <c r="T1782" i="1"/>
  <c r="T1043" i="1"/>
  <c r="T1044" i="1"/>
  <c r="T1045" i="1"/>
  <c r="T1783" i="1"/>
  <c r="T1784" i="1"/>
  <c r="T1785" i="1"/>
  <c r="T1786" i="1"/>
  <c r="T1787" i="1"/>
  <c r="T1788" i="1"/>
  <c r="T1789" i="1"/>
  <c r="T1046" i="1"/>
  <c r="T1047" i="1"/>
  <c r="T1790" i="1"/>
  <c r="T1791" i="1"/>
  <c r="T1048" i="1"/>
  <c r="T1792" i="1"/>
  <c r="T1793" i="1"/>
  <c r="T1794" i="1"/>
  <c r="T1795" i="1"/>
  <c r="T1796" i="1"/>
  <c r="T1797" i="1"/>
  <c r="T1798" i="1"/>
  <c r="T1799" i="1"/>
  <c r="T1354" i="1"/>
  <c r="T1800" i="1"/>
  <c r="T1049" i="1"/>
  <c r="T42" i="1"/>
  <c r="T43" i="1"/>
  <c r="T44" i="1"/>
  <c r="T4" i="1"/>
  <c r="T36" i="1"/>
  <c r="T22" i="1"/>
  <c r="T41" i="1"/>
  <c r="T337" i="1"/>
  <c r="T7" i="1"/>
  <c r="T51" i="1"/>
  <c r="T978" i="1"/>
  <c r="T917" i="1"/>
  <c r="T52" i="1"/>
  <c r="T194" i="1"/>
  <c r="T53" i="1"/>
  <c r="T54" i="1"/>
  <c r="T195" i="1"/>
  <c r="T295" i="1"/>
  <c r="T1087" i="1"/>
  <c r="T1088" i="1"/>
  <c r="T296" i="1"/>
  <c r="T342" i="1"/>
  <c r="T384" i="1"/>
  <c r="T321" i="1"/>
  <c r="T55" i="1"/>
  <c r="T202" i="1"/>
  <c r="T78" i="1"/>
  <c r="T79" i="1"/>
  <c r="T216" i="1"/>
  <c r="T223" i="1"/>
  <c r="T95" i="1"/>
  <c r="T224" i="1"/>
  <c r="T96" i="1"/>
  <c r="T98" i="1"/>
  <c r="T100" i="1"/>
  <c r="T227" i="1"/>
  <c r="T101" i="1"/>
  <c r="T102" i="1"/>
  <c r="T103" i="1"/>
  <c r="T104" i="1"/>
  <c r="T105" i="1"/>
  <c r="T106" i="1"/>
  <c r="T107" i="1"/>
  <c r="T228" i="1"/>
  <c r="T108" i="1"/>
  <c r="T305" i="1"/>
  <c r="T229" i="1"/>
  <c r="T109" i="1"/>
  <c r="T111" i="1"/>
  <c r="T112" i="1"/>
  <c r="T113" i="1"/>
  <c r="T232" i="1"/>
  <c r="T114" i="1"/>
  <c r="T233" i="1"/>
  <c r="T115" i="1"/>
  <c r="T234" i="1"/>
  <c r="T307" i="1"/>
  <c r="T118" i="1"/>
  <c r="T953" i="1"/>
  <c r="T246" i="1"/>
  <c r="T1138" i="1"/>
  <c r="T235" i="1"/>
  <c r="T1612" i="1"/>
  <c r="T225" i="1"/>
  <c r="T226" i="1"/>
  <c r="T93" i="1"/>
  <c r="T110" i="1"/>
  <c r="T230" i="1"/>
  <c r="T306" i="1"/>
  <c r="T1097" i="1"/>
  <c r="T56" i="1"/>
  <c r="T943" i="1"/>
  <c r="T285" i="1"/>
  <c r="T841" i="1"/>
  <c r="T1098" i="1"/>
  <c r="T1099" i="1"/>
  <c r="T1455" i="1"/>
  <c r="T854" i="1"/>
  <c r="T58" i="1"/>
  <c r="T848" i="1"/>
  <c r="T60" i="1"/>
  <c r="T1456" i="1"/>
  <c r="T280" i="1"/>
  <c r="T769" i="1"/>
  <c r="T196" i="1"/>
  <c r="T1483" i="1"/>
  <c r="T270" i="1"/>
  <c r="T1457" i="1"/>
  <c r="T1506" i="1"/>
  <c r="T61" i="1"/>
  <c r="T944" i="1"/>
  <c r="T300" i="1"/>
  <c r="T1458" i="1"/>
  <c r="T197" i="1"/>
  <c r="T929" i="1"/>
  <c r="T362" i="1"/>
  <c r="T394" i="1"/>
  <c r="T62" i="1"/>
  <c r="T198" i="1"/>
  <c r="T1108" i="1"/>
  <c r="T64" i="1"/>
  <c r="T846" i="1"/>
  <c r="T199" i="1"/>
  <c r="T66" i="1"/>
  <c r="T67" i="1"/>
  <c r="T297" i="1"/>
  <c r="T68" i="1"/>
  <c r="T200" i="1"/>
  <c r="T201" i="1"/>
  <c r="T69" i="1"/>
  <c r="T70" i="1"/>
  <c r="T203" i="1"/>
  <c r="T1050" i="1"/>
  <c r="T1051" i="1"/>
  <c r="T204" i="1"/>
  <c r="T343" i="1"/>
  <c r="T205" i="1"/>
  <c r="T344" i="1"/>
  <c r="T298" i="1"/>
  <c r="T1052" i="1"/>
  <c r="T301" i="1"/>
  <c r="T206" i="1"/>
  <c r="T207" i="1"/>
  <c r="T208" i="1"/>
  <c r="T71" i="1"/>
  <c r="T209" i="1"/>
  <c r="T72" i="1"/>
  <c r="T73" i="1"/>
  <c r="T302" i="1"/>
  <c r="T74" i="1"/>
  <c r="T75" i="1"/>
  <c r="T76" i="1"/>
  <c r="T345" i="1"/>
  <c r="T1053" i="1"/>
  <c r="T210" i="1"/>
  <c r="T346" i="1"/>
  <c r="T460" i="1"/>
  <c r="T347" i="1"/>
  <c r="T303" i="1"/>
  <c r="T211" i="1"/>
  <c r="T212" i="1"/>
  <c r="T348" i="1"/>
  <c r="T77" i="1"/>
  <c r="T1054" i="1"/>
  <c r="T213" i="1"/>
  <c r="T1055" i="1"/>
  <c r="T304" i="1"/>
  <c r="T214" i="1"/>
  <c r="T249" i="1"/>
  <c r="T349" i="1"/>
  <c r="T1056" i="1"/>
  <c r="T350" i="1"/>
  <c r="T80" i="1"/>
  <c r="T81" i="1"/>
  <c r="T82" i="1"/>
  <c r="T83" i="1"/>
  <c r="T217" i="1"/>
  <c r="T218" i="1"/>
  <c r="T84" i="1"/>
  <c r="T219" i="1"/>
  <c r="T220" i="1"/>
  <c r="T85" i="1"/>
  <c r="T1057" i="1"/>
  <c r="T86" i="1"/>
  <c r="T87" i="1"/>
  <c r="T271" i="1"/>
  <c r="T88" i="1"/>
  <c r="T221" i="1"/>
  <c r="T89" i="1"/>
  <c r="T352" i="1"/>
  <c r="T353" i="1"/>
  <c r="T222" i="1"/>
  <c r="T354" i="1"/>
  <c r="T13" i="1"/>
  <c r="T90" i="1"/>
  <c r="T91" i="1"/>
  <c r="T92" i="1"/>
  <c r="T231" i="1"/>
  <c r="T1279" i="1"/>
  <c r="T308" i="1"/>
  <c r="T117" i="1"/>
  <c r="T119" i="1"/>
  <c r="T1618" i="1"/>
  <c r="T355" i="1"/>
  <c r="T120" i="1"/>
  <c r="T121" i="1"/>
  <c r="T309" i="1"/>
  <c r="T310" i="1"/>
  <c r="T122" i="1"/>
  <c r="T123" i="1"/>
  <c r="T124" i="1"/>
  <c r="T125" i="1"/>
  <c r="T924" i="1"/>
  <c r="T126" i="1"/>
  <c r="T236" i="1"/>
  <c r="T128" i="1"/>
  <c r="T129" i="1"/>
  <c r="T237" i="1"/>
  <c r="T238" i="1"/>
  <c r="T239" i="1"/>
  <c r="T130" i="1"/>
  <c r="T1624" i="1"/>
  <c r="T131" i="1"/>
  <c r="T356" i="1"/>
  <c r="T132" i="1"/>
  <c r="T311" i="1"/>
  <c r="T133" i="1"/>
  <c r="T134" i="1"/>
  <c r="T970" i="1"/>
  <c r="T277" i="1"/>
  <c r="T135" i="1"/>
  <c r="T136" i="1"/>
  <c r="T240" i="1"/>
  <c r="T137" i="1"/>
  <c r="T241" i="1"/>
  <c r="T138" i="1"/>
  <c r="T242" i="1"/>
  <c r="T357" i="1"/>
  <c r="T243" i="1"/>
  <c r="T244" i="1"/>
  <c r="T969" i="1"/>
  <c r="T336" i="1"/>
  <c r="T139" i="1"/>
  <c r="T1623" i="1"/>
  <c r="T358" i="1"/>
  <c r="T140" i="1"/>
  <c r="T1619" i="1"/>
  <c r="T335" i="1"/>
  <c r="T830" i="1"/>
  <c r="T247" i="1"/>
  <c r="T141" i="1"/>
  <c r="T248" i="1"/>
  <c r="T142" i="1"/>
  <c r="T1625" i="1"/>
  <c r="T1059" i="1"/>
  <c r="T968" i="1"/>
  <c r="T359" i="1"/>
  <c r="T1060" i="1"/>
  <c r="T967" i="1"/>
  <c r="T143" i="1"/>
  <c r="T966" i="1"/>
  <c r="T37" i="1"/>
  <c r="T39" i="1"/>
  <c r="T340" i="1"/>
  <c r="T65" i="1"/>
  <c r="T245" i="1"/>
  <c r="T786" i="1"/>
  <c r="T57" i="1"/>
  <c r="T59" i="1"/>
  <c r="T1058" i="1"/>
  <c r="T1626" i="1"/>
  <c r="T215" i="1"/>
  <c r="T23" i="1"/>
  <c r="T14" i="1"/>
  <c r="T15" i="1"/>
  <c r="T10" i="1"/>
  <c r="T97" i="1"/>
  <c r="T5" i="1"/>
  <c r="T25" i="1"/>
  <c r="T24" i="1"/>
  <c r="T11" i="1"/>
  <c r="T12" i="1"/>
  <c r="T2" i="1"/>
  <c r="T290" i="1"/>
  <c r="T28" i="1"/>
  <c r="T29" i="1"/>
  <c r="T30" i="1"/>
  <c r="T292" i="1"/>
  <c r="T293" i="1"/>
  <c r="T339" i="1"/>
  <c r="T338" i="1"/>
  <c r="T32" i="1"/>
  <c r="T1568" i="1"/>
  <c r="T31" i="1"/>
  <c r="T1569" i="1"/>
  <c r="T377" i="1"/>
  <c r="T257" i="1"/>
  <c r="T1080" i="1"/>
  <c r="T1557" i="1"/>
  <c r="T1622" i="1"/>
  <c r="T1081" i="1"/>
  <c r="T378" i="1"/>
  <c r="T1082" i="1"/>
  <c r="T1083" i="1"/>
  <c r="T918" i="1"/>
  <c r="T919" i="1"/>
  <c r="T925" i="1"/>
  <c r="T803" i="1"/>
  <c r="T1566" i="1"/>
  <c r="T1084" i="1"/>
  <c r="T1085" i="1"/>
  <c r="T1086" i="1"/>
  <c r="T379" i="1"/>
  <c r="T380" i="1"/>
  <c r="T926" i="1"/>
  <c r="T1089" i="1"/>
  <c r="T312" i="1"/>
  <c r="T381" i="1"/>
  <c r="T382" i="1"/>
  <c r="T1603" i="1"/>
  <c r="T35" i="1"/>
  <c r="T383" i="1"/>
  <c r="T1604" i="1"/>
  <c r="T273" i="1"/>
  <c r="T385" i="1"/>
  <c r="T386" i="1"/>
  <c r="T1090" i="1"/>
  <c r="T387" i="1"/>
  <c r="T1608" i="1"/>
  <c r="T937" i="1"/>
  <c r="T278" i="1"/>
  <c r="T388" i="1"/>
  <c r="T1091" i="1"/>
  <c r="T314" i="1"/>
  <c r="T1092" i="1"/>
  <c r="T1093" i="1"/>
  <c r="T1094" i="1"/>
  <c r="T1095" i="1"/>
  <c r="T914" i="1"/>
  <c r="T1096" i="1"/>
  <c r="T274" i="1"/>
  <c r="T21" i="1"/>
  <c r="T920" i="1"/>
  <c r="T861" i="1"/>
  <c r="T1584" i="1"/>
  <c r="T945" i="1"/>
  <c r="T1514" i="1"/>
  <c r="T755" i="1"/>
  <c r="T63" i="1"/>
  <c r="T9" i="1"/>
  <c r="T1112" i="1"/>
  <c r="T1595" i="1"/>
  <c r="T34" i="1"/>
  <c r="T177" i="1"/>
  <c r="T964" i="1"/>
  <c r="T317" i="1"/>
  <c r="T1437" i="1"/>
  <c r="T252" i="1"/>
  <c r="T723" i="1"/>
  <c r="T751" i="1"/>
  <c r="T1436" i="1"/>
  <c r="T733" i="1"/>
  <c r="T747" i="1"/>
  <c r="T1390" i="1"/>
  <c r="T750" i="1"/>
  <c r="T320" i="1"/>
  <c r="T327" i="1"/>
  <c r="T722" i="1"/>
  <c r="T144" i="1"/>
  <c r="T318" i="1"/>
  <c r="T1442" i="1"/>
  <c r="T1398" i="1"/>
  <c r="T256" i="1"/>
  <c r="T1432" i="1"/>
  <c r="T363" i="1"/>
  <c r="T702" i="1"/>
  <c r="T1364" i="1"/>
  <c r="T952" i="1"/>
  <c r="T1393" i="1"/>
  <c r="T720" i="1"/>
  <c r="T1441" i="1"/>
  <c r="T1621" i="1"/>
  <c r="T965" i="1"/>
  <c r="T721" i="1"/>
  <c r="T717" i="1"/>
  <c r="T701" i="1"/>
  <c r="T705" i="1"/>
  <c r="T1394" i="1"/>
  <c r="T250" i="1"/>
  <c r="T255" i="1"/>
  <c r="T421" i="1"/>
  <c r="T703" i="1"/>
  <c r="T725" i="1"/>
  <c r="T726" i="1"/>
  <c r="T1395" i="1"/>
  <c r="T1400" i="1"/>
  <c r="T1401" i="1"/>
  <c r="T734" i="1"/>
  <c r="T1402" i="1"/>
  <c r="T735" i="1"/>
  <c r="T1434" i="1"/>
  <c r="T1374" i="1"/>
  <c r="T1403" i="1"/>
  <c r="T736" i="1"/>
  <c r="T1404" i="1"/>
  <c r="T1392" i="1"/>
  <c r="T1375" i="1"/>
  <c r="T719" i="1"/>
  <c r="T326" i="1"/>
  <c r="T727" i="1"/>
  <c r="T737" i="1"/>
  <c r="T1438" i="1"/>
  <c r="T708" i="1"/>
  <c r="T1386" i="1"/>
  <c r="T1365" i="1"/>
  <c r="T728" i="1"/>
  <c r="T724" i="1"/>
  <c r="T1536" i="1"/>
  <c r="T1440" i="1"/>
  <c r="T716" i="1"/>
  <c r="T1368" i="1"/>
  <c r="T1429" i="1"/>
  <c r="T1369" i="1"/>
  <c r="T718" i="1"/>
  <c r="T1405" i="1"/>
  <c r="T251" i="1"/>
  <c r="T325" i="1"/>
  <c r="T1388" i="1"/>
  <c r="T1399" i="1"/>
  <c r="T289" i="1"/>
  <c r="T1406" i="1"/>
  <c r="T1407" i="1"/>
  <c r="T1408" i="1"/>
  <c r="T1427" i="1"/>
  <c r="T1428" i="1"/>
  <c r="T1409" i="1"/>
  <c r="T729" i="1"/>
  <c r="T1377" i="1"/>
  <c r="T714" i="1"/>
  <c r="T704" i="1"/>
  <c r="T738" i="1"/>
  <c r="T472" i="1"/>
  <c r="T1410" i="1"/>
  <c r="T1411" i="1"/>
  <c r="T1412" i="1"/>
  <c r="T715" i="1"/>
  <c r="T1413" i="1"/>
  <c r="T709" i="1"/>
  <c r="T743" i="1"/>
  <c r="T1414" i="1"/>
  <c r="T730" i="1"/>
  <c r="T1430" i="1"/>
  <c r="T1389" i="1"/>
  <c r="T1376" i="1"/>
  <c r="T739" i="1"/>
  <c r="T1370" i="1"/>
  <c r="T1415" i="1"/>
  <c r="T916" i="1"/>
  <c r="T1378" i="1"/>
  <c r="T740" i="1"/>
  <c r="T1379" i="1"/>
  <c r="T744" i="1"/>
  <c r="T1380" i="1"/>
  <c r="T1435" i="1"/>
  <c r="T1416" i="1"/>
  <c r="T1417" i="1"/>
  <c r="T711" i="1"/>
  <c r="T27" i="1"/>
  <c r="T351" i="1"/>
  <c r="T324" i="1"/>
  <c r="T1418" i="1"/>
  <c r="T40" i="1"/>
  <c r="T745" i="1"/>
  <c r="T1419" i="1"/>
  <c r="T741" i="1"/>
  <c r="T1381" i="1"/>
  <c r="T1391" i="1"/>
  <c r="T742" i="1"/>
  <c r="T1382" i="1"/>
  <c r="T1371" i="1"/>
  <c r="T1420" i="1"/>
  <c r="T749" i="1"/>
  <c r="T1433" i="1"/>
  <c r="T700" i="1"/>
  <c r="T1383" i="1"/>
  <c r="T712" i="1"/>
  <c r="T1421" i="1"/>
  <c r="T731" i="1"/>
  <c r="T1422" i="1"/>
  <c r="T1367" i="1"/>
  <c r="T1396" i="1"/>
  <c r="T748" i="1"/>
  <c r="T1384" i="1"/>
  <c r="T732" i="1"/>
  <c r="T1423" i="1"/>
  <c r="T1385" i="1"/>
  <c r="T1424" i="1"/>
  <c r="T706" i="1"/>
  <c r="T1366" i="1"/>
  <c r="T1372" i="1"/>
  <c r="T1397" i="1"/>
  <c r="T1425" i="1"/>
  <c r="T713" i="1"/>
  <c r="T1439" i="1"/>
  <c r="T1426" i="1"/>
  <c r="T272" i="1"/>
  <c r="T862" i="1"/>
  <c r="T94" i="1"/>
  <c r="T807" i="1"/>
  <c r="T1531" i="1"/>
  <c r="T811" i="1"/>
  <c r="T813" i="1"/>
  <c r="T1540" i="1"/>
  <c r="T1581" i="1"/>
  <c r="T1614" i="1"/>
  <c r="T844" i="1"/>
  <c r="T159" i="1"/>
  <c r="T1528" i="1"/>
  <c r="T770" i="1"/>
  <c r="T160" i="1"/>
  <c r="T954" i="1"/>
  <c r="T1482" i="1"/>
  <c r="T269" i="1"/>
  <c r="T858" i="1"/>
  <c r="T99" i="1"/>
  <c r="T808" i="1"/>
  <c r="T1477" i="1"/>
  <c r="T1460" i="1"/>
  <c r="T1461" i="1"/>
  <c r="T1615" i="1"/>
  <c r="T814" i="1"/>
  <c r="T863" i="1"/>
  <c r="T931" i="1"/>
  <c r="T170" i="1"/>
  <c r="T38" i="1"/>
  <c r="T153" i="1"/>
  <c r="T1571" i="1"/>
  <c r="T1486" i="1"/>
  <c r="T955" i="1"/>
  <c r="T859" i="1"/>
  <c r="T1507" i="1"/>
  <c r="T963" i="1"/>
  <c r="T772" i="1"/>
  <c r="T260" i="1"/>
  <c r="T1564" i="1"/>
  <c r="T1499" i="1"/>
  <c r="T787" i="1"/>
  <c r="T927" i="1"/>
  <c r="T849" i="1"/>
  <c r="T1582" i="1"/>
  <c r="T956" i="1"/>
  <c r="T1522" i="1"/>
  <c r="T773" i="1"/>
  <c r="T1462" i="1"/>
  <c r="T1516" i="1"/>
  <c r="T774" i="1"/>
  <c r="T1611" i="1"/>
  <c r="T1469" i="1"/>
  <c r="T789" i="1"/>
  <c r="T775" i="1"/>
  <c r="T267" i="1"/>
  <c r="T1218" i="1"/>
  <c r="T262" i="1"/>
  <c r="T1605" i="1"/>
  <c r="T938" i="1"/>
  <c r="T1576" i="1"/>
  <c r="T864" i="1"/>
  <c r="T957" i="1"/>
  <c r="T815" i="1"/>
  <c r="T180" i="1"/>
  <c r="T1463" i="1"/>
  <c r="T816" i="1"/>
  <c r="T319" i="1"/>
  <c r="T865" i="1"/>
  <c r="T286" i="1"/>
  <c r="T923" i="1"/>
  <c r="T1583" i="1"/>
  <c r="T817" i="1"/>
  <c r="T1061" i="1"/>
  <c r="T818" i="1"/>
  <c r="T282" i="1"/>
  <c r="T168" i="1"/>
  <c r="T1478" i="1"/>
  <c r="T1565" i="1"/>
  <c r="T932" i="1"/>
  <c r="T182" i="1"/>
  <c r="T790" i="1"/>
  <c r="T152" i="1"/>
  <c r="T284" i="1"/>
  <c r="T1518" i="1"/>
  <c r="T183" i="1"/>
  <c r="T776" i="1"/>
  <c r="T1464" i="1"/>
  <c r="T819" i="1"/>
  <c r="T836" i="1"/>
  <c r="T1491" i="1"/>
  <c r="T777" i="1"/>
  <c r="T805" i="1"/>
  <c r="T1500" i="1"/>
  <c r="T797" i="1"/>
  <c r="T179" i="1"/>
  <c r="T875" i="1"/>
  <c r="T778" i="1"/>
  <c r="T1476" i="1"/>
  <c r="T184" i="1"/>
  <c r="T1515" i="1"/>
  <c r="T939" i="1"/>
  <c r="T840" i="1"/>
  <c r="T1450" i="1"/>
  <c r="T940" i="1"/>
  <c r="T259" i="1"/>
  <c r="T263" i="1"/>
  <c r="T1472" i="1"/>
  <c r="T1578" i="1"/>
  <c r="T331" i="1"/>
  <c r="T779" i="1"/>
  <c r="T329" i="1"/>
  <c r="T759" i="1"/>
  <c r="T1561" i="1"/>
  <c r="T941" i="1"/>
  <c r="T792" i="1"/>
  <c r="T1473" i="1"/>
  <c r="T1562" i="1"/>
  <c r="T761" i="1"/>
  <c r="T877" i="1"/>
  <c r="T911" i="1"/>
  <c r="T1494" i="1"/>
  <c r="T843" i="1"/>
  <c r="T1479" i="1"/>
  <c r="T825" i="1"/>
  <c r="T1591" i="1"/>
  <c r="T16" i="1"/>
  <c r="T798" i="1"/>
  <c r="T1532" i="1"/>
  <c r="T1470" i="1"/>
  <c r="T845" i="1"/>
  <c r="T780" i="1"/>
  <c r="T886" i="1"/>
  <c r="T1465" i="1"/>
  <c r="T181" i="1"/>
  <c r="T261" i="1"/>
  <c r="T1487" i="1"/>
  <c r="T826" i="1"/>
  <c r="T1593" i="1"/>
  <c r="T1567" i="1"/>
  <c r="T1520" i="1"/>
  <c r="T781" i="1"/>
  <c r="T1523" i="1"/>
  <c r="T782" i="1"/>
  <c r="T872" i="1"/>
  <c r="T796" i="1"/>
  <c r="T785" i="1"/>
  <c r="T328" i="1"/>
  <c r="T1496" i="1"/>
  <c r="T784" i="1"/>
  <c r="T788" i="1"/>
  <c r="T1600" i="1"/>
  <c r="T867" i="1"/>
  <c r="T167" i="1"/>
  <c r="T942" i="1"/>
  <c r="T164" i="1"/>
  <c r="T800" i="1"/>
  <c r="T1585" i="1"/>
  <c r="T1525" i="1"/>
  <c r="T1471" i="1"/>
  <c r="T795" i="1"/>
  <c r="T820" i="1"/>
  <c r="T837" i="1"/>
  <c r="T1602" i="1"/>
  <c r="T1495" i="1"/>
  <c r="T1511" i="1"/>
  <c r="T821" i="1"/>
  <c r="T910" i="1"/>
  <c r="T1601" i="1"/>
  <c r="T178" i="1"/>
  <c r="T822" i="1"/>
  <c r="T1586" i="1"/>
  <c r="T1449" i="1"/>
  <c r="T760" i="1"/>
  <c r="T1466" i="1"/>
  <c r="T1467" i="1"/>
  <c r="T165" i="1"/>
  <c r="T1587" i="1"/>
  <c r="T275" i="1"/>
  <c r="T1489" i="1"/>
  <c r="T762" i="1"/>
  <c r="T173" i="1"/>
  <c r="T874" i="1"/>
  <c r="T45" i="1"/>
  <c r="T823" i="1"/>
  <c r="T833" i="1"/>
  <c r="T783" i="1"/>
  <c r="T1508" i="1"/>
  <c r="T20" i="1"/>
  <c r="T172" i="1"/>
  <c r="T912" i="1"/>
  <c r="T116" i="1"/>
  <c r="T824" i="1"/>
  <c r="T332" i="1"/>
  <c r="T884" i="1"/>
  <c r="T1475" i="1"/>
  <c r="T264" i="1"/>
  <c r="T746" i="1"/>
  <c r="T593" i="1"/>
  <c r="T753" i="1"/>
  <c r="T1526" i="1"/>
  <c r="T856" i="1"/>
  <c r="T1559" i="1"/>
  <c r="T958" i="1"/>
  <c r="T185" i="1"/>
  <c r="T1610" i="1"/>
  <c r="T1541" i="1"/>
  <c r="T835" i="1"/>
  <c r="T892" i="1"/>
  <c r="T1538" i="1"/>
  <c r="T893" i="1"/>
  <c r="T1501" i="1"/>
  <c r="T294" i="1"/>
  <c r="T1505" i="1"/>
  <c r="T1446" i="1"/>
  <c r="T834" i="1"/>
  <c r="T1563" i="1"/>
  <c r="T1492" i="1"/>
  <c r="T878" i="1"/>
  <c r="T889" i="1"/>
  <c r="T163" i="1"/>
  <c r="T360" i="1"/>
  <c r="T933" i="1"/>
  <c r="T879" i="1"/>
  <c r="T921" i="1"/>
  <c r="T881" i="1"/>
  <c r="T17" i="1"/>
  <c r="T851" i="1"/>
  <c r="T1488" i="1"/>
  <c r="T810" i="1"/>
  <c r="T156" i="1"/>
  <c r="T1543" i="1"/>
  <c r="T928" i="1"/>
  <c r="T1573" i="1"/>
  <c r="T287" i="1"/>
  <c r="T930" i="1"/>
  <c r="T161" i="1"/>
  <c r="T1431" i="1"/>
  <c r="T1609" i="1"/>
  <c r="T1444" i="1"/>
  <c r="T794" i="1"/>
  <c r="T1484" i="1"/>
  <c r="T827" i="1"/>
  <c r="T1544" i="1"/>
  <c r="T804" i="1"/>
  <c r="T1613" i="1"/>
  <c r="T791" i="1"/>
  <c r="T890" i="1"/>
  <c r="T894" i="1"/>
  <c r="T946" i="1"/>
  <c r="T793" i="1"/>
  <c r="T1529" i="1"/>
  <c r="T1504" i="1"/>
  <c r="T1594" i="1"/>
  <c r="T315" i="1"/>
  <c r="T361" i="1"/>
  <c r="T904" i="1"/>
  <c r="T1588" i="1"/>
  <c r="T283" i="1"/>
  <c r="T853" i="1"/>
  <c r="T1545" i="1"/>
  <c r="T1537" i="1"/>
  <c r="T754" i="1"/>
  <c r="T127" i="1"/>
  <c r="T1503" i="1"/>
  <c r="T644" i="1"/>
  <c r="T1497" i="1"/>
  <c r="T839" i="1"/>
  <c r="T1533" i="1"/>
  <c r="T1560" i="1"/>
  <c r="T905" i="1"/>
  <c r="T891" i="1"/>
  <c r="T831" i="1"/>
  <c r="T882" i="1"/>
  <c r="T1579" i="1"/>
  <c r="T960" i="1"/>
  <c r="T1502" i="1"/>
  <c r="T1519" i="1"/>
  <c r="T1542" i="1"/>
  <c r="T876" i="1"/>
  <c r="T1554" i="1"/>
  <c r="T1530" i="1"/>
  <c r="T169" i="1"/>
  <c r="T838" i="1"/>
  <c r="T1606" i="1"/>
  <c r="T1445" i="1"/>
  <c r="T1534" i="1"/>
  <c r="T947" i="1"/>
  <c r="T1546" i="1"/>
  <c r="T1547" i="1"/>
  <c r="T809" i="1"/>
  <c r="T758" i="1"/>
  <c r="T1599" i="1"/>
  <c r="T962" i="1"/>
  <c r="T895" i="1"/>
  <c r="T1555" i="1"/>
  <c r="T1509" i="1"/>
  <c r="T162" i="1"/>
  <c r="T896" i="1"/>
  <c r="T951" i="1"/>
  <c r="T1548" i="1"/>
  <c r="T1597" i="1"/>
  <c r="T855" i="1"/>
  <c r="T288" i="1"/>
  <c r="T1535" i="1"/>
  <c r="T897" i="1"/>
  <c r="T829" i="1"/>
  <c r="T898" i="1"/>
  <c r="T868" i="1"/>
  <c r="T906" i="1"/>
  <c r="T1575" i="1"/>
  <c r="T936" i="1"/>
  <c r="T883" i="1"/>
  <c r="T1550" i="1"/>
  <c r="T1551" i="1"/>
  <c r="T1596" i="1"/>
  <c r="T934" i="1"/>
  <c r="T961" i="1"/>
  <c r="T857" i="1"/>
  <c r="T870" i="1"/>
  <c r="T1517" i="1"/>
  <c r="T1572" i="1"/>
  <c r="T1552" i="1"/>
  <c r="T333" i="1"/>
  <c r="T1524" i="1"/>
  <c r="T266" i="1"/>
  <c r="T948" i="1"/>
  <c r="T1590" i="1"/>
  <c r="T1620" i="1"/>
  <c r="T880" i="1"/>
  <c r="T873" i="1"/>
  <c r="T869" i="1"/>
  <c r="T902" i="1"/>
  <c r="T949" i="1"/>
  <c r="T1574" i="1"/>
  <c r="T899" i="1"/>
  <c r="T935" i="1"/>
  <c r="T1553" i="1"/>
  <c r="T265" i="1"/>
  <c r="T1481" i="1"/>
  <c r="T900" i="1"/>
  <c r="T866" i="1"/>
  <c r="T903" i="1"/>
  <c r="T871" i="1"/>
  <c r="T1589" i="1"/>
  <c r="T950" i="1"/>
  <c r="T901" i="1"/>
  <c r="T852" i="1"/>
  <c r="T1510" i="1"/>
  <c r="T1387" i="1"/>
  <c r="T710" i="1"/>
  <c r="T799" i="1"/>
  <c r="T1549" i="1"/>
  <c r="T1480" i="1"/>
  <c r="T1598" i="1"/>
  <c r="T847" i="1"/>
  <c r="T1490" i="1"/>
  <c r="T771" i="1"/>
  <c r="T828" i="1"/>
  <c r="T175" i="1"/>
  <c r="T756" i="1"/>
  <c r="T850" i="1"/>
  <c r="T47" i="1"/>
  <c r="T6" i="1"/>
  <c r="T190" i="1"/>
  <c r="T187" i="1"/>
  <c r="T341" i="1"/>
  <c r="T188" i="1"/>
  <c r="T971" i="1"/>
  <c r="T189" i="1"/>
  <c r="T46" i="1"/>
  <c r="T48" i="1"/>
  <c r="T49" i="1"/>
  <c r="T313" i="1"/>
  <c r="T191" i="1"/>
  <c r="T155" i="1"/>
  <c r="T192" i="1"/>
  <c r="T193" i="1"/>
  <c r="T50" i="1"/>
  <c r="T299" i="1"/>
  <c r="T258" i="1"/>
  <c r="T8" i="1"/>
  <c r="T26" i="1"/>
  <c r="T1062" i="1"/>
  <c r="T1451" i="1"/>
  <c r="T801" i="1"/>
  <c r="T765" i="1"/>
  <c r="T1580" i="1"/>
  <c r="T885" i="1"/>
  <c r="T832" i="1"/>
  <c r="T157" i="1"/>
  <c r="T915" i="1"/>
  <c r="T812" i="1"/>
  <c r="T766" i="1"/>
  <c r="T842" i="1"/>
  <c r="T764" i="1"/>
  <c r="T806" i="1"/>
  <c r="T763" i="1"/>
  <c r="T1448" i="1"/>
  <c r="T1485" i="1"/>
  <c r="T802" i="1"/>
  <c r="T330" i="1"/>
  <c r="T767" i="1"/>
  <c r="T1452" i="1"/>
  <c r="T33" i="1"/>
  <c r="T768" i="1"/>
  <c r="T1498" i="1"/>
  <c r="T913" i="1"/>
  <c r="T1512" i="1"/>
  <c r="T1453" i="1"/>
  <c r="T1577" i="1"/>
  <c r="T1558" i="1"/>
  <c r="T1521" i="1"/>
  <c r="T1527" i="1"/>
  <c r="T922" i="1"/>
  <c r="T1556" i="1"/>
  <c r="T907" i="1"/>
  <c r="T908" i="1"/>
  <c r="T1617" i="1"/>
  <c r="T1063" i="1"/>
  <c r="T364" i="1"/>
  <c r="T1513" i="1"/>
  <c r="T1064" i="1"/>
  <c r="T365" i="1"/>
  <c r="T1065" i="1"/>
  <c r="T366" i="1"/>
  <c r="T1066" i="1"/>
  <c r="T1607" i="1"/>
  <c r="T1067" i="1"/>
  <c r="T1068" i="1"/>
  <c r="T1069" i="1"/>
  <c r="T1616" i="1"/>
  <c r="T367" i="1"/>
  <c r="T1070" i="1"/>
  <c r="T151" i="1"/>
  <c r="T368" i="1"/>
  <c r="T1071" i="1"/>
  <c r="T369" i="1"/>
  <c r="T888" i="1"/>
  <c r="T757" i="1"/>
  <c r="T1072" i="1"/>
  <c r="T1073" i="1"/>
  <c r="T370" i="1"/>
  <c r="T1074" i="1"/>
  <c r="T371" i="1"/>
  <c r="T1075" i="1"/>
  <c r="T1076" i="1"/>
  <c r="T372" i="1"/>
  <c r="T373" i="1"/>
  <c r="T374" i="1"/>
  <c r="T860" i="1"/>
  <c r="T959" i="1"/>
  <c r="T375" i="1"/>
  <c r="T1077" i="1"/>
  <c r="T1078" i="1"/>
  <c r="T376" i="1"/>
  <c r="T1592" i="1"/>
  <c r="T1493" i="1"/>
  <c r="T1079" i="1"/>
  <c r="T1443" i="1"/>
  <c r="T389" i="1"/>
  <c r="T390" i="1"/>
  <c r="T1100" i="1"/>
  <c r="T1101" i="1"/>
  <c r="T1102" i="1"/>
  <c r="T391" i="1"/>
  <c r="T1103" i="1"/>
  <c r="T1104" i="1"/>
  <c r="T392" i="1"/>
  <c r="T393" i="1"/>
  <c r="T1105" i="1"/>
  <c r="T1106" i="1"/>
  <c r="T395" i="1"/>
  <c r="T1107" i="1"/>
  <c r="T396" i="1"/>
  <c r="T397" i="1"/>
  <c r="T398" i="1"/>
  <c r="T1109" i="1"/>
  <c r="T1110" i="1"/>
  <c r="T1111" i="1"/>
  <c r="T1447" i="1"/>
  <c r="T887" i="1"/>
  <c r="T399" i="1"/>
  <c r="T1113" i="1"/>
  <c r="T1114" i="1"/>
  <c r="T158" i="1"/>
  <c r="T400" i="1"/>
  <c r="T401" i="1"/>
  <c r="T1115" i="1"/>
  <c r="T1116" i="1"/>
  <c r="T1117" i="1"/>
  <c r="T1118" i="1"/>
  <c r="T148" i="1"/>
  <c r="T402" i="1"/>
  <c r="T1119" i="1"/>
  <c r="T403" i="1"/>
  <c r="T253" i="1"/>
  <c r="T1120" i="1"/>
  <c r="T1121" i="1"/>
  <c r="T1122" i="1"/>
  <c r="T404" i="1"/>
  <c r="T405" i="1"/>
  <c r="T1123" i="1"/>
  <c r="T1124" i="1"/>
  <c r="T406" i="1"/>
  <c r="T1125" i="1"/>
  <c r="T407" i="1"/>
  <c r="T408" i="1"/>
  <c r="T1126" i="1"/>
  <c r="T1127" i="1"/>
  <c r="T409" i="1"/>
  <c r="T1128" i="1"/>
  <c r="T1129" i="1"/>
  <c r="T410" i="1"/>
  <c r="T1130" i="1"/>
  <c r="T1131" i="1"/>
  <c r="T1132" i="1"/>
  <c r="T411" i="1"/>
  <c r="T412" i="1"/>
  <c r="T413" i="1"/>
  <c r="T1133" i="1"/>
  <c r="T414" i="1"/>
  <c r="T1134" i="1"/>
  <c r="T1135" i="1"/>
  <c r="T415" i="1"/>
  <c r="T1136" i="1"/>
  <c r="T416" i="1"/>
  <c r="T417" i="1"/>
  <c r="T418" i="1"/>
  <c r="T1137" i="1"/>
  <c r="T1139" i="1"/>
  <c r="T1140" i="1"/>
  <c r="T419" i="1"/>
  <c r="T1141" i="1"/>
  <c r="T420" i="1"/>
  <c r="T422" i="1"/>
  <c r="T1142" i="1"/>
  <c r="T1143" i="1"/>
  <c r="T1144" i="1"/>
  <c r="T423" i="1"/>
  <c r="T334" i="1"/>
  <c r="T424" i="1"/>
  <c r="T425" i="1"/>
  <c r="T426" i="1"/>
  <c r="T427" i="1"/>
  <c r="T428" i="1"/>
  <c r="T1145" i="1"/>
  <c r="T1146" i="1"/>
  <c r="T1147" i="1"/>
  <c r="T429" i="1"/>
  <c r="T1148" i="1"/>
  <c r="T1149" i="1"/>
  <c r="T430" i="1"/>
  <c r="T431" i="1"/>
  <c r="T1150" i="1"/>
  <c r="T432" i="1"/>
  <c r="T146" i="1"/>
  <c r="T1151" i="1"/>
  <c r="T433" i="1"/>
  <c r="T1152" i="1"/>
  <c r="T434" i="1"/>
  <c r="T435" i="1"/>
  <c r="T436" i="1"/>
  <c r="T1153" i="1"/>
  <c r="T437" i="1"/>
  <c r="T1154" i="1"/>
  <c r="T438" i="1"/>
  <c r="T439" i="1"/>
  <c r="T441" i="1"/>
  <c r="T442" i="1"/>
  <c r="T1155" i="1"/>
  <c r="T443" i="1"/>
  <c r="T444" i="1"/>
  <c r="T445" i="1"/>
  <c r="T1156" i="1"/>
  <c r="T446" i="1"/>
  <c r="T1157" i="1"/>
  <c r="T447" i="1"/>
  <c r="T1158" i="1"/>
  <c r="T448" i="1"/>
  <c r="T449" i="1"/>
  <c r="T1159" i="1"/>
  <c r="T450" i="1"/>
  <c r="T254" i="1"/>
  <c r="T451" i="1"/>
  <c r="T1160" i="1"/>
  <c r="T1161" i="1"/>
  <c r="T452" i="1"/>
  <c r="T453" i="1"/>
  <c r="T454" i="1"/>
  <c r="T455" i="1"/>
  <c r="T456" i="1"/>
  <c r="T457" i="1"/>
  <c r="T1162" i="1"/>
  <c r="T1163" i="1"/>
  <c r="T458" i="1"/>
  <c r="T459" i="1"/>
  <c r="T461" i="1"/>
  <c r="T1164" i="1"/>
  <c r="T462" i="1"/>
  <c r="T463" i="1"/>
  <c r="T464" i="1"/>
  <c r="T1165" i="1"/>
  <c r="T465" i="1"/>
  <c r="T466" i="1"/>
  <c r="T467" i="1"/>
  <c r="T468" i="1"/>
  <c r="T469" i="1"/>
  <c r="T470" i="1"/>
  <c r="T471" i="1"/>
  <c r="T1166" i="1"/>
  <c r="T473" i="1"/>
  <c r="T474" i="1"/>
  <c r="T475" i="1"/>
  <c r="T476" i="1"/>
  <c r="T477" i="1"/>
  <c r="T268" i="1"/>
  <c r="T1167" i="1"/>
  <c r="T1168" i="1"/>
  <c r="T1169" i="1"/>
  <c r="T147" i="1"/>
  <c r="T1170" i="1"/>
  <c r="T1171" i="1"/>
  <c r="T478" i="1"/>
  <c r="T479" i="1"/>
  <c r="T1172" i="1"/>
  <c r="T480" i="1"/>
  <c r="T1173" i="1"/>
  <c r="T481" i="1"/>
  <c r="T1174" i="1"/>
  <c r="T482" i="1"/>
  <c r="T1175" i="1"/>
  <c r="T1176" i="1"/>
  <c r="T483" i="1"/>
  <c r="T484" i="1"/>
  <c r="T485" i="1"/>
  <c r="T486" i="1"/>
  <c r="T1177" i="1"/>
  <c r="T279" i="1"/>
  <c r="T1178" i="1"/>
  <c r="T487" i="1"/>
  <c r="T1179" i="1"/>
  <c r="T1180" i="1"/>
  <c r="T488" i="1"/>
  <c r="T1181" i="1"/>
  <c r="T281" i="1"/>
  <c r="T489" i="1"/>
  <c r="T1182" i="1"/>
  <c r="T1183" i="1"/>
  <c r="T490" i="1"/>
  <c r="T1184" i="1"/>
  <c r="T909" i="1"/>
  <c r="T1185" i="1"/>
  <c r="T491" i="1"/>
  <c r="T492" i="1"/>
  <c r="T1186" i="1"/>
  <c r="T493" i="1"/>
  <c r="T1187" i="1"/>
  <c r="T494" i="1"/>
  <c r="T495" i="1"/>
  <c r="T496" i="1"/>
  <c r="T497" i="1"/>
  <c r="T498" i="1"/>
  <c r="T499" i="1"/>
  <c r="T1188" i="1"/>
  <c r="T500" i="1"/>
  <c r="T501" i="1"/>
  <c r="T502" i="1"/>
  <c r="T503" i="1"/>
  <c r="T504" i="1"/>
  <c r="T1189" i="1"/>
  <c r="T505" i="1"/>
  <c r="T1190" i="1"/>
  <c r="T506" i="1"/>
  <c r="T507" i="1"/>
  <c r="T752" i="1"/>
  <c r="T508" i="1"/>
  <c r="T1191" i="1"/>
  <c r="T509" i="1"/>
  <c r="T510" i="1"/>
  <c r="T511" i="1"/>
  <c r="T1192" i="1"/>
  <c r="T512" i="1"/>
  <c r="T1193" i="1"/>
  <c r="T513" i="1"/>
  <c r="T514" i="1"/>
  <c r="T1194" i="1"/>
  <c r="T515" i="1"/>
  <c r="T316" i="1"/>
  <c r="T1195" i="1"/>
  <c r="T1196" i="1"/>
  <c r="T516" i="1"/>
  <c r="T1197" i="1"/>
  <c r="T517" i="1"/>
  <c r="T1198" i="1"/>
  <c r="T1199" i="1"/>
  <c r="T1200" i="1"/>
  <c r="T518" i="1"/>
  <c r="T519" i="1"/>
  <c r="T1201" i="1"/>
  <c r="T520" i="1"/>
  <c r="T521" i="1"/>
  <c r="T1202" i="1"/>
  <c r="T522" i="1"/>
  <c r="T1203" i="1"/>
  <c r="T1204" i="1"/>
  <c r="T523" i="1"/>
  <c r="T149" i="1"/>
  <c r="T1205" i="1"/>
  <c r="T174" i="1"/>
  <c r="T1206" i="1"/>
  <c r="T1207" i="1"/>
  <c r="T524" i="1"/>
  <c r="T1208" i="1"/>
  <c r="T1209" i="1"/>
  <c r="T1210" i="1"/>
  <c r="T1211" i="1"/>
  <c r="T1212" i="1"/>
  <c r="T1213" i="1"/>
  <c r="T525" i="1"/>
  <c r="T526" i="1"/>
  <c r="T1214" i="1"/>
  <c r="T1215" i="1"/>
  <c r="T1454" i="1"/>
  <c r="T527" i="1"/>
  <c r="T1216" i="1"/>
  <c r="T166" i="1"/>
  <c r="T1217" i="1"/>
  <c r="T528" i="1"/>
  <c r="T529" i="1"/>
  <c r="T1219" i="1"/>
  <c r="T1220" i="1"/>
  <c r="T530" i="1"/>
  <c r="T1221" i="1"/>
  <c r="T322" i="1"/>
  <c r="T1222" i="1"/>
  <c r="T531" i="1"/>
  <c r="T532" i="1"/>
  <c r="T1223" i="1"/>
  <c r="T1373" i="1"/>
  <c r="T1224" i="1"/>
  <c r="T171" i="1"/>
  <c r="T1225" i="1"/>
  <c r="T1226" i="1"/>
  <c r="T533" i="1"/>
  <c r="T534" i="1"/>
  <c r="T535" i="1"/>
  <c r="T536" i="1"/>
  <c r="T186" i="1"/>
  <c r="T537" i="1"/>
  <c r="T538" i="1"/>
  <c r="T1227" i="1"/>
  <c r="T1228" i="1"/>
  <c r="T1229" i="1"/>
  <c r="T1230" i="1"/>
  <c r="T539" i="1"/>
  <c r="T1231" i="1"/>
  <c r="T540" i="1"/>
  <c r="T1232" i="1"/>
  <c r="T541" i="1"/>
  <c r="T542" i="1"/>
  <c r="T1233" i="1"/>
  <c r="T543" i="1"/>
  <c r="T1234" i="1"/>
  <c r="T544" i="1"/>
  <c r="T545" i="1"/>
  <c r="T546" i="1"/>
  <c r="T1235" i="1"/>
  <c r="T1236" i="1"/>
  <c r="T547" i="1"/>
  <c r="T548" i="1"/>
  <c r="T549" i="1"/>
  <c r="T323" i="1"/>
  <c r="T1237" i="1"/>
  <c r="T550" i="1"/>
  <c r="T1238" i="1"/>
  <c r="T551" i="1"/>
  <c r="T552" i="1"/>
  <c r="T553" i="1"/>
  <c r="T554" i="1"/>
  <c r="T555" i="1"/>
  <c r="T1239" i="1"/>
  <c r="T1240" i="1"/>
  <c r="T556" i="1"/>
  <c r="T1241" i="1"/>
  <c r="T557" i="1"/>
  <c r="T558" i="1"/>
  <c r="T559" i="1"/>
  <c r="T1242" i="1"/>
  <c r="T560" i="1"/>
  <c r="T561" i="1"/>
  <c r="T1243" i="1"/>
  <c r="T1244" i="1"/>
  <c r="T562" i="1"/>
  <c r="T563" i="1"/>
  <c r="T564" i="1"/>
  <c r="T565" i="1"/>
  <c r="T566" i="1"/>
  <c r="T567" i="1"/>
  <c r="T1245" i="1"/>
  <c r="T1246" i="1"/>
  <c r="T568" i="1"/>
  <c r="T569" i="1"/>
  <c r="T570" i="1"/>
  <c r="T1247" i="1"/>
  <c r="T1248" i="1"/>
  <c r="T1249" i="1"/>
  <c r="T571" i="1"/>
  <c r="T1250" i="1"/>
  <c r="T1251" i="1"/>
  <c r="T1252" i="1"/>
  <c r="T1253" i="1"/>
  <c r="T1254" i="1"/>
  <c r="T572" i="1"/>
  <c r="T1255" i="1"/>
  <c r="T573" i="1"/>
  <c r="T574" i="1"/>
  <c r="T575" i="1"/>
  <c r="T576" i="1"/>
  <c r="T1256" i="1"/>
  <c r="T577" i="1"/>
  <c r="T145" i="1"/>
  <c r="T578" i="1"/>
  <c r="T1257" i="1"/>
  <c r="T579" i="1"/>
  <c r="T1570" i="1"/>
  <c r="T1258" i="1"/>
  <c r="T580" i="1"/>
  <c r="T581" i="1"/>
  <c r="T582" i="1"/>
  <c r="T583" i="1"/>
  <c r="T584" i="1"/>
  <c r="T585" i="1"/>
  <c r="T586" i="1"/>
  <c r="T587" i="1"/>
  <c r="T588" i="1"/>
  <c r="T1259" i="1"/>
  <c r="T1260" i="1"/>
  <c r="T589" i="1"/>
  <c r="T1261" i="1"/>
  <c r="T1262" i="1"/>
  <c r="T1263" i="1"/>
  <c r="T590" i="1"/>
  <c r="T1264" i="1"/>
  <c r="T1265" i="1"/>
  <c r="T1266" i="1"/>
  <c r="T1267" i="1"/>
  <c r="T591" i="1"/>
  <c r="T1268" i="1"/>
  <c r="T1269" i="1"/>
  <c r="T1270" i="1"/>
  <c r="T592" i="1"/>
  <c r="T1271" i="1"/>
  <c r="T1272" i="1"/>
  <c r="T1273" i="1"/>
  <c r="T1274" i="1"/>
  <c r="T1275" i="1"/>
  <c r="T594" i="1"/>
  <c r="T1276" i="1"/>
  <c r="T595" i="1"/>
  <c r="T1277" i="1"/>
  <c r="T596" i="1"/>
  <c r="T597" i="1"/>
  <c r="T598" i="1"/>
  <c r="T1278" i="1"/>
  <c r="T599" i="1"/>
  <c r="T600" i="1"/>
  <c r="T601" i="1"/>
  <c r="T1280" i="1"/>
  <c r="T602" i="1"/>
  <c r="T1281" i="1"/>
  <c r="T603" i="1"/>
  <c r="T1282" i="1"/>
  <c r="T604" i="1"/>
  <c r="T605" i="1"/>
  <c r="T606" i="1"/>
  <c r="T607" i="1"/>
  <c r="T1283" i="1"/>
  <c r="T608" i="1"/>
  <c r="T609" i="1"/>
  <c r="T610" i="1"/>
  <c r="T1284" i="1"/>
  <c r="T611" i="1"/>
  <c r="T1285" i="1"/>
  <c r="T612" i="1"/>
  <c r="T613" i="1"/>
  <c r="T1286" i="1"/>
  <c r="T1287" i="1"/>
  <c r="T614" i="1"/>
  <c r="T615" i="1"/>
  <c r="T616" i="1"/>
  <c r="T617" i="1"/>
  <c r="T618" i="1"/>
  <c r="T1288" i="1"/>
  <c r="T619" i="1"/>
  <c r="T620" i="1"/>
  <c r="T1289" i="1"/>
  <c r="T621" i="1"/>
  <c r="T622" i="1"/>
  <c r="T1290" i="1"/>
  <c r="T1291" i="1"/>
  <c r="T623" i="1"/>
  <c r="T1292" i="1"/>
  <c r="T1293" i="1"/>
  <c r="T1294" i="1"/>
  <c r="T624" i="1"/>
  <c r="T1295" i="1"/>
  <c r="T1296" i="1"/>
  <c r="T1297" i="1"/>
  <c r="T625" i="1"/>
  <c r="T626" i="1"/>
  <c r="T1298" i="1"/>
  <c r="T627" i="1"/>
  <c r="T628" i="1"/>
  <c r="T629" i="1"/>
  <c r="T630" i="1"/>
  <c r="T631" i="1"/>
  <c r="T632" i="1"/>
  <c r="T633" i="1"/>
  <c r="T634" i="1"/>
  <c r="T1299" i="1"/>
  <c r="T1300" i="1"/>
  <c r="T1301" i="1"/>
  <c r="T1302" i="1"/>
  <c r="T635" i="1"/>
  <c r="T1303" i="1"/>
  <c r="T636" i="1"/>
  <c r="T637" i="1"/>
  <c r="T638" i="1"/>
  <c r="T1304" i="1"/>
  <c r="T1305" i="1"/>
  <c r="T639" i="1"/>
  <c r="T640" i="1"/>
  <c r="T1306" i="1"/>
  <c r="T641" i="1"/>
  <c r="T1307" i="1"/>
  <c r="T18" i="1"/>
  <c r="T642" i="1"/>
  <c r="T643" i="1"/>
  <c r="T1308" i="1"/>
  <c r="T645" i="1"/>
  <c r="T1309" i="1"/>
  <c r="T646" i="1"/>
  <c r="T1310" i="1"/>
  <c r="T1311" i="1"/>
  <c r="T1312" i="1"/>
  <c r="T647" i="1"/>
  <c r="T648" i="1"/>
  <c r="T1313" i="1"/>
  <c r="T649" i="1"/>
  <c r="T650" i="1"/>
  <c r="T651" i="1"/>
  <c r="T1314" i="1"/>
  <c r="T652" i="1"/>
  <c r="T653" i="1"/>
  <c r="T1539" i="1"/>
  <c r="T3" i="1"/>
  <c r="T1315" i="1"/>
  <c r="T654" i="1"/>
  <c r="T1316" i="1"/>
  <c r="T1317" i="1"/>
  <c r="T1318" i="1"/>
  <c r="T1319" i="1"/>
  <c r="T655" i="1"/>
  <c r="T1320" i="1"/>
  <c r="T1321" i="1"/>
  <c r="T656" i="1"/>
  <c r="T154" i="1"/>
  <c r="T657" i="1"/>
  <c r="T1322" i="1"/>
  <c r="T658" i="1"/>
  <c r="T150" i="1"/>
  <c r="T659" i="1"/>
  <c r="T1323" i="1"/>
  <c r="T1324" i="1"/>
  <c r="T660" i="1"/>
  <c r="T1325" i="1"/>
  <c r="T661" i="1"/>
  <c r="T662" i="1"/>
  <c r="T1326" i="1"/>
  <c r="T1327" i="1"/>
  <c r="T1328" i="1"/>
  <c r="T1329" i="1"/>
  <c r="T1330" i="1"/>
  <c r="T1331" i="1"/>
  <c r="T1332" i="1"/>
  <c r="T663" i="1"/>
  <c r="T664" i="1"/>
  <c r="T1333" i="1"/>
  <c r="T665" i="1"/>
  <c r="T666" i="1"/>
  <c r="T19" i="1"/>
  <c r="T667" i="1"/>
  <c r="T668" i="1"/>
  <c r="T669" i="1"/>
  <c r="T670" i="1"/>
  <c r="T1334" i="1"/>
  <c r="T671" i="1"/>
  <c r="T672" i="1"/>
  <c r="T1335" i="1"/>
  <c r="T673" i="1"/>
  <c r="T1336" i="1"/>
  <c r="T674" i="1"/>
  <c r="T1337" i="1"/>
  <c r="T675" i="1"/>
  <c r="T1338" i="1"/>
  <c r="T676" i="1"/>
  <c r="T1339" i="1"/>
  <c r="T1340" i="1"/>
  <c r="T1341" i="1"/>
  <c r="T677" i="1"/>
  <c r="T1342" i="1"/>
  <c r="T678" i="1"/>
  <c r="T679" i="1"/>
  <c r="T1343" i="1"/>
  <c r="T680" i="1"/>
  <c r="T681" i="1"/>
  <c r="T1344" i="1"/>
  <c r="T682" i="1"/>
  <c r="T683" i="1"/>
  <c r="T684" i="1"/>
  <c r="T685" i="1"/>
  <c r="T686" i="1"/>
  <c r="T687" i="1"/>
  <c r="T1345" i="1"/>
  <c r="T1346" i="1"/>
  <c r="T688" i="1"/>
  <c r="T1347" i="1"/>
  <c r="T689" i="1"/>
  <c r="T1348" i="1"/>
  <c r="T690" i="1"/>
  <c r="T1349" i="1"/>
  <c r="T691" i="1"/>
  <c r="T1350" i="1"/>
  <c r="T692" i="1"/>
  <c r="T693" i="1"/>
  <c r="T176" i="1"/>
  <c r="T1351" i="1"/>
  <c r="T694" i="1"/>
  <c r="T695" i="1"/>
  <c r="T1352" i="1"/>
  <c r="T1353" i="1"/>
  <c r="T1355" i="1"/>
  <c r="T696" i="1"/>
  <c r="T697" i="1"/>
  <c r="T1356" i="1"/>
  <c r="T1357" i="1"/>
  <c r="T1358" i="1"/>
  <c r="T1359" i="1"/>
  <c r="T698" i="1"/>
  <c r="T1360" i="1"/>
  <c r="T1361" i="1"/>
  <c r="T699" i="1"/>
  <c r="T1362" i="1"/>
  <c r="T1363" i="1"/>
  <c r="T707" i="1"/>
  <c r="Q1510" i="1" l="1"/>
  <c r="P1510" i="1"/>
  <c r="AC1510" i="1" s="1"/>
  <c r="Q852" i="1"/>
  <c r="P852" i="1"/>
  <c r="AC852" i="1" s="1"/>
  <c r="Q1363" i="1"/>
  <c r="P1363" i="1"/>
  <c r="AC1363" i="1" s="1"/>
  <c r="Q966" i="1"/>
  <c r="P966" i="1"/>
  <c r="AC966" i="1" s="1"/>
  <c r="Q1362" i="1"/>
  <c r="P1362" i="1"/>
  <c r="AC1362" i="1" s="1"/>
  <c r="Q699" i="1"/>
  <c r="P699" i="1"/>
  <c r="AC699" i="1" s="1"/>
  <c r="Q143" i="1"/>
  <c r="P143" i="1"/>
  <c r="AC143" i="1" s="1"/>
  <c r="Q1361" i="1"/>
  <c r="P1361" i="1"/>
  <c r="AC1361" i="1" s="1"/>
  <c r="Q1360" i="1"/>
  <c r="P1360" i="1"/>
  <c r="AC1360" i="1" s="1"/>
  <c r="Q901" i="1"/>
  <c r="P901" i="1"/>
  <c r="AC901" i="1" s="1"/>
  <c r="Q1049" i="1"/>
  <c r="P1049" i="1"/>
  <c r="AC1049" i="1" s="1"/>
  <c r="Q698" i="1"/>
  <c r="P698" i="1"/>
  <c r="AC698" i="1" s="1"/>
  <c r="Q1359" i="1"/>
  <c r="P1359" i="1"/>
  <c r="AC1359" i="1" s="1"/>
  <c r="Q967" i="1"/>
  <c r="P967" i="1"/>
  <c r="AC967" i="1" s="1"/>
  <c r="Q950" i="1"/>
  <c r="P950" i="1"/>
  <c r="AC950" i="1" s="1"/>
  <c r="Q1589" i="1"/>
  <c r="P1589" i="1"/>
  <c r="AC1589" i="1" s="1"/>
  <c r="Q871" i="1"/>
  <c r="P871" i="1"/>
  <c r="AC871" i="1" s="1"/>
  <c r="Q1060" i="1"/>
  <c r="P1060" i="1"/>
  <c r="AC1060" i="1" s="1"/>
  <c r="Q1358" i="1"/>
  <c r="P1358" i="1"/>
  <c r="AC1358" i="1" s="1"/>
  <c r="Q1357" i="1"/>
  <c r="P1357" i="1"/>
  <c r="AC1357" i="1" s="1"/>
  <c r="Q1356" i="1"/>
  <c r="P1356" i="1"/>
  <c r="AC1356" i="1" s="1"/>
  <c r="Q15" i="1"/>
  <c r="P15" i="1"/>
  <c r="AC15" i="1" s="1"/>
  <c r="Q697" i="1"/>
  <c r="P697" i="1"/>
  <c r="AC697" i="1" s="1"/>
  <c r="Q903" i="1"/>
  <c r="P903" i="1"/>
  <c r="AC903" i="1" s="1"/>
  <c r="Q359" i="1"/>
  <c r="P359" i="1"/>
  <c r="AC359" i="1" s="1"/>
  <c r="Q866" i="1"/>
  <c r="P866" i="1"/>
  <c r="AC866" i="1" s="1"/>
  <c r="Q1800" i="1"/>
  <c r="P1800" i="1"/>
  <c r="AC1800" i="1" s="1"/>
  <c r="Q900" i="1"/>
  <c r="P900" i="1"/>
  <c r="AC900" i="1" s="1"/>
  <c r="Q696" i="1"/>
  <c r="P696" i="1"/>
  <c r="AC696" i="1" s="1"/>
  <c r="Q1481" i="1"/>
  <c r="P1481" i="1"/>
  <c r="AC1481" i="1" s="1"/>
  <c r="Q265" i="1"/>
  <c r="P265" i="1"/>
  <c r="AC265" i="1" s="1"/>
  <c r="Q968" i="1"/>
  <c r="P968" i="1"/>
  <c r="AC968" i="1" s="1"/>
  <c r="Q1355" i="1"/>
  <c r="P1355" i="1"/>
  <c r="AC1355" i="1" s="1"/>
  <c r="Q1354" i="1"/>
  <c r="P1354" i="1"/>
  <c r="AC1354" i="1" s="1"/>
  <c r="Q1353" i="1"/>
  <c r="P1353" i="1"/>
  <c r="AC1353" i="1" s="1"/>
  <c r="Q1352" i="1"/>
  <c r="P1352" i="1"/>
  <c r="AC1352" i="1" s="1"/>
  <c r="Q695" i="1"/>
  <c r="P695" i="1"/>
  <c r="AC695" i="1" s="1"/>
  <c r="Q1059" i="1"/>
  <c r="P1059" i="1"/>
  <c r="AC1059" i="1" s="1"/>
  <c r="Q694" i="1"/>
  <c r="P694" i="1"/>
  <c r="AC694" i="1" s="1"/>
  <c r="Q1351" i="1"/>
  <c r="P1351" i="1"/>
  <c r="AC1351" i="1" s="1"/>
  <c r="Q1625" i="1"/>
  <c r="P1625" i="1"/>
  <c r="AC1625" i="1" s="1"/>
  <c r="Q176" i="1"/>
  <c r="P176" i="1"/>
  <c r="AC176" i="1" s="1"/>
  <c r="Q1553" i="1"/>
  <c r="P1553" i="1"/>
  <c r="AC1553" i="1" s="1"/>
  <c r="Q693" i="1"/>
  <c r="P693" i="1"/>
  <c r="AC693" i="1" s="1"/>
  <c r="Q692" i="1"/>
  <c r="P692" i="1"/>
  <c r="AC692" i="1" s="1"/>
  <c r="Q1350" i="1"/>
  <c r="P1350" i="1"/>
  <c r="AC1350" i="1" s="1"/>
  <c r="Q935" i="1"/>
  <c r="P935" i="1"/>
  <c r="AC935" i="1" s="1"/>
  <c r="Q691" i="1"/>
  <c r="P691" i="1"/>
  <c r="AC691" i="1" s="1"/>
  <c r="Q32" i="1"/>
  <c r="P32" i="1"/>
  <c r="AC32" i="1" s="1"/>
  <c r="Q142" i="1"/>
  <c r="P142" i="1"/>
  <c r="AC142" i="1" s="1"/>
  <c r="Q248" i="1"/>
  <c r="P248" i="1"/>
  <c r="AC248" i="1" s="1"/>
  <c r="Q899" i="1"/>
  <c r="P899" i="1"/>
  <c r="AC899" i="1" s="1"/>
  <c r="Q1574" i="1"/>
  <c r="P1574" i="1"/>
  <c r="AC1574" i="1" s="1"/>
  <c r="Q1349" i="1"/>
  <c r="P1349" i="1"/>
  <c r="AC1349" i="1" s="1"/>
  <c r="Q690" i="1"/>
  <c r="P690" i="1"/>
  <c r="AC690" i="1" s="1"/>
  <c r="Q1799" i="1"/>
  <c r="P1799" i="1"/>
  <c r="AC1799" i="1" s="1"/>
  <c r="Q949" i="1"/>
  <c r="P949" i="1"/>
  <c r="AC949" i="1" s="1"/>
  <c r="Q141" i="1"/>
  <c r="P141" i="1"/>
  <c r="AC141" i="1" s="1"/>
  <c r="Q902" i="1"/>
  <c r="P902" i="1"/>
  <c r="AC902" i="1" s="1"/>
  <c r="Q1348" i="1"/>
  <c r="P1348" i="1"/>
  <c r="AC1348" i="1" s="1"/>
  <c r="Q869" i="1"/>
  <c r="P869" i="1"/>
  <c r="AC869" i="1" s="1"/>
  <c r="Q247" i="1"/>
  <c r="P247" i="1"/>
  <c r="AC247" i="1" s="1"/>
  <c r="Q689" i="1"/>
  <c r="P689" i="1"/>
  <c r="AC689" i="1" s="1"/>
  <c r="Q1347" i="1"/>
  <c r="P1347" i="1"/>
  <c r="AC1347" i="1" s="1"/>
  <c r="Q688" i="1"/>
  <c r="P688" i="1"/>
  <c r="AC688" i="1" s="1"/>
  <c r="Q1798" i="1"/>
  <c r="P1798" i="1"/>
  <c r="AC1798" i="1" s="1"/>
  <c r="Q1797" i="1"/>
  <c r="P1797" i="1"/>
  <c r="AC1797" i="1" s="1"/>
  <c r="Q873" i="1"/>
  <c r="P873" i="1"/>
  <c r="AC873" i="1" s="1"/>
  <c r="Q1346" i="1"/>
  <c r="P1346" i="1"/>
  <c r="AC1346" i="1" s="1"/>
  <c r="Q880" i="1"/>
  <c r="P880" i="1"/>
  <c r="AC880" i="1" s="1"/>
  <c r="Q1620" i="1"/>
  <c r="P1620" i="1"/>
  <c r="AC1620" i="1" s="1"/>
  <c r="Q830" i="1"/>
  <c r="P830" i="1"/>
  <c r="AC830" i="1" s="1"/>
  <c r="Q1345" i="1"/>
  <c r="P1345" i="1"/>
  <c r="AC1345" i="1" s="1"/>
  <c r="Q1590" i="1"/>
  <c r="P1590" i="1"/>
  <c r="AC1590" i="1" s="1"/>
  <c r="Q948" i="1"/>
  <c r="P948" i="1"/>
  <c r="AC948" i="1" s="1"/>
  <c r="Q335" i="1"/>
  <c r="P335" i="1"/>
  <c r="AC335" i="1" s="1"/>
  <c r="Q687" i="1"/>
  <c r="P687" i="1"/>
  <c r="AC687" i="1" s="1"/>
  <c r="Q686" i="1"/>
  <c r="P686" i="1"/>
  <c r="AC686" i="1" s="1"/>
  <c r="Q685" i="1"/>
  <c r="P685" i="1"/>
  <c r="AC685" i="1" s="1"/>
  <c r="Q39" i="1"/>
  <c r="P39" i="1"/>
  <c r="AC39" i="1" s="1"/>
  <c r="Q246" i="1"/>
  <c r="P246" i="1"/>
  <c r="AC246" i="1" s="1"/>
  <c r="Q266" i="1"/>
  <c r="P266" i="1"/>
  <c r="AC266" i="1" s="1"/>
  <c r="Q1796" i="1"/>
  <c r="P1796" i="1"/>
  <c r="AC1796" i="1" s="1"/>
  <c r="Q1795" i="1"/>
  <c r="P1795" i="1"/>
  <c r="AC1795" i="1" s="1"/>
  <c r="Q684" i="1"/>
  <c r="P684" i="1"/>
  <c r="AC684" i="1" s="1"/>
  <c r="Q1524" i="1"/>
  <c r="P1524" i="1"/>
  <c r="AC1524" i="1" s="1"/>
  <c r="Q683" i="1"/>
  <c r="P683" i="1"/>
  <c r="AC683" i="1" s="1"/>
  <c r="Q1619" i="1"/>
  <c r="P1619" i="1"/>
  <c r="AC1619" i="1" s="1"/>
  <c r="Q140" i="1"/>
  <c r="P140" i="1"/>
  <c r="AC140" i="1" s="1"/>
  <c r="Q1794" i="1"/>
  <c r="P1794" i="1"/>
  <c r="AC1794" i="1" s="1"/>
  <c r="Q333" i="1"/>
  <c r="P333" i="1"/>
  <c r="AC333" i="1" s="1"/>
  <c r="Q1552" i="1"/>
  <c r="P1552" i="1"/>
  <c r="AC1552" i="1" s="1"/>
  <c r="Q358" i="1"/>
  <c r="P358" i="1"/>
  <c r="AC358" i="1" s="1"/>
  <c r="Q1623" i="1"/>
  <c r="P1623" i="1"/>
  <c r="AC1623" i="1" s="1"/>
  <c r="Q682" i="1"/>
  <c r="P682" i="1"/>
  <c r="AC682" i="1" s="1"/>
  <c r="Q245" i="1"/>
  <c r="P245" i="1"/>
  <c r="AC245" i="1" s="1"/>
  <c r="Q139" i="1"/>
  <c r="P139" i="1"/>
  <c r="AC139" i="1" s="1"/>
  <c r="Q336" i="1"/>
  <c r="P336" i="1"/>
  <c r="AC336" i="1" s="1"/>
  <c r="Q1344" i="1"/>
  <c r="P1344" i="1"/>
  <c r="AC1344" i="1" s="1"/>
  <c r="Q681" i="1"/>
  <c r="P681" i="1"/>
  <c r="AC681" i="1" s="1"/>
  <c r="Q969" i="1"/>
  <c r="P969" i="1"/>
  <c r="AC969" i="1" s="1"/>
  <c r="Q1572" i="1"/>
  <c r="P1572" i="1"/>
  <c r="AC1572" i="1" s="1"/>
  <c r="Q680" i="1"/>
  <c r="P680" i="1"/>
  <c r="AC680" i="1" s="1"/>
  <c r="Q1517" i="1"/>
  <c r="P1517" i="1"/>
  <c r="AC1517" i="1" s="1"/>
  <c r="Q1343" i="1"/>
  <c r="P1343" i="1"/>
  <c r="AC1343" i="1" s="1"/>
  <c r="Q679" i="1"/>
  <c r="P679" i="1"/>
  <c r="AC679" i="1" s="1"/>
  <c r="Q678" i="1"/>
  <c r="P678" i="1"/>
  <c r="AC678" i="1" s="1"/>
  <c r="Q870" i="1"/>
  <c r="P870" i="1"/>
  <c r="AC870" i="1" s="1"/>
  <c r="Q1342" i="1"/>
  <c r="P1342" i="1"/>
  <c r="AC1342" i="1" s="1"/>
  <c r="Q677" i="1"/>
  <c r="P677" i="1"/>
  <c r="AC677" i="1" s="1"/>
  <c r="Q1793" i="1"/>
  <c r="P1793" i="1"/>
  <c r="AC1793" i="1" s="1"/>
  <c r="Q244" i="1"/>
  <c r="P244" i="1"/>
  <c r="AC244" i="1" s="1"/>
  <c r="Q243" i="1"/>
  <c r="P243" i="1"/>
  <c r="AC243" i="1" s="1"/>
  <c r="Q357" i="1"/>
  <c r="P357" i="1"/>
  <c r="AC357" i="1" s="1"/>
  <c r="Q1341" i="1"/>
  <c r="P1341" i="1"/>
  <c r="AC1341" i="1" s="1"/>
  <c r="Q1340" i="1"/>
  <c r="P1340" i="1"/>
  <c r="AC1340" i="1" s="1"/>
  <c r="Q1339" i="1"/>
  <c r="P1339" i="1"/>
  <c r="AC1339" i="1" s="1"/>
  <c r="Q242" i="1"/>
  <c r="P242" i="1"/>
  <c r="AC242" i="1" s="1"/>
  <c r="Q1792" i="1"/>
  <c r="P1792" i="1"/>
  <c r="AC1792" i="1" s="1"/>
  <c r="Q676" i="1"/>
  <c r="P676" i="1"/>
  <c r="AC676" i="1" s="1"/>
  <c r="Q1338" i="1"/>
  <c r="P1338" i="1"/>
  <c r="AC1338" i="1" s="1"/>
  <c r="Q675" i="1"/>
  <c r="P675" i="1"/>
  <c r="AC675" i="1" s="1"/>
  <c r="Q857" i="1"/>
  <c r="P857" i="1"/>
  <c r="AC857" i="1" s="1"/>
  <c r="Q138" i="1"/>
  <c r="P138" i="1"/>
  <c r="AC138" i="1" s="1"/>
  <c r="Q961" i="1"/>
  <c r="P961" i="1"/>
  <c r="AC961" i="1" s="1"/>
  <c r="Q934" i="1"/>
  <c r="P934" i="1"/>
  <c r="AC934" i="1" s="1"/>
  <c r="Q241" i="1"/>
  <c r="P241" i="1"/>
  <c r="AC241" i="1" s="1"/>
  <c r="Q1337" i="1"/>
  <c r="P1337" i="1"/>
  <c r="AC1337" i="1" s="1"/>
  <c r="Q137" i="1"/>
  <c r="P137" i="1"/>
  <c r="AC137" i="1" s="1"/>
  <c r="Q1596" i="1"/>
  <c r="P1596" i="1"/>
  <c r="AC1596" i="1" s="1"/>
  <c r="Q1551" i="1"/>
  <c r="P1551" i="1"/>
  <c r="AC1551" i="1" s="1"/>
  <c r="Q674" i="1"/>
  <c r="P674" i="1"/>
  <c r="AC674" i="1" s="1"/>
  <c r="Q1336" i="1"/>
  <c r="P1336" i="1"/>
  <c r="AC1336" i="1" s="1"/>
  <c r="Q240" i="1"/>
  <c r="P240" i="1"/>
  <c r="AC240" i="1" s="1"/>
  <c r="Q673" i="1"/>
  <c r="P673" i="1"/>
  <c r="AC673" i="1" s="1"/>
  <c r="Q1550" i="1"/>
  <c r="P1550" i="1"/>
  <c r="AC1550" i="1" s="1"/>
  <c r="Q883" i="1"/>
  <c r="P883" i="1"/>
  <c r="AC883" i="1" s="1"/>
  <c r="Q1335" i="1"/>
  <c r="P1335" i="1"/>
  <c r="AC1335" i="1" s="1"/>
  <c r="Q672" i="1"/>
  <c r="P672" i="1"/>
  <c r="AC672" i="1" s="1"/>
  <c r="Q671" i="1"/>
  <c r="P671" i="1"/>
  <c r="AC671" i="1" s="1"/>
  <c r="Q1334" i="1"/>
  <c r="P1334" i="1"/>
  <c r="AC1334" i="1" s="1"/>
  <c r="Q756" i="1"/>
  <c r="P756" i="1"/>
  <c r="AC756" i="1" s="1"/>
  <c r="Q670" i="1"/>
  <c r="P670" i="1"/>
  <c r="AC670" i="1" s="1"/>
  <c r="Q1048" i="1"/>
  <c r="P1048" i="1"/>
  <c r="AC1048" i="1" s="1"/>
  <c r="Q1791" i="1"/>
  <c r="P1791" i="1"/>
  <c r="AC1791" i="1" s="1"/>
  <c r="Q669" i="1"/>
  <c r="P669" i="1"/>
  <c r="AC669" i="1" s="1"/>
  <c r="Q668" i="1"/>
  <c r="P668" i="1"/>
  <c r="AC668" i="1" s="1"/>
  <c r="Q667" i="1"/>
  <c r="P667" i="1"/>
  <c r="AC667" i="1" s="1"/>
  <c r="Q19" i="1"/>
  <c r="P19" i="1"/>
  <c r="AC19" i="1" s="1"/>
  <c r="Q936" i="1"/>
  <c r="P936" i="1"/>
  <c r="AC936" i="1" s="1"/>
  <c r="Q666" i="1"/>
  <c r="P666" i="1"/>
  <c r="AC666" i="1" s="1"/>
  <c r="Q1790" i="1"/>
  <c r="P1790" i="1"/>
  <c r="AC1790" i="1" s="1"/>
  <c r="Q1549" i="1"/>
  <c r="P1549" i="1"/>
  <c r="AC1549" i="1" s="1"/>
  <c r="Q665" i="1"/>
  <c r="P665" i="1"/>
  <c r="AC665" i="1" s="1"/>
  <c r="Q1047" i="1"/>
  <c r="P1047" i="1"/>
  <c r="AC1047" i="1" s="1"/>
  <c r="Q1333" i="1"/>
  <c r="P1333" i="1"/>
  <c r="AC1333" i="1" s="1"/>
  <c r="Q1046" i="1"/>
  <c r="P1046" i="1"/>
  <c r="AC1046" i="1" s="1"/>
  <c r="Q1789" i="1"/>
  <c r="P1789" i="1"/>
  <c r="AC1789" i="1" s="1"/>
  <c r="Q136" i="1"/>
  <c r="P136" i="1"/>
  <c r="AC136" i="1" s="1"/>
  <c r="Q664" i="1"/>
  <c r="P664" i="1"/>
  <c r="AC664" i="1" s="1"/>
  <c r="Q663" i="1"/>
  <c r="P663" i="1"/>
  <c r="AC663" i="1" s="1"/>
  <c r="Q135" i="1"/>
  <c r="P135" i="1"/>
  <c r="AC135" i="1" s="1"/>
  <c r="Q1332" i="1"/>
  <c r="P1332" i="1"/>
  <c r="AC1332" i="1" s="1"/>
  <c r="Q1788" i="1"/>
  <c r="P1788" i="1"/>
  <c r="AC1788" i="1" s="1"/>
  <c r="Q1626" i="1"/>
  <c r="P1626" i="1"/>
  <c r="AC1626" i="1" s="1"/>
  <c r="Q1331" i="1"/>
  <c r="P1331" i="1"/>
  <c r="AC1331" i="1" s="1"/>
  <c r="Q277" i="1"/>
  <c r="P277" i="1"/>
  <c r="AC277" i="1" s="1"/>
  <c r="Q1787" i="1"/>
  <c r="P1787" i="1"/>
  <c r="AC1787" i="1" s="1"/>
  <c r="Q1575" i="1"/>
  <c r="P1575" i="1"/>
  <c r="AC1575" i="1" s="1"/>
  <c r="Q1330" i="1"/>
  <c r="P1330" i="1"/>
  <c r="AC1330" i="1" s="1"/>
  <c r="Q906" i="1"/>
  <c r="P906" i="1"/>
  <c r="AC906" i="1" s="1"/>
  <c r="Q1329" i="1"/>
  <c r="P1329" i="1"/>
  <c r="AC1329" i="1" s="1"/>
  <c r="Q1328" i="1"/>
  <c r="P1328" i="1"/>
  <c r="AC1328" i="1" s="1"/>
  <c r="Q1327" i="1"/>
  <c r="P1327" i="1"/>
  <c r="AC1327" i="1" s="1"/>
  <c r="Q970" i="1"/>
  <c r="P970" i="1"/>
  <c r="AC970" i="1" s="1"/>
  <c r="Q134" i="1"/>
  <c r="P134" i="1"/>
  <c r="AC134" i="1" s="1"/>
  <c r="Q175" i="1"/>
  <c r="P175" i="1"/>
  <c r="AC175" i="1" s="1"/>
  <c r="Q868" i="1"/>
  <c r="P868" i="1"/>
  <c r="AC868" i="1" s="1"/>
  <c r="Q898" i="1"/>
  <c r="P898" i="1"/>
  <c r="AC898" i="1" s="1"/>
  <c r="Q829" i="1"/>
  <c r="P829" i="1"/>
  <c r="AC829" i="1" s="1"/>
  <c r="Q1786" i="1"/>
  <c r="P1786" i="1"/>
  <c r="AC1786" i="1" s="1"/>
  <c r="Q293" i="1"/>
  <c r="P293" i="1"/>
  <c r="AC293" i="1" s="1"/>
  <c r="Q1326" i="1"/>
  <c r="P1326" i="1"/>
  <c r="AC1326" i="1" s="1"/>
  <c r="Q662" i="1"/>
  <c r="P662" i="1"/>
  <c r="AC662" i="1" s="1"/>
  <c r="Q133" i="1"/>
  <c r="P133" i="1"/>
  <c r="AC133" i="1" s="1"/>
  <c r="Q661" i="1"/>
  <c r="P661" i="1"/>
  <c r="AC661" i="1" s="1"/>
  <c r="Q14" i="1"/>
  <c r="P14" i="1"/>
  <c r="AC14" i="1" s="1"/>
  <c r="Q1325" i="1"/>
  <c r="P1325" i="1"/>
  <c r="AC1325" i="1" s="1"/>
  <c r="Q660" i="1"/>
  <c r="P660" i="1"/>
  <c r="AC660" i="1" s="1"/>
  <c r="Q897" i="1"/>
  <c r="P897" i="1"/>
  <c r="AC897" i="1" s="1"/>
  <c r="Q1324" i="1"/>
  <c r="P1324" i="1"/>
  <c r="AC1324" i="1" s="1"/>
  <c r="Q1785" i="1"/>
  <c r="P1785" i="1"/>
  <c r="AC1785" i="1" s="1"/>
  <c r="Q1323" i="1"/>
  <c r="P1323" i="1"/>
  <c r="AC1323" i="1" s="1"/>
  <c r="Q1784" i="1"/>
  <c r="P1784" i="1"/>
  <c r="AC1784" i="1" s="1"/>
  <c r="Q1783" i="1"/>
  <c r="P1783" i="1"/>
  <c r="AC1783" i="1" s="1"/>
  <c r="Q659" i="1"/>
  <c r="P659" i="1"/>
  <c r="AC659" i="1" s="1"/>
  <c r="Q1535" i="1"/>
  <c r="P1535" i="1"/>
  <c r="AC1535" i="1" s="1"/>
  <c r="Q150" i="1"/>
  <c r="P150" i="1"/>
  <c r="AC150" i="1" s="1"/>
  <c r="Q658" i="1"/>
  <c r="P658" i="1"/>
  <c r="AC658" i="1" s="1"/>
  <c r="Q1322" i="1"/>
  <c r="P1322" i="1"/>
  <c r="AC1322" i="1" s="1"/>
  <c r="Q657" i="1"/>
  <c r="P657" i="1"/>
  <c r="AC657" i="1" s="1"/>
  <c r="Q311" i="1"/>
  <c r="P311" i="1"/>
  <c r="AC311" i="1" s="1"/>
  <c r="Q1045" i="1"/>
  <c r="P1045" i="1"/>
  <c r="AC1045" i="1" s="1"/>
  <c r="Q1044" i="1"/>
  <c r="P1044" i="1"/>
  <c r="AC1044" i="1" s="1"/>
  <c r="Q154" i="1"/>
  <c r="P154" i="1"/>
  <c r="AC154" i="1" s="1"/>
  <c r="Q132" i="1"/>
  <c r="P132" i="1"/>
  <c r="AC132" i="1" s="1"/>
  <c r="Q1043" i="1"/>
  <c r="P1043" i="1"/>
  <c r="AC1043" i="1" s="1"/>
  <c r="Q288" i="1"/>
  <c r="P288" i="1"/>
  <c r="AC288" i="1" s="1"/>
  <c r="Q855" i="1"/>
  <c r="P855" i="1"/>
  <c r="AC855" i="1" s="1"/>
  <c r="Q1597" i="1"/>
  <c r="P1597" i="1"/>
  <c r="AC1597" i="1" s="1"/>
  <c r="Q1782" i="1"/>
  <c r="P1782" i="1"/>
  <c r="AC1782" i="1" s="1"/>
  <c r="Q656" i="1"/>
  <c r="P656" i="1"/>
  <c r="AC656" i="1" s="1"/>
  <c r="Q356" i="1"/>
  <c r="P356" i="1"/>
  <c r="AC356" i="1" s="1"/>
  <c r="Q1548" i="1"/>
  <c r="P1548" i="1"/>
  <c r="AC1548" i="1" s="1"/>
  <c r="Q131" i="1"/>
  <c r="P131" i="1"/>
  <c r="AC131" i="1" s="1"/>
  <c r="Q951" i="1"/>
  <c r="P951" i="1"/>
  <c r="AC951" i="1" s="1"/>
  <c r="Q896" i="1"/>
  <c r="P896" i="1"/>
  <c r="AC896" i="1" s="1"/>
  <c r="Q25" i="1"/>
  <c r="P25" i="1"/>
  <c r="AC25" i="1" s="1"/>
  <c r="Q162" i="1"/>
  <c r="P162" i="1"/>
  <c r="AC162" i="1" s="1"/>
  <c r="Q1321" i="1"/>
  <c r="P1321" i="1"/>
  <c r="AC1321" i="1" s="1"/>
  <c r="Q1781" i="1"/>
  <c r="P1781" i="1"/>
  <c r="AC1781" i="1" s="1"/>
  <c r="Q1509" i="1"/>
  <c r="P1509" i="1"/>
  <c r="AC1509" i="1" s="1"/>
  <c r="Q1555" i="1"/>
  <c r="P1555" i="1"/>
  <c r="AC1555" i="1" s="1"/>
  <c r="Q1780" i="1"/>
  <c r="P1780" i="1"/>
  <c r="AC1780" i="1" s="1"/>
  <c r="Q1320" i="1"/>
  <c r="P1320" i="1"/>
  <c r="AC1320" i="1" s="1"/>
  <c r="Q1779" i="1"/>
  <c r="P1779" i="1"/>
  <c r="AC1779" i="1" s="1"/>
  <c r="Q1624" i="1"/>
  <c r="P1624" i="1"/>
  <c r="AC1624" i="1" s="1"/>
  <c r="Q655" i="1"/>
  <c r="P655" i="1"/>
  <c r="AC655" i="1" s="1"/>
  <c r="Q895" i="1"/>
  <c r="P895" i="1"/>
  <c r="AC895" i="1" s="1"/>
  <c r="Q1042" i="1"/>
  <c r="P1042" i="1"/>
  <c r="AC1042" i="1" s="1"/>
  <c r="Q1319" i="1"/>
  <c r="P1319" i="1"/>
  <c r="AC1319" i="1" s="1"/>
  <c r="Q1318" i="1"/>
  <c r="P1318" i="1"/>
  <c r="AC1318" i="1" s="1"/>
  <c r="Q130" i="1"/>
  <c r="P130" i="1"/>
  <c r="AC130" i="1" s="1"/>
  <c r="Q962" i="1"/>
  <c r="P962" i="1"/>
  <c r="AC962" i="1" s="1"/>
  <c r="Q1041" i="1"/>
  <c r="P1041" i="1"/>
  <c r="AC1041" i="1" s="1"/>
  <c r="Q1599" i="1"/>
  <c r="P1599" i="1"/>
  <c r="AC1599" i="1" s="1"/>
  <c r="Q1317" i="1"/>
  <c r="P1317" i="1"/>
  <c r="AC1317" i="1" s="1"/>
  <c r="Q758" i="1"/>
  <c r="P758" i="1"/>
  <c r="AC758" i="1" s="1"/>
  <c r="Q809" i="1"/>
  <c r="P809" i="1"/>
  <c r="AC809" i="1" s="1"/>
  <c r="Q1040" i="1"/>
  <c r="P1040" i="1"/>
  <c r="AC1040" i="1" s="1"/>
  <c r="Q1547" i="1"/>
  <c r="P1547" i="1"/>
  <c r="AC1547" i="1" s="1"/>
  <c r="Q1316" i="1"/>
  <c r="P1316" i="1"/>
  <c r="AC1316" i="1" s="1"/>
  <c r="Q1778" i="1"/>
  <c r="P1778" i="1"/>
  <c r="AC1778" i="1" s="1"/>
  <c r="Q1546" i="1"/>
  <c r="P1546" i="1"/>
  <c r="AC1546" i="1" s="1"/>
  <c r="Q239" i="1"/>
  <c r="P239" i="1"/>
  <c r="AC239" i="1" s="1"/>
  <c r="Q1777" i="1"/>
  <c r="P1777" i="1"/>
  <c r="AC1777" i="1" s="1"/>
  <c r="Q654" i="1"/>
  <c r="P654" i="1"/>
  <c r="AC654" i="1" s="1"/>
  <c r="Q947" i="1"/>
  <c r="P947" i="1"/>
  <c r="AC947" i="1" s="1"/>
  <c r="Q238" i="1"/>
  <c r="P238" i="1"/>
  <c r="AC238" i="1" s="1"/>
  <c r="Q41" i="1"/>
  <c r="P41" i="1"/>
  <c r="AC41" i="1" s="1"/>
  <c r="Q1534" i="1"/>
  <c r="P1534" i="1"/>
  <c r="AC1534" i="1" s="1"/>
  <c r="Q1039" i="1"/>
  <c r="P1039" i="1"/>
  <c r="AC1039" i="1" s="1"/>
  <c r="Q1315" i="1"/>
  <c r="P1315" i="1"/>
  <c r="AC1315" i="1" s="1"/>
  <c r="Q3" i="1"/>
  <c r="P3" i="1"/>
  <c r="AC3" i="1" s="1"/>
  <c r="Q237" i="1"/>
  <c r="P237" i="1"/>
  <c r="AC237" i="1" s="1"/>
  <c r="Q1539" i="1"/>
  <c r="P1539" i="1"/>
  <c r="AC1539" i="1" s="1"/>
  <c r="Q653" i="1"/>
  <c r="P653" i="1"/>
  <c r="AC653" i="1" s="1"/>
  <c r="Q652" i="1"/>
  <c r="P652" i="1"/>
  <c r="AC652" i="1" s="1"/>
  <c r="Q1776" i="1"/>
  <c r="P1776" i="1"/>
  <c r="AC1776" i="1" s="1"/>
  <c r="Q1775" i="1"/>
  <c r="P1775" i="1"/>
  <c r="AC1775" i="1" s="1"/>
  <c r="Q1774" i="1"/>
  <c r="P1774" i="1"/>
  <c r="AC1774" i="1" s="1"/>
  <c r="Q1445" i="1"/>
  <c r="P1445" i="1"/>
  <c r="AC1445" i="1" s="1"/>
  <c r="Q1606" i="1"/>
  <c r="P1606" i="1"/>
  <c r="AC1606" i="1" s="1"/>
  <c r="Q838" i="1"/>
  <c r="P838" i="1"/>
  <c r="AC838" i="1" s="1"/>
  <c r="Q169" i="1"/>
  <c r="P169" i="1"/>
  <c r="AC169" i="1" s="1"/>
  <c r="Q129" i="1"/>
  <c r="P129" i="1"/>
  <c r="AC129" i="1" s="1"/>
  <c r="Q1314" i="1"/>
  <c r="P1314" i="1"/>
  <c r="AC1314" i="1" s="1"/>
  <c r="Q1038" i="1"/>
  <c r="P1038" i="1"/>
  <c r="AC1038" i="1" s="1"/>
  <c r="Q1530" i="1"/>
  <c r="P1530" i="1"/>
  <c r="AC1530" i="1" s="1"/>
  <c r="Q1554" i="1"/>
  <c r="P1554" i="1"/>
  <c r="AC1554" i="1" s="1"/>
  <c r="Q128" i="1"/>
  <c r="P128" i="1"/>
  <c r="AC128" i="1" s="1"/>
  <c r="Q876" i="1"/>
  <c r="P876" i="1"/>
  <c r="AC876" i="1" s="1"/>
  <c r="Q1542" i="1"/>
  <c r="P1542" i="1"/>
  <c r="AC1542" i="1" s="1"/>
  <c r="Q1519" i="1"/>
  <c r="P1519" i="1"/>
  <c r="AC1519" i="1" s="1"/>
  <c r="Q1502" i="1"/>
  <c r="P1502" i="1"/>
  <c r="AC1502" i="1" s="1"/>
  <c r="Q651" i="1"/>
  <c r="P651" i="1"/>
  <c r="AC651" i="1" s="1"/>
  <c r="Q960" i="1"/>
  <c r="P960" i="1"/>
  <c r="AC960" i="1" s="1"/>
  <c r="Q236" i="1"/>
  <c r="P236" i="1"/>
  <c r="AC236" i="1" s="1"/>
  <c r="Q1773" i="1"/>
  <c r="P1773" i="1"/>
  <c r="AC1773" i="1" s="1"/>
  <c r="Q1037" i="1"/>
  <c r="P1037" i="1"/>
  <c r="AC1037" i="1" s="1"/>
  <c r="Q650" i="1"/>
  <c r="P650" i="1"/>
  <c r="AC650" i="1" s="1"/>
  <c r="Q649" i="1"/>
  <c r="P649" i="1"/>
  <c r="AC649" i="1" s="1"/>
  <c r="Q1579" i="1"/>
  <c r="P1579" i="1"/>
  <c r="AC1579" i="1" s="1"/>
  <c r="Q1313" i="1"/>
  <c r="P1313" i="1"/>
  <c r="AC1313" i="1" s="1"/>
  <c r="Q648" i="1"/>
  <c r="P648" i="1"/>
  <c r="AC648" i="1" s="1"/>
  <c r="Q647" i="1"/>
  <c r="P647" i="1"/>
  <c r="AC647" i="1" s="1"/>
  <c r="Q1312" i="1"/>
  <c r="P1312" i="1"/>
  <c r="AC1312" i="1" s="1"/>
  <c r="Q882" i="1"/>
  <c r="P882" i="1"/>
  <c r="AC882" i="1" s="1"/>
  <c r="Q831" i="1"/>
  <c r="P831" i="1"/>
  <c r="AC831" i="1" s="1"/>
  <c r="Q1311" i="1"/>
  <c r="P1311" i="1"/>
  <c r="AC1311" i="1" s="1"/>
  <c r="Q850" i="1"/>
  <c r="P850" i="1"/>
  <c r="AC850" i="1" s="1"/>
  <c r="Q1310" i="1"/>
  <c r="P1310" i="1"/>
  <c r="AC1310" i="1" s="1"/>
  <c r="Q891" i="1"/>
  <c r="P891" i="1"/>
  <c r="AC891" i="1" s="1"/>
  <c r="Q905" i="1"/>
  <c r="P905" i="1"/>
  <c r="AC905" i="1" s="1"/>
  <c r="Q1560" i="1"/>
  <c r="P1560" i="1"/>
  <c r="AC1560" i="1" s="1"/>
  <c r="Q646" i="1"/>
  <c r="P646" i="1"/>
  <c r="AC646" i="1" s="1"/>
  <c r="Q1533" i="1"/>
  <c r="P1533" i="1"/>
  <c r="AC1533" i="1" s="1"/>
  <c r="Q1772" i="1"/>
  <c r="P1772" i="1"/>
  <c r="AC1772" i="1" s="1"/>
  <c r="Q1309" i="1"/>
  <c r="P1309" i="1"/>
  <c r="AC1309" i="1" s="1"/>
  <c r="Q839" i="1"/>
  <c r="P839" i="1"/>
  <c r="AC839" i="1" s="1"/>
  <c r="Q1497" i="1"/>
  <c r="P1497" i="1"/>
  <c r="AC1497" i="1" s="1"/>
  <c r="Q645" i="1"/>
  <c r="P645" i="1"/>
  <c r="AC645" i="1" s="1"/>
  <c r="Q1308" i="1"/>
  <c r="P1308" i="1"/>
  <c r="AC1308" i="1" s="1"/>
  <c r="Q644" i="1"/>
  <c r="P644" i="1"/>
  <c r="AC644" i="1" s="1"/>
  <c r="Q1503" i="1"/>
  <c r="P1503" i="1"/>
  <c r="AC1503" i="1" s="1"/>
  <c r="Q127" i="1"/>
  <c r="P127" i="1"/>
  <c r="AC127" i="1" s="1"/>
  <c r="Q754" i="1"/>
  <c r="P754" i="1"/>
  <c r="AC754" i="1" s="1"/>
  <c r="Q1537" i="1"/>
  <c r="P1537" i="1"/>
  <c r="AC1537" i="1" s="1"/>
  <c r="Q1771" i="1"/>
  <c r="P1771" i="1"/>
  <c r="AC1771" i="1" s="1"/>
  <c r="Q1036" i="1"/>
  <c r="P1036" i="1"/>
  <c r="AC1036" i="1" s="1"/>
  <c r="Q1545" i="1"/>
  <c r="P1545" i="1"/>
  <c r="AC1545" i="1" s="1"/>
  <c r="Q853" i="1"/>
  <c r="P853" i="1"/>
  <c r="AC853" i="1" s="1"/>
  <c r="Q283" i="1"/>
  <c r="P283" i="1"/>
  <c r="AC283" i="1" s="1"/>
  <c r="Q643" i="1"/>
  <c r="P643" i="1"/>
  <c r="AC643" i="1" s="1"/>
  <c r="Q1770" i="1"/>
  <c r="P1770" i="1"/>
  <c r="AC1770" i="1" s="1"/>
  <c r="Q1588" i="1"/>
  <c r="P1588" i="1"/>
  <c r="AC1588" i="1" s="1"/>
  <c r="Q904" i="1"/>
  <c r="P904" i="1"/>
  <c r="AC904" i="1" s="1"/>
  <c r="Q1769" i="1"/>
  <c r="P1769" i="1"/>
  <c r="AC1769" i="1" s="1"/>
  <c r="Q642" i="1"/>
  <c r="P642" i="1"/>
  <c r="AC642" i="1" s="1"/>
  <c r="Q1768" i="1"/>
  <c r="P1768" i="1"/>
  <c r="AC1768" i="1" s="1"/>
  <c r="Q292" i="1"/>
  <c r="P292" i="1"/>
  <c r="AC292" i="1" s="1"/>
  <c r="Q361" i="1"/>
  <c r="P361" i="1"/>
  <c r="AC361" i="1" s="1"/>
  <c r="Q18" i="1"/>
  <c r="P18" i="1"/>
  <c r="AC18" i="1" s="1"/>
  <c r="Q315" i="1"/>
  <c r="P315" i="1"/>
  <c r="AC315" i="1" s="1"/>
  <c r="Q1594" i="1"/>
  <c r="P1594" i="1"/>
  <c r="AC1594" i="1" s="1"/>
  <c r="Q1767" i="1"/>
  <c r="P1767" i="1"/>
  <c r="AC1767" i="1" s="1"/>
  <c r="Q1307" i="1"/>
  <c r="P1307" i="1"/>
  <c r="AC1307" i="1" s="1"/>
  <c r="Q1504" i="1"/>
  <c r="P1504" i="1"/>
  <c r="AC1504" i="1" s="1"/>
  <c r="Q1529" i="1"/>
  <c r="P1529" i="1"/>
  <c r="AC1529" i="1" s="1"/>
  <c r="Q793" i="1"/>
  <c r="P793" i="1"/>
  <c r="AC793" i="1" s="1"/>
  <c r="Q126" i="1"/>
  <c r="P126" i="1"/>
  <c r="AC126" i="1" s="1"/>
  <c r="Q946" i="1"/>
  <c r="P946" i="1"/>
  <c r="AC946" i="1" s="1"/>
  <c r="Q894" i="1"/>
  <c r="P894" i="1"/>
  <c r="AC894" i="1" s="1"/>
  <c r="Q890" i="1"/>
  <c r="P890" i="1"/>
  <c r="AC890" i="1" s="1"/>
  <c r="Q37" i="1"/>
  <c r="P37" i="1"/>
  <c r="AC37" i="1" s="1"/>
  <c r="Q641" i="1"/>
  <c r="P641" i="1"/>
  <c r="AC641" i="1" s="1"/>
  <c r="Q1306" i="1"/>
  <c r="P1306" i="1"/>
  <c r="AC1306" i="1" s="1"/>
  <c r="Q924" i="1"/>
  <c r="P924" i="1"/>
  <c r="AC924" i="1" s="1"/>
  <c r="Q791" i="1"/>
  <c r="P791" i="1"/>
  <c r="AC791" i="1" s="1"/>
  <c r="Q640" i="1"/>
  <c r="P640" i="1"/>
  <c r="AC640" i="1" s="1"/>
  <c r="Q235" i="1"/>
  <c r="P235" i="1"/>
  <c r="AC235" i="1" s="1"/>
  <c r="Q125" i="1"/>
  <c r="P125" i="1"/>
  <c r="AC125" i="1" s="1"/>
  <c r="Q124" i="1"/>
  <c r="P124" i="1"/>
  <c r="AC124" i="1" s="1"/>
  <c r="Q639" i="1"/>
  <c r="P639" i="1"/>
  <c r="AC639" i="1" s="1"/>
  <c r="Q1305" i="1"/>
  <c r="P1305" i="1"/>
  <c r="AC1305" i="1" s="1"/>
  <c r="Q1304" i="1"/>
  <c r="P1304" i="1"/>
  <c r="AC1304" i="1" s="1"/>
  <c r="Q1766" i="1"/>
  <c r="P1766" i="1"/>
  <c r="AC1766" i="1" s="1"/>
  <c r="Q638" i="1"/>
  <c r="P638" i="1"/>
  <c r="AC638" i="1" s="1"/>
  <c r="Q637" i="1"/>
  <c r="P637" i="1"/>
  <c r="AC637" i="1" s="1"/>
  <c r="Q4" i="1"/>
  <c r="P4" i="1"/>
  <c r="AC4" i="1" s="1"/>
  <c r="Q1613" i="1"/>
  <c r="P1613" i="1"/>
  <c r="AC1613" i="1" s="1"/>
  <c r="Q636" i="1"/>
  <c r="P636" i="1"/>
  <c r="AC636" i="1" s="1"/>
  <c r="Q1765" i="1"/>
  <c r="P1765" i="1"/>
  <c r="AC1765" i="1" s="1"/>
  <c r="Q804" i="1"/>
  <c r="P804" i="1"/>
  <c r="AC804" i="1" s="1"/>
  <c r="Q1764" i="1"/>
  <c r="P1764" i="1"/>
  <c r="AC1764" i="1" s="1"/>
  <c r="Q123" i="1"/>
  <c r="P123" i="1"/>
  <c r="AC123" i="1" s="1"/>
  <c r="Q1544" i="1"/>
  <c r="P1544" i="1"/>
  <c r="AC1544" i="1" s="1"/>
  <c r="Q1303" i="1"/>
  <c r="P1303" i="1"/>
  <c r="AC1303" i="1" s="1"/>
  <c r="Q635" i="1"/>
  <c r="P635" i="1"/>
  <c r="AC635" i="1" s="1"/>
  <c r="Q827" i="1"/>
  <c r="P827" i="1"/>
  <c r="AC827" i="1" s="1"/>
  <c r="Q1302" i="1"/>
  <c r="P1302" i="1"/>
  <c r="AC1302" i="1" s="1"/>
  <c r="Q122" i="1"/>
  <c r="P122" i="1"/>
  <c r="AC122" i="1" s="1"/>
  <c r="Q1301" i="1"/>
  <c r="P1301" i="1"/>
  <c r="AC1301" i="1" s="1"/>
  <c r="Q1300" i="1"/>
  <c r="P1300" i="1"/>
  <c r="AC1300" i="1" s="1"/>
  <c r="Q1484" i="1"/>
  <c r="P1484" i="1"/>
  <c r="AC1484" i="1" s="1"/>
  <c r="Q44" i="1"/>
  <c r="P44" i="1"/>
  <c r="AC44" i="1" s="1"/>
  <c r="Q310" i="1"/>
  <c r="P310" i="1"/>
  <c r="AC310" i="1" s="1"/>
  <c r="Q1299" i="1"/>
  <c r="P1299" i="1"/>
  <c r="AC1299" i="1" s="1"/>
  <c r="Q634" i="1"/>
  <c r="P634" i="1"/>
  <c r="AC634" i="1" s="1"/>
  <c r="Q794" i="1"/>
  <c r="P794" i="1"/>
  <c r="AC794" i="1" s="1"/>
  <c r="Q1444" i="1"/>
  <c r="P1444" i="1"/>
  <c r="AC1444" i="1" s="1"/>
  <c r="Q633" i="1"/>
  <c r="P633" i="1"/>
  <c r="AC633" i="1" s="1"/>
  <c r="Q24" i="1"/>
  <c r="P24" i="1"/>
  <c r="AC24" i="1" s="1"/>
  <c r="Q632" i="1"/>
  <c r="P632" i="1"/>
  <c r="AC632" i="1" s="1"/>
  <c r="Q631" i="1"/>
  <c r="P631" i="1"/>
  <c r="AC631" i="1" s="1"/>
  <c r="Q1763" i="1"/>
  <c r="P1763" i="1"/>
  <c r="AC1763" i="1" s="1"/>
  <c r="Q630" i="1"/>
  <c r="P630" i="1"/>
  <c r="AC630" i="1" s="1"/>
  <c r="Q1609" i="1"/>
  <c r="P1609" i="1"/>
  <c r="AC1609" i="1" s="1"/>
  <c r="Q309" i="1"/>
  <c r="P309" i="1"/>
  <c r="AC309" i="1" s="1"/>
  <c r="Q629" i="1"/>
  <c r="P629" i="1"/>
  <c r="AC629" i="1" s="1"/>
  <c r="Q1431" i="1"/>
  <c r="P1431" i="1"/>
  <c r="AC1431" i="1" s="1"/>
  <c r="Q628" i="1"/>
  <c r="P628" i="1"/>
  <c r="AC628" i="1" s="1"/>
  <c r="Q161" i="1"/>
  <c r="P161" i="1"/>
  <c r="AC161" i="1" s="1"/>
  <c r="Q1762" i="1"/>
  <c r="P1762" i="1"/>
  <c r="AC1762" i="1" s="1"/>
  <c r="Q627" i="1"/>
  <c r="P627" i="1"/>
  <c r="AC627" i="1" s="1"/>
  <c r="Q930" i="1"/>
  <c r="P930" i="1"/>
  <c r="AC930" i="1" s="1"/>
  <c r="Q1298" i="1"/>
  <c r="P1298" i="1"/>
  <c r="AC1298" i="1" s="1"/>
  <c r="Q626" i="1"/>
  <c r="P626" i="1"/>
  <c r="AC626" i="1" s="1"/>
  <c r="Q287" i="1"/>
  <c r="P287" i="1"/>
  <c r="AC287" i="1" s="1"/>
  <c r="Q625" i="1"/>
  <c r="P625" i="1"/>
  <c r="AC625" i="1" s="1"/>
  <c r="Q1297" i="1"/>
  <c r="P1297" i="1"/>
  <c r="AC1297" i="1" s="1"/>
  <c r="Q1296" i="1"/>
  <c r="P1296" i="1"/>
  <c r="AC1296" i="1" s="1"/>
  <c r="Q121" i="1"/>
  <c r="P121" i="1"/>
  <c r="AC121" i="1" s="1"/>
  <c r="Q1573" i="1"/>
  <c r="P1573" i="1"/>
  <c r="AC1573" i="1" s="1"/>
  <c r="Q928" i="1"/>
  <c r="P928" i="1"/>
  <c r="AC928" i="1" s="1"/>
  <c r="Q1543" i="1"/>
  <c r="P1543" i="1"/>
  <c r="AC1543" i="1" s="1"/>
  <c r="Q1295" i="1"/>
  <c r="P1295" i="1"/>
  <c r="AC1295" i="1" s="1"/>
  <c r="Q1761" i="1"/>
  <c r="P1761" i="1"/>
  <c r="AC1761" i="1" s="1"/>
  <c r="Q120" i="1"/>
  <c r="P120" i="1"/>
  <c r="AC120" i="1" s="1"/>
  <c r="Q1760" i="1"/>
  <c r="P1760" i="1"/>
  <c r="AC1760" i="1" s="1"/>
  <c r="Q624" i="1"/>
  <c r="P624" i="1"/>
  <c r="AC624" i="1" s="1"/>
  <c r="Q156" i="1"/>
  <c r="P156" i="1"/>
  <c r="AC156" i="1" s="1"/>
  <c r="Q1294" i="1"/>
  <c r="P1294" i="1"/>
  <c r="AC1294" i="1" s="1"/>
  <c r="Q1293" i="1"/>
  <c r="P1293" i="1"/>
  <c r="AC1293" i="1" s="1"/>
  <c r="Q1759" i="1"/>
  <c r="P1759" i="1"/>
  <c r="AC1759" i="1" s="1"/>
  <c r="Q1292" i="1"/>
  <c r="P1292" i="1"/>
  <c r="AC1292" i="1" s="1"/>
  <c r="Q1758" i="1"/>
  <c r="P1758" i="1"/>
  <c r="AC1758" i="1" s="1"/>
  <c r="Q810" i="1"/>
  <c r="P810" i="1"/>
  <c r="AC810" i="1" s="1"/>
  <c r="Q623" i="1"/>
  <c r="P623" i="1"/>
  <c r="AC623" i="1" s="1"/>
  <c r="Q1757" i="1"/>
  <c r="P1757" i="1"/>
  <c r="AC1757" i="1" s="1"/>
  <c r="Q1035" i="1"/>
  <c r="P1035" i="1"/>
  <c r="AC1035" i="1" s="1"/>
  <c r="Q1291" i="1"/>
  <c r="P1291" i="1"/>
  <c r="AC1291" i="1" s="1"/>
  <c r="Q1488" i="1"/>
  <c r="P1488" i="1"/>
  <c r="AC1488" i="1" s="1"/>
  <c r="Q1290" i="1"/>
  <c r="P1290" i="1"/>
  <c r="AC1290" i="1" s="1"/>
  <c r="Q851" i="1"/>
  <c r="P851" i="1"/>
  <c r="AC851" i="1" s="1"/>
  <c r="Q622" i="1"/>
  <c r="P622" i="1"/>
  <c r="AC622" i="1" s="1"/>
  <c r="Q1756" i="1"/>
  <c r="P1756" i="1"/>
  <c r="AC1756" i="1" s="1"/>
  <c r="Q17" i="1"/>
  <c r="P17" i="1"/>
  <c r="AC17" i="1" s="1"/>
  <c r="Q881" i="1"/>
  <c r="P881" i="1"/>
  <c r="AC881" i="1" s="1"/>
  <c r="Q621" i="1"/>
  <c r="P621" i="1"/>
  <c r="AC621" i="1" s="1"/>
  <c r="Q921" i="1"/>
  <c r="P921" i="1"/>
  <c r="AC921" i="1" s="1"/>
  <c r="Q879" i="1"/>
  <c r="P879" i="1"/>
  <c r="AC879" i="1" s="1"/>
  <c r="Q1289" i="1"/>
  <c r="P1289" i="1"/>
  <c r="AC1289" i="1" s="1"/>
  <c r="Q620" i="1"/>
  <c r="P620" i="1"/>
  <c r="AC620" i="1" s="1"/>
  <c r="Q933" i="1"/>
  <c r="P933" i="1"/>
  <c r="AC933" i="1" s="1"/>
  <c r="Q1755" i="1"/>
  <c r="P1755" i="1"/>
  <c r="AC1755" i="1" s="1"/>
  <c r="Q619" i="1"/>
  <c r="P619" i="1"/>
  <c r="AC619" i="1" s="1"/>
  <c r="Q1288" i="1"/>
  <c r="P1288" i="1"/>
  <c r="AC1288" i="1" s="1"/>
  <c r="Q360" i="1"/>
  <c r="P360" i="1"/>
  <c r="AC360" i="1" s="1"/>
  <c r="Q163" i="1"/>
  <c r="P163" i="1"/>
  <c r="AC163" i="1" s="1"/>
  <c r="Q1754" i="1"/>
  <c r="P1754" i="1"/>
  <c r="AC1754" i="1" s="1"/>
  <c r="Q618" i="1"/>
  <c r="P618" i="1"/>
  <c r="AC618" i="1" s="1"/>
  <c r="Q617" i="1"/>
  <c r="P617" i="1"/>
  <c r="AC617" i="1" s="1"/>
  <c r="Q1753" i="1"/>
  <c r="P1753" i="1"/>
  <c r="AC1753" i="1" s="1"/>
  <c r="Q616" i="1"/>
  <c r="P616" i="1"/>
  <c r="AC616" i="1" s="1"/>
  <c r="Q355" i="1"/>
  <c r="P355" i="1"/>
  <c r="AC355" i="1" s="1"/>
  <c r="Q889" i="1"/>
  <c r="P889" i="1"/>
  <c r="AC889" i="1" s="1"/>
  <c r="Q878" i="1"/>
  <c r="P878" i="1"/>
  <c r="AC878" i="1" s="1"/>
  <c r="Q1492" i="1"/>
  <c r="P1492" i="1"/>
  <c r="AC1492" i="1" s="1"/>
  <c r="Q1563" i="1"/>
  <c r="P1563" i="1"/>
  <c r="AC1563" i="1" s="1"/>
  <c r="Q1752" i="1"/>
  <c r="P1752" i="1"/>
  <c r="AC1752" i="1" s="1"/>
  <c r="Q1751" i="1"/>
  <c r="P1751" i="1"/>
  <c r="AC1751" i="1" s="1"/>
  <c r="Q615" i="1"/>
  <c r="P615" i="1"/>
  <c r="AC615" i="1" s="1"/>
  <c r="Q614" i="1"/>
  <c r="P614" i="1"/>
  <c r="AC614" i="1" s="1"/>
  <c r="Q1618" i="1"/>
  <c r="P1618" i="1"/>
  <c r="AC1618" i="1" s="1"/>
  <c r="Q1034" i="1"/>
  <c r="P1034" i="1"/>
  <c r="AC1034" i="1" s="1"/>
  <c r="Q834" i="1"/>
  <c r="P834" i="1"/>
  <c r="AC834" i="1" s="1"/>
  <c r="Q1033" i="1"/>
  <c r="P1033" i="1"/>
  <c r="AC1033" i="1" s="1"/>
  <c r="Q1446" i="1"/>
  <c r="P1446" i="1"/>
  <c r="AC1446" i="1" s="1"/>
  <c r="Q1287" i="1"/>
  <c r="P1287" i="1"/>
  <c r="AC1287" i="1" s="1"/>
  <c r="Q1505" i="1"/>
  <c r="P1505" i="1"/>
  <c r="AC1505" i="1" s="1"/>
  <c r="Q953" i="1"/>
  <c r="P953" i="1"/>
  <c r="AC953" i="1" s="1"/>
  <c r="Q1286" i="1"/>
  <c r="P1286" i="1"/>
  <c r="AC1286" i="1" s="1"/>
  <c r="Q613" i="1"/>
  <c r="P613" i="1"/>
  <c r="AC613" i="1" s="1"/>
  <c r="Q612" i="1"/>
  <c r="P612" i="1"/>
  <c r="AC612" i="1" s="1"/>
  <c r="Q1750" i="1"/>
  <c r="P1750" i="1"/>
  <c r="AC1750" i="1" s="1"/>
  <c r="Q294" i="1"/>
  <c r="P294" i="1"/>
  <c r="AC294" i="1" s="1"/>
  <c r="Q799" i="1"/>
  <c r="P799" i="1"/>
  <c r="AC799" i="1" s="1"/>
  <c r="Q1285" i="1"/>
  <c r="P1285" i="1"/>
  <c r="AC1285" i="1" s="1"/>
  <c r="Q611" i="1"/>
  <c r="P611" i="1"/>
  <c r="AC611" i="1" s="1"/>
  <c r="Q1284" i="1"/>
  <c r="P1284" i="1"/>
  <c r="AC1284" i="1" s="1"/>
  <c r="Q610" i="1"/>
  <c r="P610" i="1"/>
  <c r="AC610" i="1" s="1"/>
  <c r="Q609" i="1"/>
  <c r="P609" i="1"/>
  <c r="AC609" i="1" s="1"/>
  <c r="Q1032" i="1"/>
  <c r="P1032" i="1"/>
  <c r="AC1032" i="1" s="1"/>
  <c r="Q608" i="1"/>
  <c r="P608" i="1"/>
  <c r="AC608" i="1" s="1"/>
  <c r="Q119" i="1"/>
  <c r="P119" i="1"/>
  <c r="AC119" i="1" s="1"/>
  <c r="Q1501" i="1"/>
  <c r="P1501" i="1"/>
  <c r="AC1501" i="1" s="1"/>
  <c r="Q1283" i="1"/>
  <c r="P1283" i="1"/>
  <c r="AC1283" i="1" s="1"/>
  <c r="Q893" i="1"/>
  <c r="P893" i="1"/>
  <c r="AC893" i="1" s="1"/>
  <c r="Q607" i="1"/>
  <c r="P607" i="1"/>
  <c r="AC607" i="1" s="1"/>
  <c r="Q606" i="1"/>
  <c r="P606" i="1"/>
  <c r="AC606" i="1" s="1"/>
  <c r="Q118" i="1"/>
  <c r="P118" i="1"/>
  <c r="AC118" i="1" s="1"/>
  <c r="Q1538" i="1"/>
  <c r="P1538" i="1"/>
  <c r="AC1538" i="1" s="1"/>
  <c r="Q892" i="1"/>
  <c r="P892" i="1"/>
  <c r="AC892" i="1" s="1"/>
  <c r="Q835" i="1"/>
  <c r="P835" i="1"/>
  <c r="AC835" i="1" s="1"/>
  <c r="Q1541" i="1"/>
  <c r="P1541" i="1"/>
  <c r="AC1541" i="1" s="1"/>
  <c r="Q117" i="1"/>
  <c r="P117" i="1"/>
  <c r="AC117" i="1" s="1"/>
  <c r="Q605" i="1"/>
  <c r="P605" i="1"/>
  <c r="AC605" i="1" s="1"/>
  <c r="Q1610" i="1"/>
  <c r="P1610" i="1"/>
  <c r="AC1610" i="1" s="1"/>
  <c r="Q604" i="1"/>
  <c r="P604" i="1"/>
  <c r="AC604" i="1" s="1"/>
  <c r="Q1282" i="1"/>
  <c r="P1282" i="1"/>
  <c r="AC1282" i="1" s="1"/>
  <c r="Q185" i="1"/>
  <c r="P185" i="1"/>
  <c r="AC185" i="1" s="1"/>
  <c r="Q603" i="1"/>
  <c r="P603" i="1"/>
  <c r="AC603" i="1" s="1"/>
  <c r="Q1281" i="1"/>
  <c r="P1281" i="1"/>
  <c r="AC1281" i="1" s="1"/>
  <c r="Q602" i="1"/>
  <c r="P602" i="1"/>
  <c r="AC602" i="1" s="1"/>
  <c r="Q339" i="1"/>
  <c r="P339" i="1"/>
  <c r="AC339" i="1" s="1"/>
  <c r="Q308" i="1"/>
  <c r="P308" i="1"/>
  <c r="AC308" i="1" s="1"/>
  <c r="Q1280" i="1"/>
  <c r="P1280" i="1"/>
  <c r="AC1280" i="1" s="1"/>
  <c r="Q601" i="1"/>
  <c r="P601" i="1"/>
  <c r="AC601" i="1" s="1"/>
  <c r="Q600" i="1"/>
  <c r="P600" i="1"/>
  <c r="AC600" i="1" s="1"/>
  <c r="Q958" i="1"/>
  <c r="P958" i="1"/>
  <c r="AC958" i="1" s="1"/>
  <c r="Q1279" i="1"/>
  <c r="P1279" i="1"/>
  <c r="AC1279" i="1" s="1"/>
  <c r="Q599" i="1"/>
  <c r="P599" i="1"/>
  <c r="AC599" i="1" s="1"/>
  <c r="Q1278" i="1"/>
  <c r="P1278" i="1"/>
  <c r="AC1278" i="1" s="1"/>
  <c r="Q1749" i="1"/>
  <c r="P1749" i="1"/>
  <c r="AC1749" i="1" s="1"/>
  <c r="Q598" i="1"/>
  <c r="P598" i="1"/>
  <c r="AC598" i="1" s="1"/>
  <c r="Q597" i="1"/>
  <c r="P597" i="1"/>
  <c r="AC597" i="1" s="1"/>
  <c r="Q1559" i="1"/>
  <c r="P1559" i="1"/>
  <c r="AC1559" i="1" s="1"/>
  <c r="Q596" i="1"/>
  <c r="P596" i="1"/>
  <c r="AC596" i="1" s="1"/>
  <c r="Q1058" i="1"/>
  <c r="P1058" i="1"/>
  <c r="AC1058" i="1" s="1"/>
  <c r="Q1277" i="1"/>
  <c r="P1277" i="1"/>
  <c r="AC1277" i="1" s="1"/>
  <c r="Q595" i="1"/>
  <c r="P595" i="1"/>
  <c r="AC595" i="1" s="1"/>
  <c r="Q856" i="1"/>
  <c r="P856" i="1"/>
  <c r="AC856" i="1" s="1"/>
  <c r="Q1276" i="1"/>
  <c r="P1276" i="1"/>
  <c r="AC1276" i="1" s="1"/>
  <c r="Q594" i="1"/>
  <c r="P594" i="1"/>
  <c r="AC594" i="1" s="1"/>
  <c r="Q1275" i="1"/>
  <c r="P1275" i="1"/>
  <c r="AC1275" i="1" s="1"/>
  <c r="Q1274" i="1"/>
  <c r="P1274" i="1"/>
  <c r="AC1274" i="1" s="1"/>
  <c r="Q1273" i="1"/>
  <c r="P1273" i="1"/>
  <c r="AC1273" i="1" s="1"/>
  <c r="Q1526" i="1"/>
  <c r="P1526" i="1"/>
  <c r="AC1526" i="1" s="1"/>
  <c r="Q1272" i="1"/>
  <c r="P1272" i="1"/>
  <c r="AC1272" i="1" s="1"/>
  <c r="Q753" i="1"/>
  <c r="P753" i="1"/>
  <c r="AC753" i="1" s="1"/>
  <c r="Q593" i="1"/>
  <c r="P593" i="1"/>
  <c r="AC593" i="1" s="1"/>
  <c r="Q1271" i="1"/>
  <c r="P1271" i="1"/>
  <c r="AC1271" i="1" s="1"/>
  <c r="Q592" i="1"/>
  <c r="P592" i="1"/>
  <c r="AC592" i="1" s="1"/>
  <c r="Q746" i="1"/>
  <c r="P746" i="1"/>
  <c r="AC746" i="1" s="1"/>
  <c r="Q1748" i="1"/>
  <c r="P1748" i="1"/>
  <c r="AC1748" i="1" s="1"/>
  <c r="Q264" i="1"/>
  <c r="P264" i="1"/>
  <c r="AC264" i="1" s="1"/>
  <c r="Q1475" i="1"/>
  <c r="P1475" i="1"/>
  <c r="AC1475" i="1" s="1"/>
  <c r="Q884" i="1"/>
  <c r="P884" i="1"/>
  <c r="AC884" i="1" s="1"/>
  <c r="Q1598" i="1"/>
  <c r="P1598" i="1"/>
  <c r="AC1598" i="1" s="1"/>
  <c r="Q1270" i="1"/>
  <c r="P1270" i="1"/>
  <c r="AC1270" i="1" s="1"/>
  <c r="Q307" i="1"/>
  <c r="P307" i="1"/>
  <c r="AC307" i="1" s="1"/>
  <c r="Q332" i="1"/>
  <c r="P332" i="1"/>
  <c r="AC332" i="1" s="1"/>
  <c r="Q824" i="1"/>
  <c r="P824" i="1"/>
  <c r="AC824" i="1" s="1"/>
  <c r="Q1269" i="1"/>
  <c r="P1269" i="1"/>
  <c r="AC1269" i="1" s="1"/>
  <c r="Q1268" i="1"/>
  <c r="P1268" i="1"/>
  <c r="AC1268" i="1" s="1"/>
  <c r="Q116" i="1"/>
  <c r="P116" i="1"/>
  <c r="AC116" i="1" s="1"/>
  <c r="Q234" i="1"/>
  <c r="P234" i="1"/>
  <c r="AC234" i="1" s="1"/>
  <c r="Q591" i="1"/>
  <c r="P591" i="1"/>
  <c r="AC591" i="1" s="1"/>
  <c r="Q912" i="1"/>
  <c r="P912" i="1"/>
  <c r="AC912" i="1" s="1"/>
  <c r="Q172" i="1"/>
  <c r="P172" i="1"/>
  <c r="AC172" i="1" s="1"/>
  <c r="Q1474" i="1"/>
  <c r="P1474" i="1"/>
  <c r="AC1474" i="1" s="1"/>
  <c r="Q1468" i="1"/>
  <c r="P1468" i="1"/>
  <c r="AC1468" i="1" s="1"/>
  <c r="Q20" i="1"/>
  <c r="P20" i="1"/>
  <c r="AC20" i="1" s="1"/>
  <c r="Q1747" i="1"/>
  <c r="P1747" i="1"/>
  <c r="AC1747" i="1" s="1"/>
  <c r="Q115" i="1"/>
  <c r="P115" i="1"/>
  <c r="AC115" i="1" s="1"/>
  <c r="Q1508" i="1"/>
  <c r="P1508" i="1"/>
  <c r="AC1508" i="1" s="1"/>
  <c r="Q783" i="1"/>
  <c r="P783" i="1"/>
  <c r="AC783" i="1" s="1"/>
  <c r="Q833" i="1"/>
  <c r="P833" i="1"/>
  <c r="AC833" i="1" s="1"/>
  <c r="Q823" i="1"/>
  <c r="P823" i="1"/>
  <c r="AC823" i="1" s="1"/>
  <c r="Q45" i="1"/>
  <c r="P45" i="1"/>
  <c r="AC45" i="1" s="1"/>
  <c r="Q1746" i="1"/>
  <c r="P1746" i="1"/>
  <c r="AC1746" i="1" s="1"/>
  <c r="Q1267" i="1"/>
  <c r="P1267" i="1"/>
  <c r="AC1267" i="1" s="1"/>
  <c r="Q1266" i="1"/>
  <c r="P1266" i="1"/>
  <c r="AC1266" i="1" s="1"/>
  <c r="Q874" i="1"/>
  <c r="P874" i="1"/>
  <c r="AC874" i="1" s="1"/>
  <c r="Q1265" i="1"/>
  <c r="P1265" i="1"/>
  <c r="AC1265" i="1" s="1"/>
  <c r="Q1264" i="1"/>
  <c r="P1264" i="1"/>
  <c r="AC1264" i="1" s="1"/>
  <c r="Q1031" i="1"/>
  <c r="P1031" i="1"/>
  <c r="AC1031" i="1" s="1"/>
  <c r="Q1745" i="1"/>
  <c r="P1745" i="1"/>
  <c r="AC1745" i="1" s="1"/>
  <c r="Q173" i="1"/>
  <c r="P173" i="1"/>
  <c r="AC173" i="1" s="1"/>
  <c r="Q762" i="1"/>
  <c r="P762" i="1"/>
  <c r="AC762" i="1" s="1"/>
  <c r="Q1489" i="1"/>
  <c r="P1489" i="1"/>
  <c r="AC1489" i="1" s="1"/>
  <c r="Q233" i="1"/>
  <c r="P233" i="1"/>
  <c r="AC233" i="1" s="1"/>
  <c r="Q590" i="1"/>
  <c r="P590" i="1"/>
  <c r="AC590" i="1" s="1"/>
  <c r="Q1744" i="1"/>
  <c r="P1744" i="1"/>
  <c r="AC1744" i="1" s="1"/>
  <c r="Q275" i="1"/>
  <c r="P275" i="1"/>
  <c r="AC275" i="1" s="1"/>
  <c r="Q1587" i="1"/>
  <c r="P1587" i="1"/>
  <c r="AC1587" i="1" s="1"/>
  <c r="Q165" i="1"/>
  <c r="P165" i="1"/>
  <c r="AC165" i="1" s="1"/>
  <c r="Q1467" i="1"/>
  <c r="P1467" i="1"/>
  <c r="AC1467" i="1" s="1"/>
  <c r="Q1466" i="1"/>
  <c r="P1466" i="1"/>
  <c r="AC1466" i="1" s="1"/>
  <c r="Q760" i="1"/>
  <c r="P760" i="1"/>
  <c r="AC760" i="1" s="1"/>
  <c r="Q1449" i="1"/>
  <c r="P1449" i="1"/>
  <c r="AC1449" i="1" s="1"/>
  <c r="Q1586" i="1"/>
  <c r="P1586" i="1"/>
  <c r="AC1586" i="1" s="1"/>
  <c r="Q822" i="1"/>
  <c r="P822" i="1"/>
  <c r="AC822" i="1" s="1"/>
  <c r="Q178" i="1"/>
  <c r="P178" i="1"/>
  <c r="AC178" i="1" s="1"/>
  <c r="Q1263" i="1"/>
  <c r="P1263" i="1"/>
  <c r="AC1263" i="1" s="1"/>
  <c r="Q1262" i="1"/>
  <c r="P1262" i="1"/>
  <c r="AC1262" i="1" s="1"/>
  <c r="Q1601" i="1"/>
  <c r="P1601" i="1"/>
  <c r="AC1601" i="1" s="1"/>
  <c r="Q1030" i="1"/>
  <c r="P1030" i="1"/>
  <c r="AC1030" i="1" s="1"/>
  <c r="Q1261" i="1"/>
  <c r="P1261" i="1"/>
  <c r="AC1261" i="1" s="1"/>
  <c r="Q114" i="1"/>
  <c r="P114" i="1"/>
  <c r="AC114" i="1" s="1"/>
  <c r="Q910" i="1"/>
  <c r="P910" i="1"/>
  <c r="AC910" i="1" s="1"/>
  <c r="Q589" i="1"/>
  <c r="P589" i="1"/>
  <c r="AC589" i="1" s="1"/>
  <c r="Q821" i="1"/>
  <c r="P821" i="1"/>
  <c r="AC821" i="1" s="1"/>
  <c r="Q1260" i="1"/>
  <c r="P1260" i="1"/>
  <c r="AC1260" i="1" s="1"/>
  <c r="Q1511" i="1"/>
  <c r="P1511" i="1"/>
  <c r="AC1511" i="1" s="1"/>
  <c r="Q1495" i="1"/>
  <c r="P1495" i="1"/>
  <c r="AC1495" i="1" s="1"/>
  <c r="Q1259" i="1"/>
  <c r="P1259" i="1"/>
  <c r="AC1259" i="1" s="1"/>
  <c r="Q588" i="1"/>
  <c r="P588" i="1"/>
  <c r="AC588" i="1" s="1"/>
  <c r="Q1602" i="1"/>
  <c r="P1602" i="1"/>
  <c r="AC1602" i="1" s="1"/>
  <c r="Q43" i="1"/>
  <c r="P43" i="1"/>
  <c r="AC43" i="1" s="1"/>
  <c r="Q837" i="1"/>
  <c r="P837" i="1"/>
  <c r="AC837" i="1" s="1"/>
  <c r="Q587" i="1"/>
  <c r="P587" i="1"/>
  <c r="AC587" i="1" s="1"/>
  <c r="Q586" i="1"/>
  <c r="P586" i="1"/>
  <c r="AC586" i="1" s="1"/>
  <c r="Q585" i="1"/>
  <c r="P585" i="1"/>
  <c r="AC585" i="1" s="1"/>
  <c r="Q820" i="1"/>
  <c r="P820" i="1"/>
  <c r="AC820" i="1" s="1"/>
  <c r="Q1743" i="1"/>
  <c r="P1743" i="1"/>
  <c r="AC1743" i="1" s="1"/>
  <c r="Q232" i="1"/>
  <c r="P232" i="1"/>
  <c r="AC232" i="1" s="1"/>
  <c r="Q795" i="1"/>
  <c r="P795" i="1"/>
  <c r="AC795" i="1" s="1"/>
  <c r="Q584" i="1"/>
  <c r="P584" i="1"/>
  <c r="AC584" i="1" s="1"/>
  <c r="Q231" i="1"/>
  <c r="P231" i="1"/>
  <c r="AC231" i="1" s="1"/>
  <c r="Q583" i="1"/>
  <c r="P583" i="1"/>
  <c r="AC583" i="1" s="1"/>
  <c r="Q1471" i="1"/>
  <c r="P1471" i="1"/>
  <c r="AC1471" i="1" s="1"/>
  <c r="Q1525" i="1"/>
  <c r="P1525" i="1"/>
  <c r="AC1525" i="1" s="1"/>
  <c r="Q1585" i="1"/>
  <c r="P1585" i="1"/>
  <c r="AC1585" i="1" s="1"/>
  <c r="Q800" i="1"/>
  <c r="P800" i="1"/>
  <c r="AC800" i="1" s="1"/>
  <c r="Q164" i="1"/>
  <c r="P164" i="1"/>
  <c r="AC164" i="1" s="1"/>
  <c r="Q942" i="1"/>
  <c r="P942" i="1"/>
  <c r="AC942" i="1" s="1"/>
  <c r="Q167" i="1"/>
  <c r="P167" i="1"/>
  <c r="AC167" i="1" s="1"/>
  <c r="Q867" i="1"/>
  <c r="P867" i="1"/>
  <c r="AC867" i="1" s="1"/>
  <c r="Q1600" i="1"/>
  <c r="P1600" i="1"/>
  <c r="AC1600" i="1" s="1"/>
  <c r="Q788" i="1"/>
  <c r="P788" i="1"/>
  <c r="AC788" i="1" s="1"/>
  <c r="Q1029" i="1"/>
  <c r="P1029" i="1"/>
  <c r="AC1029" i="1" s="1"/>
  <c r="Q582" i="1"/>
  <c r="P582" i="1"/>
  <c r="AC582" i="1" s="1"/>
  <c r="Q1028" i="1"/>
  <c r="P1028" i="1"/>
  <c r="AC1028" i="1" s="1"/>
  <c r="Q581" i="1"/>
  <c r="P581" i="1"/>
  <c r="AC581" i="1" s="1"/>
  <c r="Q580" i="1"/>
  <c r="P580" i="1"/>
  <c r="AC580" i="1" s="1"/>
  <c r="Q1258" i="1"/>
  <c r="P1258" i="1"/>
  <c r="AC1258" i="1" s="1"/>
  <c r="Q1742" i="1"/>
  <c r="P1742" i="1"/>
  <c r="AC1742" i="1" s="1"/>
  <c r="Q784" i="1"/>
  <c r="P784" i="1"/>
  <c r="AC784" i="1" s="1"/>
  <c r="Q1496" i="1"/>
  <c r="P1496" i="1"/>
  <c r="AC1496" i="1" s="1"/>
  <c r="Q1570" i="1"/>
  <c r="P1570" i="1"/>
  <c r="AC1570" i="1" s="1"/>
  <c r="Q328" i="1"/>
  <c r="P328" i="1"/>
  <c r="AC328" i="1" s="1"/>
  <c r="Q785" i="1"/>
  <c r="P785" i="1"/>
  <c r="AC785" i="1" s="1"/>
  <c r="Q796" i="1"/>
  <c r="P796" i="1"/>
  <c r="AC796" i="1" s="1"/>
  <c r="Q579" i="1"/>
  <c r="P579" i="1"/>
  <c r="AC579" i="1" s="1"/>
  <c r="Q1257" i="1"/>
  <c r="P1257" i="1"/>
  <c r="AC1257" i="1" s="1"/>
  <c r="Q872" i="1"/>
  <c r="P872" i="1"/>
  <c r="AC872" i="1" s="1"/>
  <c r="Q782" i="1"/>
  <c r="P782" i="1"/>
  <c r="AC782" i="1" s="1"/>
  <c r="Q1741" i="1"/>
  <c r="P1741" i="1"/>
  <c r="AC1741" i="1" s="1"/>
  <c r="Q1523" i="1"/>
  <c r="P1523" i="1"/>
  <c r="AC1523" i="1" s="1"/>
  <c r="Q578" i="1"/>
  <c r="P578" i="1"/>
  <c r="AC578" i="1" s="1"/>
  <c r="Q145" i="1"/>
  <c r="P145" i="1"/>
  <c r="AC145" i="1" s="1"/>
  <c r="Q781" i="1"/>
  <c r="P781" i="1"/>
  <c r="AC781" i="1" s="1"/>
  <c r="Q1520" i="1"/>
  <c r="P1520" i="1"/>
  <c r="AC1520" i="1" s="1"/>
  <c r="Q1567" i="1"/>
  <c r="P1567" i="1"/>
  <c r="AC1567" i="1" s="1"/>
  <c r="Q577" i="1"/>
  <c r="P577" i="1"/>
  <c r="AC577" i="1" s="1"/>
  <c r="Q113" i="1"/>
  <c r="P113" i="1"/>
  <c r="AC113" i="1" s="1"/>
  <c r="Q1740" i="1"/>
  <c r="P1740" i="1"/>
  <c r="AC1740" i="1" s="1"/>
  <c r="Q1593" i="1"/>
  <c r="P1593" i="1"/>
  <c r="AC1593" i="1" s="1"/>
  <c r="Q1256" i="1"/>
  <c r="P1256" i="1"/>
  <c r="AC1256" i="1" s="1"/>
  <c r="Q576" i="1"/>
  <c r="P576" i="1"/>
  <c r="AC576" i="1" s="1"/>
  <c r="Q575" i="1"/>
  <c r="P575" i="1"/>
  <c r="AC575" i="1" s="1"/>
  <c r="Q1739" i="1"/>
  <c r="P1739" i="1"/>
  <c r="AC1739" i="1" s="1"/>
  <c r="Q826" i="1"/>
  <c r="P826" i="1"/>
  <c r="AC826" i="1" s="1"/>
  <c r="Q1487" i="1"/>
  <c r="P1487" i="1"/>
  <c r="AC1487" i="1" s="1"/>
  <c r="Q1027" i="1"/>
  <c r="P1027" i="1"/>
  <c r="AC1027" i="1" s="1"/>
  <c r="Q261" i="1"/>
  <c r="P261" i="1"/>
  <c r="AC261" i="1" s="1"/>
  <c r="Q181" i="1"/>
  <c r="P181" i="1"/>
  <c r="AC181" i="1" s="1"/>
  <c r="Q574" i="1"/>
  <c r="P574" i="1"/>
  <c r="AC574" i="1" s="1"/>
  <c r="Q1026" i="1"/>
  <c r="P1026" i="1"/>
  <c r="AC1026" i="1" s="1"/>
  <c r="Q1465" i="1"/>
  <c r="P1465" i="1"/>
  <c r="AC1465" i="1" s="1"/>
  <c r="Q886" i="1"/>
  <c r="P886" i="1"/>
  <c r="AC886" i="1" s="1"/>
  <c r="Q573" i="1"/>
  <c r="P573" i="1"/>
  <c r="AC573" i="1" s="1"/>
  <c r="Q1255" i="1"/>
  <c r="P1255" i="1"/>
  <c r="AC1255" i="1" s="1"/>
  <c r="Q112" i="1"/>
  <c r="P112" i="1"/>
  <c r="AC112" i="1" s="1"/>
  <c r="Q291" i="1"/>
  <c r="P291" i="1"/>
  <c r="AC291" i="1" s="1"/>
  <c r="Q306" i="1"/>
  <c r="P306" i="1"/>
  <c r="AC306" i="1" s="1"/>
  <c r="Q572" i="1"/>
  <c r="P572" i="1"/>
  <c r="AC572" i="1" s="1"/>
  <c r="Q111" i="1"/>
  <c r="P111" i="1"/>
  <c r="AC111" i="1" s="1"/>
  <c r="Q780" i="1"/>
  <c r="P780" i="1"/>
  <c r="AC780" i="1" s="1"/>
  <c r="Q1254" i="1"/>
  <c r="P1254" i="1"/>
  <c r="AC1254" i="1" s="1"/>
  <c r="Q230" i="1"/>
  <c r="P230" i="1"/>
  <c r="AC230" i="1" s="1"/>
  <c r="Q1738" i="1"/>
  <c r="P1738" i="1"/>
  <c r="AC1738" i="1" s="1"/>
  <c r="Q1253" i="1"/>
  <c r="P1253" i="1"/>
  <c r="AC1253" i="1" s="1"/>
  <c r="Q1252" i="1"/>
  <c r="P1252" i="1"/>
  <c r="AC1252" i="1" s="1"/>
  <c r="Q1251" i="1"/>
  <c r="P1251" i="1"/>
  <c r="AC1251" i="1" s="1"/>
  <c r="Q1250" i="1"/>
  <c r="P1250" i="1"/>
  <c r="AC1250" i="1" s="1"/>
  <c r="Q845" i="1"/>
  <c r="P845" i="1"/>
  <c r="AC845" i="1" s="1"/>
  <c r="Q1470" i="1"/>
  <c r="P1470" i="1"/>
  <c r="AC1470" i="1" s="1"/>
  <c r="Q1737" i="1"/>
  <c r="P1737" i="1"/>
  <c r="AC1737" i="1" s="1"/>
  <c r="Q571" i="1"/>
  <c r="P571" i="1"/>
  <c r="AC571" i="1" s="1"/>
  <c r="Q1249" i="1"/>
  <c r="P1249" i="1"/>
  <c r="AC1249" i="1" s="1"/>
  <c r="Q1248" i="1"/>
  <c r="P1248" i="1"/>
  <c r="AC1248" i="1" s="1"/>
  <c r="Q5" i="1"/>
  <c r="P5" i="1"/>
  <c r="AC5" i="1" s="1"/>
  <c r="Q1247" i="1"/>
  <c r="P1247" i="1"/>
  <c r="AC1247" i="1" s="1"/>
  <c r="Q1532" i="1"/>
  <c r="P1532" i="1"/>
  <c r="AC1532" i="1" s="1"/>
  <c r="Q570" i="1"/>
  <c r="P570" i="1"/>
  <c r="AC570" i="1" s="1"/>
  <c r="Q569" i="1"/>
  <c r="P569" i="1"/>
  <c r="AC569" i="1" s="1"/>
  <c r="Q568" i="1"/>
  <c r="P568" i="1"/>
  <c r="AC568" i="1" s="1"/>
  <c r="Q1736" i="1"/>
  <c r="P1736" i="1"/>
  <c r="AC1736" i="1" s="1"/>
  <c r="Q1025" i="1"/>
  <c r="P1025" i="1"/>
  <c r="AC1025" i="1" s="1"/>
  <c r="Q1246" i="1"/>
  <c r="P1246" i="1"/>
  <c r="AC1246" i="1" s="1"/>
  <c r="Q798" i="1"/>
  <c r="P798" i="1"/>
  <c r="AC798" i="1" s="1"/>
  <c r="Q1245" i="1"/>
  <c r="P1245" i="1"/>
  <c r="AC1245" i="1" s="1"/>
  <c r="Q16" i="1"/>
  <c r="P16" i="1"/>
  <c r="AC16" i="1" s="1"/>
  <c r="Q567" i="1"/>
  <c r="P567" i="1"/>
  <c r="AC567" i="1" s="1"/>
  <c r="Q1024" i="1"/>
  <c r="P1024" i="1"/>
  <c r="AC1024" i="1" s="1"/>
  <c r="Q1591" i="1"/>
  <c r="P1591" i="1"/>
  <c r="AC1591" i="1" s="1"/>
  <c r="Q566" i="1"/>
  <c r="P566" i="1"/>
  <c r="AC566" i="1" s="1"/>
  <c r="Q825" i="1"/>
  <c r="P825" i="1"/>
  <c r="AC825" i="1" s="1"/>
  <c r="Q1479" i="1"/>
  <c r="P1479" i="1"/>
  <c r="AC1479" i="1" s="1"/>
  <c r="Q565" i="1"/>
  <c r="P565" i="1"/>
  <c r="AC565" i="1" s="1"/>
  <c r="Q843" i="1"/>
  <c r="P843" i="1"/>
  <c r="AC843" i="1" s="1"/>
  <c r="Q564" i="1"/>
  <c r="P564" i="1"/>
  <c r="AC564" i="1" s="1"/>
  <c r="Q563" i="1"/>
  <c r="P563" i="1"/>
  <c r="AC563" i="1" s="1"/>
  <c r="Q1494" i="1"/>
  <c r="P1494" i="1"/>
  <c r="AC1494" i="1" s="1"/>
  <c r="Q911" i="1"/>
  <c r="P911" i="1"/>
  <c r="AC911" i="1" s="1"/>
  <c r="Q562" i="1"/>
  <c r="P562" i="1"/>
  <c r="AC562" i="1" s="1"/>
  <c r="Q1244" i="1"/>
  <c r="P1244" i="1"/>
  <c r="AC1244" i="1" s="1"/>
  <c r="Q1243" i="1"/>
  <c r="P1243" i="1"/>
  <c r="AC1243" i="1" s="1"/>
  <c r="Q561" i="1"/>
  <c r="P561" i="1"/>
  <c r="AC561" i="1" s="1"/>
  <c r="Q877" i="1"/>
  <c r="P877" i="1"/>
  <c r="AC877" i="1" s="1"/>
  <c r="Q276" i="1"/>
  <c r="P276" i="1"/>
  <c r="AC276" i="1" s="1"/>
  <c r="Q761" i="1"/>
  <c r="P761" i="1"/>
  <c r="AC761" i="1" s="1"/>
  <c r="Q110" i="1"/>
  <c r="P110" i="1"/>
  <c r="AC110" i="1" s="1"/>
  <c r="Q560" i="1"/>
  <c r="P560" i="1"/>
  <c r="AC560" i="1" s="1"/>
  <c r="Q1242" i="1"/>
  <c r="P1242" i="1"/>
  <c r="AC1242" i="1" s="1"/>
  <c r="Q559" i="1"/>
  <c r="P559" i="1"/>
  <c r="AC559" i="1" s="1"/>
  <c r="Q558" i="1"/>
  <c r="P558" i="1"/>
  <c r="AC558" i="1" s="1"/>
  <c r="Q557" i="1"/>
  <c r="P557" i="1"/>
  <c r="AC557" i="1" s="1"/>
  <c r="Q1241" i="1"/>
  <c r="P1241" i="1"/>
  <c r="AC1241" i="1" s="1"/>
  <c r="Q1562" i="1"/>
  <c r="P1562" i="1"/>
  <c r="AC1562" i="1" s="1"/>
  <c r="Q1023" i="1"/>
  <c r="P1023" i="1"/>
  <c r="AC1023" i="1" s="1"/>
  <c r="Q1473" i="1"/>
  <c r="P1473" i="1"/>
  <c r="AC1473" i="1" s="1"/>
  <c r="Q792" i="1"/>
  <c r="P792" i="1"/>
  <c r="AC792" i="1" s="1"/>
  <c r="Q1735" i="1"/>
  <c r="P1735" i="1"/>
  <c r="AC1735" i="1" s="1"/>
  <c r="Q556" i="1"/>
  <c r="P556" i="1"/>
  <c r="AC556" i="1" s="1"/>
  <c r="Q1734" i="1"/>
  <c r="P1734" i="1"/>
  <c r="AC1734" i="1" s="1"/>
  <c r="Q941" i="1"/>
  <c r="P941" i="1"/>
  <c r="AC941" i="1" s="1"/>
  <c r="Q1240" i="1"/>
  <c r="P1240" i="1"/>
  <c r="AC1240" i="1" s="1"/>
  <c r="Q1239" i="1"/>
  <c r="P1239" i="1"/>
  <c r="AC1239" i="1" s="1"/>
  <c r="Q109" i="1"/>
  <c r="P109" i="1"/>
  <c r="AC109" i="1" s="1"/>
  <c r="Q1733" i="1"/>
  <c r="P1733" i="1"/>
  <c r="AC1733" i="1" s="1"/>
  <c r="Q1561" i="1"/>
  <c r="P1561" i="1"/>
  <c r="AC1561" i="1" s="1"/>
  <c r="Q555" i="1"/>
  <c r="P555" i="1"/>
  <c r="AC555" i="1" s="1"/>
  <c r="Q554" i="1"/>
  <c r="P554" i="1"/>
  <c r="AC554" i="1" s="1"/>
  <c r="Q553" i="1"/>
  <c r="P553" i="1"/>
  <c r="AC553" i="1" s="1"/>
  <c r="Q552" i="1"/>
  <c r="P552" i="1"/>
  <c r="AC552" i="1" s="1"/>
  <c r="Q551" i="1"/>
  <c r="P551" i="1"/>
  <c r="AC551" i="1" s="1"/>
  <c r="Q1238" i="1"/>
  <c r="P1238" i="1"/>
  <c r="AC1238" i="1" s="1"/>
  <c r="Q550" i="1"/>
  <c r="P550" i="1"/>
  <c r="AC550" i="1" s="1"/>
  <c r="Q759" i="1"/>
  <c r="P759" i="1"/>
  <c r="AC759" i="1" s="1"/>
  <c r="Q329" i="1"/>
  <c r="P329" i="1"/>
  <c r="AC329" i="1" s="1"/>
  <c r="Q779" i="1"/>
  <c r="P779" i="1"/>
  <c r="AC779" i="1" s="1"/>
  <c r="Q1022" i="1"/>
  <c r="P1022" i="1"/>
  <c r="AC1022" i="1" s="1"/>
  <c r="Q1237" i="1"/>
  <c r="P1237" i="1"/>
  <c r="AC1237" i="1" s="1"/>
  <c r="Q331" i="1"/>
  <c r="P331" i="1"/>
  <c r="AC331" i="1" s="1"/>
  <c r="Q1732" i="1"/>
  <c r="P1732" i="1"/>
  <c r="AC1732" i="1" s="1"/>
  <c r="Q1578" i="1"/>
  <c r="P1578" i="1"/>
  <c r="AC1578" i="1" s="1"/>
  <c r="Q323" i="1"/>
  <c r="P323" i="1"/>
  <c r="AC323" i="1" s="1"/>
  <c r="Q1472" i="1"/>
  <c r="P1472" i="1"/>
  <c r="AC1472" i="1" s="1"/>
  <c r="Q1021" i="1"/>
  <c r="P1021" i="1"/>
  <c r="AC1021" i="1" s="1"/>
  <c r="Q263" i="1"/>
  <c r="P263" i="1"/>
  <c r="AC263" i="1" s="1"/>
  <c r="Q259" i="1"/>
  <c r="P259" i="1"/>
  <c r="AC259" i="1" s="1"/>
  <c r="Q229" i="1"/>
  <c r="P229" i="1"/>
  <c r="AC229" i="1" s="1"/>
  <c r="Q940" i="1"/>
  <c r="P940" i="1"/>
  <c r="AC940" i="1" s="1"/>
  <c r="Q1020" i="1"/>
  <c r="P1020" i="1"/>
  <c r="AC1020" i="1" s="1"/>
  <c r="Q1450" i="1"/>
  <c r="P1450" i="1"/>
  <c r="AC1450" i="1" s="1"/>
  <c r="Q549" i="1"/>
  <c r="P549" i="1"/>
  <c r="AC549" i="1" s="1"/>
  <c r="Q548" i="1"/>
  <c r="P548" i="1"/>
  <c r="AC548" i="1" s="1"/>
  <c r="Q547" i="1"/>
  <c r="P547" i="1"/>
  <c r="AC547" i="1" s="1"/>
  <c r="Q1019" i="1"/>
  <c r="P1019" i="1"/>
  <c r="AC1019" i="1" s="1"/>
  <c r="Q1236" i="1"/>
  <c r="P1236" i="1"/>
  <c r="AC1236" i="1" s="1"/>
  <c r="Q1235" i="1"/>
  <c r="P1235" i="1"/>
  <c r="AC1235" i="1" s="1"/>
  <c r="Q546" i="1"/>
  <c r="P546" i="1"/>
  <c r="AC546" i="1" s="1"/>
  <c r="Q840" i="1"/>
  <c r="P840" i="1"/>
  <c r="AC840" i="1" s="1"/>
  <c r="Q305" i="1"/>
  <c r="P305" i="1"/>
  <c r="AC305" i="1" s="1"/>
  <c r="Q545" i="1"/>
  <c r="P545" i="1"/>
  <c r="AC545" i="1" s="1"/>
  <c r="Q1018" i="1"/>
  <c r="P1018" i="1"/>
  <c r="AC1018" i="1" s="1"/>
  <c r="Q544" i="1"/>
  <c r="P544" i="1"/>
  <c r="AC544" i="1" s="1"/>
  <c r="Q1234" i="1"/>
  <c r="P1234" i="1"/>
  <c r="AC1234" i="1" s="1"/>
  <c r="Q543" i="1"/>
  <c r="P543" i="1"/>
  <c r="AC543" i="1" s="1"/>
  <c r="Q108" i="1"/>
  <c r="P108" i="1"/>
  <c r="AC108" i="1" s="1"/>
  <c r="Q1233" i="1"/>
  <c r="P1233" i="1"/>
  <c r="AC1233" i="1" s="1"/>
  <c r="Q939" i="1"/>
  <c r="P939" i="1"/>
  <c r="AC939" i="1" s="1"/>
  <c r="Q542" i="1"/>
  <c r="P542" i="1"/>
  <c r="AC542" i="1" s="1"/>
  <c r="Q541" i="1"/>
  <c r="P541" i="1"/>
  <c r="AC541" i="1" s="1"/>
  <c r="Q1731" i="1"/>
  <c r="P1731" i="1"/>
  <c r="AC1731" i="1" s="1"/>
  <c r="Q1232" i="1"/>
  <c r="P1232" i="1"/>
  <c r="AC1232" i="1" s="1"/>
  <c r="Q1515" i="1"/>
  <c r="P1515" i="1"/>
  <c r="AC1515" i="1" s="1"/>
  <c r="Q540" i="1"/>
  <c r="P540" i="1"/>
  <c r="AC540" i="1" s="1"/>
  <c r="Q184" i="1"/>
  <c r="P184" i="1"/>
  <c r="AC184" i="1" s="1"/>
  <c r="Q1476" i="1"/>
  <c r="P1476" i="1"/>
  <c r="AC1476" i="1" s="1"/>
  <c r="Q778" i="1"/>
  <c r="P778" i="1"/>
  <c r="AC778" i="1" s="1"/>
  <c r="Q1730" i="1"/>
  <c r="P1730" i="1"/>
  <c r="AC1730" i="1" s="1"/>
  <c r="Q1729" i="1"/>
  <c r="P1729" i="1"/>
  <c r="AC1729" i="1" s="1"/>
  <c r="Q228" i="1"/>
  <c r="P228" i="1"/>
  <c r="AC228" i="1" s="1"/>
  <c r="Q1728" i="1"/>
  <c r="P1728" i="1"/>
  <c r="AC1728" i="1" s="1"/>
  <c r="Q1231" i="1"/>
  <c r="P1231" i="1"/>
  <c r="AC1231" i="1" s="1"/>
  <c r="Q875" i="1"/>
  <c r="P875" i="1"/>
  <c r="AC875" i="1" s="1"/>
  <c r="Q179" i="1"/>
  <c r="P179" i="1"/>
  <c r="AC179" i="1" s="1"/>
  <c r="Q539" i="1"/>
  <c r="P539" i="1"/>
  <c r="AC539" i="1" s="1"/>
  <c r="Q797" i="1"/>
  <c r="P797" i="1"/>
  <c r="AC797" i="1" s="1"/>
  <c r="Q1230" i="1"/>
  <c r="P1230" i="1"/>
  <c r="AC1230" i="1" s="1"/>
  <c r="Q1500" i="1"/>
  <c r="P1500" i="1"/>
  <c r="AC1500" i="1" s="1"/>
  <c r="Q1727" i="1"/>
  <c r="P1727" i="1"/>
  <c r="AC1727" i="1" s="1"/>
  <c r="Q805" i="1"/>
  <c r="P805" i="1"/>
  <c r="AC805" i="1" s="1"/>
  <c r="Q1017" i="1"/>
  <c r="P1017" i="1"/>
  <c r="AC1017" i="1" s="1"/>
  <c r="Q777" i="1"/>
  <c r="P777" i="1"/>
  <c r="AC777" i="1" s="1"/>
  <c r="Q1491" i="1"/>
  <c r="P1491" i="1"/>
  <c r="AC1491" i="1" s="1"/>
  <c r="Q836" i="1"/>
  <c r="P836" i="1"/>
  <c r="AC836" i="1" s="1"/>
  <c r="Q1726" i="1"/>
  <c r="P1726" i="1"/>
  <c r="AC1726" i="1" s="1"/>
  <c r="Q1725" i="1"/>
  <c r="P1725" i="1"/>
  <c r="AC1725" i="1" s="1"/>
  <c r="Q1229" i="1"/>
  <c r="P1229" i="1"/>
  <c r="AC1229" i="1" s="1"/>
  <c r="Q819" i="1"/>
  <c r="P819" i="1"/>
  <c r="AC819" i="1" s="1"/>
  <c r="Q1724" i="1"/>
  <c r="P1724" i="1"/>
  <c r="AC1724" i="1" s="1"/>
  <c r="Q1464" i="1"/>
  <c r="P1464" i="1"/>
  <c r="AC1464" i="1" s="1"/>
  <c r="Q776" i="1"/>
  <c r="P776" i="1"/>
  <c r="AC776" i="1" s="1"/>
  <c r="Q183" i="1"/>
  <c r="P183" i="1"/>
  <c r="AC183" i="1" s="1"/>
  <c r="Q1228" i="1"/>
  <c r="P1228" i="1"/>
  <c r="AC1228" i="1" s="1"/>
  <c r="Q1518" i="1"/>
  <c r="P1518" i="1"/>
  <c r="AC1518" i="1" s="1"/>
  <c r="Q1227" i="1"/>
  <c r="P1227" i="1"/>
  <c r="AC1227" i="1" s="1"/>
  <c r="Q284" i="1"/>
  <c r="P284" i="1"/>
  <c r="AC284" i="1" s="1"/>
  <c r="Q152" i="1"/>
  <c r="P152" i="1"/>
  <c r="AC152" i="1" s="1"/>
  <c r="Q538" i="1"/>
  <c r="P538" i="1"/>
  <c r="AC538" i="1" s="1"/>
  <c r="Q790" i="1"/>
  <c r="P790" i="1"/>
  <c r="AC790" i="1" s="1"/>
  <c r="Q537" i="1"/>
  <c r="P537" i="1"/>
  <c r="AC537" i="1" s="1"/>
  <c r="Q186" i="1"/>
  <c r="P186" i="1"/>
  <c r="AC186" i="1" s="1"/>
  <c r="Q536" i="1"/>
  <c r="P536" i="1"/>
  <c r="AC536" i="1" s="1"/>
  <c r="Q182" i="1"/>
  <c r="P182" i="1"/>
  <c r="AC182" i="1" s="1"/>
  <c r="Q535" i="1"/>
  <c r="P535" i="1"/>
  <c r="AC535" i="1" s="1"/>
  <c r="Q534" i="1"/>
  <c r="P534" i="1"/>
  <c r="AC534" i="1" s="1"/>
  <c r="Q533" i="1"/>
  <c r="P533" i="1"/>
  <c r="AC533" i="1" s="1"/>
  <c r="Q1226" i="1"/>
  <c r="P1226" i="1"/>
  <c r="AC1226" i="1" s="1"/>
  <c r="Q932" i="1"/>
  <c r="P932" i="1"/>
  <c r="AC932" i="1" s="1"/>
  <c r="Q1565" i="1"/>
  <c r="P1565" i="1"/>
  <c r="AC1565" i="1" s="1"/>
  <c r="Q1478" i="1"/>
  <c r="P1478" i="1"/>
  <c r="AC1478" i="1" s="1"/>
  <c r="Q1225" i="1"/>
  <c r="P1225" i="1"/>
  <c r="AC1225" i="1" s="1"/>
  <c r="Q107" i="1"/>
  <c r="P107" i="1"/>
  <c r="AC107" i="1" s="1"/>
  <c r="Q171" i="1"/>
  <c r="P171" i="1"/>
  <c r="AC171" i="1" s="1"/>
  <c r="Q1224" i="1"/>
  <c r="P1224" i="1"/>
  <c r="AC1224" i="1" s="1"/>
  <c r="Q1373" i="1"/>
  <c r="P1373" i="1"/>
  <c r="AC1373" i="1" s="1"/>
  <c r="Q1223" i="1"/>
  <c r="P1223" i="1"/>
  <c r="AC1223" i="1" s="1"/>
  <c r="Q106" i="1"/>
  <c r="P106" i="1"/>
  <c r="AC106" i="1" s="1"/>
  <c r="Q168" i="1"/>
  <c r="P168" i="1"/>
  <c r="AC168" i="1" s="1"/>
  <c r="Q282" i="1"/>
  <c r="P282" i="1"/>
  <c r="AC282" i="1" s="1"/>
  <c r="Q818" i="1"/>
  <c r="P818" i="1"/>
  <c r="AC818" i="1" s="1"/>
  <c r="Q532" i="1"/>
  <c r="P532" i="1"/>
  <c r="AC532" i="1" s="1"/>
  <c r="Q1723" i="1"/>
  <c r="P1723" i="1"/>
  <c r="AC1723" i="1" s="1"/>
  <c r="Q1722" i="1"/>
  <c r="P1722" i="1"/>
  <c r="AC1722" i="1" s="1"/>
  <c r="Q1721" i="1"/>
  <c r="P1721" i="1"/>
  <c r="AC1721" i="1" s="1"/>
  <c r="Q531" i="1"/>
  <c r="P531" i="1"/>
  <c r="AC531" i="1" s="1"/>
  <c r="Q1720" i="1"/>
  <c r="P1720" i="1"/>
  <c r="AC1720" i="1" s="1"/>
  <c r="Q1719" i="1"/>
  <c r="P1719" i="1"/>
  <c r="AC1719" i="1" s="1"/>
  <c r="Q1061" i="1"/>
  <c r="P1061" i="1"/>
  <c r="AC1061" i="1" s="1"/>
  <c r="Q817" i="1"/>
  <c r="P817" i="1"/>
  <c r="AC817" i="1" s="1"/>
  <c r="Q1583" i="1"/>
  <c r="P1583" i="1"/>
  <c r="AC1583" i="1" s="1"/>
  <c r="Q923" i="1"/>
  <c r="P923" i="1"/>
  <c r="AC923" i="1" s="1"/>
  <c r="Q286" i="1"/>
  <c r="P286" i="1"/>
  <c r="AC286" i="1" s="1"/>
  <c r="Q865" i="1"/>
  <c r="P865" i="1"/>
  <c r="AC865" i="1" s="1"/>
  <c r="Q319" i="1"/>
  <c r="P319" i="1"/>
  <c r="AC319" i="1" s="1"/>
  <c r="Q105" i="1"/>
  <c r="P105" i="1"/>
  <c r="AC105" i="1" s="1"/>
  <c r="Q1222" i="1"/>
  <c r="P1222" i="1"/>
  <c r="AC1222" i="1" s="1"/>
  <c r="Q104" i="1"/>
  <c r="P104" i="1"/>
  <c r="AC104" i="1" s="1"/>
  <c r="Q816" i="1"/>
  <c r="P816" i="1"/>
  <c r="AC816" i="1" s="1"/>
  <c r="Q322" i="1"/>
  <c r="P322" i="1"/>
  <c r="AC322" i="1" s="1"/>
  <c r="Q1463" i="1"/>
  <c r="P1463" i="1"/>
  <c r="AC1463" i="1" s="1"/>
  <c r="Q1221" i="1"/>
  <c r="P1221" i="1"/>
  <c r="AC1221" i="1" s="1"/>
  <c r="Q530" i="1"/>
  <c r="P530" i="1"/>
  <c r="AC530" i="1" s="1"/>
  <c r="Q180" i="1"/>
  <c r="P180" i="1"/>
  <c r="AC180" i="1" s="1"/>
  <c r="Q815" i="1"/>
  <c r="P815" i="1"/>
  <c r="AC815" i="1" s="1"/>
  <c r="Q957" i="1"/>
  <c r="P957" i="1"/>
  <c r="AC957" i="1" s="1"/>
  <c r="Q103" i="1"/>
  <c r="P103" i="1"/>
  <c r="AC103" i="1" s="1"/>
  <c r="Q1480" i="1"/>
  <c r="P1480" i="1"/>
  <c r="AC1480" i="1" s="1"/>
  <c r="Q102" i="1"/>
  <c r="P102" i="1"/>
  <c r="AC102" i="1" s="1"/>
  <c r="Q864" i="1"/>
  <c r="P864" i="1"/>
  <c r="AC864" i="1" s="1"/>
  <c r="Q1220" i="1"/>
  <c r="P1220" i="1"/>
  <c r="AC1220" i="1" s="1"/>
  <c r="Q1576" i="1"/>
  <c r="P1576" i="1"/>
  <c r="AC1576" i="1" s="1"/>
  <c r="Q1219" i="1"/>
  <c r="P1219" i="1"/>
  <c r="AC1219" i="1" s="1"/>
  <c r="Q101" i="1"/>
  <c r="P101" i="1"/>
  <c r="AC101" i="1" s="1"/>
  <c r="Q938" i="1"/>
  <c r="P938" i="1"/>
  <c r="AC938" i="1" s="1"/>
  <c r="Q529" i="1"/>
  <c r="P529" i="1"/>
  <c r="AC529" i="1" s="1"/>
  <c r="Q1605" i="1"/>
  <c r="P1605" i="1"/>
  <c r="AC1605" i="1" s="1"/>
  <c r="Q528" i="1"/>
  <c r="P528" i="1"/>
  <c r="AC528" i="1" s="1"/>
  <c r="Q262" i="1"/>
  <c r="P262" i="1"/>
  <c r="AC262" i="1" s="1"/>
  <c r="Q227" i="1"/>
  <c r="P227" i="1"/>
  <c r="AC227" i="1" s="1"/>
  <c r="Q1718" i="1"/>
  <c r="P1718" i="1"/>
  <c r="AC1718" i="1" s="1"/>
  <c r="Q1218" i="1"/>
  <c r="P1218" i="1"/>
  <c r="AC1218" i="1" s="1"/>
  <c r="Q1217" i="1"/>
  <c r="P1217" i="1"/>
  <c r="AC1217" i="1" s="1"/>
  <c r="Q267" i="1"/>
  <c r="P267" i="1"/>
  <c r="AC267" i="1" s="1"/>
  <c r="Q775" i="1"/>
  <c r="P775" i="1"/>
  <c r="AC775" i="1" s="1"/>
  <c r="Q1717" i="1"/>
  <c r="P1717" i="1"/>
  <c r="AC1717" i="1" s="1"/>
  <c r="Q166" i="1"/>
  <c r="P166" i="1"/>
  <c r="AC166" i="1" s="1"/>
  <c r="Q789" i="1"/>
  <c r="P789" i="1"/>
  <c r="AC789" i="1" s="1"/>
  <c r="Q1469" i="1"/>
  <c r="P1469" i="1"/>
  <c r="AC1469" i="1" s="1"/>
  <c r="Q1611" i="1"/>
  <c r="P1611" i="1"/>
  <c r="AC1611" i="1" s="1"/>
  <c r="Q774" i="1"/>
  <c r="P774" i="1"/>
  <c r="AC774" i="1" s="1"/>
  <c r="Q1516" i="1"/>
  <c r="P1516" i="1"/>
  <c r="AC1516" i="1" s="1"/>
  <c r="Q1216" i="1"/>
  <c r="P1216" i="1"/>
  <c r="AC1216" i="1" s="1"/>
  <c r="Q1462" i="1"/>
  <c r="P1462" i="1"/>
  <c r="AC1462" i="1" s="1"/>
  <c r="Q773" i="1"/>
  <c r="P773" i="1"/>
  <c r="AC773" i="1" s="1"/>
  <c r="Q527" i="1"/>
  <c r="P527" i="1"/>
  <c r="AC527" i="1" s="1"/>
  <c r="Q1454" i="1"/>
  <c r="P1454" i="1"/>
  <c r="AC1454" i="1" s="1"/>
  <c r="Q1522" i="1"/>
  <c r="P1522" i="1"/>
  <c r="AC1522" i="1" s="1"/>
  <c r="Q1215" i="1"/>
  <c r="P1215" i="1"/>
  <c r="AC1215" i="1" s="1"/>
  <c r="Q1214" i="1"/>
  <c r="P1214" i="1"/>
  <c r="AC1214" i="1" s="1"/>
  <c r="Q956" i="1"/>
  <c r="P956" i="1"/>
  <c r="AC956" i="1" s="1"/>
  <c r="Q1016" i="1"/>
  <c r="P1016" i="1"/>
  <c r="AC1016" i="1" s="1"/>
  <c r="Q1582" i="1"/>
  <c r="P1582" i="1"/>
  <c r="AC1582" i="1" s="1"/>
  <c r="Q526" i="1"/>
  <c r="P526" i="1"/>
  <c r="AC526" i="1" s="1"/>
  <c r="Q849" i="1"/>
  <c r="P849" i="1"/>
  <c r="AC849" i="1" s="1"/>
  <c r="Q927" i="1"/>
  <c r="P927" i="1"/>
  <c r="AC927" i="1" s="1"/>
  <c r="Q525" i="1"/>
  <c r="P525" i="1"/>
  <c r="AC525" i="1" s="1"/>
  <c r="Q787" i="1"/>
  <c r="P787" i="1"/>
  <c r="AC787" i="1" s="1"/>
  <c r="Q1499" i="1"/>
  <c r="P1499" i="1"/>
  <c r="AC1499" i="1" s="1"/>
  <c r="Q1564" i="1"/>
  <c r="P1564" i="1"/>
  <c r="AC1564" i="1" s="1"/>
  <c r="Q260" i="1"/>
  <c r="P260" i="1"/>
  <c r="AC260" i="1" s="1"/>
  <c r="Q1213" i="1"/>
  <c r="P1213" i="1"/>
  <c r="AC1213" i="1" s="1"/>
  <c r="Q1212" i="1"/>
  <c r="P1212" i="1"/>
  <c r="AC1212" i="1" s="1"/>
  <c r="Q1211" i="1"/>
  <c r="P1211" i="1"/>
  <c r="AC1211" i="1" s="1"/>
  <c r="Q772" i="1"/>
  <c r="P772" i="1"/>
  <c r="AC772" i="1" s="1"/>
  <c r="Q1716" i="1"/>
  <c r="P1716" i="1"/>
  <c r="AC1716" i="1" s="1"/>
  <c r="Q226" i="1"/>
  <c r="P226" i="1"/>
  <c r="AC226" i="1" s="1"/>
  <c r="Q963" i="1"/>
  <c r="P963" i="1"/>
  <c r="AC963" i="1" s="1"/>
  <c r="Q1715" i="1"/>
  <c r="P1715" i="1"/>
  <c r="AC1715" i="1" s="1"/>
  <c r="Q225" i="1"/>
  <c r="P225" i="1"/>
  <c r="AC225" i="1" s="1"/>
  <c r="Q1714" i="1"/>
  <c r="P1714" i="1"/>
  <c r="AC1714" i="1" s="1"/>
  <c r="Q1507" i="1"/>
  <c r="P1507" i="1"/>
  <c r="AC1507" i="1" s="1"/>
  <c r="Q1210" i="1"/>
  <c r="P1210" i="1"/>
  <c r="AC1210" i="1" s="1"/>
  <c r="Q1209" i="1"/>
  <c r="P1209" i="1"/>
  <c r="AC1209" i="1" s="1"/>
  <c r="Q859" i="1"/>
  <c r="P859" i="1"/>
  <c r="AC859" i="1" s="1"/>
  <c r="Q1713" i="1"/>
  <c r="P1713" i="1"/>
  <c r="AC1713" i="1" s="1"/>
  <c r="Q1208" i="1"/>
  <c r="P1208" i="1"/>
  <c r="AC1208" i="1" s="1"/>
  <c r="Q955" i="1"/>
  <c r="P955" i="1"/>
  <c r="AC955" i="1" s="1"/>
  <c r="Q1712" i="1"/>
  <c r="P1712" i="1"/>
  <c r="AC1712" i="1" s="1"/>
  <c r="Q1711" i="1"/>
  <c r="P1711" i="1"/>
  <c r="AC1711" i="1" s="1"/>
  <c r="Q1486" i="1"/>
  <c r="P1486" i="1"/>
  <c r="AC1486" i="1" s="1"/>
  <c r="Q1571" i="1"/>
  <c r="P1571" i="1"/>
  <c r="AC1571" i="1" s="1"/>
  <c r="Q153" i="1"/>
  <c r="P153" i="1"/>
  <c r="AC153" i="1" s="1"/>
  <c r="Q828" i="1"/>
  <c r="P828" i="1"/>
  <c r="AC828" i="1" s="1"/>
  <c r="Q1015" i="1"/>
  <c r="P1015" i="1"/>
  <c r="AC1015" i="1" s="1"/>
  <c r="Q38" i="1"/>
  <c r="P38" i="1"/>
  <c r="AC38" i="1" s="1"/>
  <c r="Q170" i="1"/>
  <c r="P170" i="1"/>
  <c r="AC170" i="1" s="1"/>
  <c r="Q931" i="1"/>
  <c r="P931" i="1"/>
  <c r="AC931" i="1" s="1"/>
  <c r="Q863" i="1"/>
  <c r="P863" i="1"/>
  <c r="AC863" i="1" s="1"/>
  <c r="Q524" i="1"/>
  <c r="P524" i="1"/>
  <c r="AC524" i="1" s="1"/>
  <c r="Q1207" i="1"/>
  <c r="P1207" i="1"/>
  <c r="AC1207" i="1" s="1"/>
  <c r="Q814" i="1"/>
  <c r="P814" i="1"/>
  <c r="AC814" i="1" s="1"/>
  <c r="Q771" i="1"/>
  <c r="P771" i="1"/>
  <c r="AC771" i="1" s="1"/>
  <c r="Q100" i="1"/>
  <c r="P100" i="1"/>
  <c r="AC100" i="1" s="1"/>
  <c r="Q1710" i="1"/>
  <c r="P1710" i="1"/>
  <c r="AC1710" i="1" s="1"/>
  <c r="Q1615" i="1"/>
  <c r="P1615" i="1"/>
  <c r="AC1615" i="1" s="1"/>
  <c r="Q1461" i="1"/>
  <c r="P1461" i="1"/>
  <c r="AC1461" i="1" s="1"/>
  <c r="Q1460" i="1"/>
  <c r="P1460" i="1"/>
  <c r="AC1460" i="1" s="1"/>
  <c r="Q1477" i="1"/>
  <c r="P1477" i="1"/>
  <c r="AC1477" i="1" s="1"/>
  <c r="Q808" i="1"/>
  <c r="P808" i="1"/>
  <c r="AC808" i="1" s="1"/>
  <c r="Q1206" i="1"/>
  <c r="P1206" i="1"/>
  <c r="AC1206" i="1" s="1"/>
  <c r="Q99" i="1"/>
  <c r="P99" i="1"/>
  <c r="AC99" i="1" s="1"/>
  <c r="Q174" i="1"/>
  <c r="P174" i="1"/>
  <c r="AC174" i="1" s="1"/>
  <c r="Q1709" i="1"/>
  <c r="P1709" i="1"/>
  <c r="AC1709" i="1" s="1"/>
  <c r="Q858" i="1"/>
  <c r="P858" i="1"/>
  <c r="AC858" i="1" s="1"/>
  <c r="Q269" i="1"/>
  <c r="P269" i="1"/>
  <c r="AC269" i="1" s="1"/>
  <c r="Q1482" i="1"/>
  <c r="P1482" i="1"/>
  <c r="AC1482" i="1" s="1"/>
  <c r="Q1205" i="1"/>
  <c r="P1205" i="1"/>
  <c r="AC1205" i="1" s="1"/>
  <c r="Q149" i="1"/>
  <c r="P149" i="1"/>
  <c r="AC149" i="1" s="1"/>
  <c r="Q1708" i="1"/>
  <c r="P1708" i="1"/>
  <c r="AC1708" i="1" s="1"/>
  <c r="Q954" i="1"/>
  <c r="P954" i="1"/>
  <c r="AC954" i="1" s="1"/>
  <c r="Q160" i="1"/>
  <c r="P160" i="1"/>
  <c r="AC160" i="1" s="1"/>
  <c r="Q98" i="1"/>
  <c r="P98" i="1"/>
  <c r="AC98" i="1" s="1"/>
  <c r="Q770" i="1"/>
  <c r="P770" i="1"/>
  <c r="AC770" i="1" s="1"/>
  <c r="Q97" i="1"/>
  <c r="P97" i="1"/>
  <c r="AC97" i="1" s="1"/>
  <c r="Q523" i="1"/>
  <c r="P523" i="1"/>
  <c r="AC523" i="1" s="1"/>
  <c r="Q1528" i="1"/>
  <c r="P1528" i="1"/>
  <c r="AC1528" i="1" s="1"/>
  <c r="Q1204" i="1"/>
  <c r="P1204" i="1"/>
  <c r="AC1204" i="1" s="1"/>
  <c r="Q1203" i="1"/>
  <c r="P1203" i="1"/>
  <c r="AC1203" i="1" s="1"/>
  <c r="Q159" i="1"/>
  <c r="P159" i="1"/>
  <c r="AC159" i="1" s="1"/>
  <c r="Q522" i="1"/>
  <c r="P522" i="1"/>
  <c r="AC522" i="1" s="1"/>
  <c r="Q1202" i="1"/>
  <c r="P1202" i="1"/>
  <c r="AC1202" i="1" s="1"/>
  <c r="Q844" i="1"/>
  <c r="P844" i="1"/>
  <c r="AC844" i="1" s="1"/>
  <c r="Q521" i="1"/>
  <c r="P521" i="1"/>
  <c r="AC521" i="1" s="1"/>
  <c r="Q520" i="1"/>
  <c r="P520" i="1"/>
  <c r="AC520" i="1" s="1"/>
  <c r="Q1014" i="1"/>
  <c r="P1014" i="1"/>
  <c r="AC1014" i="1" s="1"/>
  <c r="Q96" i="1"/>
  <c r="P96" i="1"/>
  <c r="AC96" i="1" s="1"/>
  <c r="Q1614" i="1"/>
  <c r="P1614" i="1"/>
  <c r="AC1614" i="1" s="1"/>
  <c r="Q1581" i="1"/>
  <c r="P1581" i="1"/>
  <c r="AC1581" i="1" s="1"/>
  <c r="Q1540" i="1"/>
  <c r="P1540" i="1"/>
  <c r="AC1540" i="1" s="1"/>
  <c r="Q1707" i="1"/>
  <c r="P1707" i="1"/>
  <c r="AC1707" i="1" s="1"/>
  <c r="Q1201" i="1"/>
  <c r="P1201" i="1"/>
  <c r="AC1201" i="1" s="1"/>
  <c r="Q813" i="1"/>
  <c r="P813" i="1"/>
  <c r="AC813" i="1" s="1"/>
  <c r="Q519" i="1"/>
  <c r="P519" i="1"/>
  <c r="AC519" i="1" s="1"/>
  <c r="Q518" i="1"/>
  <c r="P518" i="1"/>
  <c r="AC518" i="1" s="1"/>
  <c r="Q1200" i="1"/>
  <c r="P1200" i="1"/>
  <c r="AC1200" i="1" s="1"/>
  <c r="Q224" i="1"/>
  <c r="P224" i="1"/>
  <c r="AC224" i="1" s="1"/>
  <c r="Q42" i="1"/>
  <c r="P42" i="1"/>
  <c r="AC42" i="1" s="1"/>
  <c r="Q811" i="1"/>
  <c r="P811" i="1"/>
  <c r="AC811" i="1" s="1"/>
  <c r="Q95" i="1"/>
  <c r="P95" i="1"/>
  <c r="AC95" i="1" s="1"/>
  <c r="Q1013" i="1"/>
  <c r="P1013" i="1"/>
  <c r="AC1013" i="1" s="1"/>
  <c r="Q1199" i="1"/>
  <c r="P1199" i="1"/>
  <c r="AC1199" i="1" s="1"/>
  <c r="Q1198" i="1"/>
  <c r="P1198" i="1"/>
  <c r="AC1198" i="1" s="1"/>
  <c r="Q1459" i="1"/>
  <c r="P1459" i="1"/>
  <c r="AC1459" i="1" s="1"/>
  <c r="Q1531" i="1"/>
  <c r="P1531" i="1"/>
  <c r="AC1531" i="1" s="1"/>
  <c r="Q223" i="1"/>
  <c r="P223" i="1"/>
  <c r="AC223" i="1" s="1"/>
  <c r="Q807" i="1"/>
  <c r="P807" i="1"/>
  <c r="AC807" i="1" s="1"/>
  <c r="Q94" i="1"/>
  <c r="P94" i="1"/>
  <c r="AC94" i="1" s="1"/>
  <c r="Q93" i="1"/>
  <c r="P93" i="1"/>
  <c r="AC93" i="1" s="1"/>
  <c r="Q517" i="1"/>
  <c r="P517" i="1"/>
  <c r="AC517" i="1" s="1"/>
  <c r="Q862" i="1"/>
  <c r="P862" i="1"/>
  <c r="AC862" i="1" s="1"/>
  <c r="Q1197" i="1"/>
  <c r="P1197" i="1"/>
  <c r="AC1197" i="1" s="1"/>
  <c r="Q272" i="1"/>
  <c r="P272" i="1"/>
  <c r="AC272" i="1" s="1"/>
  <c r="Q516" i="1" l="1"/>
  <c r="P516" i="1"/>
  <c r="AC516" i="1" s="1"/>
  <c r="Q1426" i="1"/>
  <c r="P1426" i="1"/>
  <c r="AC1426" i="1" s="1"/>
  <c r="Q92" i="1"/>
  <c r="P92" i="1"/>
  <c r="AC92" i="1" s="1"/>
  <c r="Q1706" i="1"/>
  <c r="P1706" i="1"/>
  <c r="AC1706" i="1" s="1"/>
  <c r="Q1012" i="1"/>
  <c r="P1012" i="1"/>
  <c r="AC1012" i="1" s="1"/>
  <c r="Q1196" i="1"/>
  <c r="P1196" i="1"/>
  <c r="AC1196" i="1" s="1"/>
  <c r="Q1195" i="1"/>
  <c r="P1195" i="1"/>
  <c r="AC1195" i="1" s="1"/>
  <c r="Q91" i="1"/>
  <c r="P91" i="1"/>
  <c r="AC91" i="1" s="1"/>
  <c r="Q316" i="1"/>
  <c r="P316" i="1"/>
  <c r="AC316" i="1" s="1"/>
  <c r="Q1439" i="1"/>
  <c r="P1439" i="1"/>
  <c r="AC1439" i="1" s="1"/>
  <c r="Q90" i="1"/>
  <c r="P90" i="1"/>
  <c r="AC90" i="1" s="1"/>
  <c r="Q515" i="1"/>
  <c r="P515" i="1"/>
  <c r="AC515" i="1" s="1"/>
  <c r="Q713" i="1"/>
  <c r="P713" i="1"/>
  <c r="AC713" i="1" s="1"/>
  <c r="Q1425" i="1"/>
  <c r="P1425" i="1"/>
  <c r="AC1425" i="1" s="1"/>
  <c r="Q1194" i="1"/>
  <c r="P1194" i="1"/>
  <c r="AC1194" i="1" s="1"/>
  <c r="Q514" i="1"/>
  <c r="P514" i="1"/>
  <c r="AC514" i="1" s="1"/>
  <c r="Q513" i="1"/>
  <c r="P513" i="1"/>
  <c r="AC513" i="1" s="1"/>
  <c r="Q1397" i="1"/>
  <c r="P1397" i="1"/>
  <c r="AC1397" i="1" s="1"/>
  <c r="Q1705" i="1"/>
  <c r="P1705" i="1"/>
  <c r="AC1705" i="1" s="1"/>
  <c r="Q1193" i="1"/>
  <c r="P1193" i="1"/>
  <c r="AC1193" i="1" s="1"/>
  <c r="Q1372" i="1"/>
  <c r="P1372" i="1"/>
  <c r="AC1372" i="1" s="1"/>
  <c r="Q1704" i="1"/>
  <c r="P1704" i="1"/>
  <c r="AC1704" i="1" s="1"/>
  <c r="Q13" i="1"/>
  <c r="P13" i="1"/>
  <c r="AC13" i="1" s="1"/>
  <c r="Q512" i="1"/>
  <c r="P512" i="1"/>
  <c r="AC512" i="1" s="1"/>
  <c r="Q1192" i="1"/>
  <c r="P1192" i="1"/>
  <c r="AC1192" i="1" s="1"/>
  <c r="Q1703" i="1"/>
  <c r="P1703" i="1"/>
  <c r="AC1703" i="1" s="1"/>
  <c r="Q1702" i="1"/>
  <c r="P1702" i="1"/>
  <c r="AC1702" i="1" s="1"/>
  <c r="Q511" i="1"/>
  <c r="P511" i="1"/>
  <c r="AC511" i="1" s="1"/>
  <c r="Q510" i="1"/>
  <c r="P510" i="1"/>
  <c r="AC510" i="1" s="1"/>
  <c r="Q12" i="1"/>
  <c r="P12" i="1"/>
  <c r="AC12" i="1" s="1"/>
  <c r="Q1366" i="1"/>
  <c r="P1366" i="1"/>
  <c r="AC1366" i="1" s="1"/>
  <c r="Q509" i="1"/>
  <c r="P509" i="1"/>
  <c r="AC509" i="1" s="1"/>
  <c r="Q1191" i="1"/>
  <c r="P1191" i="1"/>
  <c r="AC1191" i="1" s="1"/>
  <c r="Q1701" i="1"/>
  <c r="P1701" i="1"/>
  <c r="AC1701" i="1" s="1"/>
  <c r="Q1700" i="1"/>
  <c r="P1700" i="1"/>
  <c r="AC1700" i="1" s="1"/>
  <c r="Q508" i="1"/>
  <c r="P508" i="1"/>
  <c r="AC508" i="1" s="1"/>
  <c r="Q752" i="1"/>
  <c r="P752" i="1"/>
  <c r="AC752" i="1" s="1"/>
  <c r="Q507" i="1"/>
  <c r="P507" i="1"/>
  <c r="AC507" i="1" s="1"/>
  <c r="Q506" i="1"/>
  <c r="P506" i="1"/>
  <c r="AC506" i="1" s="1"/>
  <c r="Q354" i="1"/>
  <c r="P354" i="1"/>
  <c r="AC354" i="1" s="1"/>
  <c r="Q1699" i="1"/>
  <c r="P1699" i="1"/>
  <c r="AC1699" i="1" s="1"/>
  <c r="Q706" i="1"/>
  <c r="P706" i="1"/>
  <c r="AC706" i="1" s="1"/>
  <c r="Q1698" i="1"/>
  <c r="P1698" i="1"/>
  <c r="AC1698" i="1" s="1"/>
  <c r="Q1011" i="1"/>
  <c r="P1011" i="1"/>
  <c r="AC1011" i="1" s="1"/>
  <c r="Q1190" i="1"/>
  <c r="P1190" i="1"/>
  <c r="AC1190" i="1" s="1"/>
  <c r="Q505" i="1"/>
  <c r="P505" i="1"/>
  <c r="AC505" i="1" s="1"/>
  <c r="Q1189" i="1"/>
  <c r="P1189" i="1"/>
  <c r="AC1189" i="1" s="1"/>
  <c r="Q504" i="1"/>
  <c r="P504" i="1"/>
  <c r="AC504" i="1" s="1"/>
  <c r="Q503" i="1"/>
  <c r="P503" i="1"/>
  <c r="AC503" i="1" s="1"/>
  <c r="Q502" i="1"/>
  <c r="P502" i="1"/>
  <c r="AC502" i="1" s="1"/>
  <c r="Q222" i="1"/>
  <c r="P222" i="1"/>
  <c r="AC222" i="1" s="1"/>
  <c r="Q353" i="1"/>
  <c r="P353" i="1"/>
  <c r="AC353" i="1" s="1"/>
  <c r="Q501" i="1"/>
  <c r="P501" i="1"/>
  <c r="AC501" i="1" s="1"/>
  <c r="Q500" i="1"/>
  <c r="P500" i="1"/>
  <c r="AC500" i="1" s="1"/>
  <c r="Q1010" i="1"/>
  <c r="P1010" i="1"/>
  <c r="AC1010" i="1" s="1"/>
  <c r="Q352" i="1"/>
  <c r="P352" i="1"/>
  <c r="AC352" i="1" s="1"/>
  <c r="Q1424" i="1"/>
  <c r="P1424" i="1"/>
  <c r="AC1424" i="1" s="1"/>
  <c r="Q1697" i="1"/>
  <c r="P1697" i="1"/>
  <c r="AC1697" i="1" s="1"/>
  <c r="Q31" i="1"/>
  <c r="P31" i="1"/>
  <c r="AC31" i="1" s="1"/>
  <c r="Q1188" i="1"/>
  <c r="P1188" i="1"/>
  <c r="AC1188" i="1" s="1"/>
  <c r="Q89" i="1"/>
  <c r="P89" i="1"/>
  <c r="AC89" i="1" s="1"/>
  <c r="Q499" i="1"/>
  <c r="P499" i="1"/>
  <c r="AC499" i="1" s="1"/>
  <c r="Q221" i="1"/>
  <c r="P221" i="1"/>
  <c r="AC221" i="1" s="1"/>
  <c r="Q88" i="1"/>
  <c r="P88" i="1"/>
  <c r="AC88" i="1" s="1"/>
  <c r="Q498" i="1"/>
  <c r="P498" i="1"/>
  <c r="AC498" i="1" s="1"/>
  <c r="Q271" i="1"/>
  <c r="P271" i="1"/>
  <c r="AC271" i="1" s="1"/>
  <c r="Q1385" i="1"/>
  <c r="P1385" i="1"/>
  <c r="AC1385" i="1" s="1"/>
  <c r="Q87" i="1"/>
  <c r="P87" i="1"/>
  <c r="AC87" i="1" s="1"/>
  <c r="Q1696" i="1"/>
  <c r="P1696" i="1"/>
  <c r="AC1696" i="1" s="1"/>
  <c r="Q86" i="1"/>
  <c r="P86" i="1"/>
  <c r="AC86" i="1" s="1"/>
  <c r="Q497" i="1"/>
  <c r="P497" i="1"/>
  <c r="AC497" i="1" s="1"/>
  <c r="Q1423" i="1"/>
  <c r="P1423" i="1"/>
  <c r="AC1423" i="1" s="1"/>
  <c r="Q496" i="1"/>
  <c r="P496" i="1"/>
  <c r="AC496" i="1" s="1"/>
  <c r="Q1695" i="1"/>
  <c r="P1695" i="1"/>
  <c r="AC1695" i="1" s="1"/>
  <c r="Q732" i="1"/>
  <c r="P732" i="1"/>
  <c r="AC732" i="1" s="1"/>
  <c r="Q1694" i="1"/>
  <c r="P1694" i="1"/>
  <c r="AC1694" i="1" s="1"/>
  <c r="Q495" i="1"/>
  <c r="P495" i="1"/>
  <c r="AC495" i="1" s="1"/>
  <c r="Q1384" i="1"/>
  <c r="P1384" i="1"/>
  <c r="AC1384" i="1" s="1"/>
  <c r="Q494" i="1"/>
  <c r="P494" i="1"/>
  <c r="AC494" i="1" s="1"/>
  <c r="Q7" i="1"/>
  <c r="P7" i="1"/>
  <c r="AC7" i="1" s="1"/>
  <c r="Q1057" i="1"/>
  <c r="P1057" i="1"/>
  <c r="AC1057" i="1" s="1"/>
  <c r="Q1187" i="1"/>
  <c r="P1187" i="1"/>
  <c r="AC1187" i="1" s="1"/>
  <c r="Q1693" i="1"/>
  <c r="P1693" i="1"/>
  <c r="AC1693" i="1" s="1"/>
  <c r="Q493" i="1"/>
  <c r="P493" i="1"/>
  <c r="AC493" i="1" s="1"/>
  <c r="Q748" i="1"/>
  <c r="P748" i="1"/>
  <c r="AC748" i="1" s="1"/>
  <c r="Q1009" i="1"/>
  <c r="P1009" i="1"/>
  <c r="AC1009" i="1" s="1"/>
  <c r="Q1396" i="1"/>
  <c r="P1396" i="1"/>
  <c r="AC1396" i="1" s="1"/>
  <c r="Q1186" i="1"/>
  <c r="P1186" i="1"/>
  <c r="AC1186" i="1" s="1"/>
  <c r="Q492" i="1"/>
  <c r="P492" i="1"/>
  <c r="AC492" i="1" s="1"/>
  <c r="Q85" i="1"/>
  <c r="P85" i="1"/>
  <c r="AC85" i="1" s="1"/>
  <c r="Q1367" i="1"/>
  <c r="P1367" i="1"/>
  <c r="AC1367" i="1" s="1"/>
  <c r="Q1422" i="1"/>
  <c r="P1422" i="1"/>
  <c r="AC1422" i="1" s="1"/>
  <c r="Q30" i="1"/>
  <c r="P30" i="1"/>
  <c r="AC30" i="1" s="1"/>
  <c r="Q491" i="1"/>
  <c r="P491" i="1"/>
  <c r="AC491" i="1" s="1"/>
  <c r="Q1185" i="1"/>
  <c r="P1185" i="1"/>
  <c r="AC1185" i="1" s="1"/>
  <c r="Q731" i="1"/>
  <c r="P731" i="1"/>
  <c r="AC731" i="1" s="1"/>
  <c r="Q1692" i="1"/>
  <c r="P1692" i="1"/>
  <c r="AC1692" i="1" s="1"/>
  <c r="Q1008" i="1"/>
  <c r="P1008" i="1"/>
  <c r="AC1008" i="1" s="1"/>
  <c r="Q909" i="1"/>
  <c r="P909" i="1"/>
  <c r="AC909" i="1" s="1"/>
  <c r="Q1421" i="1"/>
  <c r="P1421" i="1"/>
  <c r="AC1421" i="1" s="1"/>
  <c r="Q1007" i="1"/>
  <c r="P1007" i="1"/>
  <c r="AC1007" i="1" s="1"/>
  <c r="Q712" i="1"/>
  <c r="P712" i="1"/>
  <c r="AC712" i="1" s="1"/>
  <c r="Q1383" i="1"/>
  <c r="P1383" i="1"/>
  <c r="AC1383" i="1" s="1"/>
  <c r="Q1691" i="1"/>
  <c r="P1691" i="1"/>
  <c r="AC1691" i="1" s="1"/>
  <c r="Q220" i="1"/>
  <c r="P220" i="1"/>
  <c r="AC220" i="1" s="1"/>
  <c r="Q700" i="1"/>
  <c r="P700" i="1"/>
  <c r="AC700" i="1" s="1"/>
  <c r="Q1184" i="1"/>
  <c r="P1184" i="1"/>
  <c r="AC1184" i="1" s="1"/>
  <c r="Q1433" i="1"/>
  <c r="P1433" i="1"/>
  <c r="AC1433" i="1" s="1"/>
  <c r="Q490" i="1"/>
  <c r="P490" i="1"/>
  <c r="AC490" i="1" s="1"/>
  <c r="Q749" i="1"/>
  <c r="P749" i="1"/>
  <c r="AC749" i="1" s="1"/>
  <c r="Q1183" i="1"/>
  <c r="P1183" i="1"/>
  <c r="AC1183" i="1" s="1"/>
  <c r="Q29" i="1"/>
  <c r="P29" i="1"/>
  <c r="AC29" i="1" s="1"/>
  <c r="Q1182" i="1"/>
  <c r="P1182" i="1"/>
  <c r="AC1182" i="1" s="1"/>
  <c r="Q219" i="1"/>
  <c r="P219" i="1"/>
  <c r="AC219" i="1" s="1"/>
  <c r="Q1420" i="1"/>
  <c r="P1420" i="1"/>
  <c r="AC1420" i="1" s="1"/>
  <c r="Q489" i="1"/>
  <c r="P489" i="1"/>
  <c r="AC489" i="1" s="1"/>
  <c r="Q281" i="1"/>
  <c r="P281" i="1"/>
  <c r="AC281" i="1" s="1"/>
  <c r="Q1181" i="1"/>
  <c r="P1181" i="1"/>
  <c r="AC1181" i="1" s="1"/>
  <c r="Q84" i="1"/>
  <c r="P84" i="1"/>
  <c r="AC84" i="1" s="1"/>
  <c r="Q488" i="1"/>
  <c r="P488" i="1"/>
  <c r="AC488" i="1" s="1"/>
  <c r="Q1371" i="1"/>
  <c r="P1371" i="1"/>
  <c r="AC1371" i="1" s="1"/>
  <c r="Q1180" i="1"/>
  <c r="P1180" i="1"/>
  <c r="AC1180" i="1" s="1"/>
  <c r="Q1690" i="1"/>
  <c r="P1690" i="1"/>
  <c r="AC1690" i="1" s="1"/>
  <c r="Q1179" i="1"/>
  <c r="P1179" i="1"/>
  <c r="AC1179" i="1" s="1"/>
  <c r="Q1006" i="1"/>
  <c r="P1006" i="1"/>
  <c r="AC1006" i="1" s="1"/>
  <c r="Q218" i="1"/>
  <c r="P218" i="1"/>
  <c r="AC218" i="1" s="1"/>
  <c r="Q1005" i="1"/>
  <c r="P1005" i="1"/>
  <c r="AC1005" i="1" s="1"/>
  <c r="Q1382" i="1"/>
  <c r="P1382" i="1"/>
  <c r="AC1382" i="1" s="1"/>
  <c r="Q11" i="1"/>
  <c r="P11" i="1"/>
  <c r="AC11" i="1" s="1"/>
  <c r="Q487" i="1"/>
  <c r="P487" i="1"/>
  <c r="AC487" i="1" s="1"/>
  <c r="Q1178" i="1"/>
  <c r="P1178" i="1"/>
  <c r="AC1178" i="1" s="1"/>
  <c r="Q279" i="1"/>
  <c r="P279" i="1"/>
  <c r="AC279" i="1" s="1"/>
  <c r="Q1689" i="1"/>
  <c r="P1689" i="1"/>
  <c r="AC1689" i="1" s="1"/>
  <c r="Q1688" i="1"/>
  <c r="P1688" i="1"/>
  <c r="AC1688" i="1" s="1"/>
  <c r="Q742" i="1"/>
  <c r="P742" i="1"/>
  <c r="AC742" i="1" s="1"/>
  <c r="Q1177" i="1"/>
  <c r="P1177" i="1"/>
  <c r="AC1177" i="1" s="1"/>
  <c r="Q486" i="1"/>
  <c r="P486" i="1"/>
  <c r="AC486" i="1" s="1"/>
  <c r="Q485" i="1"/>
  <c r="P485" i="1"/>
  <c r="AC485" i="1" s="1"/>
  <c r="Q1004" i="1"/>
  <c r="P1004" i="1"/>
  <c r="AC1004" i="1" s="1"/>
  <c r="Q1391" i="1"/>
  <c r="P1391" i="1"/>
  <c r="AC1391" i="1" s="1"/>
  <c r="Q484" i="1"/>
  <c r="P484" i="1"/>
  <c r="AC484" i="1" s="1"/>
  <c r="Q1381" i="1"/>
  <c r="P1381" i="1"/>
  <c r="AC1381" i="1" s="1"/>
  <c r="Q483" i="1"/>
  <c r="P483" i="1"/>
  <c r="AC483" i="1" s="1"/>
  <c r="Q1003" i="1"/>
  <c r="P1003" i="1"/>
  <c r="AC1003" i="1" s="1"/>
  <c r="Q217" i="1"/>
  <c r="P217" i="1"/>
  <c r="AC217" i="1" s="1"/>
  <c r="Q741" i="1"/>
  <c r="P741" i="1"/>
  <c r="AC741" i="1" s="1"/>
  <c r="Q28" i="1"/>
  <c r="P28" i="1"/>
  <c r="AC28" i="1" s="1"/>
  <c r="Q1419" i="1"/>
  <c r="P1419" i="1"/>
  <c r="AC1419" i="1" s="1"/>
  <c r="Q83" i="1"/>
  <c r="P83" i="1"/>
  <c r="AC83" i="1" s="1"/>
  <c r="Q745" i="1"/>
  <c r="P745" i="1"/>
  <c r="AC745" i="1" s="1"/>
  <c r="Q1687" i="1"/>
  <c r="P1687" i="1"/>
  <c r="AC1687" i="1" s="1"/>
  <c r="Q82" i="1"/>
  <c r="P82" i="1"/>
  <c r="AC82" i="1" s="1"/>
  <c r="Q1176" i="1"/>
  <c r="P1176" i="1"/>
  <c r="AC1176" i="1" s="1"/>
  <c r="Q40" i="1"/>
  <c r="P40" i="1"/>
  <c r="AC40" i="1" s="1"/>
  <c r="Q1418" i="1"/>
  <c r="P1418" i="1"/>
  <c r="AC1418" i="1" s="1"/>
  <c r="Q81" i="1"/>
  <c r="P81" i="1"/>
  <c r="AC81" i="1" s="1"/>
  <c r="Q324" i="1"/>
  <c r="P324" i="1"/>
  <c r="AC324" i="1" s="1"/>
  <c r="Q80" i="1"/>
  <c r="P80" i="1"/>
  <c r="AC80" i="1" s="1"/>
  <c r="Q1175" i="1"/>
  <c r="P1175" i="1"/>
  <c r="AC1175" i="1" s="1"/>
  <c r="Q482" i="1"/>
  <c r="P482" i="1"/>
  <c r="AC482" i="1" s="1"/>
  <c r="Q1174" i="1"/>
  <c r="P1174" i="1"/>
  <c r="AC1174" i="1" s="1"/>
  <c r="Q351" i="1"/>
  <c r="P351" i="1"/>
  <c r="AC351" i="1" s="1"/>
  <c r="Q481" i="1"/>
  <c r="P481" i="1"/>
  <c r="AC481" i="1" s="1"/>
  <c r="Q1686" i="1"/>
  <c r="P1686" i="1"/>
  <c r="AC1686" i="1" s="1"/>
  <c r="Q350" i="1"/>
  <c r="P350" i="1"/>
  <c r="AC350" i="1" s="1"/>
  <c r="Q1173" i="1"/>
  <c r="P1173" i="1"/>
  <c r="AC1173" i="1" s="1"/>
  <c r="Q480" i="1"/>
  <c r="P480" i="1"/>
  <c r="AC480" i="1" s="1"/>
  <c r="Q1685" i="1"/>
  <c r="P1685" i="1"/>
  <c r="AC1685" i="1" s="1"/>
  <c r="Q27" i="1"/>
  <c r="P27" i="1"/>
  <c r="AC27" i="1" s="1"/>
  <c r="Q711" i="1"/>
  <c r="P711" i="1"/>
  <c r="AC711" i="1" s="1"/>
  <c r="Q1172" i="1"/>
  <c r="P1172" i="1"/>
  <c r="AC1172" i="1" s="1"/>
  <c r="Q1417" i="1"/>
  <c r="P1417" i="1"/>
  <c r="AC1417" i="1" s="1"/>
  <c r="Q1416" i="1"/>
  <c r="P1416" i="1"/>
  <c r="AC1416" i="1" s="1"/>
  <c r="Q479" i="1"/>
  <c r="P479" i="1"/>
  <c r="AC479" i="1" s="1"/>
  <c r="Q1435" i="1"/>
  <c r="P1435" i="1"/>
  <c r="AC1435" i="1" s="1"/>
  <c r="Q1056" i="1"/>
  <c r="P1056" i="1"/>
  <c r="AC1056" i="1" s="1"/>
  <c r="Q1380" i="1"/>
  <c r="P1380" i="1"/>
  <c r="AC1380" i="1" s="1"/>
  <c r="Q744" i="1"/>
  <c r="P744" i="1"/>
  <c r="AC744" i="1" s="1"/>
  <c r="Q710" i="1"/>
  <c r="P710" i="1"/>
  <c r="AC710" i="1" s="1"/>
  <c r="Q478" i="1"/>
  <c r="P478" i="1"/>
  <c r="AC478" i="1" s="1"/>
  <c r="Q349" i="1"/>
  <c r="P349" i="1"/>
  <c r="AC349" i="1" s="1"/>
  <c r="Q1379" i="1"/>
  <c r="P1379" i="1"/>
  <c r="AC1379" i="1" s="1"/>
  <c r="Q740" i="1"/>
  <c r="P740" i="1"/>
  <c r="AC740" i="1" s="1"/>
  <c r="Q1378" i="1"/>
  <c r="P1378" i="1"/>
  <c r="AC1378" i="1" s="1"/>
  <c r="Q916" i="1"/>
  <c r="P916" i="1"/>
  <c r="AC916" i="1" s="1"/>
  <c r="Q1171" i="1"/>
  <c r="P1171" i="1"/>
  <c r="AC1171" i="1" s="1"/>
  <c r="Q1415" i="1"/>
  <c r="P1415" i="1"/>
  <c r="AC1415" i="1" s="1"/>
  <c r="Q216" i="1"/>
  <c r="P216" i="1"/>
  <c r="AC216" i="1" s="1"/>
  <c r="Q1170" i="1"/>
  <c r="P1170" i="1"/>
  <c r="AC1170" i="1" s="1"/>
  <c r="Q147" i="1"/>
  <c r="P147" i="1"/>
  <c r="AC147" i="1" s="1"/>
  <c r="Q1169" i="1"/>
  <c r="P1169" i="1"/>
  <c r="AC1169" i="1" s="1"/>
  <c r="Q1370" i="1"/>
  <c r="P1370" i="1"/>
  <c r="AC1370" i="1" s="1"/>
  <c r="Q1168" i="1"/>
  <c r="P1168" i="1"/>
  <c r="AC1168" i="1" s="1"/>
  <c r="Q215" i="1"/>
  <c r="P215" i="1"/>
  <c r="AC215" i="1" s="1"/>
  <c r="Q1167" i="1"/>
  <c r="P1167" i="1"/>
  <c r="AC1167" i="1" s="1"/>
  <c r="Q79" i="1"/>
  <c r="P79" i="1"/>
  <c r="AC79" i="1" s="1"/>
  <c r="Q1387" i="1"/>
  <c r="P1387" i="1"/>
  <c r="AC1387" i="1" s="1"/>
  <c r="Q1684" i="1"/>
  <c r="P1684" i="1"/>
  <c r="AC1684" i="1" s="1"/>
  <c r="Q1683" i="1"/>
  <c r="P1683" i="1"/>
  <c r="AC1683" i="1" s="1"/>
  <c r="Q268" i="1"/>
  <c r="P268" i="1"/>
  <c r="AC268" i="1" s="1"/>
  <c r="Q249" i="1"/>
  <c r="P249" i="1"/>
  <c r="AC249" i="1" s="1"/>
  <c r="Q739" i="1"/>
  <c r="P739" i="1"/>
  <c r="AC739" i="1" s="1"/>
  <c r="Q1376" i="1"/>
  <c r="P1376" i="1"/>
  <c r="AC1376" i="1" s="1"/>
  <c r="Q1389" i="1"/>
  <c r="P1389" i="1"/>
  <c r="AC1389" i="1" s="1"/>
  <c r="Q1430" i="1"/>
  <c r="P1430" i="1"/>
  <c r="AC1430" i="1" s="1"/>
  <c r="Q78" i="1"/>
  <c r="P78" i="1"/>
  <c r="AC78" i="1" s="1"/>
  <c r="Q730" i="1"/>
  <c r="P730" i="1"/>
  <c r="AC730" i="1" s="1"/>
  <c r="Q214" i="1"/>
  <c r="P214" i="1"/>
  <c r="AC214" i="1" s="1"/>
  <c r="Q1414" i="1"/>
  <c r="P1414" i="1"/>
  <c r="AC1414" i="1" s="1"/>
  <c r="Q477" i="1"/>
  <c r="P477" i="1"/>
  <c r="AC477" i="1" s="1"/>
  <c r="Q476" i="1"/>
  <c r="P476" i="1"/>
  <c r="AC476" i="1" s="1"/>
  <c r="Q475" i="1"/>
  <c r="P475" i="1"/>
  <c r="AC475" i="1" s="1"/>
  <c r="Q1002" i="1"/>
  <c r="P1002" i="1"/>
  <c r="AC1002" i="1" s="1"/>
  <c r="Q1682" i="1"/>
  <c r="P1682" i="1"/>
  <c r="AC1682" i="1" s="1"/>
  <c r="Q743" i="1"/>
  <c r="P743" i="1"/>
  <c r="AC743" i="1" s="1"/>
  <c r="Q304" i="1"/>
  <c r="P304" i="1"/>
  <c r="AC304" i="1" s="1"/>
  <c r="Q474" i="1"/>
  <c r="P474" i="1"/>
  <c r="AC474" i="1" s="1"/>
  <c r="Q473" i="1"/>
  <c r="P473" i="1"/>
  <c r="AC473" i="1" s="1"/>
  <c r="Q709" i="1"/>
  <c r="P709" i="1"/>
  <c r="AC709" i="1" s="1"/>
  <c r="Q1413" i="1"/>
  <c r="P1413" i="1"/>
  <c r="AC1413" i="1" s="1"/>
  <c r="Q1166" i="1"/>
  <c r="P1166" i="1"/>
  <c r="AC1166" i="1" s="1"/>
  <c r="Q715" i="1"/>
  <c r="P715" i="1"/>
  <c r="AC715" i="1" s="1"/>
  <c r="Q1055" i="1"/>
  <c r="P1055" i="1"/>
  <c r="AC1055" i="1" s="1"/>
  <c r="Q213" i="1"/>
  <c r="P213" i="1"/>
  <c r="AC213" i="1" s="1"/>
  <c r="Q1681" i="1"/>
  <c r="P1681" i="1"/>
  <c r="AC1681" i="1" s="1"/>
  <c r="Q1412" i="1"/>
  <c r="P1412" i="1"/>
  <c r="AC1412" i="1" s="1"/>
  <c r="Q1680" i="1"/>
  <c r="P1680" i="1"/>
  <c r="AC1680" i="1" s="1"/>
  <c r="Q1679" i="1"/>
  <c r="P1679" i="1"/>
  <c r="AC1679" i="1" s="1"/>
  <c r="Q1411" i="1"/>
  <c r="P1411" i="1"/>
  <c r="AC1411" i="1" s="1"/>
  <c r="Q1410" i="1"/>
  <c r="P1410" i="1"/>
  <c r="AC1410" i="1" s="1"/>
  <c r="Q472" i="1"/>
  <c r="P472" i="1"/>
  <c r="AC472" i="1" s="1"/>
  <c r="Q471" i="1"/>
  <c r="P471" i="1"/>
  <c r="AC471" i="1" s="1"/>
  <c r="Q738" i="1"/>
  <c r="P738" i="1"/>
  <c r="AC738" i="1" s="1"/>
  <c r="Q704" i="1"/>
  <c r="P704" i="1"/>
  <c r="AC704" i="1" s="1"/>
  <c r="Q1678" i="1"/>
  <c r="P1678" i="1"/>
  <c r="AC1678" i="1" s="1"/>
  <c r="Q470" i="1"/>
  <c r="P470" i="1"/>
  <c r="AC470" i="1" s="1"/>
  <c r="Q1677" i="1"/>
  <c r="P1677" i="1"/>
  <c r="AC1677" i="1" s="1"/>
  <c r="Q469" i="1"/>
  <c r="P469" i="1"/>
  <c r="AC469" i="1" s="1"/>
  <c r="Q1054" i="1"/>
  <c r="P1054" i="1"/>
  <c r="AC1054" i="1" s="1"/>
  <c r="Q714" i="1"/>
  <c r="P714" i="1"/>
  <c r="AC714" i="1" s="1"/>
  <c r="Q468" i="1"/>
  <c r="P468" i="1"/>
  <c r="AC468" i="1" s="1"/>
  <c r="Q1377" i="1"/>
  <c r="P1377" i="1"/>
  <c r="AC1377" i="1" s="1"/>
  <c r="Q77" i="1"/>
  <c r="P77" i="1"/>
  <c r="AC77" i="1" s="1"/>
  <c r="Q1676" i="1"/>
  <c r="P1676" i="1"/>
  <c r="AC1676" i="1" s="1"/>
  <c r="Q467" i="1"/>
  <c r="P467" i="1"/>
  <c r="AC467" i="1" s="1"/>
  <c r="Q729" i="1"/>
  <c r="P729" i="1"/>
  <c r="AC729" i="1" s="1"/>
  <c r="Q466" i="1"/>
  <c r="P466" i="1"/>
  <c r="AC466" i="1" s="1"/>
  <c r="Q348" i="1"/>
  <c r="P348" i="1"/>
  <c r="AC348" i="1" s="1"/>
  <c r="Q465" i="1"/>
  <c r="P465" i="1"/>
  <c r="AC465" i="1" s="1"/>
  <c r="Q1165" i="1"/>
  <c r="P1165" i="1"/>
  <c r="AC1165" i="1" s="1"/>
  <c r="Q464" i="1"/>
  <c r="P464" i="1"/>
  <c r="AC464" i="1" s="1"/>
  <c r="Q212" i="1"/>
  <c r="P212" i="1"/>
  <c r="AC212" i="1" s="1"/>
  <c r="Q1409" i="1"/>
  <c r="P1409" i="1"/>
  <c r="AC1409" i="1" s="1"/>
  <c r="Q463" i="1"/>
  <c r="P463" i="1"/>
  <c r="AC463" i="1" s="1"/>
  <c r="Q211" i="1"/>
  <c r="P211" i="1"/>
  <c r="AC211" i="1" s="1"/>
  <c r="Q462" i="1"/>
  <c r="P462" i="1"/>
  <c r="AC462" i="1" s="1"/>
  <c r="Q1675" i="1"/>
  <c r="P1675" i="1"/>
  <c r="AC1675" i="1" s="1"/>
  <c r="Q1428" i="1"/>
  <c r="P1428" i="1"/>
  <c r="AC1428" i="1" s="1"/>
  <c r="Q1427" i="1"/>
  <c r="P1427" i="1"/>
  <c r="AC1427" i="1" s="1"/>
  <c r="Q1164" i="1"/>
  <c r="P1164" i="1"/>
  <c r="AC1164" i="1" s="1"/>
  <c r="Q303" i="1"/>
  <c r="P303" i="1"/>
  <c r="AC303" i="1" s="1"/>
  <c r="Q461" i="1"/>
  <c r="P461" i="1"/>
  <c r="AC461" i="1" s="1"/>
  <c r="Q347" i="1"/>
  <c r="P347" i="1"/>
  <c r="AC347" i="1" s="1"/>
  <c r="Q460" i="1"/>
  <c r="P460" i="1"/>
  <c r="AC460" i="1" s="1"/>
  <c r="Q346" i="1"/>
  <c r="P346" i="1"/>
  <c r="AC346" i="1" s="1"/>
  <c r="Q210" i="1"/>
  <c r="P210" i="1"/>
  <c r="AC210" i="1" s="1"/>
  <c r="Q1408" i="1"/>
  <c r="P1408" i="1"/>
  <c r="AC1408" i="1" s="1"/>
  <c r="Q1053" i="1"/>
  <c r="P1053" i="1"/>
  <c r="AC1053" i="1" s="1"/>
  <c r="Q459" i="1"/>
  <c r="P459" i="1"/>
  <c r="AC459" i="1" s="1"/>
  <c r="Q1407" i="1"/>
  <c r="P1407" i="1"/>
  <c r="AC1407" i="1" s="1"/>
  <c r="Q1001" i="1"/>
  <c r="P1001" i="1"/>
  <c r="AC1001" i="1" s="1"/>
  <c r="Q458" i="1"/>
  <c r="P458" i="1"/>
  <c r="AC458" i="1" s="1"/>
  <c r="Q1406" i="1"/>
  <c r="P1406" i="1"/>
  <c r="AC1406" i="1" s="1"/>
  <c r="Q345" i="1"/>
  <c r="P345" i="1"/>
  <c r="AC345" i="1" s="1"/>
  <c r="Q289" i="1"/>
  <c r="P289" i="1"/>
  <c r="AC289" i="1" s="1"/>
  <c r="Q1399" i="1"/>
  <c r="P1399" i="1"/>
  <c r="AC1399" i="1" s="1"/>
  <c r="Q1388" i="1"/>
  <c r="P1388" i="1"/>
  <c r="AC1388" i="1" s="1"/>
  <c r="Q1163" i="1"/>
  <c r="P1163" i="1"/>
  <c r="AC1163" i="1" s="1"/>
  <c r="Q1674" i="1"/>
  <c r="P1674" i="1"/>
  <c r="AC1674" i="1" s="1"/>
  <c r="Q76" i="1"/>
  <c r="P76" i="1"/>
  <c r="AC76" i="1" s="1"/>
  <c r="Q1162" i="1"/>
  <c r="P1162" i="1"/>
  <c r="AC1162" i="1" s="1"/>
  <c r="Q75" i="1"/>
  <c r="P75" i="1"/>
  <c r="AC75" i="1" s="1"/>
  <c r="Q457" i="1"/>
  <c r="P457" i="1"/>
  <c r="AC457" i="1" s="1"/>
  <c r="Q456" i="1"/>
  <c r="P456" i="1"/>
  <c r="AC456" i="1" s="1"/>
  <c r="Q455" i="1"/>
  <c r="P455" i="1"/>
  <c r="AC455" i="1" s="1"/>
  <c r="Q325" i="1"/>
  <c r="P325" i="1"/>
  <c r="AC325" i="1" s="1"/>
  <c r="Q251" i="1"/>
  <c r="P251" i="1"/>
  <c r="AC251" i="1" s="1"/>
  <c r="Q74" i="1"/>
  <c r="P74" i="1"/>
  <c r="AC74" i="1" s="1"/>
  <c r="Q1000" i="1"/>
  <c r="P1000" i="1"/>
  <c r="AC1000" i="1" s="1"/>
  <c r="Q454" i="1"/>
  <c r="P454" i="1"/>
  <c r="AC454" i="1" s="1"/>
  <c r="Q453" i="1"/>
  <c r="P453" i="1"/>
  <c r="AC453" i="1" s="1"/>
  <c r="Q999" i="1"/>
  <c r="P999" i="1"/>
  <c r="AC999" i="1" s="1"/>
  <c r="Q1405" i="1"/>
  <c r="P1405" i="1"/>
  <c r="AC1405" i="1" s="1"/>
  <c r="Q302" i="1"/>
  <c r="P302" i="1"/>
  <c r="AC302" i="1" s="1"/>
  <c r="Q1673" i="1"/>
  <c r="P1673" i="1"/>
  <c r="AC1673" i="1" s="1"/>
  <c r="Q452" i="1"/>
  <c r="P452" i="1"/>
  <c r="AC452" i="1" s="1"/>
  <c r="Q718" i="1"/>
  <c r="P718" i="1"/>
  <c r="AC718" i="1" s="1"/>
  <c r="Q1161" i="1"/>
  <c r="P1161" i="1"/>
  <c r="AC1161" i="1" s="1"/>
  <c r="Q1369" i="1"/>
  <c r="P1369" i="1"/>
  <c r="AC1369" i="1" s="1"/>
  <c r="Q73" i="1"/>
  <c r="P73" i="1"/>
  <c r="AC73" i="1" s="1"/>
  <c r="Q1160" i="1"/>
  <c r="P1160" i="1"/>
  <c r="AC1160" i="1" s="1"/>
  <c r="Q451" i="1"/>
  <c r="P451" i="1"/>
  <c r="AC451" i="1" s="1"/>
  <c r="Q254" i="1"/>
  <c r="P254" i="1"/>
  <c r="AC254" i="1" s="1"/>
  <c r="Q450" i="1"/>
  <c r="P450" i="1"/>
  <c r="AC450" i="1" s="1"/>
  <c r="Q72" i="1"/>
  <c r="P72" i="1"/>
  <c r="AC72" i="1" s="1"/>
  <c r="Q1159" i="1"/>
  <c r="P1159" i="1"/>
  <c r="AC1159" i="1" s="1"/>
  <c r="Q1429" i="1"/>
  <c r="P1429" i="1"/>
  <c r="AC1429" i="1" s="1"/>
  <c r="Q449" i="1"/>
  <c r="P449" i="1"/>
  <c r="AC449" i="1" s="1"/>
  <c r="Q448" i="1"/>
  <c r="P448" i="1"/>
  <c r="AC448" i="1" s="1"/>
  <c r="Q1158" i="1"/>
  <c r="P1158" i="1"/>
  <c r="AC1158" i="1" s="1"/>
  <c r="Q290" i="1"/>
  <c r="P290" i="1"/>
  <c r="AC290" i="1" s="1"/>
  <c r="Q1368" i="1"/>
  <c r="P1368" i="1"/>
  <c r="AC1368" i="1" s="1"/>
  <c r="Q1672" i="1"/>
  <c r="P1672" i="1"/>
  <c r="AC1672" i="1" s="1"/>
  <c r="Q1671" i="1"/>
  <c r="P1671" i="1"/>
  <c r="AC1671" i="1" s="1"/>
  <c r="Q998" i="1"/>
  <c r="P998" i="1"/>
  <c r="AC998" i="1" s="1"/>
  <c r="Q447" i="1"/>
  <c r="P447" i="1"/>
  <c r="AC447" i="1" s="1"/>
  <c r="Q1157" i="1"/>
  <c r="P1157" i="1"/>
  <c r="AC1157" i="1" s="1"/>
  <c r="Q446" i="1"/>
  <c r="P446" i="1"/>
  <c r="AC446" i="1" s="1"/>
  <c r="Q716" i="1"/>
  <c r="P716" i="1"/>
  <c r="AC716" i="1" s="1"/>
  <c r="Q1156" i="1"/>
  <c r="P1156" i="1"/>
  <c r="AC1156" i="1" s="1"/>
  <c r="Q209" i="1"/>
  <c r="P209" i="1"/>
  <c r="AC209" i="1" s="1"/>
  <c r="Q445" i="1"/>
  <c r="P445" i="1"/>
  <c r="AC445" i="1" s="1"/>
  <c r="Q71" i="1"/>
  <c r="P71" i="1"/>
  <c r="AC71" i="1" s="1"/>
  <c r="Q444" i="1"/>
  <c r="P444" i="1"/>
  <c r="AC444" i="1" s="1"/>
  <c r="Q1440" i="1"/>
  <c r="P1440" i="1"/>
  <c r="AC1440" i="1" s="1"/>
  <c r="Q1536" i="1"/>
  <c r="P1536" i="1"/>
  <c r="AC1536" i="1" s="1"/>
  <c r="Q997" i="1"/>
  <c r="P997" i="1"/>
  <c r="AC997" i="1" s="1"/>
  <c r="Q443" i="1"/>
  <c r="P443" i="1"/>
  <c r="AC443" i="1" s="1"/>
  <c r="Q208" i="1"/>
  <c r="P208" i="1"/>
  <c r="AC208" i="1" s="1"/>
  <c r="Q1670" i="1"/>
  <c r="P1670" i="1"/>
  <c r="AC1670" i="1" s="1"/>
  <c r="Q207" i="1"/>
  <c r="P207" i="1"/>
  <c r="AC207" i="1" s="1"/>
  <c r="Q1155" i="1"/>
  <c r="P1155" i="1"/>
  <c r="AC1155" i="1" s="1"/>
  <c r="Q442" i="1"/>
  <c r="P442" i="1"/>
  <c r="AC442" i="1" s="1"/>
  <c r="Q2" i="1"/>
  <c r="P2" i="1"/>
  <c r="AC2" i="1" s="1"/>
  <c r="Q724" i="1"/>
  <c r="P724" i="1"/>
  <c r="AC724" i="1" s="1"/>
  <c r="Q728" i="1"/>
  <c r="P728" i="1"/>
  <c r="AC728" i="1" s="1"/>
  <c r="Q441" i="1"/>
  <c r="P441" i="1"/>
  <c r="AC441" i="1" s="1"/>
  <c r="Q1365" i="1"/>
  <c r="P1365" i="1"/>
  <c r="AC1365" i="1" s="1"/>
  <c r="Q206" i="1"/>
  <c r="P206" i="1"/>
  <c r="AC206" i="1" s="1"/>
  <c r="Q1386" i="1"/>
  <c r="P1386" i="1"/>
  <c r="AC1386" i="1" s="1"/>
  <c r="Q301" i="1"/>
  <c r="P301" i="1"/>
  <c r="AC301" i="1" s="1"/>
  <c r="Q440" i="1"/>
  <c r="P440" i="1"/>
  <c r="AC440" i="1" s="1"/>
  <c r="Q708" i="1"/>
  <c r="P708" i="1"/>
  <c r="AC708" i="1" s="1"/>
  <c r="Q439" i="1"/>
  <c r="P439" i="1"/>
  <c r="AC439" i="1" s="1"/>
  <c r="Q1438" i="1"/>
  <c r="P1438" i="1"/>
  <c r="AC1438" i="1" s="1"/>
  <c r="Q996" i="1"/>
  <c r="P996" i="1"/>
  <c r="AC996" i="1" s="1"/>
  <c r="Q438" i="1"/>
  <c r="P438" i="1"/>
  <c r="AC438" i="1" s="1"/>
  <c r="Q1154" i="1"/>
  <c r="P1154" i="1"/>
  <c r="AC1154" i="1" s="1"/>
  <c r="Q737" i="1"/>
  <c r="P737" i="1"/>
  <c r="AC737" i="1" s="1"/>
  <c r="Q1669" i="1"/>
  <c r="P1669" i="1"/>
  <c r="AC1669" i="1" s="1"/>
  <c r="Q1668" i="1"/>
  <c r="P1668" i="1"/>
  <c r="AC1668" i="1" s="1"/>
  <c r="Q727" i="1"/>
  <c r="P727" i="1"/>
  <c r="AC727" i="1" s="1"/>
  <c r="Q437" i="1"/>
  <c r="P437" i="1"/>
  <c r="AC437" i="1" s="1"/>
  <c r="Q326" i="1"/>
  <c r="P326" i="1"/>
  <c r="AC326" i="1" s="1"/>
  <c r="Q1153" i="1"/>
  <c r="P1153" i="1"/>
  <c r="AC1153" i="1" s="1"/>
  <c r="Q436" i="1"/>
  <c r="P436" i="1"/>
  <c r="AC436" i="1" s="1"/>
  <c r="Q435" i="1"/>
  <c r="P435" i="1"/>
  <c r="AC435" i="1" s="1"/>
  <c r="Q719" i="1"/>
  <c r="P719" i="1"/>
  <c r="AC719" i="1" s="1"/>
  <c r="Q434" i="1"/>
  <c r="P434" i="1"/>
  <c r="AC434" i="1" s="1"/>
  <c r="Q1152" i="1"/>
  <c r="P1152" i="1"/>
  <c r="AC1152" i="1" s="1"/>
  <c r="Q433" i="1"/>
  <c r="P433" i="1"/>
  <c r="AC433" i="1" s="1"/>
  <c r="Q1151" i="1"/>
  <c r="P1151" i="1"/>
  <c r="AC1151" i="1" s="1"/>
  <c r="Q995" i="1"/>
  <c r="P995" i="1"/>
  <c r="AC995" i="1" s="1"/>
  <c r="Q146" i="1"/>
  <c r="P146" i="1"/>
  <c r="AC146" i="1" s="1"/>
  <c r="Q432" i="1"/>
  <c r="P432" i="1"/>
  <c r="AC432" i="1" s="1"/>
  <c r="Q1375" i="1"/>
  <c r="P1375" i="1"/>
  <c r="AC1375" i="1" s="1"/>
  <c r="Q1150" i="1"/>
  <c r="P1150" i="1"/>
  <c r="AC1150" i="1" s="1"/>
  <c r="Q1052" i="1"/>
  <c r="P1052" i="1"/>
  <c r="AC1052" i="1" s="1"/>
  <c r="Q994" i="1"/>
  <c r="P994" i="1"/>
  <c r="AC994" i="1" s="1"/>
  <c r="Q993" i="1"/>
  <c r="P993" i="1"/>
  <c r="AC993" i="1" s="1"/>
  <c r="Q431" i="1"/>
  <c r="P431" i="1"/>
  <c r="AC431" i="1" s="1"/>
  <c r="Q430" i="1"/>
  <c r="P430" i="1"/>
  <c r="AC430" i="1" s="1"/>
  <c r="Q298" i="1"/>
  <c r="P298" i="1"/>
  <c r="AC298" i="1" s="1"/>
  <c r="Q1667" i="1"/>
  <c r="P1667" i="1"/>
  <c r="AC1667" i="1" s="1"/>
  <c r="Q1149" i="1"/>
  <c r="P1149" i="1"/>
  <c r="AC1149" i="1" s="1"/>
  <c r="Q344" i="1"/>
  <c r="P344" i="1"/>
  <c r="AC344" i="1" s="1"/>
  <c r="Q1148" i="1"/>
  <c r="P1148" i="1"/>
  <c r="AC1148" i="1" s="1"/>
  <c r="Q429" i="1"/>
  <c r="P429" i="1"/>
  <c r="AC429" i="1" s="1"/>
  <c r="Q1392" i="1"/>
  <c r="P1392" i="1"/>
  <c r="AC1392" i="1" s="1"/>
  <c r="Q1404" i="1"/>
  <c r="P1404" i="1"/>
  <c r="AC1404" i="1" s="1"/>
  <c r="Q1147" i="1"/>
  <c r="P1147" i="1"/>
  <c r="AC1147" i="1" s="1"/>
  <c r="Q1146" i="1"/>
  <c r="P1146" i="1"/>
  <c r="AC1146" i="1" s="1"/>
  <c r="Q1145" i="1"/>
  <c r="P1145" i="1"/>
  <c r="AC1145" i="1" s="1"/>
  <c r="Q736" i="1"/>
  <c r="P736" i="1"/>
  <c r="AC736" i="1" s="1"/>
  <c r="Q707" i="1"/>
  <c r="P707" i="1"/>
  <c r="AC707" i="1" s="1"/>
  <c r="Q205" i="1"/>
  <c r="P205" i="1"/>
  <c r="AC205" i="1" s="1"/>
  <c r="Q1403" i="1"/>
  <c r="P1403" i="1"/>
  <c r="AC1403" i="1" s="1"/>
  <c r="Q992" i="1"/>
  <c r="P992" i="1"/>
  <c r="AC992" i="1" s="1"/>
  <c r="Q428" i="1"/>
  <c r="P428" i="1"/>
  <c r="AC428" i="1" s="1"/>
  <c r="Q1374" i="1"/>
  <c r="P1374" i="1"/>
  <c r="AC1374" i="1" s="1"/>
  <c r="Q1434" i="1"/>
  <c r="P1434" i="1"/>
  <c r="AC1434" i="1" s="1"/>
  <c r="Q427" i="1"/>
  <c r="P427" i="1"/>
  <c r="AC427" i="1" s="1"/>
  <c r="Q343" i="1"/>
  <c r="P343" i="1"/>
  <c r="AC343" i="1" s="1"/>
  <c r="Q735" i="1"/>
  <c r="P735" i="1"/>
  <c r="AC735" i="1" s="1"/>
  <c r="Q426" i="1"/>
  <c r="P426" i="1"/>
  <c r="AC426" i="1" s="1"/>
  <c r="Q204" i="1"/>
  <c r="P204" i="1"/>
  <c r="AC204" i="1" s="1"/>
  <c r="Q991" i="1"/>
  <c r="P991" i="1"/>
  <c r="AC991" i="1" s="1"/>
  <c r="Q1402" i="1"/>
  <c r="P1402" i="1"/>
  <c r="AC1402" i="1" s="1"/>
  <c r="Q734" i="1"/>
  <c r="P734" i="1"/>
  <c r="AC734" i="1" s="1"/>
  <c r="Q1051" i="1"/>
  <c r="P1051" i="1"/>
  <c r="AC1051" i="1" s="1"/>
  <c r="Q1401" i="1"/>
  <c r="P1401" i="1"/>
  <c r="AC1401" i="1" s="1"/>
  <c r="Q425" i="1"/>
  <c r="P425" i="1"/>
  <c r="AC425" i="1" s="1"/>
  <c r="Q1666" i="1"/>
  <c r="P1666" i="1"/>
  <c r="AC1666" i="1" s="1"/>
  <c r="Q1665" i="1"/>
  <c r="P1665" i="1"/>
  <c r="AC1665" i="1" s="1"/>
  <c r="Q1664" i="1"/>
  <c r="P1664" i="1"/>
  <c r="AC1664" i="1" s="1"/>
  <c r="Q424" i="1"/>
  <c r="P424" i="1"/>
  <c r="AC424" i="1" s="1"/>
  <c r="Q334" i="1"/>
  <c r="P334" i="1"/>
  <c r="AC334" i="1" s="1"/>
  <c r="Q423" i="1"/>
  <c r="P423" i="1"/>
  <c r="AC423" i="1" s="1"/>
  <c r="Q1144" i="1"/>
  <c r="P1144" i="1"/>
  <c r="AC1144" i="1" s="1"/>
  <c r="Q1400" i="1"/>
  <c r="P1400" i="1"/>
  <c r="AC1400" i="1" s="1"/>
  <c r="Q1395" i="1"/>
  <c r="P1395" i="1"/>
  <c r="AC1395" i="1" s="1"/>
  <c r="Q1143" i="1"/>
  <c r="P1143" i="1"/>
  <c r="AC1143" i="1" s="1"/>
  <c r="Q726" i="1"/>
  <c r="P726" i="1"/>
  <c r="AC726" i="1" s="1"/>
  <c r="Q990" i="1"/>
  <c r="P990" i="1"/>
  <c r="AC990" i="1" s="1"/>
  <c r="Q1142" i="1"/>
  <c r="P1142" i="1"/>
  <c r="AC1142" i="1" s="1"/>
  <c r="Q422" i="1"/>
  <c r="P422" i="1"/>
  <c r="AC422" i="1" s="1"/>
  <c r="Q725" i="1"/>
  <c r="P725" i="1"/>
  <c r="AC725" i="1" s="1"/>
  <c r="Q703" i="1"/>
  <c r="P703" i="1"/>
  <c r="AC703" i="1" s="1"/>
  <c r="Q421" i="1"/>
  <c r="P421" i="1"/>
  <c r="AC421" i="1" s="1"/>
  <c r="Q1663" i="1"/>
  <c r="P1663" i="1"/>
  <c r="AC1663" i="1" s="1"/>
  <c r="Q1050" i="1"/>
  <c r="P1050" i="1"/>
  <c r="AC1050" i="1" s="1"/>
  <c r="Q1662" i="1"/>
  <c r="P1662" i="1"/>
  <c r="AC1662" i="1" s="1"/>
  <c r="Q1661" i="1"/>
  <c r="P1661" i="1"/>
  <c r="AC1661" i="1" s="1"/>
  <c r="Q989" i="1"/>
  <c r="P989" i="1"/>
  <c r="AC989" i="1" s="1"/>
  <c r="Q255" i="1"/>
  <c r="P255" i="1"/>
  <c r="AC255" i="1" s="1"/>
  <c r="Q250" i="1"/>
  <c r="P250" i="1"/>
  <c r="AC250" i="1" s="1"/>
  <c r="Q420" i="1"/>
  <c r="P420" i="1"/>
  <c r="AC420" i="1" s="1"/>
  <c r="Q988" i="1"/>
  <c r="P988" i="1"/>
  <c r="AC988" i="1" s="1"/>
  <c r="Q1394" i="1"/>
  <c r="P1394" i="1"/>
  <c r="AC1394" i="1" s="1"/>
  <c r="Q1141" i="1"/>
  <c r="P1141" i="1"/>
  <c r="AC1141" i="1" s="1"/>
  <c r="Q419" i="1"/>
  <c r="P419" i="1"/>
  <c r="AC419" i="1" s="1"/>
  <c r="Q1660" i="1"/>
  <c r="P1660" i="1"/>
  <c r="AC1660" i="1" s="1"/>
  <c r="Q1140" i="1"/>
  <c r="P1140" i="1"/>
  <c r="AC1140" i="1" s="1"/>
  <c r="Q1139" i="1"/>
  <c r="P1139" i="1"/>
  <c r="AC1139" i="1" s="1"/>
  <c r="Q10" i="1"/>
  <c r="P10" i="1"/>
  <c r="AC10" i="1" s="1"/>
  <c r="Q1138" i="1"/>
  <c r="P1138" i="1"/>
  <c r="AC1138" i="1" s="1"/>
  <c r="Q1659" i="1"/>
  <c r="P1659" i="1"/>
  <c r="AC1659" i="1" s="1"/>
  <c r="Q203" i="1"/>
  <c r="P203" i="1"/>
  <c r="AC203" i="1" s="1"/>
  <c r="Q705" i="1"/>
  <c r="P705" i="1"/>
  <c r="AC705" i="1" s="1"/>
  <c r="Q701" i="1"/>
  <c r="P701" i="1"/>
  <c r="AC701" i="1" s="1"/>
  <c r="Q1658" i="1"/>
  <c r="P1658" i="1"/>
  <c r="AC1658" i="1" s="1"/>
  <c r="Q1657" i="1"/>
  <c r="P1657" i="1"/>
  <c r="AC1657" i="1" s="1"/>
  <c r="Q1137" i="1"/>
  <c r="P1137" i="1"/>
  <c r="AC1137" i="1" s="1"/>
  <c r="Q717" i="1"/>
  <c r="P717" i="1"/>
  <c r="AC717" i="1" s="1"/>
  <c r="Q1656" i="1"/>
  <c r="P1656" i="1"/>
  <c r="AC1656" i="1" s="1"/>
  <c r="Q1655" i="1"/>
  <c r="P1655" i="1"/>
  <c r="AC1655" i="1" s="1"/>
  <c r="Q1568" i="1"/>
  <c r="P1568" i="1"/>
  <c r="AC1568" i="1" s="1"/>
  <c r="Q70" i="1"/>
  <c r="P70" i="1"/>
  <c r="AC70" i="1" s="1"/>
  <c r="Q418" i="1"/>
  <c r="P418" i="1"/>
  <c r="AC418" i="1" s="1"/>
  <c r="Q337" i="1"/>
  <c r="P337" i="1"/>
  <c r="AC337" i="1" s="1"/>
  <c r="Q721" i="1"/>
  <c r="P721" i="1"/>
  <c r="AC721" i="1" s="1"/>
  <c r="Q965" i="1"/>
  <c r="P965" i="1"/>
  <c r="AC965" i="1" s="1"/>
  <c r="Q1621" i="1"/>
  <c r="P1621" i="1"/>
  <c r="AC1621" i="1" s="1"/>
  <c r="Q340" i="1"/>
  <c r="P340" i="1"/>
  <c r="AC340" i="1" s="1"/>
  <c r="Q987" i="1"/>
  <c r="P987" i="1"/>
  <c r="AC987" i="1" s="1"/>
  <c r="Q202" i="1"/>
  <c r="P202" i="1"/>
  <c r="AC202" i="1" s="1"/>
  <c r="Q417" i="1"/>
  <c r="P417" i="1"/>
  <c r="AC417" i="1" s="1"/>
  <c r="Q69" i="1"/>
  <c r="P69" i="1"/>
  <c r="AC69" i="1" s="1"/>
  <c r="Q416" i="1"/>
  <c r="P416" i="1"/>
  <c r="AC416" i="1" s="1"/>
  <c r="Q1441" i="1"/>
  <c r="P1441" i="1"/>
  <c r="AC1441" i="1" s="1"/>
  <c r="Q1654" i="1"/>
  <c r="P1654" i="1"/>
  <c r="AC1654" i="1" s="1"/>
  <c r="Q720" i="1"/>
  <c r="P720" i="1"/>
  <c r="AC720" i="1" s="1"/>
  <c r="Q1136" i="1"/>
  <c r="P1136" i="1"/>
  <c r="AC1136" i="1" s="1"/>
  <c r="Q415" i="1"/>
  <c r="P415" i="1"/>
  <c r="AC415" i="1" s="1"/>
  <c r="Q1135" i="1"/>
  <c r="P1135" i="1"/>
  <c r="AC1135" i="1" s="1"/>
  <c r="Q1134" i="1"/>
  <c r="P1134" i="1"/>
  <c r="AC1134" i="1" s="1"/>
  <c r="Q1393" i="1"/>
  <c r="P1393" i="1"/>
  <c r="AC1393" i="1" s="1"/>
  <c r="Q414" i="1"/>
  <c r="P414" i="1"/>
  <c r="AC414" i="1" s="1"/>
  <c r="Q1133" i="1"/>
  <c r="P1133" i="1"/>
  <c r="AC1133" i="1" s="1"/>
  <c r="Q952" i="1"/>
  <c r="P952" i="1"/>
  <c r="AC952" i="1" s="1"/>
  <c r="Q413" i="1"/>
  <c r="P413" i="1"/>
  <c r="AC413" i="1" s="1"/>
  <c r="Q412" i="1"/>
  <c r="P412" i="1"/>
  <c r="AC412" i="1" s="1"/>
  <c r="Q411" i="1"/>
  <c r="P411" i="1"/>
  <c r="AC411" i="1" s="1"/>
  <c r="Q201" i="1"/>
  <c r="P201" i="1"/>
  <c r="AC201" i="1" s="1"/>
  <c r="Q1653" i="1"/>
  <c r="P1653" i="1"/>
  <c r="AC1653" i="1" s="1"/>
  <c r="Q1132" i="1"/>
  <c r="P1132" i="1"/>
  <c r="AC1132" i="1" s="1"/>
  <c r="Q1131" i="1"/>
  <c r="P1131" i="1"/>
  <c r="AC1131" i="1" s="1"/>
  <c r="Q1364" i="1"/>
  <c r="P1364" i="1"/>
  <c r="AC1364" i="1" s="1"/>
  <c r="Q702" i="1"/>
  <c r="P702" i="1"/>
  <c r="AC702" i="1" s="1"/>
  <c r="Q1130" i="1"/>
  <c r="P1130" i="1"/>
  <c r="AC1130" i="1" s="1"/>
  <c r="Q363" i="1"/>
  <c r="P363" i="1"/>
  <c r="AC363" i="1" s="1"/>
  <c r="Q410" i="1"/>
  <c r="P410" i="1"/>
  <c r="AC410" i="1" s="1"/>
  <c r="Q1129" i="1"/>
  <c r="P1129" i="1"/>
  <c r="AC1129" i="1" s="1"/>
  <c r="Q200" i="1"/>
  <c r="P200" i="1"/>
  <c r="AC200" i="1" s="1"/>
  <c r="Q68" i="1"/>
  <c r="P68" i="1"/>
  <c r="AC68" i="1" s="1"/>
  <c r="Q297" i="1"/>
  <c r="P297" i="1"/>
  <c r="AC297" i="1" s="1"/>
  <c r="Q1652" i="1"/>
  <c r="P1652" i="1"/>
  <c r="AC1652" i="1" s="1"/>
  <c r="Q67" i="1"/>
  <c r="P67" i="1"/>
  <c r="AC67" i="1" s="1"/>
  <c r="Q66" i="1"/>
  <c r="P66" i="1"/>
  <c r="AC66" i="1" s="1"/>
  <c r="Q1128" i="1"/>
  <c r="P1128" i="1"/>
  <c r="AC1128" i="1" s="1"/>
  <c r="Q861" i="1" l="1"/>
  <c r="P861" i="1"/>
  <c r="AC861" i="1" s="1"/>
  <c r="Q1641" i="1"/>
  <c r="P1641" i="1"/>
  <c r="AC1641" i="1" s="1"/>
  <c r="Q1640" i="1"/>
  <c r="P1640" i="1"/>
  <c r="AC1640" i="1" s="1"/>
  <c r="Q920" i="1"/>
  <c r="P920" i="1"/>
  <c r="AC920" i="1" s="1"/>
  <c r="Q1639" i="1"/>
  <c r="P1639" i="1"/>
  <c r="AC1639" i="1" s="1"/>
  <c r="Q21" i="1"/>
  <c r="P21" i="1"/>
  <c r="AC21" i="1" s="1"/>
  <c r="Q1638" i="1"/>
  <c r="P1638" i="1"/>
  <c r="AC1638" i="1" s="1"/>
  <c r="Q984" i="1"/>
  <c r="P984" i="1"/>
  <c r="AC984" i="1" s="1"/>
  <c r="Q1637" i="1"/>
  <c r="P1637" i="1"/>
  <c r="AC1637" i="1" s="1"/>
  <c r="Q1636" i="1"/>
  <c r="P1636" i="1"/>
  <c r="AC1636" i="1" s="1"/>
  <c r="Q274" i="1"/>
  <c r="P274" i="1"/>
  <c r="AC274" i="1" s="1"/>
  <c r="Q1096" i="1"/>
  <c r="P1096" i="1"/>
  <c r="AC1096" i="1" s="1"/>
  <c r="Q914" i="1"/>
  <c r="P914" i="1"/>
  <c r="AC914" i="1" s="1"/>
  <c r="Q1095" i="1"/>
  <c r="P1095" i="1"/>
  <c r="AC1095" i="1" s="1"/>
  <c r="Q55" i="1"/>
  <c r="P55" i="1"/>
  <c r="AC55" i="1" s="1"/>
  <c r="Q1094" i="1"/>
  <c r="P1094" i="1"/>
  <c r="AC1094" i="1" s="1"/>
  <c r="Q1093" i="1"/>
  <c r="P1093" i="1"/>
  <c r="AC1093" i="1" s="1"/>
  <c r="Q1092" i="1"/>
  <c r="P1092" i="1"/>
  <c r="AC1092" i="1" s="1"/>
  <c r="Q314" i="1"/>
  <c r="P314" i="1"/>
  <c r="AC314" i="1" s="1"/>
  <c r="Q1091" i="1"/>
  <c r="P1091" i="1"/>
  <c r="AC1091" i="1" s="1"/>
  <c r="Q388" i="1"/>
  <c r="P388" i="1"/>
  <c r="AC388" i="1" s="1"/>
  <c r="Q278" i="1"/>
  <c r="P278" i="1"/>
  <c r="AC278" i="1" s="1"/>
  <c r="Q937" i="1"/>
  <c r="P937" i="1"/>
  <c r="AC937" i="1" s="1"/>
  <c r="Q1608" i="1"/>
  <c r="P1608" i="1"/>
  <c r="AC1608" i="1" s="1"/>
  <c r="Q1635" i="1"/>
  <c r="P1635" i="1"/>
  <c r="AC1635" i="1" s="1"/>
  <c r="Q387" i="1"/>
  <c r="P387" i="1"/>
  <c r="AC387" i="1" s="1"/>
  <c r="Q983" i="1"/>
  <c r="P983" i="1"/>
  <c r="AC983" i="1" s="1"/>
  <c r="Q1090" i="1"/>
  <c r="P1090" i="1"/>
  <c r="AC1090" i="1" s="1"/>
  <c r="Q982" i="1"/>
  <c r="P982" i="1"/>
  <c r="AC982" i="1" s="1"/>
  <c r="Q386" i="1"/>
  <c r="P386" i="1"/>
  <c r="AC386" i="1" s="1"/>
  <c r="Q385" i="1"/>
  <c r="P385" i="1"/>
  <c r="AC385" i="1" s="1"/>
  <c r="Q981" i="1"/>
  <c r="P981" i="1"/>
  <c r="AC981" i="1" s="1"/>
  <c r="Q321" i="1"/>
  <c r="P321" i="1"/>
  <c r="AC321" i="1" s="1"/>
  <c r="Q384" i="1"/>
  <c r="P384" i="1"/>
  <c r="AC384" i="1" s="1"/>
  <c r="Q273" i="1"/>
  <c r="P273" i="1"/>
  <c r="AC273" i="1" s="1"/>
  <c r="Q1604" i="1"/>
  <c r="P1604" i="1"/>
  <c r="AC1604" i="1" s="1"/>
  <c r="Q383" i="1"/>
  <c r="P383" i="1"/>
  <c r="AC383" i="1" s="1"/>
  <c r="Q1634" i="1"/>
  <c r="P1634" i="1"/>
  <c r="AC1634" i="1" s="1"/>
  <c r="Q35" i="1"/>
  <c r="P35" i="1"/>
  <c r="AC35" i="1" s="1"/>
  <c r="Q342" i="1"/>
  <c r="P342" i="1"/>
  <c r="AC342" i="1" s="1"/>
  <c r="Q296" i="1"/>
  <c r="P296" i="1"/>
  <c r="AC296" i="1" s="1"/>
  <c r="Q1603" i="1"/>
  <c r="P1603" i="1"/>
  <c r="AC1603" i="1" s="1"/>
  <c r="Q1633" i="1"/>
  <c r="P1633" i="1"/>
  <c r="AC1633" i="1" s="1"/>
  <c r="Q980" i="1"/>
  <c r="P980" i="1"/>
  <c r="AC980" i="1" s="1"/>
  <c r="Q382" i="1"/>
  <c r="P382" i="1"/>
  <c r="AC382" i="1" s="1"/>
  <c r="Q381" i="1"/>
  <c r="P381" i="1"/>
  <c r="AC381" i="1" s="1"/>
  <c r="Q312" i="1"/>
  <c r="P312" i="1"/>
  <c r="AC312" i="1" s="1"/>
  <c r="Q1089" i="1"/>
  <c r="P1089" i="1"/>
  <c r="AC1089" i="1" s="1"/>
  <c r="Q1088" i="1"/>
  <c r="P1088" i="1"/>
  <c r="AC1088" i="1" s="1"/>
  <c r="Q1087" i="1"/>
  <c r="P1087" i="1"/>
  <c r="AC1087" i="1" s="1"/>
  <c r="Q926" i="1"/>
  <c r="P926" i="1"/>
  <c r="AC926" i="1" s="1"/>
  <c r="Q295" i="1"/>
  <c r="P295" i="1"/>
  <c r="AC295" i="1" s="1"/>
  <c r="Q380" i="1"/>
  <c r="P380" i="1"/>
  <c r="AC380" i="1" s="1"/>
  <c r="Q338" i="1"/>
  <c r="P338" i="1"/>
  <c r="AC338" i="1" s="1"/>
  <c r="Q379" i="1"/>
  <c r="P379" i="1"/>
  <c r="AC379" i="1" s="1"/>
  <c r="Q1086" i="1"/>
  <c r="P1086" i="1"/>
  <c r="AC1086" i="1" s="1"/>
  <c r="Q1085" i="1"/>
  <c r="P1085" i="1"/>
  <c r="AC1085" i="1" s="1"/>
  <c r="Q979" i="1"/>
  <c r="P979" i="1"/>
  <c r="AC979" i="1" s="1"/>
  <c r="Q1084" i="1"/>
  <c r="P1084" i="1"/>
  <c r="AC1084" i="1" s="1"/>
  <c r="Q195" i="1"/>
  <c r="P195" i="1"/>
  <c r="AC195" i="1" s="1"/>
  <c r="Q54" i="1"/>
  <c r="P54" i="1"/>
  <c r="AC54" i="1" s="1"/>
  <c r="Q1632" i="1"/>
  <c r="P1632" i="1"/>
  <c r="AC1632" i="1" s="1"/>
  <c r="Q1566" i="1"/>
  <c r="P1566" i="1"/>
  <c r="AC1566" i="1" s="1"/>
  <c r="Q803" i="1"/>
  <c r="P803" i="1"/>
  <c r="AC803" i="1" s="1"/>
  <c r="Q53" i="1"/>
  <c r="P53" i="1"/>
  <c r="AC53" i="1" s="1"/>
  <c r="Q925" i="1"/>
  <c r="P925" i="1"/>
  <c r="AC925" i="1" s="1"/>
  <c r="Q919" i="1"/>
  <c r="P919" i="1"/>
  <c r="AC919" i="1" s="1"/>
  <c r="Q918" i="1"/>
  <c r="P918" i="1"/>
  <c r="AC918" i="1" s="1"/>
  <c r="Q194" i="1"/>
  <c r="P194" i="1"/>
  <c r="AC194" i="1" s="1"/>
  <c r="Q1083" i="1"/>
  <c r="P1083" i="1"/>
  <c r="AC1083" i="1" s="1"/>
  <c r="Q1082" i="1"/>
  <c r="P1082" i="1"/>
  <c r="AC1082" i="1" s="1"/>
  <c r="Q378" i="1"/>
  <c r="P378" i="1"/>
  <c r="AC378" i="1" s="1"/>
  <c r="Q52" i="1"/>
  <c r="P52" i="1"/>
  <c r="AC52" i="1" s="1"/>
  <c r="Q917" i="1"/>
  <c r="P917" i="1"/>
  <c r="AC917" i="1" s="1"/>
  <c r="Q1081" i="1"/>
  <c r="P1081" i="1"/>
  <c r="AC1081" i="1" s="1"/>
  <c r="Q1622" i="1"/>
  <c r="P1622" i="1"/>
  <c r="AC1622" i="1" s="1"/>
  <c r="Q1557" i="1"/>
  <c r="P1557" i="1"/>
  <c r="AC1557" i="1" s="1"/>
  <c r="Q1080" i="1"/>
  <c r="P1080" i="1"/>
  <c r="AC1080" i="1" s="1"/>
  <c r="Q257" i="1"/>
  <c r="P257" i="1"/>
  <c r="AC257" i="1" s="1"/>
  <c r="Q978" i="1"/>
  <c r="P978" i="1"/>
  <c r="AC978" i="1" s="1"/>
  <c r="Q1631" i="1"/>
  <c r="P1631" i="1"/>
  <c r="AC1631" i="1" s="1"/>
  <c r="Q377" i="1"/>
  <c r="P377" i="1"/>
  <c r="AC377" i="1" s="1"/>
  <c r="Q51" i="1"/>
  <c r="P51" i="1"/>
  <c r="AC51" i="1" s="1"/>
  <c r="Q1569" i="1"/>
  <c r="P1569" i="1"/>
  <c r="AC1569" i="1" s="1"/>
  <c r="Q36" i="1"/>
  <c r="P36" i="1"/>
  <c r="AC36" i="1" s="1"/>
  <c r="Q1651" i="1"/>
  <c r="P1651" i="1"/>
  <c r="AC1651" i="1" s="1"/>
  <c r="Q1432" i="1"/>
  <c r="P1432" i="1"/>
  <c r="AC1432" i="1" s="1"/>
  <c r="Q256" i="1"/>
  <c r="P256" i="1"/>
  <c r="AC256" i="1" s="1"/>
  <c r="Q409" i="1"/>
  <c r="P409" i="1"/>
  <c r="AC409" i="1" s="1"/>
  <c r="Q1398" i="1"/>
  <c r="P1398" i="1"/>
  <c r="AC1398" i="1" s="1"/>
  <c r="Q1442" i="1"/>
  <c r="P1442" i="1"/>
  <c r="AC1442" i="1" s="1"/>
  <c r="Q1127" i="1"/>
  <c r="P1127" i="1"/>
  <c r="AC1127" i="1" s="1"/>
  <c r="Q199" i="1"/>
  <c r="P199" i="1"/>
  <c r="AC199" i="1" s="1"/>
  <c r="Q318" i="1"/>
  <c r="P318" i="1"/>
  <c r="AC318" i="1" s="1"/>
  <c r="Q144" i="1"/>
  <c r="P144" i="1"/>
  <c r="AC144" i="1" s="1"/>
  <c r="Q1126" i="1"/>
  <c r="P1126" i="1"/>
  <c r="AC1126" i="1" s="1"/>
  <c r="Q722" i="1"/>
  <c r="P722" i="1"/>
  <c r="AC722" i="1" s="1"/>
  <c r="Q846" i="1"/>
  <c r="P846" i="1"/>
  <c r="AC846" i="1" s="1"/>
  <c r="Q327" i="1"/>
  <c r="P327" i="1"/>
  <c r="AC327" i="1" s="1"/>
  <c r="Q408" i="1"/>
  <c r="P408" i="1"/>
  <c r="AC408" i="1" s="1"/>
  <c r="Q320" i="1"/>
  <c r="P320" i="1"/>
  <c r="AC320" i="1" s="1"/>
  <c r="Q750" i="1"/>
  <c r="P750" i="1"/>
  <c r="AC750" i="1" s="1"/>
  <c r="Q986" i="1"/>
  <c r="P986" i="1"/>
  <c r="AC986" i="1" s="1"/>
  <c r="Q1390" i="1"/>
  <c r="P1390" i="1"/>
  <c r="AC1390" i="1" s="1"/>
  <c r="Q407" i="1"/>
  <c r="P407" i="1"/>
  <c r="AC407" i="1" s="1"/>
  <c r="Q1125" i="1"/>
  <c r="P1125" i="1"/>
  <c r="AC1125" i="1" s="1"/>
  <c r="Q406" i="1"/>
  <c r="P406" i="1"/>
  <c r="AC406" i="1" s="1"/>
  <c r="Q1124" i="1"/>
  <c r="P1124" i="1"/>
  <c r="AC1124" i="1" s="1"/>
  <c r="Q1123" i="1"/>
  <c r="P1123" i="1"/>
  <c r="AC1123" i="1" s="1"/>
  <c r="Q405" i="1"/>
  <c r="P405" i="1"/>
  <c r="AC405" i="1" s="1"/>
  <c r="Q404" i="1"/>
  <c r="P404" i="1"/>
  <c r="AC404" i="1" s="1"/>
  <c r="Q747" i="1"/>
  <c r="P747" i="1"/>
  <c r="AC747" i="1" s="1"/>
  <c r="Q65" i="1"/>
  <c r="P65" i="1"/>
  <c r="AC65" i="1" s="1"/>
  <c r="Q1122" i="1"/>
  <c r="P1122" i="1"/>
  <c r="AC1122" i="1" s="1"/>
  <c r="Q1121" i="1"/>
  <c r="P1121" i="1"/>
  <c r="AC1121" i="1" s="1"/>
  <c r="Q1120" i="1"/>
  <c r="P1120" i="1"/>
  <c r="AC1120" i="1" s="1"/>
  <c r="Q733" i="1"/>
  <c r="P733" i="1"/>
  <c r="AC733" i="1" s="1"/>
  <c r="Q1436" i="1"/>
  <c r="P1436" i="1"/>
  <c r="AC1436" i="1" s="1"/>
  <c r="Q253" i="1"/>
  <c r="P253" i="1"/>
  <c r="AC253" i="1" s="1"/>
  <c r="Q403" i="1"/>
  <c r="P403" i="1"/>
  <c r="AC403" i="1" s="1"/>
  <c r="Q1119" i="1"/>
  <c r="P1119" i="1"/>
  <c r="AC1119" i="1" s="1"/>
  <c r="Q402" i="1"/>
  <c r="P402" i="1"/>
  <c r="AC402" i="1" s="1"/>
  <c r="Q751" i="1"/>
  <c r="P751" i="1"/>
  <c r="AC751" i="1" s="1"/>
  <c r="Q723" i="1"/>
  <c r="P723" i="1"/>
  <c r="AC723" i="1" s="1"/>
  <c r="Q252" i="1"/>
  <c r="P252" i="1"/>
  <c r="AC252" i="1" s="1"/>
  <c r="Q1437" i="1"/>
  <c r="P1437" i="1"/>
  <c r="AC1437" i="1" s="1"/>
  <c r="Q148" i="1"/>
  <c r="P148" i="1"/>
  <c r="AC148" i="1" s="1"/>
  <c r="Q1118" i="1"/>
  <c r="P1118" i="1"/>
  <c r="AC1118" i="1" s="1"/>
  <c r="Q985" i="1"/>
  <c r="P985" i="1"/>
  <c r="AC985" i="1" s="1"/>
  <c r="Q1117" i="1"/>
  <c r="P1117" i="1"/>
  <c r="AC1117" i="1" s="1"/>
  <c r="Q64" i="1"/>
  <c r="P64" i="1"/>
  <c r="AC64" i="1" s="1"/>
  <c r="Q1116" i="1"/>
  <c r="P1116" i="1"/>
  <c r="AC1116" i="1" s="1"/>
  <c r="Q1115" i="1"/>
  <c r="P1115" i="1"/>
  <c r="AC1115" i="1" s="1"/>
  <c r="Q401" i="1"/>
  <c r="P401" i="1"/>
  <c r="AC401" i="1" s="1"/>
  <c r="Q400" i="1"/>
  <c r="P400" i="1"/>
  <c r="AC400" i="1" s="1"/>
  <c r="Q158" i="1"/>
  <c r="P158" i="1"/>
  <c r="AC158" i="1" s="1"/>
  <c r="Q1490" i="1"/>
  <c r="P1490" i="1"/>
  <c r="AC1490" i="1" s="1"/>
  <c r="Q847" i="1"/>
  <c r="P847" i="1"/>
  <c r="AC847" i="1" s="1"/>
  <c r="Q1114" i="1"/>
  <c r="P1114" i="1"/>
  <c r="AC1114" i="1" s="1"/>
  <c r="Q317" i="1"/>
  <c r="P317" i="1"/>
  <c r="AC317" i="1" s="1"/>
  <c r="Q964" i="1"/>
  <c r="P964" i="1"/>
  <c r="AC964" i="1" s="1"/>
  <c r="Q177" i="1"/>
  <c r="P177" i="1"/>
  <c r="AC177" i="1" s="1"/>
  <c r="Q1113" i="1"/>
  <c r="P1113" i="1"/>
  <c r="AC1113" i="1" s="1"/>
  <c r="Q34" i="1"/>
  <c r="P34" i="1"/>
  <c r="AC34" i="1" s="1"/>
  <c r="Q1595" i="1"/>
  <c r="P1595" i="1"/>
  <c r="AC1595" i="1" s="1"/>
  <c r="Q1112" i="1"/>
  <c r="P1112" i="1"/>
  <c r="AC1112" i="1" s="1"/>
  <c r="Q399" i="1"/>
  <c r="P399" i="1"/>
  <c r="AC399" i="1" s="1"/>
  <c r="Q887" i="1"/>
  <c r="P887" i="1"/>
  <c r="AC887" i="1" s="1"/>
  <c r="Q1447" i="1"/>
  <c r="P1447" i="1"/>
  <c r="AC1447" i="1" s="1"/>
  <c r="Q1111" i="1"/>
  <c r="P1111" i="1"/>
  <c r="AC1111" i="1" s="1"/>
  <c r="Q1110" i="1"/>
  <c r="P1110" i="1"/>
  <c r="AC1110" i="1" s="1"/>
  <c r="Q9" i="1"/>
  <c r="P9" i="1"/>
  <c r="AC9" i="1" s="1"/>
  <c r="Q1650" i="1"/>
  <c r="P1650" i="1"/>
  <c r="AC1650" i="1" s="1"/>
  <c r="Q63" i="1"/>
  <c r="P63" i="1"/>
  <c r="AC63" i="1" s="1"/>
  <c r="Q1109" i="1"/>
  <c r="P1109" i="1"/>
  <c r="AC1109" i="1" s="1"/>
  <c r="Q1108" i="1"/>
  <c r="P1108" i="1"/>
  <c r="AC1108" i="1" s="1"/>
  <c r="Q1612" i="1"/>
  <c r="P1612" i="1"/>
  <c r="AC1612" i="1" s="1"/>
  <c r="Q1649" i="1"/>
  <c r="P1649" i="1"/>
  <c r="AC1649" i="1" s="1"/>
  <c r="Q23" i="1"/>
  <c r="P23" i="1"/>
  <c r="AC23" i="1" s="1"/>
  <c r="Q398" i="1"/>
  <c r="P398" i="1"/>
  <c r="AC398" i="1" s="1"/>
  <c r="Q397" i="1"/>
  <c r="P397" i="1"/>
  <c r="AC397" i="1" s="1"/>
  <c r="Q198" i="1"/>
  <c r="P198" i="1"/>
  <c r="AC198" i="1" s="1"/>
  <c r="Q396" i="1"/>
  <c r="P396" i="1"/>
  <c r="AC396" i="1" s="1"/>
  <c r="Q755" i="1"/>
  <c r="P755" i="1"/>
  <c r="AC755" i="1" s="1"/>
  <c r="P1627" i="1" l="1"/>
  <c r="AC1627" i="1" s="1"/>
  <c r="P1062" i="1"/>
  <c r="AC1062" i="1" s="1"/>
  <c r="P187" i="1"/>
  <c r="AC187" i="1" s="1"/>
  <c r="P1451" i="1"/>
  <c r="AC1451" i="1" s="1"/>
  <c r="P801" i="1"/>
  <c r="AC801" i="1" s="1"/>
  <c r="P972" i="1"/>
  <c r="AC972" i="1" s="1"/>
  <c r="P765" i="1"/>
  <c r="AC765" i="1" s="1"/>
  <c r="P973" i="1"/>
  <c r="AC973" i="1" s="1"/>
  <c r="P1580" i="1"/>
  <c r="AC1580" i="1" s="1"/>
  <c r="P885" i="1"/>
  <c r="AC885" i="1" s="1"/>
  <c r="P832" i="1"/>
  <c r="AC832" i="1" s="1"/>
  <c r="P341" i="1"/>
  <c r="AC341" i="1" s="1"/>
  <c r="P157" i="1"/>
  <c r="AC157" i="1" s="1"/>
  <c r="P1628" i="1"/>
  <c r="AC1628" i="1" s="1"/>
  <c r="P188" i="1"/>
  <c r="AC188" i="1" s="1"/>
  <c r="P915" i="1"/>
  <c r="AC915" i="1" s="1"/>
  <c r="P971" i="1"/>
  <c r="AC971" i="1" s="1"/>
  <c r="P812" i="1"/>
  <c r="AC812" i="1" s="1"/>
  <c r="P189" i="1"/>
  <c r="AC189" i="1" s="1"/>
  <c r="P974" i="1"/>
  <c r="AC974" i="1" s="1"/>
  <c r="P766" i="1"/>
  <c r="AC766" i="1" s="1"/>
  <c r="P842" i="1"/>
  <c r="AC842" i="1" s="1"/>
  <c r="P764" i="1"/>
  <c r="AC764" i="1" s="1"/>
  <c r="P26" i="1"/>
  <c r="AC26" i="1" s="1"/>
  <c r="P806" i="1"/>
  <c r="AC806" i="1" s="1"/>
  <c r="P763" i="1"/>
  <c r="AC763" i="1" s="1"/>
  <c r="P1448" i="1"/>
  <c r="AC1448" i="1" s="1"/>
  <c r="P1485" i="1"/>
  <c r="AC1485" i="1" s="1"/>
  <c r="P802" i="1"/>
  <c r="AC802" i="1" s="1"/>
  <c r="P330" i="1"/>
  <c r="AC330" i="1" s="1"/>
  <c r="P767" i="1"/>
  <c r="AC767" i="1" s="1"/>
  <c r="P1452" i="1"/>
  <c r="AC1452" i="1" s="1"/>
  <c r="P33" i="1"/>
  <c r="AC33" i="1" s="1"/>
  <c r="P768" i="1"/>
  <c r="AC768" i="1" s="1"/>
  <c r="P1498" i="1"/>
  <c r="AC1498" i="1" s="1"/>
  <c r="P913" i="1"/>
  <c r="AC913" i="1" s="1"/>
  <c r="P1629" i="1"/>
  <c r="AC1629" i="1" s="1"/>
  <c r="P1512" i="1"/>
  <c r="AC1512" i="1" s="1"/>
  <c r="P1453" i="1"/>
  <c r="AC1453" i="1" s="1"/>
  <c r="P1577" i="1"/>
  <c r="AC1577" i="1" s="1"/>
  <c r="P1558" i="1"/>
  <c r="AC1558" i="1" s="1"/>
  <c r="P1521" i="1"/>
  <c r="AC1521" i="1" s="1"/>
  <c r="P1527" i="1"/>
  <c r="AC1527" i="1" s="1"/>
  <c r="P922" i="1"/>
  <c r="AC922" i="1" s="1"/>
  <c r="P46" i="1"/>
  <c r="AC46" i="1" s="1"/>
  <c r="P47" i="1"/>
  <c r="AC47" i="1" s="1"/>
  <c r="P1556" i="1"/>
  <c r="AC1556" i="1" s="1"/>
  <c r="P907" i="1"/>
  <c r="AC907" i="1" s="1"/>
  <c r="P908" i="1"/>
  <c r="AC908" i="1" s="1"/>
  <c r="P1617" i="1"/>
  <c r="AC1617" i="1" s="1"/>
  <c r="P1063" i="1"/>
  <c r="AC1063" i="1" s="1"/>
  <c r="P364" i="1"/>
  <c r="AC364" i="1" s="1"/>
  <c r="P190" i="1"/>
  <c r="AC190" i="1" s="1"/>
  <c r="P1513" i="1"/>
  <c r="AC1513" i="1" s="1"/>
  <c r="P1064" i="1"/>
  <c r="AC1064" i="1" s="1"/>
  <c r="P365" i="1"/>
  <c r="AC365" i="1" s="1"/>
  <c r="P1065" i="1"/>
  <c r="AC1065" i="1" s="1"/>
  <c r="P975" i="1"/>
  <c r="AC975" i="1" s="1"/>
  <c r="P1630" i="1"/>
  <c r="AC1630" i="1" s="1"/>
  <c r="P366" i="1"/>
  <c r="AC366" i="1" s="1"/>
  <c r="P1066" i="1"/>
  <c r="AC1066" i="1" s="1"/>
  <c r="P1607" i="1"/>
  <c r="AC1607" i="1" s="1"/>
  <c r="P48" i="1"/>
  <c r="AC48" i="1" s="1"/>
  <c r="P1067" i="1"/>
  <c r="AC1067" i="1" s="1"/>
  <c r="P1068" i="1"/>
  <c r="AC1068" i="1" s="1"/>
  <c r="P49" i="1"/>
  <c r="AC49" i="1" s="1"/>
  <c r="P1069" i="1"/>
  <c r="AC1069" i="1" s="1"/>
  <c r="P1616" i="1"/>
  <c r="AC1616" i="1" s="1"/>
  <c r="P313" i="1"/>
  <c r="AC313" i="1" s="1"/>
  <c r="P367" i="1"/>
  <c r="AC367" i="1" s="1"/>
  <c r="P1070" i="1"/>
  <c r="AC1070" i="1" s="1"/>
  <c r="P151" i="1"/>
  <c r="AC151" i="1" s="1"/>
  <c r="P368" i="1"/>
  <c r="AC368" i="1" s="1"/>
  <c r="P191" i="1"/>
  <c r="AC191" i="1" s="1"/>
  <c r="P1071" i="1"/>
  <c r="AC1071" i="1" s="1"/>
  <c r="P369" i="1"/>
  <c r="AC369" i="1" s="1"/>
  <c r="P888" i="1"/>
  <c r="AC888" i="1" s="1"/>
  <c r="P757" i="1"/>
  <c r="AC757" i="1" s="1"/>
  <c r="P1072" i="1"/>
  <c r="AC1072" i="1" s="1"/>
  <c r="P8" i="1"/>
  <c r="AC8" i="1" s="1"/>
  <c r="P1073" i="1"/>
  <c r="AC1073" i="1" s="1"/>
  <c r="P370" i="1"/>
  <c r="AC370" i="1" s="1"/>
  <c r="P1074" i="1"/>
  <c r="AC1074" i="1" s="1"/>
  <c r="P371" i="1"/>
  <c r="AC371" i="1" s="1"/>
  <c r="P1075" i="1"/>
  <c r="AC1075" i="1" s="1"/>
  <c r="P1076" i="1"/>
  <c r="AC1076" i="1" s="1"/>
  <c r="P155" i="1"/>
  <c r="AC155" i="1" s="1"/>
  <c r="P976" i="1"/>
  <c r="AC976" i="1" s="1"/>
  <c r="P372" i="1"/>
  <c r="AC372" i="1" s="1"/>
  <c r="P192" i="1"/>
  <c r="AC192" i="1" s="1"/>
  <c r="P193" i="1"/>
  <c r="AC193" i="1" s="1"/>
  <c r="P50" i="1"/>
  <c r="AC50" i="1" s="1"/>
  <c r="P373" i="1"/>
  <c r="AC373" i="1" s="1"/>
  <c r="P374" i="1"/>
  <c r="AC374" i="1" s="1"/>
  <c r="P860" i="1"/>
  <c r="AC860" i="1" s="1"/>
  <c r="P959" i="1"/>
  <c r="AC959" i="1" s="1"/>
  <c r="P375" i="1"/>
  <c r="AC375" i="1" s="1"/>
  <c r="P1077" i="1"/>
  <c r="AC1077" i="1" s="1"/>
  <c r="P1078" i="1"/>
  <c r="AC1078" i="1" s="1"/>
  <c r="P376" i="1"/>
  <c r="AC376" i="1" s="1"/>
  <c r="P1592" i="1"/>
  <c r="AC1592" i="1" s="1"/>
  <c r="P1493" i="1"/>
  <c r="AC1493" i="1" s="1"/>
  <c r="P977" i="1"/>
  <c r="AC977" i="1" s="1"/>
  <c r="P1079" i="1"/>
  <c r="AC1079" i="1" s="1"/>
  <c r="P6" i="1"/>
  <c r="AC6" i="1" s="1"/>
  <c r="P1443" i="1"/>
  <c r="AC1443" i="1" s="1"/>
  <c r="P299" i="1"/>
  <c r="AC299" i="1" s="1"/>
  <c r="P786" i="1"/>
  <c r="AC786" i="1" s="1"/>
  <c r="P1642" i="1"/>
  <c r="AC1642" i="1" s="1"/>
  <c r="P1643" i="1"/>
  <c r="AC1643" i="1" s="1"/>
  <c r="P389" i="1"/>
  <c r="AC389" i="1" s="1"/>
  <c r="P1097" i="1"/>
  <c r="AC1097" i="1" s="1"/>
  <c r="P56" i="1"/>
  <c r="AC56" i="1" s="1"/>
  <c r="P943" i="1"/>
  <c r="AC943" i="1" s="1"/>
  <c r="P285" i="1"/>
  <c r="AC285" i="1" s="1"/>
  <c r="P841" i="1"/>
  <c r="AC841" i="1" s="1"/>
  <c r="P57" i="1"/>
  <c r="AC57" i="1" s="1"/>
  <c r="P1098" i="1"/>
  <c r="AC1098" i="1" s="1"/>
  <c r="P1099" i="1"/>
  <c r="AC1099" i="1" s="1"/>
  <c r="P390" i="1"/>
  <c r="AC390" i="1" s="1"/>
  <c r="P1100" i="1"/>
  <c r="AC1100" i="1" s="1"/>
  <c r="P1101" i="1"/>
  <c r="AC1101" i="1" s="1"/>
  <c r="P1102" i="1"/>
  <c r="AC1102" i="1" s="1"/>
  <c r="P1455" i="1"/>
  <c r="AC1455" i="1" s="1"/>
  <c r="P854" i="1"/>
  <c r="AC854" i="1" s="1"/>
  <c r="P58" i="1"/>
  <c r="AC58" i="1" s="1"/>
  <c r="P59" i="1"/>
  <c r="AC59" i="1" s="1"/>
  <c r="P848" i="1"/>
  <c r="AC848" i="1" s="1"/>
  <c r="P1644" i="1"/>
  <c r="AC1644" i="1" s="1"/>
  <c r="P391" i="1"/>
  <c r="AC391" i="1" s="1"/>
  <c r="P1103" i="1"/>
  <c r="AC1103" i="1" s="1"/>
  <c r="P60" i="1"/>
  <c r="AC60" i="1" s="1"/>
  <c r="P1645" i="1"/>
  <c r="AC1645" i="1" s="1"/>
  <c r="P1456" i="1"/>
  <c r="AC1456" i="1" s="1"/>
  <c r="P280" i="1"/>
  <c r="AC280" i="1" s="1"/>
  <c r="P769" i="1"/>
  <c r="AC769" i="1" s="1"/>
  <c r="P196" i="1"/>
  <c r="AC196" i="1" s="1"/>
  <c r="P1483" i="1"/>
  <c r="AC1483" i="1" s="1"/>
  <c r="P270" i="1"/>
  <c r="AC270" i="1" s="1"/>
  <c r="P1104" i="1"/>
  <c r="AC1104" i="1" s="1"/>
  <c r="P1457" i="1"/>
  <c r="AC1457" i="1" s="1"/>
  <c r="P1506" i="1"/>
  <c r="AC1506" i="1" s="1"/>
  <c r="P61" i="1"/>
  <c r="AC61" i="1" s="1"/>
  <c r="P392" i="1"/>
  <c r="AC392" i="1" s="1"/>
  <c r="P944" i="1"/>
  <c r="AC944" i="1" s="1"/>
  <c r="P300" i="1"/>
  <c r="AC300" i="1" s="1"/>
  <c r="P393" i="1"/>
  <c r="AC393" i="1" s="1"/>
  <c r="P1105" i="1"/>
  <c r="AC1105" i="1" s="1"/>
  <c r="P22" i="1"/>
  <c r="AC22" i="1" s="1"/>
  <c r="P1106" i="1"/>
  <c r="AC1106" i="1" s="1"/>
  <c r="P258" i="1"/>
  <c r="AC258" i="1" s="1"/>
  <c r="P1458" i="1"/>
  <c r="AC1458" i="1" s="1"/>
  <c r="P197" i="1"/>
  <c r="AC197" i="1" s="1"/>
  <c r="P1584" i="1"/>
  <c r="AC1584" i="1" s="1"/>
  <c r="P929" i="1"/>
  <c r="AC929" i="1" s="1"/>
  <c r="P362" i="1"/>
  <c r="AC362" i="1" s="1"/>
  <c r="P394" i="1"/>
  <c r="AC394" i="1" s="1"/>
  <c r="P1646" i="1"/>
  <c r="AC1646" i="1" s="1"/>
  <c r="P395" i="1"/>
  <c r="AC395" i="1" s="1"/>
  <c r="P1647" i="1"/>
  <c r="AC1647" i="1" s="1"/>
  <c r="P945" i="1"/>
  <c r="AC945" i="1" s="1"/>
  <c r="P62" i="1"/>
  <c r="AC62" i="1" s="1"/>
  <c r="P1514" i="1"/>
  <c r="AC1514" i="1" s="1"/>
  <c r="P1107" i="1"/>
  <c r="AC1107" i="1" s="1"/>
  <c r="P1648" i="1"/>
  <c r="AC1648" i="1" s="1"/>
  <c r="Q371" i="1"/>
  <c r="Q57" i="1"/>
  <c r="Q842" i="1"/>
  <c r="Q768" i="1"/>
  <c r="Q46" i="1"/>
  <c r="Q757" i="1"/>
  <c r="Q58" i="1"/>
  <c r="Q56" i="1"/>
  <c r="Q395" i="1"/>
  <c r="Q364" i="1"/>
  <c r="Q765" i="1"/>
  <c r="Q376" i="1"/>
  <c r="Q369" i="1"/>
  <c r="Q767" i="1"/>
  <c r="Q802" i="1"/>
  <c r="Q977" i="1"/>
  <c r="Q974" i="1"/>
  <c r="Q975" i="1"/>
  <c r="Q157" i="1"/>
  <c r="Q943" i="1"/>
  <c r="Q922" i="1"/>
  <c r="Q375" i="1"/>
  <c r="Q362" i="1"/>
  <c r="Q341" i="1"/>
  <c r="Q812" i="1"/>
  <c r="Q945" i="1"/>
  <c r="Q913" i="1"/>
  <c r="Q373" i="1"/>
  <c r="Q764" i="1"/>
  <c r="Q860" i="1"/>
  <c r="Q368" i="1"/>
  <c r="Q929" i="1"/>
  <c r="Q763" i="1"/>
  <c r="Q888" i="1"/>
  <c r="Q885" i="1"/>
  <c r="Q374" i="1"/>
  <c r="Q393" i="1"/>
  <c r="Q973" i="1"/>
  <c r="Q915" i="1"/>
  <c r="Q366" i="1"/>
  <c r="Q370" i="1"/>
  <c r="Q766" i="1"/>
  <c r="Q854" i="1"/>
  <c r="Q907" i="1"/>
  <c r="Q801" i="1"/>
  <c r="Q47" i="1"/>
  <c r="Q971" i="1"/>
  <c r="Q372" i="1"/>
  <c r="Q848" i="1"/>
  <c r="Q972" i="1"/>
  <c r="Q832" i="1"/>
  <c r="Q841" i="1"/>
  <c r="Q959" i="1"/>
  <c r="Q806" i="1"/>
  <c r="Q60" i="1"/>
  <c r="Q367" i="1"/>
  <c r="Q50" i="1"/>
  <c r="Q151" i="1"/>
  <c r="Q61" i="1"/>
  <c r="Q155" i="1"/>
  <c r="Q49" i="1"/>
  <c r="Q392" i="1"/>
  <c r="Q365" i="1"/>
  <c r="Q389" i="1"/>
  <c r="Q48" i="1"/>
  <c r="Q976" i="1"/>
  <c r="Q62" i="1"/>
  <c r="Q786" i="1"/>
  <c r="Q908" i="1"/>
  <c r="Q390" i="1"/>
  <c r="Q59" i="1"/>
  <c r="Q394" i="1"/>
  <c r="Q944" i="1"/>
  <c r="Q391" i="1"/>
  <c r="Q769" i="1"/>
  <c r="Q270" i="1"/>
  <c r="Q1647" i="1"/>
  <c r="Q313" i="1"/>
  <c r="Q1592" i="1"/>
  <c r="Q1448" i="1"/>
  <c r="Q1076" i="1"/>
  <c r="Q1070" i="1"/>
  <c r="Q197" i="1"/>
  <c r="Q299" i="1"/>
  <c r="Q300" i="1"/>
  <c r="Q1628" i="1"/>
  <c r="Q1079" i="1"/>
  <c r="Q1483" i="1"/>
  <c r="Q1064" i="1"/>
  <c r="Q1103" i="1"/>
  <c r="Q1105" i="1"/>
  <c r="Q1100" i="1"/>
  <c r="Q1099" i="1"/>
  <c r="Q1067" i="1"/>
  <c r="Q192" i="1"/>
  <c r="Q1074" i="1"/>
  <c r="Q1098" i="1"/>
  <c r="Q1458" i="1"/>
  <c r="Q330" i="1"/>
  <c r="Q258" i="1"/>
  <c r="Q1078" i="1"/>
  <c r="Q193" i="1"/>
  <c r="Q1577" i="1"/>
  <c r="Q1065" i="1"/>
  <c r="Q1063" i="1"/>
  <c r="Q280" i="1"/>
  <c r="Q1102" i="1"/>
  <c r="Q1498" i="1"/>
  <c r="Q1075" i="1"/>
  <c r="Q1527" i="1"/>
  <c r="Q1644" i="1"/>
  <c r="Q1451" i="1"/>
  <c r="Q1104" i="1"/>
  <c r="Q1514" i="1"/>
  <c r="Q1072" i="1"/>
  <c r="Q1556" i="1"/>
  <c r="Q1097" i="1"/>
  <c r="Q285" i="1"/>
  <c r="Q1485" i="1"/>
  <c r="Q1073" i="1"/>
  <c r="Q1077" i="1"/>
  <c r="Q1493" i="1"/>
  <c r="Q1648" i="1"/>
  <c r="Q1642" i="1"/>
  <c r="Q1068" i="1"/>
  <c r="Q1645" i="1"/>
  <c r="Q1627" i="1"/>
  <c r="Q189" i="1"/>
  <c r="Q1071" i="1"/>
  <c r="Q1580" i="1"/>
  <c r="Q1443" i="1"/>
  <c r="Q1107" i="1"/>
  <c r="Q188" i="1"/>
  <c r="Q1629" i="1"/>
  <c r="Q8" i="1"/>
  <c r="Q33" i="1"/>
  <c r="Q26" i="1"/>
  <c r="Q1512" i="1"/>
  <c r="Q191" i="1"/>
  <c r="Q6" i="1"/>
  <c r="Q22" i="1"/>
  <c r="Q1617" i="1"/>
  <c r="Q1558" i="1"/>
  <c r="Q1455" i="1"/>
  <c r="Q1584" i="1"/>
  <c r="Q1062" i="1"/>
  <c r="Q1506" i="1"/>
  <c r="Q1607" i="1"/>
  <c r="Q196" i="1"/>
  <c r="Q1616" i="1"/>
  <c r="Q1101" i="1"/>
  <c r="Q1630" i="1"/>
  <c r="Q1106" i="1"/>
  <c r="Q1066" i="1"/>
  <c r="Q1069" i="1"/>
  <c r="Q190" i="1"/>
  <c r="Q1456" i="1"/>
  <c r="Q1643" i="1"/>
  <c r="Q1646" i="1"/>
  <c r="Q1521" i="1"/>
  <c r="Q1457" i="1"/>
  <c r="Q1452" i="1"/>
  <c r="Q187" i="1"/>
  <c r="Q1453" i="1"/>
  <c r="Q1513" i="1"/>
</calcChain>
</file>

<file path=xl/comments1.xml><?xml version="1.0" encoding="utf-8"?>
<comments xmlns="http://schemas.openxmlformats.org/spreadsheetml/2006/main">
  <authors>
    <author>tc={26C97C89-4EF0-4AEE-9950-DB941E440870}</author>
  </authors>
  <commentList>
    <comment ref="AJ1" authorId="0">
      <text>
        <r>
          <rPr>
            <sz val="14"/>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column and the next 11 downloaded from https://www.ebi.ac.uk/gwas/docs/file-downloads on 2 Jan 2020</t>
        </r>
      </text>
    </comment>
  </commentList>
</comments>
</file>

<file path=xl/sharedStrings.xml><?xml version="1.0" encoding="utf-8"?>
<sst xmlns="http://schemas.openxmlformats.org/spreadsheetml/2006/main" count="26301" uniqueCount="14833">
  <si>
    <t>EntrezUID</t>
  </si>
  <si>
    <t>Properties</t>
  </si>
  <si>
    <t>PubMed</t>
  </si>
  <si>
    <t>citation</t>
  </si>
  <si>
    <t>pubmed</t>
  </si>
  <si>
    <t>Deng Y, Pan W.</t>
  </si>
  <si>
    <t>Genome-wide association study of loss of heterozygosity and metastasis-free survival in breast cancer patients.</t>
  </si>
  <si>
    <t>/pubmed/29483489</t>
  </si>
  <si>
    <t>Deryusheva IV, Tsyganov M, Garbukov EY, Ibragimova MK, Kzhyshkovska JG, Slonimskaya E, Cherdyntseva NV, Litviakov NV.</t>
  </si>
  <si>
    <t>Exp Oncol. 2017 Jul;39(2):145-150.</t>
  </si>
  <si>
    <t>Exp Oncol.  2017</t>
  </si>
  <si>
    <t>PMID:29483489</t>
  </si>
  <si>
    <t>create date:2018/02/28 | first author:Deryusheva IV</t>
  </si>
  <si>
    <t>Gene-environment Interaction: The Causes of High Obesity Incidence.</t>
  </si>
  <si>
    <t>/pubmed/29446373</t>
  </si>
  <si>
    <t>Ellulu MS, Jalambo MO.</t>
  </si>
  <si>
    <t>Kathmandu Univ Med J (KUMJ). 2017 Jan.-Mar.;15(57):91-93. Review.</t>
  </si>
  <si>
    <t>Kathmandu Univ Med J (KUMJ).  2017</t>
  </si>
  <si>
    <t>PMID:29446373</t>
  </si>
  <si>
    <t>create date:2018/02/16 | first author:Ellulu MS</t>
  </si>
  <si>
    <t>Jordan B.</t>
  </si>
  <si>
    <t>[Use of site-specific DNA endonucleases in genome-wide studies of human DNA].</t>
  </si>
  <si>
    <t>/pubmed/29372800</t>
  </si>
  <si>
    <t>Abdurashitov MA, Degtyarev SK.</t>
  </si>
  <si>
    <t xml:space="preserve">Genetika. 2017 Jan;53(1):3-11. Review. Russian. </t>
  </si>
  <si>
    <t>Genetika.  2017</t>
  </si>
  <si>
    <t>PMID:29372800</t>
  </si>
  <si>
    <t>create date:2018/01/27 | first author:Abdurashitov MA</t>
  </si>
  <si>
    <t>Large-scale GWAS identifies multiple loci for hand grip strength providing biological insights into muscular fitness.</t>
  </si>
  <si>
    <t>/pubmed/29313844</t>
  </si>
  <si>
    <t>Willems SM, Wright DJ, Day FR, Trajanoska K, Joshi PK, Morris JA, Matteini AM, Garton FC, Grarup N, Oskolkov N, Thalamuthu A, Mangino M, Liu J, Demirkan A, Lek M, Xu L, Wang G, Oldmeadow C, Gaulton KJ, Lotta LA, Miyamoto-Mikami E, Rivas MA, et al.</t>
  </si>
  <si>
    <t>Nat Commun. 2017 Jul 12;8:16015. doi: 10.1038/ncomms16015.</t>
  </si>
  <si>
    <t>Nat Commun.  2017</t>
  </si>
  <si>
    <t>PMID:29313844 | PMCID:PMC5510175</t>
  </si>
  <si>
    <t>create date:2018/01/10 | first author:Willems SM</t>
  </si>
  <si>
    <t>Inherited pancreatic cancer.</t>
  </si>
  <si>
    <t>/pubmed/29307198</t>
  </si>
  <si>
    <t>Chen F, Roberts NJ, Klein AP.</t>
  </si>
  <si>
    <t>Chin Clin Oncol. 2017 Dec;6(6):58. doi: 10.21037/cco.2017.12.04. Review.</t>
  </si>
  <si>
    <t>Chin Clin Oncol.  2017</t>
  </si>
  <si>
    <t>Extending Genome-Wide Association Study Results to Test Classic Anthropological Hypotheses: Human Third Molar Agenesis and the "Probable Mutation Effect".</t>
  </si>
  <si>
    <t>/pubmed/29299963</t>
  </si>
  <si>
    <t>Vukelic A, Cohen JA, Sullivan AP, Perry GH.</t>
  </si>
  <si>
    <t>Hum Biol. 2017 Apr;89(2):157-169.</t>
  </si>
  <si>
    <t>Hum Biol.  2017</t>
  </si>
  <si>
    <t>PMID:29299963</t>
  </si>
  <si>
    <t>create date:2018/01/05 | first author:Vukelic A</t>
  </si>
  <si>
    <t>A targeted approach to genome-wide studies reveals new genetic associations with central corneal thickness.</t>
  </si>
  <si>
    <t>/pubmed/29296075</t>
  </si>
  <si>
    <t>Benson MD, Khor CC, Gage PJ, Lehmann OJ.</t>
  </si>
  <si>
    <t>Mol Vis. 2017 Dec 15;23:952-962. eCollection 2017.</t>
  </si>
  <si>
    <t>Mol Vis.  2017</t>
  </si>
  <si>
    <t>PMID:29296075 | PMCID:PMC5741379</t>
  </si>
  <si>
    <t>create date:2018/01/04 | first author:Benson MD</t>
  </si>
  <si>
    <t>Genome-Wide Association Mapping of Correlated Traits in Cassava: Dry Matter and Total Carotenoid Content.</t>
  </si>
  <si>
    <t>/pubmed/29293815</t>
  </si>
  <si>
    <t>Rabbi IY, Udoh LI, Wolfe M, Parkes EY, Gedil MA, Dixon A, Ramu P, Jannink JL, Kulakow P.</t>
  </si>
  <si>
    <t>Plant Genome. 2017 Nov;10(3). doi: 10.3835/plantgenome2016.09.0094.</t>
  </si>
  <si>
    <t>Plant Genome.  2017</t>
  </si>
  <si>
    <t>PMID:29293815</t>
  </si>
  <si>
    <t>create date:2018/01/03 | first author:Rabbi IY</t>
  </si>
  <si>
    <t>Genome-Wide Association and Prediction of Grain and Semolina Quality Traits in Durum Wheat Breeding Populations.</t>
  </si>
  <si>
    <t>/pubmed/29293807</t>
  </si>
  <si>
    <t>Fiedler JD, Salsman E, Liu Y, Michalak de JimÃ©nez M, Hegstad JB, Chen B, Manthey FA, Chao S, Xu S, Elias EM, Li X.</t>
  </si>
  <si>
    <t>Plant Genome. 2017 Nov;10(3). doi: 10.3835/plantgenome2017.05.0038.</t>
  </si>
  <si>
    <t>PMID:29293807</t>
  </si>
  <si>
    <t>create date:2018/01/03 | first author:Fiedler JD</t>
  </si>
  <si>
    <t>Comprehensive Workflow for the Genome-wide Identification and Expression Meta-analysis of the ATL E3 Ubiquitin Ligase Gene Family in Grapevine.</t>
  </si>
  <si>
    <t>/pubmed/29286420</t>
  </si>
  <si>
    <t>Ariani P, Vandelle E, Wong D, Giorgetti A, Porceddu A, Camiolo S, Polverari A.</t>
  </si>
  <si>
    <t>J Vis Exp. 2017 Dec 22;(130). doi: 10.3791/56626.</t>
  </si>
  <si>
    <t>J Vis Exp.  2017</t>
  </si>
  <si>
    <t>PMID:29286420 | PMCID:PMC5755671</t>
  </si>
  <si>
    <t>Title</t>
  </si>
  <si>
    <t>URL</t>
  </si>
  <si>
    <t>Details</t>
  </si>
  <si>
    <t>ShortDetails</t>
  </si>
  <si>
    <t>Resource</t>
  </si>
  <si>
    <t>Type</t>
  </si>
  <si>
    <t>Identifiers</t>
  </si>
  <si>
    <t>Db</t>
  </si>
  <si>
    <t>Highly accurate sequence imputation enables precise QTL mapping in Brown Swiss cattle.</t>
  </si>
  <si>
    <t>/pubmed/29284405</t>
  </si>
  <si>
    <t>Frischknecht M, Pausch H, Bapst B, Signer-Hasler H, Flury C, Garrick D, Stricker C, Fries R, Gredler-Grandl B.</t>
  </si>
  <si>
    <t>BMC Genomics. 2017 Dec 29;18(1):999. doi: 10.1186/s12864-017-4390-2.</t>
  </si>
  <si>
    <t>BMC Genomics.  2017</t>
  </si>
  <si>
    <t>PMID:29284405 | PMCID:PMC5747239</t>
  </si>
  <si>
    <t>create date:2017/12/30 | first author:Frischknecht M</t>
  </si>
  <si>
    <t>Genome-wide association study and genetic diversity analysis on nitrogen use efficiency in a Central European winter wheat (Triticum aestivum L.) collection.</t>
  </si>
  <si>
    <t>/pubmed/29283996</t>
  </si>
  <si>
    <t>Monostori I, Szira F, Tondelli A, ÃrendÃ¡s T, Gierczik K, Cattivelli L, Galiba G, VÃ¡gÃºjfalvi A.</t>
  </si>
  <si>
    <t>PLoS One. 2017 Dec 28;12(12):e0189265. doi: 10.1371/journal.pone.0189265. eCollection 2017.</t>
  </si>
  <si>
    <t>PLoS One.  2017</t>
  </si>
  <si>
    <t>PMID:29283996 | PMCID:PMC5746223</t>
  </si>
  <si>
    <t>create date:2017/12/29 | first author:Monostori I</t>
  </si>
  <si>
    <t>Advances in the genome-wide association study of chronic hepatitis B susceptibility in Asian population.</t>
  </si>
  <si>
    <t>/pubmed/29282121</t>
  </si>
  <si>
    <t>Qiu B, Jiang W, Olyaee M, Shimura K, Miyakawa A, Hu H, Zhu Y, Tang L.</t>
  </si>
  <si>
    <t>Eur J Med Res. 2017 Dec 28;22(1):55. doi: 10.1186/s40001-017-0288-3. Review.</t>
  </si>
  <si>
    <t>Eur J Med Res.  2017</t>
  </si>
  <si>
    <t>PMID:29282121 | PMCID:PMC5745855</t>
  </si>
  <si>
    <t>create date:2017/12/29 | first author:Qiu B</t>
  </si>
  <si>
    <t>A genome-wide study to identify genes responsible for oviduct development in chickens.</t>
  </si>
  <si>
    <t>/pubmed/29281706</t>
  </si>
  <si>
    <t>Shen M, Qu L, Ma M, Dou T, Lu J, Guo J, Hu Y, Wang X, Li Y, Wang K, Yang N.</t>
  </si>
  <si>
    <t>PLoS One. 2017 Dec 27;12(12):e0189955. doi: 10.1371/journal.pone.0189955. eCollection 2017.</t>
  </si>
  <si>
    <t>PMID:29281706 | PMCID:PMC5744973</t>
  </si>
  <si>
    <t>create date:2017/12/28 | first author:Shen M</t>
  </si>
  <si>
    <t>Integrated rare variant-based risk gene prioritization in disease case-control sequencing studies.</t>
  </si>
  <si>
    <t>/pubmed/29281626</t>
  </si>
  <si>
    <t>Lin JR, Zhang Q, Cai Y, Morrow BE, Zhang ZD.</t>
  </si>
  <si>
    <t>PMID:29307198 | PMCID:PMC5873957</t>
  </si>
  <si>
    <t>create date:2018/01/09 | first author:Chen F</t>
  </si>
  <si>
    <t>PLoS Genet. 2017 Dec 27;13(12):e1007142. doi: 10.1371/journal.pgen.1007142. eCollection 2017 Dec.</t>
  </si>
  <si>
    <t>PLoS Genet.  2017</t>
  </si>
  <si>
    <t>PMID:29281626 | PMCID:PMC5760082</t>
  </si>
  <si>
    <t>create date:2017/12/28 | first author:Lin JR</t>
  </si>
  <si>
    <t>Integrated Bayesian analysis of rare exonic variants to identify risk genes for schizophrenia and neurodevelopmental disorders.</t>
  </si>
  <si>
    <t>/pubmed/29262854</t>
  </si>
  <si>
    <t>Nguyen HT, Bryois J, Kim A, Dobbyn A, Huckins LM, Munoz-Manchado AB, Ruderfer DM, Genovese G, Fromer M, Xu X, Pinto D, Linnarsson S, Verhage M, Smit AB, Hjerling-Leffler J, Buxbaum JD, Hultman C, Sklar P, Purcell SM, Lage K, He X, Sullivan PF, et al.</t>
  </si>
  <si>
    <t>Genome Med. 2017 Dec 20;9(1):114. doi: 10.1186/s13073-017-0497-y.</t>
  </si>
  <si>
    <t>Genome Med.  2017</t>
  </si>
  <si>
    <t>PMID:29262854 | PMCID:PMC5738153</t>
  </si>
  <si>
    <t>create date:2017/12/22 | first author:Nguyen HT</t>
  </si>
  <si>
    <t>Mapping genetic variations to three-dimensional protein structures to enhance variant interpretation: a proposed framework.</t>
  </si>
  <si>
    <t>/pubmed/29254494</t>
  </si>
  <si>
    <t>Glusman G, Rose PW, PrliÄ‡ A, Dougherty J, Duarte JM, Hoffman AS, Barton GJ, Bendixen E, Bergquist T, Bock C, Brunk E, Buljan M, Burley SK, Cai B, Carter H, Gao J, Godzik A, Heuer M, Hicks M, Hrabe T, Karchin R, Leman JK, et al.</t>
  </si>
  <si>
    <t>Genome Med. 2017 Dec 18;9(1):113. doi: 10.1186/s13073-017-0509-y. Review.</t>
  </si>
  <si>
    <t>PMID:29254494 | PMCID:PMC5735928</t>
  </si>
  <si>
    <t>create date:2017/12/20 | first author:Glusman G</t>
  </si>
  <si>
    <t>A family-based genome-wide association study of chronic rhinosinusitis with nasal polyps implicates several genes in the disease pathogenesis.</t>
  </si>
  <si>
    <t>/pubmed/29253858</t>
  </si>
  <si>
    <t>Bohman A, Juodakis J, Oscarsson M, Bacelis J, Bende M, Torinsson Naluai Ã….</t>
  </si>
  <si>
    <t>PLoS One. 2017 Dec 18;12(12):e0185244. doi: 10.1371/journal.pone.0185244. eCollection 2017.</t>
  </si>
  <si>
    <t>PMID:29253858 | PMCID:PMC5734761</t>
  </si>
  <si>
    <t>create date:2017/12/19 | first author:Bohman A</t>
  </si>
  <si>
    <t>Heritability of Atrial Fibrillation.</t>
  </si>
  <si>
    <t>/pubmed/29237688</t>
  </si>
  <si>
    <t>create date:2017/12/30 | first author:Ariani P</t>
  </si>
  <si>
    <t>Weng LC, Choi SH, Klarin D, Smith JG, Loh PR, Chaffin M, Roselli C, Hulme OL, Lunetta KL, Dupuis J, Benjamin EJ, Newton-Cheh C, Kathiresan S, Ellinor PT, Lubitz SA.</t>
  </si>
  <si>
    <t>Circ Cardiovasc Genet. 2017 Dec;10(6). pii: e001838. doi: 10.1161/CIRCGENETICS.117.001838.</t>
  </si>
  <si>
    <t>Circ Cardiovasc Genet.  2017</t>
  </si>
  <si>
    <t>PMID:29237688 | PMCID:PMC5966046</t>
  </si>
  <si>
    <t>create date:2017/12/15 | first author:Weng LC</t>
  </si>
  <si>
    <t>Identity-by-Descent Mapping Identifies Major Locus for Serum Triglycerides in Amerindians Largely Explained by an APOC3 Founder Mutation.</t>
  </si>
  <si>
    <t>/pubmed/29237685</t>
  </si>
  <si>
    <t>Hsueh WC, Nair AK, Kobes S, Chen P, GÃ¶ring HHH, Pollin TI, Malhotra A, Knowler WC, Baier LJ, Hanson RL.</t>
  </si>
  <si>
    <t>Circ Cardiovasc Genet. 2017 Dec;10(6). pii: e001809. doi: 10.1161/CIRCGENETICS.117.001809.</t>
  </si>
  <si>
    <t>PMID:29237685 | PMCID:PMC5736502</t>
  </si>
  <si>
    <t>create date:2017/12/15 | first author:Hsueh WC</t>
  </si>
  <si>
    <t>Genome-Wide Association Study Implicates Atrial Natriuretic Peptide Rather Than B-Type Natriuretic Peptide in the Regulation of Blood Pressure in the General Population.</t>
  </si>
  <si>
    <t>/pubmed/29237677</t>
  </si>
  <si>
    <t>Salo PP, Havulinna AS, Tukiainen T, Raitakari O, LehtimÃ¤ki T, KÃ¤hÃ¶nen M, Kettunen J, MÃ¤nnikkÃ¶ M, Eriksson JG, Jula A, Blankenberg S, Zeller T, Salomaa V, Kristiansson K, Perola M.</t>
  </si>
  <si>
    <t>Circ Cardiovasc Genet. 2017 Dec;10(6). pii: e001713. doi: 10.1161/CIRCGENETICS.117.001713.</t>
  </si>
  <si>
    <t>PMID:29237677 | PMCID:PMC6072381</t>
  </si>
  <si>
    <t>create date:2017/12/15 | first author:Salo PP</t>
  </si>
  <si>
    <t>Genome-wide association meta-analysis of fish and EPA+DHA consumption in 17 US and European cohorts.</t>
  </si>
  <si>
    <t>/pubmed/29236708</t>
  </si>
  <si>
    <t>Mozaffarian D, Dashti HS, Wojczynski MK, Chu AY, Nettleton JA, MÃ¤nnistÃ¶ S, Kristiansson K, Reedik M, Lahti J, Houston DK, Cornelis MC, van Rooij FJA, Dimitriou M, Kanoni S, MikkilÃ¤ V, Steffen LM, de Oliveira Otto MC, Qi L, Psaty B, Djousse L, Rotter JI, Harald K, et al.</t>
  </si>
  <si>
    <t>PLoS One. 2017 Dec 13;12(12):e0186456. doi: 10.1371/journal.pone.0186456. eCollection 2017.</t>
  </si>
  <si>
    <t>PMID:29236708 | PMCID:PMC5728559</t>
  </si>
  <si>
    <t>create date:2017/12/14 | first author:Mozaffarian D</t>
  </si>
  <si>
    <t>A large multi-ethnic genome-wide association study identifies novel genetic loci for intraocular pressure.</t>
  </si>
  <si>
    <t>/pubmed/29235454</t>
  </si>
  <si>
    <t>Choquet H, Thai KK, Yin J, Hoffmann TJ, Kvale MN, Banda Y, Schaefer C, Risch N, Nair KS, Melles R, Jorgenson E.</t>
  </si>
  <si>
    <t>Nat Commun. 2017 Dec 13;8(1):2108. doi: 10.1038/s41467-017-01913-6.</t>
  </si>
  <si>
    <t>PMID:29235454 | PMCID:PMC5727399</t>
  </si>
  <si>
    <t>create date:2017/12/14 | first author:Choquet H</t>
  </si>
  <si>
    <t>Genome-wide association study identifies a locus associated with rotator cuff injury.</t>
  </si>
  <si>
    <t>/pubmed/29228018</t>
  </si>
  <si>
    <t>Roos TR, Roos AK, Avins AL, Ahmed MA, Kleimeyer JP, Fredericson M, Ioannidis JPA, Dragoo JL, Kim SK.</t>
  </si>
  <si>
    <t>PLoS One. 2017 Dec 11;12(12):e0189317. doi: 10.1371/journal.pone.0189317. eCollection 2017.</t>
  </si>
  <si>
    <t>PMID:29228018 | PMCID:PMC5724859</t>
  </si>
  <si>
    <t>create date:2017/12/12 | first author:Roos TR</t>
  </si>
  <si>
    <t>Genome-wide association study of coronary artery calcified atherosclerotic plaque in African Americans with type 2 diabetes.</t>
  </si>
  <si>
    <t>/pubmed/29221444</t>
  </si>
  <si>
    <t>Divers J, Palmer ND, Langefeld CD, Brown WM, Lu L, Hicks PJ, Smith SC, Xu J, Terry JG, Register TC, Wagenknecht LE, Parks JS, Ma L, Chan GC, Buxbaum SG, Correa A, Musani S, Wilson JG, Taylor HA, Bowden DW, Carr JJ, Freedman BI.</t>
  </si>
  <si>
    <t>BMC Genet. 2017 Dec 8;18(1):105. doi: 10.1186/s12863-017-0572-9.</t>
  </si>
  <si>
    <t>BMC Genet.  2017</t>
  </si>
  <si>
    <t>PMID:29221444 | PMCID:PMC5723099</t>
  </si>
  <si>
    <t>create date:2017/12/10 | first author:Divers J</t>
  </si>
  <si>
    <t>A Powerful Approach to Estimating Annotation-Stratified Genetic Covariance via GWAS Summary Statistics.</t>
  </si>
  <si>
    <t>/pubmed/29220677</t>
  </si>
  <si>
    <t>Lu Q, Li B, Ou D, Erlendsdottir M, Powles RL, Jiang T, Hu Y, Chang D, Jin C, Dai W, He Q, Liu Z, Mukherjee S, Crane PK, Zhao H.</t>
  </si>
  <si>
    <t>Am J Hum Genet. 2017 Dec 7;101(6):939-964. doi: 10.1016/j.ajhg.2017.11.001.</t>
  </si>
  <si>
    <t>Am J Hum Genet.  2017</t>
  </si>
  <si>
    <t>PMID:29220677 | PMCID:PMC5812911</t>
  </si>
  <si>
    <t>create date:2017/12/09 | first author:Lu Q</t>
  </si>
  <si>
    <t>Longitudinal exome-wide association study to identify genetic susceptibility loci for hypertension in a Japanese population.</t>
  </si>
  <si>
    <t>/pubmed/29217820</t>
  </si>
  <si>
    <t>Yasukochi Y, Sakuma J, Takeuchi I, Kato K, Oguri M, Fujimaki T, Horibe H, Yamada Y.</t>
  </si>
  <si>
    <t>Exp Mol Med. 2017 Dec 8;49(12):e409;. doi: 10.1038/emm.2017.209.</t>
  </si>
  <si>
    <t>Exp Mol Med.  2017</t>
  </si>
  <si>
    <t>PMID:29217820 | PMCID:PMC5750474</t>
  </si>
  <si>
    <t>create date:2017/12/09 | first author:Yasukochi Y</t>
  </si>
  <si>
    <t>Genome-Wide Gene-Potassium Interaction Analyses on Blood Pressure: The GenSalt Study (Genetic Epidemiology Network of Salt Sensitivity).</t>
  </si>
  <si>
    <t>/pubmed/29212900</t>
  </si>
  <si>
    <t>Li C, He J, Chen J, Zhao J, Gu D, Hixson JE, Rao DC, Jaquish CE, Rice TK, Sung YJ, Kelly TN.</t>
  </si>
  <si>
    <t>Circ Cardiovasc Genet. 2017 Dec;10(6). pii: e001811. doi: 10.1161/CIRCGENETICS.117.001811.</t>
  </si>
  <si>
    <t>PMID:29212900 | PMCID:PMC5728702</t>
  </si>
  <si>
    <t>create date:2017/12/08 | first author:Li C</t>
  </si>
  <si>
    <t>Genetic Variants Contributing to Circulating Matrix Metalloproteinase 8 Levels and Their Association With Cardiovascular Diseases: A Genome-Wide Analysis.</t>
  </si>
  <si>
    <t>/pubmed/29212897</t>
  </si>
  <si>
    <t>Salminen A, Vlachopoulou E, Havulinna AS, Tervahartiala T, Sattler W, Lokki ML, Nieminen MS, Perola M, Salomaa V, Sinisalo J, Meri S, Sorsa T, Pussinen PJ.</t>
  </si>
  <si>
    <t>Circ Cardiovasc Genet. 2017 Dec;10(6). pii: e001731. doi: 10.1161/CIRCGENETICS.117.001731.</t>
  </si>
  <si>
    <t>PMID:29212897</t>
  </si>
  <si>
    <t>create date:2017/12/08 | first author:Salminen A</t>
  </si>
  <si>
    <t>Genome-wide admixture and association study of subclinical atherosclerosis in the Women's Interagency HIV Study (WIHS).</t>
  </si>
  <si>
    <t>/pubmed/29206233</t>
  </si>
  <si>
    <t>Shendre A, Wiener HW, Irvin MR, Aouizerat BE, Overton ET, Lazar J, Liu C, Hodis HN, Limdi NA, Weber KM, Gange SJ, Zhi D, Floris-Moore MA, Ofotokun I, Qi Q, Hanna DB, Kaplan RC, Shrestha S.</t>
  </si>
  <si>
    <t>PLoS One. 2017 Dec 4;12(12):e0188725. doi: 10.1371/journal.pone.0188725. eCollection 2017.</t>
  </si>
  <si>
    <t>PMID:29206233 | PMCID:PMC5714351</t>
  </si>
  <si>
    <t>create date:2017/12/06 | first author:Shendre A</t>
  </si>
  <si>
    <t>Choice of surrogate tissue influences neonatal EWAS findings.</t>
  </si>
  <si>
    <t>/pubmed/29202839</t>
  </si>
  <si>
    <t>Lin X, Teh AL, Chen L, Lim IY, Tan PF, MacIsaac JL, Morin AM, Yap F, Tan KH, Saw SM, Lee YS, Holbrook JD, Godfrey KM, Meaney MJ, Kobor MS, Chong YS, Gluckman PD, Karnani N.</t>
  </si>
  <si>
    <t>BMC Med. 2017 Dec 5;15(1):211. doi: 10.1186/s12916-017-0970-x.</t>
  </si>
  <si>
    <t>BMC Med.  2017</t>
  </si>
  <si>
    <t>PMID:29202839 | PMCID:PMC5715509</t>
  </si>
  <si>
    <t>create date:2017/12/06 | first author:Lin X</t>
  </si>
  <si>
    <t>Genetic diversity and association mapping of mineral element concentrations in spinach leaves.</t>
  </si>
  <si>
    <t>/pubmed/29202697</t>
  </si>
  <si>
    <t>Qin J, Shi A, Mou B, Grusak MA, Weng Y, Ravelombola W, Bhattarai G, Dong L, Yang W.</t>
  </si>
  <si>
    <t>BMC Genomics. 2017 Dec 4;18(1):941. doi: 10.1186/s12864-017-4297-y.</t>
  </si>
  <si>
    <t>PMID:29202697 | PMCID:PMC5715654</t>
  </si>
  <si>
    <t>create date:2017/12/06 | first author:Qin J</t>
  </si>
  <si>
    <t>Metabomatching: Using genetic association to identify metabolites in proton NMR spectroscopy.</t>
  </si>
  <si>
    <t>/pubmed/29194434</t>
  </si>
  <si>
    <t>Rueedi R, Mallol R, Raffler J, Lamparter D, Friedrich N, Vollenweider P, Waeber G, KastenmÃ¼ller G, Kutalik Z, Bergmann S.</t>
  </si>
  <si>
    <t>PLoS Comput Biol. 2017 Dec 1;13(12):e1005839. doi: 10.1371/journal.pcbi.1005839. eCollection 2017 Dec.</t>
  </si>
  <si>
    <t>PLoS Comput Biol.  2017</t>
  </si>
  <si>
    <t>PMID:29194434 | PMCID:PMC5711027</t>
  </si>
  <si>
    <t>create date:2017/12/02 | first author:Rueedi R</t>
  </si>
  <si>
    <t>Genome-wide association study of subcortical brain volume in PTSD cases and trauma-exposed controls.</t>
  </si>
  <si>
    <t>/pubmed/29187748</t>
  </si>
  <si>
    <t>Morey RA, Davis SL, Garrett ME, Haswell CC; Mid-Atlantic MIRECC Workgroup., Marx CE, Beckham JC, McCarthy G, Hauser MA, Ashley-Koch AE.</t>
  </si>
  <si>
    <t>Transl Psychiatry. 2017 Nov 30;7(11):1265. doi: 10.1038/s41398-017-0021-6.</t>
  </si>
  <si>
    <t>Transl Psychiatry.  2017</t>
  </si>
  <si>
    <t>PMID:29187748 | PMCID:PMC5802459</t>
  </si>
  <si>
    <t>create date:2017/12/01 | first author:Morey RA</t>
  </si>
  <si>
    <t>Genome-wide haplotype-based association analysis of major depressive disorder in Generation Scotland and UK Biobank.</t>
  </si>
  <si>
    <t>/pubmed/29187746</t>
  </si>
  <si>
    <t>Howard DM, Hall LS, Hafferty JD, Zeng Y, Adams MJ, Clarke TK, Porteous DJ, Nagy R, Hayward C, Smith BH, Murray AD, Ryan NM, Evans KL, Haley CS, Deary IJ, Thomson PA, McIntosh AM.</t>
  </si>
  <si>
    <t>create date:2017/12/01 | first author:Howard DM</t>
  </si>
  <si>
    <t>Genome-wide analysis in UK Biobank identifies four loci associated with mood instability and genetic correlation with major depressive disorder, anxiety disorder and schizophrenia.</t>
  </si>
  <si>
    <t>/pubmed/29187730</t>
  </si>
  <si>
    <t>Ward J, Strawbridge RJ, Bailey MES, Graham N, Ferguson A, Lyall DM, Cullen B, Pidgeon LM, Cavanagh J, Mackay DF, Pell JP, O'Donovan M, Escott-Price V, Smith DJ.</t>
  </si>
  <si>
    <t>Transl Psychiatry. 2017 Nov 30;7(11):1264. doi: 10.1038/s41398-017-0012-7.</t>
  </si>
  <si>
    <t>PMID:29187730 | PMCID:PMC5802589</t>
  </si>
  <si>
    <t>create date:2017/12/01 | first author:Ward J</t>
  </si>
  <si>
    <t>Large-Scale Cognitive GWAS Meta-Analysis Reveals Tissue-Specific Neural Expression and Potential Nootropic Drug Targets.</t>
  </si>
  <si>
    <t>/pubmed/29186694</t>
  </si>
  <si>
    <t>Lam M, Trampush JW, Yu J, Knowles E, Davies G, Liewald DC, Starr JM, Djurovic S, Melle I, Sundet K, Christoforou A, Reinvang I, DeRosse P, Lundervold AJ, Steen VM, Espeseth T, RÃ¤ikkÃ¶nen K, Widen E, Palotie A, Eriksson JG, Giegling I, Konte B, et al.</t>
  </si>
  <si>
    <t>Cell Rep. 2017 Nov 28;21(9):2597-2613. doi: 10.1016/j.celrep.2017.11.028.</t>
  </si>
  <si>
    <t>Cell Rep.  2017</t>
  </si>
  <si>
    <t>PMID:29186694 | PMCID:PMC5789458</t>
  </si>
  <si>
    <t>create date:2017/12/01 | first author:Lam M</t>
  </si>
  <si>
    <t>Functional mapping and annotation of genetic associations with FUMA.</t>
  </si>
  <si>
    <t>/pubmed/29184056</t>
  </si>
  <si>
    <t>Watanabe K, Taskesen E, van Bochoven A, Posthuma D.</t>
  </si>
  <si>
    <t>Nat Commun. 2017 Nov 28;8(1):1826. doi: 10.1038/s41467-017-01261-5.</t>
  </si>
  <si>
    <t>PMID:29184056 | PMCID:PMC5705698</t>
  </si>
  <si>
    <t>create date:2017/12/01 | first author:Watanabe K</t>
  </si>
  <si>
    <t>Genome-wide association study for grain yield and related traits in elite wheat varieties and advanced lines using SNP markers.</t>
  </si>
  <si>
    <t>/pubmed/29176820</t>
  </si>
  <si>
    <t>Wang SX, Zhu YL, Zhang DX, Shao H, Liu P, Hu JB, Zhang H, Zhang HP, Chang C, Lu J, Xia XC, Sun GL, Ma CX.</t>
  </si>
  <si>
    <t>PLoS One. 2017 Nov 27;12(11):e0188662. doi: 10.1371/journal.pone.0188662. eCollection 2017.</t>
  </si>
  <si>
    <t>Expanding the repertoire of DNA shape features for genome-scale studies of transcription factor binding.</t>
  </si>
  <si>
    <t>/pubmed/29165643</t>
  </si>
  <si>
    <t>Li J, Sagendorf JM, Chiu TP, Pasi M, Perez A, Rohs R.</t>
  </si>
  <si>
    <t>Nucleic Acids Res. 2017 Dec 15;45(22):12877-12887. doi: 10.1093/nar/gkx1145.</t>
  </si>
  <si>
    <t>Nucleic Acids Res.  2017</t>
  </si>
  <si>
    <t>PMID:29165643 | PMCID:PMC5728407</t>
  </si>
  <si>
    <t>create date:2017/11/23 | first author:Li J</t>
  </si>
  <si>
    <t>Identification of genetic variants of Brucella spp. through genome-wide association studies.</t>
  </si>
  <si>
    <t>/pubmed/29154929</t>
  </si>
  <si>
    <t>Sankarasubramanian J, Vishnu US, Gunasekaran P, Rajendhran J.</t>
  </si>
  <si>
    <t>Infect Genet Evol. 2017 Dec;56:92-98. doi: 10.1016/j.meegid.2017.11.016. Epub 2017 Nov 15.</t>
  </si>
  <si>
    <t>Infect Genet Evol.  2017</t>
  </si>
  <si>
    <t>PMID:29154929</t>
  </si>
  <si>
    <t>create date:2017/11/21 | first author:Sankarasubramanian J</t>
  </si>
  <si>
    <t>Orienting the causal relationship between imprecisely measured traits using GWAS summary data.</t>
  </si>
  <si>
    <t>/pubmed/29149188</t>
  </si>
  <si>
    <t>Hemani G, Tilling K, Davey Smith G.</t>
  </si>
  <si>
    <t xml:space="preserve">PLoS Genet. 2017 Nov 17;13(11):e1007081. doi: 10.1371/journal.pgen.1007081. eCollection 2017 Nov. Erratum in: PLoS Genet. 2017 Dec 29;13(12 ):e1007149. </t>
  </si>
  <si>
    <t>PMID:29149188 | PMCID:PMC5711033</t>
  </si>
  <si>
    <t>create date:2017/11/18 | first author:Hemani G</t>
  </si>
  <si>
    <t>GWAS for male-pattern baldness identifies 71 susceptibility loci explaining 38% of the risk.</t>
  </si>
  <si>
    <t>/pubmed/29146897</t>
  </si>
  <si>
    <t>Pirastu N, Joshi PK, de Vries PS, Cornelis MC, McKeigue PM, Keum N, Franceschini N, Colombo M, Giovannucci EL, Spiliopoulou A, Franke L, North KE, Kraft P, Morrison AC, Esko T, Wilson JF.</t>
  </si>
  <si>
    <t xml:space="preserve">Nat Commun. 2017 Nov 17;8(1):1584. doi: 10.1038/s41467-017-01490-8. Erratum in: Nat Commun. 2018 Jun 29;9(1):2536. </t>
  </si>
  <si>
    <t>PMID:29146897 | PMCID:PMC5691155</t>
  </si>
  <si>
    <t>create date:2017/11/18 | first author:Pirastu N</t>
  </si>
  <si>
    <t>Genome-wide mapping of genetic determinants influencing DNA methylation and gene expression in human hippocampus.</t>
  </si>
  <si>
    <t>/pubmed/29142228</t>
  </si>
  <si>
    <t>Transl Psychiatry. 2017 Nov 30;7(11):1263. doi: 10.1038/s41398-017-0010-9.</t>
  </si>
  <si>
    <t>PMID:29187746 | PMCID:PMC5802488</t>
  </si>
  <si>
    <t>Schulz H, Ruppert AK, Herms S, Wolf C, Mirza-Schreiber N, Stegle O, Czamara D, Forstner AJ, Sivalingam S, Schoch S, Moebus S, PÃ¼tz B, Hillmer A, Fricker N, Vatter H, MÃ¼ller-Myhsok B, NÃ¶then MM, Becker AJ, Hoffmann P, Sander T, Cichon S.</t>
  </si>
  <si>
    <t>Nat Commun. 2017 Nov 15;8(1):1511. doi: 10.1038/s41467-017-01818-4.</t>
  </si>
  <si>
    <t>PMID:29142228 | PMCID:PMC5688097</t>
  </si>
  <si>
    <t>create date:2017/11/17 | first author:Schulz H</t>
  </si>
  <si>
    <t>A missense variant in the coil1A domain of the keratin 25 gene is associated with the dominant curly hair coat trait (Crd) in horse.</t>
  </si>
  <si>
    <t>/pubmed/29141579</t>
  </si>
  <si>
    <t>Morgenthaler C, Diribarne M, Capitan A, Legendre R, Saintilan R, Gilles M, EsquerrÃ© D, Juras R, Khanshour A, Schibler L, Cothran G.</t>
  </si>
  <si>
    <t>Genet Sel Evol. 2017 Nov 15;49(1):85. doi: 10.1186/s12711-017-0359-5.</t>
  </si>
  <si>
    <t>Genet Sel Evol.  2017</t>
  </si>
  <si>
    <t>PMID:29141579 | PMCID:PMC5686958</t>
  </si>
  <si>
    <t>create date:2017/11/17 | first author:Morgenthaler C</t>
  </si>
  <si>
    <t>Evaluating the glucose raising effect of established loci via a genetic risk score.</t>
  </si>
  <si>
    <t>/pubmed/29125842</t>
  </si>
  <si>
    <t>Marouli E, Kanoni S, Mamakou V, Hackinger S, Southam L, Prins B, Rentari A, Dimitriou M, Zengini E, Gonidakis F, Kolovou G, Kontaxakis V, Rallidis L, Tentolouris N, Thanopoulou A, Lamnissou K, Dedoussis G, Zeggini E, Deloukas P.</t>
  </si>
  <si>
    <t>PLoS One. 2017 Nov 10;12(11):e0186669. doi: 10.1371/journal.pone.0186669. eCollection 2017.</t>
  </si>
  <si>
    <t>PMID:29125842 | PMCID:PMC5681259</t>
  </si>
  <si>
    <t>create date:2017/11/11 | first author:Marouli E</t>
  </si>
  <si>
    <t>Genome-wide association studies and genomic prediction of breeding values for calving performance and body conformation traits in Holstein cattle.</t>
  </si>
  <si>
    <t>/pubmed/29115939</t>
  </si>
  <si>
    <t>Abo-Ismail MK, Brito LF, Miller SP, Sargolzaei M, Grossi DA, Moore SS, Plastow G, Stothard P, Nayeri S, Schenkel FS.</t>
  </si>
  <si>
    <t>Genet Sel Evol. 2017 Nov 7;49(1):82. doi: 10.1186/s12711-017-0356-8.</t>
  </si>
  <si>
    <t>PMID:29115939</t>
  </si>
  <si>
    <t>create date:2017/11/09 | first author:Abo-Ismail MK</t>
  </si>
  <si>
    <t>PMID:29176820 | PMCID:PMC5703539</t>
  </si>
  <si>
    <t>create date:2017/11/28 | first author:Wang SX</t>
  </si>
  <si>
    <t>Wei W, Mesquita ACO, FigueirÃ³ AA, Wu X, Manjunatha S, Wickland DP, Hudson ME, Juliatti FC, Clough SJ.</t>
  </si>
  <si>
    <t>BMC Genomics. 2017 Nov 7;18(1):849. doi: 10.1186/s12864-017-4160-1.</t>
  </si>
  <si>
    <t>PMID:29115920 | PMCID:PMC5674791</t>
  </si>
  <si>
    <t>create date:2017/11/09 | first author:Wei W</t>
  </si>
  <si>
    <t>Genetic polymorphisms and lung cancer risk: Evidence from meta-analyses and genome-wide association studies.</t>
  </si>
  <si>
    <t>/pubmed/29110844</t>
  </si>
  <si>
    <t>Liu C, Cui H, Gu D, Zhang M, Fang Y, Chen S, Tang M, Zhang B, Chen H.</t>
  </si>
  <si>
    <t>Lung Cancer. 2017 Nov;113:18-29. doi: 10.1016/j.lungcan.2017.08.026. Epub 2017 Sep 1. Review.</t>
  </si>
  <si>
    <t>Lung Cancer.  2017</t>
  </si>
  <si>
    <t>PMID:29110844</t>
  </si>
  <si>
    <t>create date:2017/11/08 | first author:Liu C</t>
  </si>
  <si>
    <t>Heritability and GWAS Analyses of Acne in Australian Adolescent Twins.</t>
  </si>
  <si>
    <t>/pubmed/29110752</t>
  </si>
  <si>
    <t>Mina-Vargas A, Colodro-Conde L, Grasby K, Zhu G, Gordon S, Medland SE, Martin NG.</t>
  </si>
  <si>
    <t>Twin Res Hum Genet. 2017 Dec;20(6):541-549. doi: 10.1017/thg.2017.58. Epub 2017 Nov 7.</t>
  </si>
  <si>
    <t>Twin Res Hum Genet.  2017</t>
  </si>
  <si>
    <t>PMID:29110752</t>
  </si>
  <si>
    <t>create date:2017/11/08 | first author:Mina-Vargas A</t>
  </si>
  <si>
    <t>Quantitative Serum Nuclear Magnetic Resonance Metabolomics in Large-Scale Epidemiology: A Primer on -Omic Technologies.</t>
  </si>
  <si>
    <t>/pubmed/29106475</t>
  </si>
  <si>
    <t>WÃ¼rtz P, Kangas AJ, Soininen P, Lawlor DA, Davey Smith G, Ala-Korpela M.</t>
  </si>
  <si>
    <t>Am J Epidemiol. 2017 Nov 1;186(9):1084-1096. doi: 10.1093/aje/kwx016. Review.</t>
  </si>
  <si>
    <t>Am J Epidemiol.  2017</t>
  </si>
  <si>
    <t>PMID:29106475 | PMCID:PMC5860146</t>
  </si>
  <si>
    <t>create date:2017/11/07 | first author:WÃ¼rtz P</t>
  </si>
  <si>
    <t>Increased correlation between methylation sites in epigenome-wide replication studies: impact on analysis and results.</t>
  </si>
  <si>
    <t>/pubmed/29106300</t>
  </si>
  <si>
    <t>Popovic M, Fasanelli F, Fiano V, Biggeri A, Richiardi L.</t>
  </si>
  <si>
    <t>Epigenomics. 2017 Dec;9(12):1489-1502. doi: 10.2217/epi-2017-0073. Epub 2017 Nov 6.</t>
  </si>
  <si>
    <t>Epigenomics.  2017</t>
  </si>
  <si>
    <t>PMID:29106300</t>
  </si>
  <si>
    <t>Hum Genet. 2017 Nov;136(11-12):1477-1487. doi: 10.1007/s00439-017-1849-9. Epub 2017 Nov 3.</t>
  </si>
  <si>
    <t>Hum Genet.  2017</t>
  </si>
  <si>
    <t>PMID:29101457</t>
  </si>
  <si>
    <t>create date:2017/11/05 | first author:Grassi E</t>
  </si>
  <si>
    <t>Genome-wide analysis of aquaporin gene family and their responses to water-deficit stress conditions in cassava.</t>
  </si>
  <si>
    <t>/pubmed/29100101</t>
  </si>
  <si>
    <t>Putpeerawit P, Sojikul P, Thitamadee S, Narangajavana J.</t>
  </si>
  <si>
    <t>Plant Physiol Biochem. 2017 Dec;121:118-127. doi: 10.1016/j.plaphy.2017.10.025. Epub 2017 Oct 27.</t>
  </si>
  <si>
    <t>Plant Physiol Biochem.  2017</t>
  </si>
  <si>
    <t>PMID:29100101</t>
  </si>
  <si>
    <t>create date:2017/11/04 | first author:Putpeerawit P</t>
  </si>
  <si>
    <t>DNA methylation and obesity traits: An epigenome-wide association study. The REGICOR study.</t>
  </si>
  <si>
    <t>/pubmed/29099282</t>
  </si>
  <si>
    <t>Sayols-Baixeras S, Subirana I, FernÃ¡ndez-SanlÃ©s A, SentÃ­ M, LluÃ­s-Ganella C, Marrugat J, Elosua R.</t>
  </si>
  <si>
    <t>Epigenetics. 2017;12(10):909-916. doi: 10.1080/15592294.2017.1363951. Epub 2017 Nov 27.</t>
  </si>
  <si>
    <t>Epigenetics.  2017</t>
  </si>
  <si>
    <t>PMID:29099282 | PMCID:PMC5788444</t>
  </si>
  <si>
    <t>create date:2017/11/04 | first author:Sayols-Baixeras S</t>
  </si>
  <si>
    <t>An Exhaustive Scan Method for SNP Main Effects and SNPâ€‰Ã—â€‰SNP Interactions Over Highly Homozygous Genomes.</t>
  </si>
  <si>
    <t>/pubmed/29099245</t>
  </si>
  <si>
    <t>Tsai SF, Tung CW, Tsai CA, Liao CT.</t>
  </si>
  <si>
    <t>J Comput Biol. 2017 Dec;24(12):1254-1264. doi: 10.1089/cmb.2017.0140. Epub 2017 Nov 3.</t>
  </si>
  <si>
    <t>J Comput Biol.  2017</t>
  </si>
  <si>
    <t>PMID:29099245</t>
  </si>
  <si>
    <t>create date:2017/11/04 | first author:Tsai SF</t>
  </si>
  <si>
    <t>Multivariate random regression analysis for body weight and main morphological traits in genetically improved farmed tilapia (Oreochromis niloticus).</t>
  </si>
  <si>
    <t>/pubmed/29096628</t>
  </si>
  <si>
    <t>He J, Zhao Y, Zhao J, Gao J, Han D, Xu P, Yang R.</t>
  </si>
  <si>
    <t>Genet Sel Evol. 2017 Nov 2;49(1):80. doi: 10.1186/s12711-017-0357-7.</t>
  </si>
  <si>
    <t>PMID:29096628 | PMCID:PMC5669032</t>
  </si>
  <si>
    <t>Genome-wide association mapping of resistance to a Brazilian isolate of Sclerotinia sclerotiorum in soybean genotypes mostly from Brazil.</t>
  </si>
  <si>
    <t>/pubmed/29115920</t>
  </si>
  <si>
    <t>create date:2017/11/03 | first author:Mohanta TK</t>
  </si>
  <si>
    <t>Peripheral Arterial Disease Genetics: Progress to Date and Challenges Ahead.</t>
  </si>
  <si>
    <t>/pubmed/29094207</t>
  </si>
  <si>
    <t>Belkin N, Damrauer SM.</t>
  </si>
  <si>
    <t>Curr Cardiol Rep. 2017 Nov 1;19(12):131. doi: 10.1007/s11886-017-0939-6. Review.</t>
  </si>
  <si>
    <t>Curr Cardiol Rep.  2017</t>
  </si>
  <si>
    <t>PMID:29094207</t>
  </si>
  <si>
    <t>create date:2017/11/03 | first author:Belkin N</t>
  </si>
  <si>
    <t>Statistical methods to detect pleiotropy in human complex traits.</t>
  </si>
  <si>
    <t>/pubmed/29093210</t>
  </si>
  <si>
    <t>Hackinger S, Zeggini E.</t>
  </si>
  <si>
    <t>Open Biol. 2017 Nov;7(11). pii: 170125. doi: 10.1098/rsob.170125. Review.</t>
  </si>
  <si>
    <t>Open Biol.  2017</t>
  </si>
  <si>
    <t>PMID:29093210 | PMCID:PMC5717338</t>
  </si>
  <si>
    <t>create date:2017/11/03 | first author:Hackinger S</t>
  </si>
  <si>
    <t>Using DIVAN to assess disease/trait-associated single nucleotide variants in genome-wide scale.</t>
  </si>
  <si>
    <t>/pubmed/29084591</t>
  </si>
  <si>
    <t>Chen L, Qin ZS.</t>
  </si>
  <si>
    <t>BMC Res Notes. 2017 Oct 30;10(1):530. doi: 10.1186/s13104-017-2851-y.</t>
  </si>
  <si>
    <t>BMC Res Notes.  2017</t>
  </si>
  <si>
    <t>PMID:29084591 | PMCID:PMC5663107</t>
  </si>
  <si>
    <t>create date:2017/11/01 | first author:Chen L</t>
  </si>
  <si>
    <t>Estimated allele substitution effects underlying genomic evaluation models depend on the scaling of allele counts.</t>
  </si>
  <si>
    <t>/pubmed/29084514</t>
  </si>
  <si>
    <t>Bouwman AC, Hayes BJ, Calus MPL.</t>
  </si>
  <si>
    <t>Genet Sel Evol. 2017 Oct 30;49(1):79. doi: 10.1186/s12711-017-0355-9.</t>
  </si>
  <si>
    <t>PMID:29084514 | PMCID:PMC5662034</t>
  </si>
  <si>
    <t>create date:2017/11/01 | first author:Bouwman AC</t>
  </si>
  <si>
    <t>Testing for the indirect effect under the null for genome-wide mediation analyses.</t>
  </si>
  <si>
    <t>/pubmed/29082545</t>
  </si>
  <si>
    <t>Barfield R, Shen J, Just AC, Vokonas PS, Schwartz J, Baccarelli AA, VanderWeele TJ, Lin X.</t>
  </si>
  <si>
    <t>Genet Epidemiol. 2017 Dec;41(8):824-833. doi: 10.1002/gepi.22084. Epub 2017 Oct 29.</t>
  </si>
  <si>
    <t>create date:2017/11/07 | first author:Popovic M</t>
  </si>
  <si>
    <t>A functional strategy to characterize expression Quantitative Trait Loci.</t>
  </si>
  <si>
    <t>/pubmed/29101457</t>
  </si>
  <si>
    <t>Grassi E, Mariella E, Forneris M, Marotta F, Catapano M, Molineris I, Provero P.</t>
  </si>
  <si>
    <t>Biomed Environ Sci. 2017 Sep;30(9):667-670. doi: 10.3967/bes2017.088.</t>
  </si>
  <si>
    <t>Biomed Environ Sci.  2017</t>
  </si>
  <si>
    <t>PMID:29081341</t>
  </si>
  <si>
    <t>create date:2017/10/31 | first author:Mao LL</t>
  </si>
  <si>
    <t>PLATO software provides analytic framework for investigating complexity beyond genome-wide association studies.</t>
  </si>
  <si>
    <t>/pubmed/29079728</t>
  </si>
  <si>
    <t>Hall MA, Wallace J, Lucas A, Kim D, Basile AO, Verma SS, McCarty CA, Brilliant MH, Peissig PL, Kitchner TE, Verma A, Pendergrass SA, Dudek SM, Moore JH, Ritchie MD.</t>
  </si>
  <si>
    <t>Nat Commun. 2017 Oct 27;8(1):1167. doi: 10.1038/s41467-017-00802-2.</t>
  </si>
  <si>
    <t>PMID:29079728 | PMCID:PMC5660079</t>
  </si>
  <si>
    <t>create date:2017/10/29 | first author:Hall MA</t>
  </si>
  <si>
    <t>QTL mapping and candidate gene analysis of ferrous iron and zinc toxicity tolerance at seedling stage in rice by genome-wide association study.</t>
  </si>
  <si>
    <t>/pubmed/29078746</t>
  </si>
  <si>
    <t>Zhang J, Chen K, Pang Y, Naveed SA, Zhao X, Wang X, Wang Y, Dingkuhn M, Pasuquin J, Li Z, Xu J.</t>
  </si>
  <si>
    <t>BMC Genomics. 2017 Oct 27;18(1):828. doi: 10.1186/s12864-017-4221-5.</t>
  </si>
  <si>
    <t>PMID:29078746 | PMCID:PMC5658907</t>
  </si>
  <si>
    <t>create date:2017/10/29 | first author:Zhang J</t>
  </si>
  <si>
    <t>Efficient Prioritization of Multiple Causal eQTL Variants via Sparse Polygenic Modeling.</t>
  </si>
  <si>
    <t>/pubmed/29074555</t>
  </si>
  <si>
    <t>Nariai N, Greenwald WW, DeBoever C, Li H, Frazer KA.</t>
  </si>
  <si>
    <t>Genetics. 2017 Dec;207(4):1301-1312. doi: 10.1534/genetics.117.300435. Epub 2017 Oct 26.</t>
  </si>
  <si>
    <t>Genetics.  2017</t>
  </si>
  <si>
    <t>PMID:29074555 | PMCID:PMC5714449</t>
  </si>
  <si>
    <t>create date:2017/10/28 | first author:Nariai N</t>
  </si>
  <si>
    <t>A method for allocating low-coverage sequencing resources by targeting haplotypes rather than individuals.</t>
  </si>
  <si>
    <t>/pubmed/29070022</t>
  </si>
  <si>
    <t>Ros-Freixedes R, Gonen S, Gorjanc G, Hickey JM.</t>
  </si>
  <si>
    <t>create date:2017/11/04 | first author:He J</t>
  </si>
  <si>
    <t>Systems biology approach in plant abiotic stresses.</t>
  </si>
  <si>
    <t>/pubmed/29096174</t>
  </si>
  <si>
    <t>Mohanta TK, Bashir T, Hashem A, Abd Allah EF.</t>
  </si>
  <si>
    <t>Plant Physiol Biochem. 2017 Dec;121:58-73. doi: 10.1016/j.plaphy.2017.10.019. Epub 2017 Oct 21. Review.</t>
  </si>
  <si>
    <t>PMID:29096174</t>
  </si>
  <si>
    <t>Lin BD, Carnero-Montoro E, Bell JT, Boomsma DI, de Geus EJ, Jansen R, Kluft C, Mangino M, Penninx B, Spector TD, Willemsen G, Hottenga JJ.</t>
  </si>
  <si>
    <t>J Hum Genet. 2017 Nov;62(11):979-988. doi: 10.1038/jhg.2017.76. Epub 2017 Aug 3.</t>
  </si>
  <si>
    <t>J Hum Genet.  2017</t>
  </si>
  <si>
    <t>PMID:29066854 | PMCID:PMC5669488</t>
  </si>
  <si>
    <t>create date:2017/10/27 | first author:Lin BD</t>
  </si>
  <si>
    <t>Identification of functional tetramolecular RNA G-quadruplexes derived from transfer RNAs.</t>
  </si>
  <si>
    <t>/pubmed/29066746</t>
  </si>
  <si>
    <t>Lyons SM, Gudanis D, Coyne SM, Gdaniec Z, Ivanov P.</t>
  </si>
  <si>
    <t xml:space="preserve">Nat Commun. 2017 Oct 24;8(1):1127. doi: 10.1038/s41467-017-01278-w. Erratum in: Nat Commun. 2017 Dec 5;8(1):2020. </t>
  </si>
  <si>
    <t>PMID:29066746 | PMCID:PMC5655342</t>
  </si>
  <si>
    <t>create date:2017/10/27 | first author:Lyons SM</t>
  </si>
  <si>
    <t>Cross-Cancer Analysis Reveals Novel Pleiotropic Associations-Letter.</t>
  </si>
  <si>
    <t>/pubmed/29066516</t>
  </si>
  <si>
    <t>Quan L, Hutson A, Demant P.</t>
  </si>
  <si>
    <t xml:space="preserve">Cancer Res. 2017 Nov 1;77(21):6042-6044. doi: 10.1158/0008-5472.CAN-16-3262. Epub 2017 Oct 24. No abstract available. </t>
  </si>
  <si>
    <t>Cancer Res.  2017</t>
  </si>
  <si>
    <t>PMID:29066516 | PMCID:PMC5668155</t>
  </si>
  <si>
    <t>create date:2017/10/27 | first author:Quan L</t>
  </si>
  <si>
    <t>Cross-Cancer Analysis Reveals Novel Pleiotropic Associations-Response.</t>
  </si>
  <si>
    <t>/pubmed/29066515</t>
  </si>
  <si>
    <t>Hung RJ, Fehringer G, Casey G, Gruber SB, Peters U, Goode EL, Sellers TA, Haiman CA, Hunter DJ, Kraft P, Amos CI, Freedman ML, Wilson MD.</t>
  </si>
  <si>
    <t xml:space="preserve">Cancer Res. 2017 Nov 1;77(21):6045-6046. doi: 10.1158/0008-5472.CAN-17-1584. Epub 2017 Oct 24. No abstract available. </t>
  </si>
  <si>
    <t>PMID:29066515</t>
  </si>
  <si>
    <t>create date:2017/10/27 | first author:Hung RJ</t>
  </si>
  <si>
    <t>Biological function integrated prediction of severe radiographic progression in rheumatoid arthritis: a nested case control study.</t>
  </si>
  <si>
    <t>/pubmed/29065906</t>
  </si>
  <si>
    <t>Genet Epidemiol.  2017</t>
  </si>
  <si>
    <t>PMID:29082545 | PMCID:PMC5696067</t>
  </si>
  <si>
    <t>create date:2017/10/31 | first author:Barfield R</t>
  </si>
  <si>
    <t>DNA Methylation and Birth Weight: a Genome-wide Analysis.</t>
  </si>
  <si>
    <t>/pubmed/29081341</t>
  </si>
  <si>
    <t>Mao LL, Xiao XH, Zhang Q, Zheng J, Li WH, Yu M, Zhang HB, Ping F, Xu JP, Wang XJ.</t>
  </si>
  <si>
    <t>Identification of copy number variation in French dairy and beef breeds using next-generation sequencing.</t>
  </si>
  <si>
    <t>/pubmed/29065859</t>
  </si>
  <si>
    <t>Letaief R, Rebours E, Grohs C, Meersseman C, Fritz S, Trouilh L, EsquerrÃ© D, Barbieri J, Klopp C, Philippe R, Blanquet V, Boichard D, Rocha D, Boussaha M.</t>
  </si>
  <si>
    <t>Genet Sel Evol. 2017 Oct 24;49(1):77. doi: 10.1186/s12711-017-0352-z.</t>
  </si>
  <si>
    <t>PMID:29065859 | PMCID:PMC5655909</t>
  </si>
  <si>
    <t>create date:2017/10/27 | first author:Letaief R</t>
  </si>
  <si>
    <t>Genome-wide analysis of structural variants reveals genetic differences in Chinese pigs.</t>
  </si>
  <si>
    <t>/pubmed/29065176</t>
  </si>
  <si>
    <t>Yang R, Fang S, Wang J, Zhang C, Zhang R, Liu D, Zhao Y, Hu X, Li N.</t>
  </si>
  <si>
    <t>PLoS One. 2017 Oct 24;12(10):e0186721. doi: 10.1371/journal.pone.0186721. eCollection 2017.</t>
  </si>
  <si>
    <t>PMID:29065176 | PMCID:PMC5655481</t>
  </si>
  <si>
    <t>create date:2017/10/25 | first author:Yang R</t>
  </si>
  <si>
    <t>Give GWAS a Chance.</t>
  </si>
  <si>
    <t>/pubmed/29061660</t>
  </si>
  <si>
    <t>Meyre D.</t>
  </si>
  <si>
    <t xml:space="preserve">Diabetes. 2017 Nov;66(11):2741-2742. doi: 10.2337/dbi17-0026. No abstract available. </t>
  </si>
  <si>
    <t>Diabetes.  2017</t>
  </si>
  <si>
    <t>PMID:29061660</t>
  </si>
  <si>
    <t>create date:2017/10/25 | first author:Meyre D</t>
  </si>
  <si>
    <t>Association analysis identifies 65 new breast cancer risk loci.</t>
  </si>
  <si>
    <t>/pubmed/29059683</t>
  </si>
  <si>
    <t>Michailidou K, LindstrÃ¶m S, Dennis J, Beesley J, Hui S, Kar S, LemaÃ§on A, Soucy P, Glubb D, Rostamianfar A, Bolla MK, Wang Q, Tyrer J, Dicks E, Lee A, Wang Z, Allen J, Keeman R, Eilber U, French JD, Qing Chen X, Fachal L, et al.</t>
  </si>
  <si>
    <t>Nature. 2017 Nov 2;551(7678):92-94. doi: 10.1038/nature24284. Epub 2017 Oct 23.</t>
  </si>
  <si>
    <t>Nature.  2017</t>
  </si>
  <si>
    <t>PMID:29059683 | PMCID:PMC5798588</t>
  </si>
  <si>
    <t>create date:2017/10/24 | first author:Michailidou K</t>
  </si>
  <si>
    <t>Genet Sel Evol. 2017 Oct 25;49(1):78. doi: 10.1186/s12711-017-0353-y.</t>
  </si>
  <si>
    <t>PMID:29070022 | PMCID:PMC5655873</t>
  </si>
  <si>
    <t>create date:2017/10/27 | first author:Ros-Freixedes R</t>
  </si>
  <si>
    <t>2SNP heritability and effects of genetic variants for neutrophil-to-lymphocyte and platelet-to-lymphocyte ratio.</t>
  </si>
  <si>
    <t>/pubmed/29066854</t>
  </si>
  <si>
    <t>Morton LM, Sampson JN, Armstrong GT, Chen TH, Hudson MM, Karlins E, Dagnall CL, Li SA, Wilson CL, Srivastava DK, Liu W, Kang G, Oeffinger KC, Henderson TO, Moskowitz CS, Gibson TM, Merino DM, Wong JR, Hammond S, Neglia JP, Turcotte LM, Miller J, et al.</t>
  </si>
  <si>
    <t>J Natl Cancer Inst. 2017 Nov 1;109(11). doi: 10.1093/jnci/djx058.</t>
  </si>
  <si>
    <t>J Natl Cancer Inst.  2017</t>
  </si>
  <si>
    <t>PMID:29059430 | PMCID:PMC6059172</t>
  </si>
  <si>
    <t>create date:2017/10/24 | first author:Morton LM</t>
  </si>
  <si>
    <t>Estimating the causal tissues for complex traits and diseases.</t>
  </si>
  <si>
    <t>/pubmed/29058715</t>
  </si>
  <si>
    <t>Ongen H, Brown AA, Delaneau O, Panousis NI, Nica AC; GTEx Consortium., Dermitzakis ET.</t>
  </si>
  <si>
    <t>Nat Genet. 2017 Dec;49(12):1676-1683. doi: 10.1038/ng.3981. Epub 2017 Oct 23.</t>
  </si>
  <si>
    <t>Nat Genet.  2017</t>
  </si>
  <si>
    <t>PMID:29058715</t>
  </si>
  <si>
    <t>create date:2017/10/24 | first author:Ongen H</t>
  </si>
  <si>
    <t>Predicting causal variants affecting expression by using whole-genome sequencing and RNA-seq from multiple human tissues.</t>
  </si>
  <si>
    <t>/pubmed/29058714</t>
  </si>
  <si>
    <t>Brown AA, ViÃ±uela A, Delaneau O, Spector TD, Small KS, Dermitzakis ET.</t>
  </si>
  <si>
    <t>Nat Genet. 2017 Dec;49(12):1747-1751. doi: 10.1038/ng.3979. Epub 2017 Oct 23.</t>
  </si>
  <si>
    <t>PMID:29058714</t>
  </si>
  <si>
    <t>create date:2017/10/24 | first author:Brown AA</t>
  </si>
  <si>
    <t>Genome-wide scan and analysis of positive selective signatures in Dwarf Brown-egg Layers and Silky Fowl chickens.</t>
  </si>
  <si>
    <t>/pubmed/29053852</t>
  </si>
  <si>
    <t>Zhang M, Yang L, Su Z, Zhu M, Li W, Wu K, Deng X.</t>
  </si>
  <si>
    <t>Poult Sci. 2017 Dec 1;96(12):4158-4171. doi: 10.3382/ps/pex239.</t>
  </si>
  <si>
    <t>Poult Sci.  2017</t>
  </si>
  <si>
    <t>PMID:29053852</t>
  </si>
  <si>
    <t>create date:2017/10/21 | first author:Zhang M</t>
  </si>
  <si>
    <t>A Genome-Wide Scan for MicroRNA-Related Genetic Variants Associated With Primary Open-Angle Glaucoma.</t>
  </si>
  <si>
    <t>/pubmed/29049738</t>
  </si>
  <si>
    <t>Joo YB, Kim Y, Park Y, Kim K, Ryu JA, Lee S, Bang SY, Lee HS, Yi GS, Bae SC.</t>
  </si>
  <si>
    <t>Arthritis Res Ther. 2017 Oct 25;19(1):244. doi: 10.1186/s13075-017-1414-x.</t>
  </si>
  <si>
    <t>Arthritis Res Ther.  2017</t>
  </si>
  <si>
    <t>PMID:29065906 | PMCID:PMC5655942</t>
  </si>
  <si>
    <t>create date:2017/10/27 | first author:Joo YB</t>
  </si>
  <si>
    <t>Invest Ophthalmol Vis Sci.  2017</t>
  </si>
  <si>
    <t>PMID:29049738 | PMCID:PMC6110129</t>
  </si>
  <si>
    <t>create date:2017/10/20 | first author:Ghanbari M</t>
  </si>
  <si>
    <t>Deciphering the Theobroma cacao self-incompatibility system: from genomics to diagnostic markers for self-compatibility.</t>
  </si>
  <si>
    <t>/pubmed/29048566</t>
  </si>
  <si>
    <t>Lanaud C, Fouet O, Legavre T, Lopes U, Sounigo O, Eyango MC, Mermaz B, Da Silva MR, Loor Solorzano RG, Argout X, Gyapay G, Ebaiarrey HE, Colonges K, Sanier C, Rivallan R, Mastin G, Cryer N, Boccara M, Verdeil JL, Efombagn Mousseni IB, Peres Gramacho K, ClÃ©ment D.</t>
  </si>
  <si>
    <t>J Exp Bot. 2017 Oct 13;68(17):4775-4790. doi: 10.1093/jxb/erx293.</t>
  </si>
  <si>
    <t>J Exp Bot.  2017</t>
  </si>
  <si>
    <t>PMID:29048566 | PMCID:PMC5853246</t>
  </si>
  <si>
    <t>create date:2017/10/20 | first author:Lanaud C</t>
  </si>
  <si>
    <t>Epigenome-wide association study of asthma and wheeze in childhood and adolescence.</t>
  </si>
  <si>
    <t>/pubmed/29046734</t>
  </si>
  <si>
    <t>Arathimos R, Suderman M, Sharp GC, Burrows K, Granell R, Tilling K, Gaunt TR, Henderson J, Ring S, Richmond RC, Relton CL.</t>
  </si>
  <si>
    <t>Clin Epigenetics. 2017 Oct 13;9:112. doi: 10.1186/s13148-017-0414-7. eCollection 2017.</t>
  </si>
  <si>
    <t>Clin Epigenetics.  2017</t>
  </si>
  <si>
    <t>PMID:29046734 | PMCID:PMC5640901</t>
  </si>
  <si>
    <t>create date:2017/10/20 | first author:Arathimos R</t>
  </si>
  <si>
    <t>Genome-wide SNPs reveal the drivers of gene flow in an urban population of the Asian Tiger Mosquito, Aedes albopictus.</t>
  </si>
  <si>
    <t>/pubmed/29045401</t>
  </si>
  <si>
    <t>Schmidt TL, RaÅ¡iÄ‡ G, Zhang D, Zheng X, Xi Z, Hoffmann AA.</t>
  </si>
  <si>
    <t>PLoS Negl Trop Dis. 2017 Oct 18;11(10):e0006009. doi: 10.1371/journal.pntd.0006009. eCollection 2017 Oct.</t>
  </si>
  <si>
    <t>PLoS Negl Trop Dis.  2017</t>
  </si>
  <si>
    <t>PMID:29045401 | PMCID:PMC5662242</t>
  </si>
  <si>
    <t>create date:2017/10/19 | first author:Schmidt TL</t>
  </si>
  <si>
    <t>Genome-Wide Association Study to Identify Susceptibility Loci That Modify Radiation-Related Risk for Breast Cancer After Childhood Cancer.</t>
  </si>
  <si>
    <t>/pubmed/29059430</t>
  </si>
  <si>
    <t>Substantial contribution of genetic variation in the expression of transcription factors to phenotypic variation revealed by eRD-GWAS.</t>
  </si>
  <si>
    <t>/pubmed/29041960</t>
  </si>
  <si>
    <t>Lin HY, Liu Q, Li X, Yang J, Liu S, Huang Y, Scanlon MJ, Nettleton D, Schnable PS.</t>
  </si>
  <si>
    <t>Genome Biol. 2017 Oct 17;18(1):192. doi: 10.1186/s13059-017-1328-6.</t>
  </si>
  <si>
    <t>Genome Biol.  2017</t>
  </si>
  <si>
    <t>PMID:29041960 | PMCID:PMC5645915</t>
  </si>
  <si>
    <t>create date:2017/10/19 | first author:Lin HY</t>
  </si>
  <si>
    <t>Locally epistatic models for genome-wide prediction and association by importance sampling.</t>
  </si>
  <si>
    <t>/pubmed/29041917</t>
  </si>
  <si>
    <t>Akdemir D, Jannink JL, Isidro-SÃ¡nchez J.</t>
  </si>
  <si>
    <t>Genet Sel Evol. 2017 Oct 17;49(1):74. doi: 10.1186/s12711-017-0348-8.</t>
  </si>
  <si>
    <t>PMID:29041917 | PMCID:PMC5646165</t>
  </si>
  <si>
    <t>create date:2017/10/19 | first author:Akdemir D</t>
  </si>
  <si>
    <t>Covariate selection for association screening in multiphenotype genetic studies.</t>
  </si>
  <si>
    <t>/pubmed/29038595</t>
  </si>
  <si>
    <t>Aschard H, Guillemot V, Vilhjalmsson B, Patel CJ, Skurnik D, Ye CJ, Wolpin B, Kraft P, Zaitlen N.</t>
  </si>
  <si>
    <t>Nat Genet. 2017 Dec;49(12):1789-1795. doi: 10.1038/ng.3975. Epub 2017 Oct 16.</t>
  </si>
  <si>
    <t>PMID:29038595 | PMCID:PMC5797835</t>
  </si>
  <si>
    <t>create date:2017/10/19 | first author:Aschard H</t>
  </si>
  <si>
    <t>A High-Resolution Genome-Wide CRISPR/Cas9 Viability Screen Reveals Structural Features and Contextual Diversity of the Human Cell-Essential Proteome.</t>
  </si>
  <si>
    <t>/pubmed/29038160</t>
  </si>
  <si>
    <t>Bertomeu T, Coulombe-Huntington J, Chatr-Aryamontri A, Bourdages KG, Coyaud E, Raught B, Xia Y, Tyers M.</t>
  </si>
  <si>
    <t>Mol Cell Biol. 2017 Dec 13;38(1). pii: e00302-17. doi: 10.1128/MCB.00302-17. Print 2018 Jan 1.</t>
  </si>
  <si>
    <t>Mol Cell Biol.  2018</t>
  </si>
  <si>
    <t>PMID:29038160 | PMCID:PMC5730719</t>
  </si>
  <si>
    <t>create date:2017/10/19 | first author:Bertomeu T</t>
  </si>
  <si>
    <t>Ghanbari M, Iglesias AI, Springelkamp H, van Duijn CM, Ikram MA, Dehghan A, Erkeland SJ, Klaver CCW, Meester-Smoor MA; International Glaucoma Genetics Consortium (IGGC)..</t>
  </si>
  <si>
    <t xml:space="preserve">Invest Ophthalmol Vis Sci. 2017 Oct 1;58(12):5368-5377. doi: 10.1167/iovs.17-22410. Erratum in: Invest Ophthalmol Vis Sci. 2017 Nov 1;58(13):5839. </t>
  </si>
  <si>
    <t>Bioinformatics.  2017</t>
  </si>
  <si>
    <t>PMID:29036461 | PMCID:PMC5860319</t>
  </si>
  <si>
    <t>create date:2017/10/17 | first author:Wang M</t>
  </si>
  <si>
    <t>FOLD: a method to optimize power in meta-analysis of genetic association studies with overlapping subjects.</t>
  </si>
  <si>
    <t>/pubmed/29036405</t>
  </si>
  <si>
    <t>Kim EE, Lee S, Lee CH, Oh H, Song K, Han B.</t>
  </si>
  <si>
    <t>Bioinformatics. 2017 Dec 15;33(24):3947-3954. doi: 10.1093/bioinformatics/btx463.</t>
  </si>
  <si>
    <t>PMID:29036405 | PMCID:PMC5860085</t>
  </si>
  <si>
    <t>create date:2017/10/17 | first author:Kim EE</t>
  </si>
  <si>
    <t>Generation and characterization of human induced pluripotent stem cell (hiPSC) lines from an Alzheimer's disease (ASUi001-A) and non-demented control (ASUi002-A) patient homozygous for the Apolipoprotein e4 (APOE4) risk variant.</t>
  </si>
  <si>
    <t>/pubmed/29034886</t>
  </si>
  <si>
    <t>Brookhouser N, Zhang P, Caselli R, Kim JJ, Brafman DA.</t>
  </si>
  <si>
    <t>Stem Cell Res. 2017 Oct;24:160-163. doi: 10.1016/j.scr.2017.06.003. Epub 2017 Jun 8.</t>
  </si>
  <si>
    <t>Stem Cell Res.  2017</t>
  </si>
  <si>
    <t>PMID:29034886</t>
  </si>
  <si>
    <t>create date:2017/10/17 | first author:Brookhouser N</t>
  </si>
  <si>
    <t>Genome-Wide Identification of Medicago Peptides Involved in Macronutrient Responses and Nodulation.</t>
  </si>
  <si>
    <t>/pubmed/29030416</t>
  </si>
  <si>
    <t>de Bang TC, Lundquist PK, Dai X, Boschiero C, Zhuang Z, Pant P, Torres-Jerez I, Roy S, Nogales J, Veerappan V, Dickstein R, Udvardi MK, Zhao PX, Scheible WR.</t>
  </si>
  <si>
    <t>Plant Physiol. 2017 Dec;175(4):1669-1689. doi: 10.1104/pp.17.01096. Epub 2017 Oct 13.</t>
  </si>
  <si>
    <t>Plant Physiol.  2017</t>
  </si>
  <si>
    <t>PMID:29030416 | PMCID:PMC5717731</t>
  </si>
  <si>
    <t>create date:2017/10/17 | first author:de Bang TC</t>
  </si>
  <si>
    <t>Identification of novel risk loci for restless legs syndrome in genome-wide association studies in individuals of European ancestry: a meta-analysis.</t>
  </si>
  <si>
    <t>/pubmed/29029846</t>
  </si>
  <si>
    <t>Analysis and Annotation of Whole-Genome or Whole-Exome Sequencing Derived Variants for Clinical Diagnosis.</t>
  </si>
  <si>
    <t>/pubmed/29044471</t>
  </si>
  <si>
    <t>Worthey EA.</t>
  </si>
  <si>
    <t>Curr Protoc Hum Genet. 2017 Oct 18;95:9.24.1-9.24.28. doi: 10.1002/cphg.49.</t>
  </si>
  <si>
    <t>Curr Protoc Hum Genet.  2017</t>
  </si>
  <si>
    <t>PMID:29044471</t>
  </si>
  <si>
    <t>create date:2017/10/19 | first author:Worthey EA</t>
  </si>
  <si>
    <t>Lancet Neurol. 2017 Nov;16(11):898-907. doi: 10.1016/S1474-4422(17)30327-7. Review.</t>
  </si>
  <si>
    <t>Lancet Neurol.  2017</t>
  </si>
  <si>
    <t>PMID:29029846 | PMCID:PMC5755468</t>
  </si>
  <si>
    <t>create date:2017/10/17 | first author:Schormair B</t>
  </si>
  <si>
    <t>Genome-Wide Analysis of Genetic Risk Factors for Rheumatic Heart Disease in Aboriginal Australians Provides Support for Pathogenic Molecular Mimicry.</t>
  </si>
  <si>
    <t>/pubmed/29029143</t>
  </si>
  <si>
    <t>Gray LA, D'Antoine HA, Tong SYC, McKinnon M, Bessarab D, Brown N, RemÃ©nyi B, Steer A, Syn G, Blackwell JM, Inouye M, Carapetis JR.</t>
  </si>
  <si>
    <t>J Infect Dis. 2017 Dec 12;216(11):1460-1470. doi: 10.1093/infdis/jix497.</t>
  </si>
  <si>
    <t>J Infect Dis.  2017</t>
  </si>
  <si>
    <t>PMID:29029143</t>
  </si>
  <si>
    <t>create date:2017/10/14 | first author:Gray LA</t>
  </si>
  <si>
    <t>Genome-wide association studies of cancer: current insights and future perspectives.</t>
  </si>
  <si>
    <t>/pubmed/29026206</t>
  </si>
  <si>
    <t>Sud A, Kinnersley B, Houlston RS.</t>
  </si>
  <si>
    <t>Nat Rev Cancer. 2017 Nov;17(11):692-704. doi: 10.1038/nrc.2017.82. Epub 2017 Oct 13. Review.</t>
  </si>
  <si>
    <t>Nat Rev Cancer.  2017</t>
  </si>
  <si>
    <t>PMID:29026206</t>
  </si>
  <si>
    <t>create date:2017/10/14 | first author:Sud A</t>
  </si>
  <si>
    <t>Genome-Wide Association Study to Find Modifiers for Tetralogy of Fallot in the 22q11.2 Deletion Syndrome Identifies Variants in the GPR98 Locus on 5q14.3.</t>
  </si>
  <si>
    <t>/pubmed/29025761</t>
  </si>
  <si>
    <t>Guo T, Repetto GM, McDonald McGinn DM, Chung JH, Nomaru H, Campbell CL, Blonska A, Bassett AS, Chow EWC, Mlynarski EE, Swillen A, Vermeesch J, Devriendt K, Gothelf D, Carmel M, Michaelovsky E, Schneider M, Eliez S, Antonarakis SE, Coleman K, Tomita-Mitchell A, Mitchell ME, et al.</t>
  </si>
  <si>
    <t>Circ Cardiovasc Genet. 2017 Oct;10(5). pii: e001690. doi: 10.1161/CIRCGENETICS.116.001690.</t>
  </si>
  <si>
    <t>PMID:29025761 | PMCID:PMC5647121</t>
  </si>
  <si>
    <t>create date:2017/10/14 | first author:Guo T</t>
  </si>
  <si>
    <t>Mechanisms to protect the privacy of families when using the transmission disequilibrium test in genome-wide association studies.</t>
  </si>
  <si>
    <t>/pubmed/29036461</t>
  </si>
  <si>
    <t>Wang M, Ji Z, Wang S, Kim J, Yang H, Jiang X, Ohno-Machado L.</t>
  </si>
  <si>
    <t>Bioinformatics. 2017 Dec 1;33(23):3716-3725. doi: 10.1093/bioinformatics/btx470.</t>
  </si>
  <si>
    <t>Kuo HC, Wong HS, Chang WP, Chen BK, Wu MS, Yang KD, Hsieh KS, Hsu YW, Liu SF, Liu X, Chang WC.</t>
  </si>
  <si>
    <t xml:space="preserve">Circ Cardiovasc Genet. 2017 Oct;10(5). pii: e001625. doi: 10.1161/CIRCGENETICS.116.001625. Erratum in: Circ Cardiovasc Genet. 2017 Dec;10(6):e000040. </t>
  </si>
  <si>
    <t>PMID:29025760 | PMCID:PMC5647111</t>
  </si>
  <si>
    <t>create date:2017/10/14 | first author:Kuo HC</t>
  </si>
  <si>
    <t>Phenotype validation in electronic health records based genetic association studies.</t>
  </si>
  <si>
    <t>/pubmed/29023970</t>
  </si>
  <si>
    <t>Wang L, Damrauer SM, Zhang H, Zhang AX, Xiao R, Moore JH, Chen J.</t>
  </si>
  <si>
    <t>Genet Epidemiol. 2017 Dec;41(8):790-800. doi: 10.1002/gepi.22080. Epub 2017 Oct 11.</t>
  </si>
  <si>
    <t>PMID:29023970 | PMCID:PMC5891135</t>
  </si>
  <si>
    <t>create date:2017/10/13 | first author:Wang L</t>
  </si>
  <si>
    <t>The TAD-pathway for GWAS signals.</t>
  </si>
  <si>
    <t>/pubmed/29023438</t>
  </si>
  <si>
    <t>Pervjakova N, Prokopenko I.</t>
  </si>
  <si>
    <t xml:space="preserve">Eur J Hum Genet. 2017 Nov;25(11):1179-1180. doi: 10.1038/ejhg.2017.148. No abstract available. </t>
  </si>
  <si>
    <t>Eur J Hum Genet.  2017</t>
  </si>
  <si>
    <t>PMID:29023438 | PMCID:PMC5643975</t>
  </si>
  <si>
    <t>create date:2017/10/13 | first author:Pervjakova N</t>
  </si>
  <si>
    <t>Genome-wide Analysis of HDAC Inhibitor-mediated Modulation of microRNAs and mRNAs in B Cells Induced to Undergo Class-switch DNA Recombination and Plasma Cell Differentiation.</t>
  </si>
  <si>
    <t>/pubmed/28994753</t>
  </si>
  <si>
    <t>Sanchez HN, Shen T, Garcia D, Lai Z, Casali P, Zan H.</t>
  </si>
  <si>
    <t>J Vis Exp. 2017 Sep 20;(127). doi: 10.3791/55135.</t>
  </si>
  <si>
    <t>PMID:28994753 | PMCID:PMC5731236</t>
  </si>
  <si>
    <t>create date:2017/10/11 | first author:Sanchez HN</t>
  </si>
  <si>
    <t>Genome-wide association study and annotating candidate gene networks affecting age at first calving in Nellore cattle.</t>
  </si>
  <si>
    <t>/pubmed/28994157</t>
  </si>
  <si>
    <t>Mota RR, GuimarÃ£es SEF, Fortes MRS, Hayes B, Silva FF, Verardo LL, Kelly MJ, de Campos CF, GuimarÃ£es JD, Wenceslau RR, Penitente-Filho JM, Garcia JF, Moore S.</t>
  </si>
  <si>
    <t>Schormair B, Zhao C, Bell S, Tilch E, Salminen AV, PÃ¼tz B, Dauvilliers Y, Stefani A, HÃ¶gl B, Poewe W, Kemlink D, Sonka K, Bachmann CG, Paulus W, Trenkwalder C, Oertel WH, Hornyak M, Teder-Laving M, Metspalu A, Hadjigeorgiou GM, Polo O, Fietze I, et al.</t>
  </si>
  <si>
    <t>create date:2017/10/11 | first author:Mota RR</t>
  </si>
  <si>
    <t>Blood Pressure Genetic Risk Score Predicts Blood Pressure Responses to Dietary Sodium and Potassium: The GenSalt Study (Genetic Epidemiology Network of Salt Sensitivity).</t>
  </si>
  <si>
    <t>/pubmed/28993450</t>
  </si>
  <si>
    <t>Nierenberg JL, Li C, He J, Gu D, Chen J, Lu X, Li J, Wu X, Gu CC, Hixson JE, Rao DC, Kelly TN.</t>
  </si>
  <si>
    <t>Hypertension. 2017 Dec;70(6):1106-1112. doi: 10.1161/HYPERTENSIONAHA.117.10108. Epub 2017 Oct 9.</t>
  </si>
  <si>
    <t>Hypertension.  2017</t>
  </si>
  <si>
    <t>PMID:28993450</t>
  </si>
  <si>
    <t>create date:2017/10/11 | first author:Nierenberg JL</t>
  </si>
  <si>
    <t>A genome-wide survey with different rapeseed ecotypes uncovers footprints of domestication and breeding.</t>
  </si>
  <si>
    <t>/pubmed/28992309</t>
  </si>
  <si>
    <t>Wei D, Cui Y, He Y, Xiong Q, Qian L, Tong C, Lu G, Ding Y, Li J, Jung C, Qian W.</t>
  </si>
  <si>
    <t>J Exp Bot. 2017 Oct 13;68(17):4791-4801. doi: 10.1093/jxb/erx311.</t>
  </si>
  <si>
    <t>PMID:28992309 | PMCID:PMC5853444</t>
  </si>
  <si>
    <t>create date:2017/10/11 | first author:Wei D</t>
  </si>
  <si>
    <t>Comparative whole-genome analysis reveals artificial selection effects on Ustilago esculenta genome.</t>
  </si>
  <si>
    <t>/pubmed/28992048</t>
  </si>
  <si>
    <t>Ye Z, Pan Y, Zhang Y, Cui H, Jin G, McHardy AC, Fan L, Yu X.</t>
  </si>
  <si>
    <t>DNA Res. 2017 Dec 1;24(6):635-648. doi: 10.1093/dnares/dsx031.</t>
  </si>
  <si>
    <t>DNA Res.  2017</t>
  </si>
  <si>
    <t>PMID:28992048 | PMCID:PMC5726479</t>
  </si>
  <si>
    <t>create date:2017/10/11 | first author:Ye Z</t>
  </si>
  <si>
    <t>Ancestry-specific and sex-specific risk alleles identified in a genome-wide gene-by-alcohol dependence interaction study of risky sexual behaviors.</t>
  </si>
  <si>
    <t>/pubmed/28990359</t>
  </si>
  <si>
    <t>Polimanti R, Zhao H, Farrer LA, Kranzler HR, Gelernter J.</t>
  </si>
  <si>
    <t>Am J Med Genet B Neuropsychiatr Genet. 2017 Dec;174(8):846-853. doi: 10.1002/ajmg.b.32604. Epub 2017 Oct 9.</t>
  </si>
  <si>
    <t>Am J Med Genet B Neuropsychiatr Genet.  2017</t>
  </si>
  <si>
    <t>PMID:28990359 | PMCID:PMC5861711</t>
  </si>
  <si>
    <t>create date:2017/10/11 | first author:Polimanti R</t>
  </si>
  <si>
    <t>Prediction for Intravenous Immunoglobulin Resistance by Using Weighted Genetic Risk Score Identified From Genome-Wide Association Study in Kawasaki Disease.</t>
  </si>
  <si>
    <t>/pubmed/29025760</t>
  </si>
  <si>
    <t>Rigas AS, Berkfors AA, Pedersen OB, SÃ¸rensen E, Nielsen KR, Larsen MH, Paarup HM, Wandall HH, Erikstrup C, Hjalgrim H, Ullum H.</t>
  </si>
  <si>
    <t>Transfusion. 2017 Dec;57(12):2914-2919. doi: 10.1111/trf.14364. Epub 2017 Oct 8.</t>
  </si>
  <si>
    <t>Transfusion.  2017</t>
  </si>
  <si>
    <t>PMID:28990200</t>
  </si>
  <si>
    <t>create date:2017/10/11 | first author:Rigas AS</t>
  </si>
  <si>
    <t>/pubmed/28990099</t>
  </si>
  <si>
    <t>Hu Z, Wang H, Wang Y, Zhou H, Shi F, Zhao J, Zhang S, Cao X.</t>
  </si>
  <si>
    <t>Mol Med Rep. 2017 Dec;16(6):8180-8188. doi: 10.3892/mmr.2017.7671. Epub 2017 Sep 29.</t>
  </si>
  <si>
    <t>Mol Med Rep.  2017</t>
  </si>
  <si>
    <t>PMID:28990099 | PMCID:PMC5779904</t>
  </si>
  <si>
    <t>create date:2017/10/11 | first author:Hu Z</t>
  </si>
  <si>
    <t>Validation of Polygenic Scores for QT Interval in Clinical Populations.</t>
  </si>
  <si>
    <t>/pubmed/28986454</t>
  </si>
  <si>
    <t>Rosenberg MA, Lubitz SA, Lin H, Kosova G, Castro VM, Huang P, Ellinor PT, Perlis RH, Newton-Cheh C.</t>
  </si>
  <si>
    <t>Circ Cardiovasc Genet. 2017 Oct;10(5). pii: e001724. doi: 10.1161/CIRCGENETICS.117.001724.</t>
  </si>
  <si>
    <t>PMID:28986454 | PMCID:PMC5679734</t>
  </si>
  <si>
    <t>create date:2017/10/08 | first author:Rosenberg MA</t>
  </si>
  <si>
    <t>Genetic epidemiology and Mendelian randomization for informing disease therapeutics: Conceptual and methodological challenges.</t>
  </si>
  <si>
    <t>/pubmed/28981501</t>
  </si>
  <si>
    <t>Paternoster L, Tilling K, Davey Smith G.</t>
  </si>
  <si>
    <t>PLoS Genet. 2017 Oct 5;13(10):e1006944. doi: 10.1371/journal.pgen.1006944. eCollection 2017 Oct. Review.</t>
  </si>
  <si>
    <t>PMID:28981501 | PMCID:PMC5628782</t>
  </si>
  <si>
    <t>create date:2017/10/06 | first author:Paternoster L</t>
  </si>
  <si>
    <t>Multi-SNP Haplotype Analysis Methods for Association Analysis.</t>
  </si>
  <si>
    <t>/pubmed/28980261</t>
  </si>
  <si>
    <t>Stram DO.</t>
  </si>
  <si>
    <t>Methods Mol Biol. 2017;1666:485-504. doi: 10.1007/978-1-4939-7274-6_24.</t>
  </si>
  <si>
    <t>Methods Mol Biol.  2017</t>
  </si>
  <si>
    <t>PMID:28980261</t>
  </si>
  <si>
    <t>create date:2017/10/06 | first author:Stram DO</t>
  </si>
  <si>
    <t>J Anim Breed Genet. 2017 Dec;134(6):484-492. doi: 10.1111/jbg.12299. Epub 2017 Oct 9.</t>
  </si>
  <si>
    <t>J Anim Breed Genet.  2017</t>
  </si>
  <si>
    <t>PMID:28994157</t>
  </si>
  <si>
    <t>create date:2017/10/06 | first author:Li X</t>
  </si>
  <si>
    <t>Single Marker Family-Based Association Analysis Conditional on Parental Information.</t>
  </si>
  <si>
    <t>/pubmed/28980256</t>
  </si>
  <si>
    <t>Chung RH, Kinnamon DD, Martin ER.</t>
  </si>
  <si>
    <t>Methods Mol Biol. 2017;1666:391-407. doi: 10.1007/978-1-4939-7274-6_19.</t>
  </si>
  <si>
    <t>PMID:28980256</t>
  </si>
  <si>
    <t>create date:2017/10/06 | first author:Chung RH</t>
  </si>
  <si>
    <t>Design Considerations for Genetic Linkage and Association Studies.</t>
  </si>
  <si>
    <t>/pubmed/28980250</t>
  </si>
  <si>
    <t>Nsengimana J, Bishop DT.</t>
  </si>
  <si>
    <t>Methods Mol Biol. 2017;1666:257-281. doi: 10.1007/978-1-4939-7274-6_13.</t>
  </si>
  <si>
    <t>PMID:28980250</t>
  </si>
  <si>
    <t>create date:2017/10/06 | first author:Nsengimana J</t>
  </si>
  <si>
    <t>Identifying Cryptic Relationships.</t>
  </si>
  <si>
    <t>/pubmed/28980241</t>
  </si>
  <si>
    <t>Sun L, Dimitromanolakis A, Chen WM.</t>
  </si>
  <si>
    <t>Methods Mol Biol. 2017;1666:45-60. doi: 10.1007/978-1-4939-7274-6_4.</t>
  </si>
  <si>
    <t>PMID:28980241</t>
  </si>
  <si>
    <t>create date:2017/10/06 | first author:Sun L</t>
  </si>
  <si>
    <t>Current Challenges and New Opportunities for Gene-Environment Interaction Studies of Complex Diseases.</t>
  </si>
  <si>
    <t>/pubmed/28978193</t>
  </si>
  <si>
    <t>McAllister K, Mechanic LE, Amos C, Aschard H, Blair IA, Chatterjee N, Conti D, Gauderman WJ, Hsu L, Hutter CM, Jankowska MM, Kerr J, Kraft P, Montgomery SB, Mukherjee B, Papanicolaou GJ, Patel CJ, Ritchie MD, Ritz BR, Thomas DC, Wei P, Witte JS.</t>
  </si>
  <si>
    <t>Am J Epidemiol. 2017 Oct 1;186(7):753-761. doi: 10.1093/aje/kwx227.</t>
  </si>
  <si>
    <t>PMID:28978193 | PMCID:PMC5860428</t>
  </si>
  <si>
    <t>create date:2017/10/06 | first author:McAllister K</t>
  </si>
  <si>
    <t>Update on the State of the Science for Analytical Methods for Gene-Environment Interactions.</t>
  </si>
  <si>
    <t>/pubmed/28978192</t>
  </si>
  <si>
    <t>Gauderman WJ, Mukherjee B, Aschard H, Hsu L, Lewinger JP, Patel CJ, Witte JS, Amos C, Tai CG, Conti D, Torgerson DG, Lee S, Chatterjee N.</t>
  </si>
  <si>
    <t>Am J Epidemiol. 2017 Oct 1;186(7):762-770. doi: 10.1093/aje/kwx228.</t>
  </si>
  <si>
    <t>Reduced ferritin levels in individuals with non-O blood group: results from the Danish Blood Donor Study.</t>
  </si>
  <si>
    <t>/pubmed/28990200</t>
  </si>
  <si>
    <t>Ritchie MD, Davis JR, Aschard H, Battle A, Conti D, Du M, Eskin E, Fallin MD, Hsu L, Kraft P, Moore JH, Pierce BL, Bien SA, Thomas DC, Wei P, Montgomery SB.</t>
  </si>
  <si>
    <t>Am J Epidemiol. 2017 Oct 1;186(7):771-777. doi: 10.1093/aje/kwx229.</t>
  </si>
  <si>
    <t>PMID:28978191 | PMCID:PMC5860556</t>
  </si>
  <si>
    <t>create date:2017/10/06 | first author:Ritchie MD</t>
  </si>
  <si>
    <t>Modeling prior information of common genetic variants improves gene discovery for neuroticism.</t>
  </si>
  <si>
    <t>/pubmed/28973307</t>
  </si>
  <si>
    <t>Lo MT, Wang Y, Kauppi K, Sanyal N, Fan CC, Smeland OB, Schork A, Holland D, Hinds DA, Tung JY, Andreassen OA, Dale AM, Chen CH.</t>
  </si>
  <si>
    <t>Hum Mol Genet. 2017 Nov 15;26(22):4530-4539. doi: 10.1093/hmg/ddx340.</t>
  </si>
  <si>
    <t>Hum Mol Genet.  2017</t>
  </si>
  <si>
    <t>PMID:28973307 | PMCID:PMC5886256</t>
  </si>
  <si>
    <t>create date:2017/10/04 | first author:Lo MT</t>
  </si>
  <si>
    <t>Testing Genetic Pleiotropy with GWAS Summary Statistics for Marginal and Conditional Analyses.</t>
  </si>
  <si>
    <t>/pubmed/28971959</t>
  </si>
  <si>
    <t>Genetics. 2017 Dec;207(4):1285-1299. doi: 10.1534/genetics.117.300347. Epub 2017 Oct 2.</t>
  </si>
  <si>
    <t>PMID:28971959 | PMCID:PMC5714448</t>
  </si>
  <si>
    <t>create date:2017/10/04 | first author:Deng Y</t>
  </si>
  <si>
    <t>LLR: a latent low-rank approach to colocalizing genetic risk variants in multiple GWAS.</t>
  </si>
  <si>
    <t>/pubmed/28961754</t>
  </si>
  <si>
    <t>Liu J, Wan X, Wang C, Yang C, Zhou X, Yang C.</t>
  </si>
  <si>
    <t>Bioinformatics. 2017 Dec 15;33(24):3878-3886. doi: 10.1093/bioinformatics/btx512.</t>
  </si>
  <si>
    <t>PMID:28961754</t>
  </si>
  <si>
    <t>create date:2017/09/30 | first author:Liu J</t>
  </si>
  <si>
    <t>Network-Based Identification of Adaptive Pathways in Evolved Ethanol-Tolerant Bacterial Populations.</t>
  </si>
  <si>
    <t>/pubmed/28961727</t>
  </si>
  <si>
    <t>Swings T, Weytjens B, Schalck T, Bonte C, Verstraeten N, Michiels J, Marchal K.</t>
  </si>
  <si>
    <t>Mol Biol Evol. 2017 Nov 1;34(11):2927-2943. doi: 10.1093/molbev/msx228.</t>
  </si>
  <si>
    <t>Mol Biol Evol.  2017</t>
  </si>
  <si>
    <t>PMID:28961727 | PMCID:PMC5850225</t>
  </si>
  <si>
    <t>Cross-Phenotype Association Analysis Using Summary Statistics from GWAS.</t>
  </si>
  <si>
    <t>/pubmed/28980259</t>
  </si>
  <si>
    <t>Li X, Zhu X.</t>
  </si>
  <si>
    <t>Methods Mol Biol. 2017;1666:455-467. doi: 10.1007/978-1-4939-7274-6_22.</t>
  </si>
  <si>
    <t>PMID:28980259</t>
  </si>
  <si>
    <t>Bioinformatics. 2017 Dec 15;33(24):3887-3894. doi: 10.1093/bioinformatics/btx522.</t>
  </si>
  <si>
    <t>PMID:28961706 | PMCID:PMC5860090</t>
  </si>
  <si>
    <t>create date:2017/09/30 | first author:Bao M</t>
  </si>
  <si>
    <t>Shared genetic risk between migraine and coronary artery disease: A genome-wide analysis of common variants.</t>
  </si>
  <si>
    <t>/pubmed/28957430</t>
  </si>
  <si>
    <t>Winsvold BS, Bettella F, Witoelar A, Anttila V, Gormley P, Kurth T, Terwindt GM, Freilinger TM, Frei O, Shadrin A, Wang Y, Dale AM, van den Maagdenberg AMJM, Chasman DI, Nyholt DR, Palotie A, Andreassen OA, Zwart JA; International Headache Genetics Consortium..</t>
  </si>
  <si>
    <t>PLoS One. 2017 Sep 28;12(9):e0185663. doi: 10.1371/journal.pone.0185663. eCollection 2017.</t>
  </si>
  <si>
    <t>PMID:28957430 | PMCID:PMC5619824</t>
  </si>
  <si>
    <t>create date:2017/09/29 | first author:Winsvold BS</t>
  </si>
  <si>
    <t>Two genetic loci associated with ankle injury.</t>
  </si>
  <si>
    <t>/pubmed/28957384</t>
  </si>
  <si>
    <t>Kim SK, Kleimeyer JP, Ahmed MA, Avins AL, Fredericson M, Dragoo JL, Ioannidis JPA.</t>
  </si>
  <si>
    <t>PLoS One. 2017 Sep 28;12(9):e0185355. doi: 10.1371/journal.pone.0185355. eCollection 2017.</t>
  </si>
  <si>
    <t>PMID:28957384 | PMCID:PMC5619760</t>
  </si>
  <si>
    <t>create date:2017/09/29 | first author:Kim SK</t>
  </si>
  <si>
    <t>Up For A Challenge (U4C): Stimulating innovation in breast cancer genetic epidemiology.</t>
  </si>
  <si>
    <t>/pubmed/28957327</t>
  </si>
  <si>
    <t>Mechanic LE, LindstrÃ¶m S, Daily KM, Sieberts SK, Amos CI, Chen HS, Cox NJ, Dathe M, Feuer EJ, Guertin MJ, Hoffman J, Liu Y, Moore JH, Myers CL, Ritchie MD, Schildkraut J, Schumacher F, Witte JS, Wang W, Williams SM; U4C Challenge Participants.; U4C Challenge Data Contributors., et al.</t>
  </si>
  <si>
    <t xml:space="preserve">PLoS Genet. 2017 Sep 28;13(9):e1006945. doi: 10.1371/journal.pgen.1006945. eCollection 2017 Sep. No abstract available. </t>
  </si>
  <si>
    <t>PMID:28957327 | PMCID:PMC5619686</t>
  </si>
  <si>
    <t>create date:2017/09/29 | first author:Mechanic LE</t>
  </si>
  <si>
    <t>PMID:28978192 | PMCID:PMC5859988</t>
  </si>
  <si>
    <t>create date:2017/10/06 | first author:Gauderman WJ</t>
  </si>
  <si>
    <t>Incorporation of Biological Knowledge Into the Study of Gene-Environment Interactions.</t>
  </si>
  <si>
    <t>/pubmed/28978191</t>
  </si>
  <si>
    <t>PLoS Genet. 2017 Sep 28;13(9):e1006761. doi: 10.1371/journal.pgen.1006761. eCollection 2017 Sep.</t>
  </si>
  <si>
    <t>PMID:28957321 | PMCID:PMC5619690</t>
  </si>
  <si>
    <t>create date:2017/09/29 | first author:Liu Y</t>
  </si>
  <si>
    <t>Pathway-based discovery of genetic interactions in breast cancer.</t>
  </si>
  <si>
    <t>/pubmed/28957314</t>
  </si>
  <si>
    <t>Wang W, Xu ZZ, Costanzo M, Boone C, Lange CA, Myers CL.</t>
  </si>
  <si>
    <t>PLoS Genet. 2017 Sep 28;13(9):e1006973. doi: 10.1371/journal.pgen.1006973. eCollection 2017 Sep.</t>
  </si>
  <si>
    <t>PMID:28957314 | PMCID:PMC5619706</t>
  </si>
  <si>
    <t>create date:2017/09/29 | first author:Wang W</t>
  </si>
  <si>
    <t>Genome-Wide CRISPR Screen for Essential Cell Growth Mediators in Mutant KRAS Colorectal Cancers.</t>
  </si>
  <si>
    <t>/pubmed/28954733</t>
  </si>
  <si>
    <t>Yau EH, Kummetha IR, Lichinchi G, Tang R, Zhang Y, Rana TM.</t>
  </si>
  <si>
    <t>Cancer Res. 2017 Nov 15;77(22):6330-6339. doi: 10.1158/0008-5472.CAN-17-2043. Epub 2017 Sep 27.</t>
  </si>
  <si>
    <t>PMID:28954733 | PMCID:PMC5690866</t>
  </si>
  <si>
    <t>create date:2017/09/29 | first author:Yau EH</t>
  </si>
  <si>
    <t>Pathway and network-based analysis of genome-wide association studies and RT-PCR validation in polycystic ovary syndrome.</t>
  </si>
  <si>
    <t>/pubmed/28949383</t>
  </si>
  <si>
    <t>Shen H, Liang Z, Zheng S, Li X.</t>
  </si>
  <si>
    <t>Int J Mol Med. 2017 Nov;40(5):1385-1396. doi: 10.3892/ijmm.2017.3146. Epub 2017 Sep 20.</t>
  </si>
  <si>
    <t>Int J Mol Med.  2017</t>
  </si>
  <si>
    <t>PMID:28949383 | PMCID:PMC5627882</t>
  </si>
  <si>
    <t>create date:2017/09/28 | first author:Shen H</t>
  </si>
  <si>
    <t>An epigenome-wide association study in whole blood of measures of adiposity among Ghanaians: the RODAM study.</t>
  </si>
  <si>
    <t>/pubmed/28947923</t>
  </si>
  <si>
    <t>Meeks KAC, Henneman P, Venema A, Burr T, Galbete C, Danquah I, Schulze MB, Mockenhaupt FP, Owusu-Dabo E, Rotimi CN, Addo J, Smeeth L, Bahendeka S, Spranger J, Mannens MMAM, Zafarmand MH, Agyemang C, Adeyemo A.</t>
  </si>
  <si>
    <t>Clin Epigenetics. 2017 Sep 21;9:103. doi: 10.1186/s13148-017-0403-x. eCollection 2017.</t>
  </si>
  <si>
    <t>PMID:28947923 | PMCID:PMC5609006</t>
  </si>
  <si>
    <t>create date:2017/09/30 | first author:Swings T</t>
  </si>
  <si>
    <t>Genome-wide association studies using a penalized moving-window regression.</t>
  </si>
  <si>
    <t>/pubmed/28961706</t>
  </si>
  <si>
    <t>Bao M, Wang K.</t>
  </si>
  <si>
    <t>Zhang J, Huang C, Ibrahim JG, Jha S, Knickmeyer RC, Gilmore JH, Styner M, Zhu H.</t>
  </si>
  <si>
    <t>Inf Process Med Imaging. 2017 Jun;10265:478-489. doi: 10.1007/978-3-319-59050-9_38. Epub 2017 May 23.</t>
  </si>
  <si>
    <t>Inf Process Med Imaging.  2017</t>
  </si>
  <si>
    <t>PMID:28947871 | PMCID:PMC5609856</t>
  </si>
  <si>
    <t>create date:2017/09/28 | first author:Zhang J</t>
  </si>
  <si>
    <t>Prospects of Fine-Mapping Trait-Associated Genomic Regions by Using Summary Statistics from Genome-wide Association Studies.</t>
  </si>
  <si>
    <t>/pubmed/28942963</t>
  </si>
  <si>
    <t>Benner C, Havulinna AS, JÃ¤rvelin MR, Salomaa V, Ripatti S, Pirinen M.</t>
  </si>
  <si>
    <t>Am J Hum Genet. 2017 Oct 5;101(4):539-551. doi: 10.1016/j.ajhg.2017.08.012. Epub 2017 Sep 21.</t>
  </si>
  <si>
    <t>PMID:28942963 | PMCID:PMC5630179</t>
  </si>
  <si>
    <t>create date:2017/09/26 | first author:Benner C</t>
  </si>
  <si>
    <t>Targeted neurogenesis pathway-based gene analysis identifies ADORA2A associated with hippocampal volume in mild cognitive impairment and Alzheimer's disease.</t>
  </si>
  <si>
    <t>/pubmed/28941407</t>
  </si>
  <si>
    <t>Horgusluoglu-Moloch E, Nho K, Risacher SL, Kim S, Foroud T, Shaw LM, Trojanowski JQ, Aisen PS, Petersen RC, Jack CR Jr, Lovestone S, Simmons A, Weiner MW, Saykin AJ; Alzheimer's Disease Neuroimaging Initiative (ADNI)..</t>
  </si>
  <si>
    <t>Neurobiol Aging. 2017 Dec;60:92-103. doi: 10.1016/j.neurobiolaging.2017.08.010. Epub 2017 Aug 18.</t>
  </si>
  <si>
    <t>Neurobiol Aging.  2017</t>
  </si>
  <si>
    <t>PMID:28941407 | PMCID:PMC5774672</t>
  </si>
  <si>
    <t>create date:2017/09/25 | first author:Horgusluoglu-Moloch E</t>
  </si>
  <si>
    <t>Genetic mapping using 1.4M SNP array refined loci for fatty acid composition traits in Chinese Erhualian and Bamaxiang pigs.</t>
  </si>
  <si>
    <t>/pubmed/28940847</t>
  </si>
  <si>
    <t>Zhang J, Zhang Y, Gong H, Cui L, Huang T, Ai H, Ren J, Huang L, Yang B.</t>
  </si>
  <si>
    <t>J Anim Breed Genet. 2017 Dec;134(6):472-483. doi: 10.1111/jbg.12297. Epub 2017 Sep 20.</t>
  </si>
  <si>
    <t>PMID:28940847</t>
  </si>
  <si>
    <t>create date:2017/09/25 | first author:Zhang J</t>
  </si>
  <si>
    <t>Identification of breast cancer associated variants that modulate transcription factor binding.</t>
  </si>
  <si>
    <t>/pubmed/28957321</t>
  </si>
  <si>
    <t>Liu Y, Walavalkar NM, Dozmorov MG, Rich SS, Civelek M, Guertin MJ.</t>
  </si>
  <si>
    <t>Peckham-Gregory EC, Chakraborty R, Scheurer ME, Belmont JW, Abhyankar H, Sengal AG, Scull BP, Eckstein O, Zinn DJ, Mayer L, Shih A, Merad M, Parsons DW, McClain KL, Lupo PJ, Allen CE.</t>
  </si>
  <si>
    <t xml:space="preserve">Blood. 2017 Nov 16;130(20):2229-2232. doi: 10.1182/blood-2017-08-800565. Epub 2017 Sep 21. No abstract available. </t>
  </si>
  <si>
    <t>Blood.  2017</t>
  </si>
  <si>
    <t>PMID:28935696 | PMCID:PMC5691246</t>
  </si>
  <si>
    <t>create date:2017/09/25 | first author:Peckham-Gregory EC</t>
  </si>
  <si>
    <t>Genome-wide SNP data unveils the globalization of domesticated pigs.</t>
  </si>
  <si>
    <t>/pubmed/28934946</t>
  </si>
  <si>
    <t>Yang B, Cui L, Perez-Enciso M, Traspov A, Crooijmans RPMA, Zinovieva N, Schook LB, Archibald A, Gatphayak K, Knorr C, Triantafyllidis A, Alexandri P, Semiadi G, Hanotte O, Dias D, DovÄ P, Uimari P, Iacolina L, Scandura M, Groenen MAM, Huang L, Megens HJ.</t>
  </si>
  <si>
    <t>Genet Sel Evol. 2017 Sep 21;49(1):71. doi: 10.1186/s12711-017-0345-y.</t>
  </si>
  <si>
    <t>PMID:28934946 | PMCID:PMC5609043</t>
  </si>
  <si>
    <t>create date:2017/09/25 | first author:Yang B</t>
  </si>
  <si>
    <t>The performance of a new local false discovery rate method on tests of association between coronary artery disease (CAD) and genome-wide genetic variants.</t>
  </si>
  <si>
    <t>/pubmed/28931044</t>
  </si>
  <si>
    <t>Mei S, Karimnezhad A, Forest M, Bickel DR, Greenwood CMT.</t>
  </si>
  <si>
    <t>PLoS One. 2017 Sep 20;12(9):e0185174. doi: 10.1371/journal.pone.0185174. eCollection 2017.</t>
  </si>
  <si>
    <t>PMID:28931044 | PMCID:PMC5607215</t>
  </si>
  <si>
    <t>create date:2017/09/21 | first author:Mei S</t>
  </si>
  <si>
    <t>Genome-wide imaging association study implicates functional activity and glial homeostasis of the caudate in smoking addiction.</t>
  </si>
  <si>
    <t>/pubmed/28927378</t>
  </si>
  <si>
    <t>Qian DC, Molfese DL, Jin JL, Titus AJ, He Y, Li Y, VaissiÃ© M, Viswanath H, Baldwin PR, Krahe R, Salas R, Amos CI.</t>
  </si>
  <si>
    <t>BMC Genomics. 2017 Sep 19;18(1):740. doi: 10.1186/s12864-017-4124-5.</t>
  </si>
  <si>
    <t>PMID:28927378 | PMCID:PMC5605997</t>
  </si>
  <si>
    <t>create date:2017/09/21 | first author:Qian DC</t>
  </si>
  <si>
    <t>create date:2017/09/28 | first author:Meeks KAC</t>
  </si>
  <si>
    <t>HFPRM: Hierarchical Functional Principal Regression Model for Diffusion Tensor Image Bundle Statistics.</t>
  </si>
  <si>
    <t>/pubmed/28947871</t>
  </si>
  <si>
    <t>Sanchez MP, Govignon-Gion A, Croiseau P, Fritz S, HozÃ© C, Miranda G, Martin P, Barbat-Leterrier A, LetaÃ¯ef R, Rocha D, Brochard M, Boussaha M, Boichard D.</t>
  </si>
  <si>
    <t>Genet Sel Evol. 2017 Sep 18;49(1):68. doi: 10.1186/s12711-017-0344-z.</t>
  </si>
  <si>
    <t>PMID:28923017 | PMCID:PMC5604355</t>
  </si>
  <si>
    <t>create date:2017/09/20 | first author:Sanchez MP</t>
  </si>
  <si>
    <t>Crop-model assisted phenomics and genome-wide association study for climate adaptation of indica rice. 1. Phenology.</t>
  </si>
  <si>
    <t>/pubmed/28922774</t>
  </si>
  <si>
    <t>Dingkuhn M, Pasco R, Pasuquin JM, Damo J, SouliÃ© JC, Raboin LM, Dusserre J, Sow A, Manneh B, Shrestha S, Balde A, Kretzschmar T.</t>
  </si>
  <si>
    <t>J Exp Bot. 2017 Jul 10;68(15):4369-4388. doi: 10.1093/jxb/erx249.</t>
  </si>
  <si>
    <t>PMID:28922774</t>
  </si>
  <si>
    <t>create date:2017/09/20 | first author:Dingkuhn M</t>
  </si>
  <si>
    <t>Crop-model assisted phenomics and genome-wide association study for climate adaptation of indica rice. 2. Thermal stress and spikelet sterility.</t>
  </si>
  <si>
    <t>/pubmed/28922773</t>
  </si>
  <si>
    <t>Dingkuhn M, Pasco R, Pasuquin JM, Damo J, SouliÃ© JC, Raboin LM, Dusserre J, Sow A, Manneh B, Shrestha S, Kretzschmar T.</t>
  </si>
  <si>
    <t>J Exp Bot. 2017 Jul 10;68(15):4389-4406. doi: 10.1093/jxb/erx250.</t>
  </si>
  <si>
    <t>PMID:28922773</t>
  </si>
  <si>
    <t>Genome-wide compound heterozygote analysis highlights alleles associated with adult height in Europeans.</t>
  </si>
  <si>
    <t>/pubmed/28921393</t>
  </si>
  <si>
    <t>Zhong K, Zhu G, Jing X, Hendriks AEJ, Drop SLS, Ikram MA, Gordon S, Zeng C, Uitterlinden AG, Martin NG, Liu F, Kayser M.</t>
  </si>
  <si>
    <t>Hum Genet. 2017 Nov;136(11-12):1407-1417. doi: 10.1007/s00439-017-1842-3. Epub 2017 Sep 18.</t>
  </si>
  <si>
    <t>PMID:28921393 | PMCID:PMC5702380</t>
  </si>
  <si>
    <t>create date:2017/09/19 | first author:Zhong K</t>
  </si>
  <si>
    <t>Backward genotype-transcript-phenotype association mapping.</t>
  </si>
  <si>
    <t>/pubmed/28917724</t>
  </si>
  <si>
    <t>Lee S, Wang H, Xing EP.</t>
  </si>
  <si>
    <t>Methods. 2017 Oct 1;129:18-23. doi: 10.1016/j.ymeth.2017.09.004. Epub 2017 Sep 14.</t>
  </si>
  <si>
    <t>Methods.  2017</t>
  </si>
  <si>
    <t>A genome-wide association study of LCH identifies a variant in SMAD6 associated with susceptibility.</t>
  </si>
  <si>
    <t>/pubmed/28935696</t>
  </si>
  <si>
    <t>create date:2017/09/18 | first author:Lee S</t>
  </si>
  <si>
    <t>Controversy and debate on clinical genomics sequencing-paper 2: clinical genome-wide sequencing: don't throw out the baby with theÂ bathwater!</t>
  </si>
  <si>
    <t>/pubmed/28916491</t>
  </si>
  <si>
    <t>Adam S, Friedman JM.</t>
  </si>
  <si>
    <t>J Clin Epidemiol. 2017 Dec;92:7-10. doi: 10.1016/j.jclinepi.2017.08.020. Epub 2017 Sep 12. Review.</t>
  </si>
  <si>
    <t>J Clin Epidemiol.  2017</t>
  </si>
  <si>
    <t>PMID:28916491</t>
  </si>
  <si>
    <t>create date:2017/09/17 | first author:Adam S</t>
  </si>
  <si>
    <t>A Powerful Variant-Set Association Test Based on Chi-Square Distribution.</t>
  </si>
  <si>
    <t>/pubmed/28912342</t>
  </si>
  <si>
    <t>Chen Z, Lin T, Wang K.</t>
  </si>
  <si>
    <t>Genetics. 2017 Nov;207(3):903-910. doi: 10.1534/genetics.117.300287. Epub 2017 Sep 14.</t>
  </si>
  <si>
    <t>PMID:28912342 | PMCID:PMC5669628</t>
  </si>
  <si>
    <t>create date:2017/09/16 | first author:Chen Z</t>
  </si>
  <si>
    <t>Trans-ethnic meta-regression of genome-wide association studies accounting for ancestry increases power for discovery and improves fine-mapping resolution.</t>
  </si>
  <si>
    <t>/pubmed/28911207</t>
  </si>
  <si>
    <t>MÃ¤gi R, Horikoshi M, Sofer T, Mahajan A, Kitajima H, Franceschini N, McCarthy MI; COGENT-Kidney Consortium, T2D-GENES Consortium., Morris AP.</t>
  </si>
  <si>
    <t>Hum Mol Genet. 2017 Sep 15;26(18):3639-3650. doi: 10.1093/hmg/ddx280.</t>
  </si>
  <si>
    <t>PMID:28911207 | PMCID:PMC5755684</t>
  </si>
  <si>
    <t>create date:2017/09/16 | first author:MÃ¤gi R</t>
  </si>
  <si>
    <t>Population-specific genetic variation in large sequencing data sets: why more data is still better.</t>
  </si>
  <si>
    <t>/pubmed/28905877</t>
  </si>
  <si>
    <t>van Rooij JGJ, Jhamai M, Arp PP, Nouwens SCA, Verkerk M, Hofman A, Ikram MA, Verkerk AJ, van Meurs JBJ, Rivadeneira F, Uitterlinden AG, Kraaij R.</t>
  </si>
  <si>
    <t>Eur J Hum Genet. 2017 Oct;25(10):1173-1175. doi: 10.1038/ejhg.2017.110. Epub 2017 Jul 19.</t>
  </si>
  <si>
    <t>PMID:28905877 | PMCID:PMC5602011</t>
  </si>
  <si>
    <t>create date:2017/09/15 | first author:van Rooij JGJ</t>
  </si>
  <si>
    <t>Genomewide association studies of suicide attempts in US soldiers.</t>
  </si>
  <si>
    <t>/pubmed/28902444</t>
  </si>
  <si>
    <t>Within-breed and multi-breed GWAS on imputed whole-genome sequence variants reveal candidate mutations affecting milk protein composition in dairy cattle.</t>
  </si>
  <si>
    <t>/pubmed/28923017</t>
  </si>
  <si>
    <t>Stein MB, Ware EB, Mitchell C, Chen CY, Borja S, Cai T, Dempsey CL, Fullerton CS, Gelernter J, Heeringa SG, Jain S, Kessler RC, Naifeh JA, Nock MK, Ripke S, Sun X, Beckham JC, Kimbrel NA; VA Mid-Atlantic Mental Illness Research, Education, and Clinical Center (MIRECC) Workgroup., Ursano RJ, Smoller JW.</t>
  </si>
  <si>
    <t>Am J Med Genet B Neuropsychiatr Genet. 2017 Dec;174(8):786-797. doi: 10.1002/ajmg.b.32594. Epub 2017 Sep 13.</t>
  </si>
  <si>
    <t>PMID:28902444 | PMCID:PMC5685938</t>
  </si>
  <si>
    <t>create date:2017/09/14 | first author:Stein MB</t>
  </si>
  <si>
    <t>Improving Disease Prediction by Incorporating Family Disease History in Risk Prediction Models with Large-Scale Genetic Data.</t>
  </si>
  <si>
    <t>/pubmed/28899997</t>
  </si>
  <si>
    <t>Gim J, Kim W, Kwak SH, Choi H, Park C, Park KS, Kwon S, Park T, Won S.</t>
  </si>
  <si>
    <t>Genetics. 2017 Nov;207(3):1147-1155. doi: 10.1534/genetics.117.300283. Epub 2017 Sep 12.</t>
  </si>
  <si>
    <t>PMID:28899997 | PMCID:PMC5676245</t>
  </si>
  <si>
    <t>create date:2017/09/14 | first author:Gim J</t>
  </si>
  <si>
    <t>Genomic Characterization of Vulvar (Pre)cancers Identifies Distinct Molecular Subtypes with Prognostic Significance.</t>
  </si>
  <si>
    <t>/pubmed/28899974</t>
  </si>
  <si>
    <t>Nooij LS, Ter Haar NT, Ruano D, Rakislova N, van Wezel T, Smit VTHBM, Trimbos BJBMZ, Ordi J, van Poelgeest MIE, Bosse T.</t>
  </si>
  <si>
    <t>Clin Cancer Res. 2017 Nov 15;23(22):6781-6789. doi: 10.1158/1078-0432.CCR-17-1302. Epub 2017 Sep 12.</t>
  </si>
  <si>
    <t>Clin Cancer Res.  2017</t>
  </si>
  <si>
    <t>PMID:28899974</t>
  </si>
  <si>
    <t>create date:2017/09/14 | first author:Nooij LS</t>
  </si>
  <si>
    <t>Impact of common genetic determinants of Hemoglobin A1c on type 2 diabetes risk and diagnosis in ancestrally diverse populations: A transethnic genome-wide meta-analysis.</t>
  </si>
  <si>
    <t>/pubmed/28898252</t>
  </si>
  <si>
    <t>Wheeler E, Leong A, Liu CT, Hivert MF, Strawbridge RJ, Podmore C, Li M, Yao J, Sim X, Hong J, Chu AY, Zhang W, Wang X, Chen P, Maruthur NM, Porneala BC, Sharp SJ, Jia Y, Kabagambe EK, Chang LC, Chen WM, Elks CE, et al.</t>
  </si>
  <si>
    <t>PLoS Med. 2017 Sep 12;14(9):e1002383. doi: 10.1371/journal.pmed.1002383. eCollection 2017 Sep.</t>
  </si>
  <si>
    <t>PLoS Med.  2017</t>
  </si>
  <si>
    <t>PMID:28898252 | PMCID:PMC5595282</t>
  </si>
  <si>
    <t>PMID:28917724</t>
  </si>
  <si>
    <t>/pubmed/28893854</t>
  </si>
  <si>
    <t>Kim H, Grueneberg A, Vazquez AI, Hsu S, de Los Campos G.</t>
  </si>
  <si>
    <t>Genetics. 2017 Nov;207(3):1135-1145. doi: 10.1534/genetics.117.300271. Epub 2017 Sep 11.</t>
  </si>
  <si>
    <t>PMID:28893854 | PMCID:PMC5676235</t>
  </si>
  <si>
    <t>create date:2017/09/13 | first author:Kim H</t>
  </si>
  <si>
    <t>A Powerful Framework for Integrating eQTL and GWAS Summary Data.</t>
  </si>
  <si>
    <t>/pubmed/28893853</t>
  </si>
  <si>
    <t>Xu Z, Wu C, Wei P, Pan W.</t>
  </si>
  <si>
    <t>Genetics. 2017 Nov;207(3):893-902. doi: 10.1534/genetics.117.300270. Epub 2017 Sep 11.</t>
  </si>
  <si>
    <t>PMID:28893853 | PMCID:PMC5676241</t>
  </si>
  <si>
    <t>create date:2017/09/13 | first author:Xu Z</t>
  </si>
  <si>
    <t>Genome-wide association study identifies 112 new loci for body mass index in the Japanese population.</t>
  </si>
  <si>
    <t>/pubmed/28892062</t>
  </si>
  <si>
    <t>Akiyama M, Okada Y, Kanai M, Takahashi A, Momozawa Y, Ikeda M, Iwata N, Ikegawa S, Hirata M, Matsuda K, Iwasaki M, Yamaji T, Sawada N, Hachiya T, Tanno K, Shimizu A, Hozawa A, Minegishi N, Tsugane S, Yamamoto M, Kubo M, Kamatani Y.</t>
  </si>
  <si>
    <t>Nat Genet. 2017 Oct;49(10):1458-1467. doi: 10.1038/ng.3951. Epub 2017 Sep 11.</t>
  </si>
  <si>
    <t>PMID:28892062</t>
  </si>
  <si>
    <t>create date:2017/09/12 | first author:Akiyama M</t>
  </si>
  <si>
    <t>A meta-analysis of genome-wide association studies identifies 17 new Parkinson's disease risk loci.</t>
  </si>
  <si>
    <t>/pubmed/28892059</t>
  </si>
  <si>
    <t>Chang D, Nalls MA, HallgrÃ­msdÃ³ttir IB, Hunkapiller J, van der Brug M, Cai F; International Parkinson's Disease Genomics Consortium.; 23andMe Research Team., Kerchner GA, Ayalon G, Bingol B, Sheng M, Hinds D, Behrens TW, Singleton AB, Bhangale TR, Graham RR.</t>
  </si>
  <si>
    <t>Nat Genet. 2017 Oct;49(10):1511-1516. doi: 10.1038/ng.3955. Epub 2017 Sep 11.</t>
  </si>
  <si>
    <t>PMID:28892059 | PMCID:PMC5812477</t>
  </si>
  <si>
    <t>create date:2017/09/12 | first author:Chang D</t>
  </si>
  <si>
    <t>Genome-wide sequence transposon insertion sites and analyze the essential genes of Brucella melitensis.</t>
  </si>
  <si>
    <t>/pubmed/28888882</t>
  </si>
  <si>
    <t>De Y, Dong C, Cao Y, Wang X, Yang X, Wang N, Zhang C, Wang Z, Lyu Y, Wu Q.</t>
  </si>
  <si>
    <t>PMID:28888882</t>
  </si>
  <si>
    <t>create date:2017/09/11 | first author:De Y</t>
  </si>
  <si>
    <t>Genome Engineering for Personalized Arthritis Therapeutics.</t>
  </si>
  <si>
    <t>/pubmed/28887050</t>
  </si>
  <si>
    <t>Adkar SS, Brunger JM, Willard VP, Wu CL, Gersbach CA, Guilak F.</t>
  </si>
  <si>
    <t>Trends Mol Med. 2017 Oct;23(10):917-931. doi: 10.1016/j.molmed.2017.08.002. Epub 2017 Sep 5. Review.</t>
  </si>
  <si>
    <t>Trends Mol Med.  2017</t>
  </si>
  <si>
    <t>PMID:28887050 | PMCID:PMC5657581</t>
  </si>
  <si>
    <t>create date:2017/09/10 | first author:Adkar SS</t>
  </si>
  <si>
    <t>A Genome-wide Association Study of Dupuytren Disease Reveals 17 Additional Variants Implicated in Fibrosis.</t>
  </si>
  <si>
    <t>/pubmed/28886342</t>
  </si>
  <si>
    <t>Ng M, Thakkar D, Southam L, Werker P, Ophoff R, Becker K, Nothnagel M, Franke A, NÃ¼rnberg P, Espirito-Santo AI, Izadi D, Hennies HC, Nanchahal J, Zeggini E, Furniss D.</t>
  </si>
  <si>
    <t>Am J Hum Genet. 2017 Sep 7;101(3):417-427. doi: 10.1016/j.ajhg.2017.08.006.</t>
  </si>
  <si>
    <t>PMID:28886342 | PMCID:PMC5591021</t>
  </si>
  <si>
    <t>create date:2017/09/09 | first author:Ng M</t>
  </si>
  <si>
    <t>Genome-wide miRNA response to anacardic acid in breast cancer cells.</t>
  </si>
  <si>
    <t>/pubmed/28886127</t>
  </si>
  <si>
    <t>Schultz DJ, Muluhngwi P, Alizadeh-Rad N, Green MA, Rouchka EC, Waigel SJ, Klinge CM.</t>
  </si>
  <si>
    <t>PLoS One. 2017 Sep 8;12(9):e0184471. doi: 10.1371/journal.pone.0184471. eCollection 2017.</t>
  </si>
  <si>
    <t>PMID:28886127 | PMCID:PMC5590942</t>
  </si>
  <si>
    <t>create date:2017/09/09 | first author:Schultz DJ</t>
  </si>
  <si>
    <t>[A search of target regions for association studies between DNA methylation and cognitive impairment in schizophrenia].</t>
  </si>
  <si>
    <t>/pubmed/28884721</t>
  </si>
  <si>
    <t>Kondratiev NV, Alfimova MV, Golimbet VE.</t>
  </si>
  <si>
    <t xml:space="preserve">Zh Nevrol Psikhiatr Im S S Korsakova. 2017;117(8):72-75. doi: 10.17116/jnevro20171178172-75. Russian. </t>
  </si>
  <si>
    <t>Zh Nevrol Psikhiatr Im S S Korsakova.  2017</t>
  </si>
  <si>
    <t>PMID:28884721</t>
  </si>
  <si>
    <t>create date:2017/09/09 | first author:Kondratiev NV</t>
  </si>
  <si>
    <t>The association between Alu hypomethylation and severity of type 2 diabetes mellitus.</t>
  </si>
  <si>
    <t>/pubmed/28883893</t>
  </si>
  <si>
    <t>Thongsroy J, Patchsung M, Mutirangura A.</t>
  </si>
  <si>
    <t>create date:2017/09/13 | first author:Wheeler E</t>
  </si>
  <si>
    <t>Will Big Data Close the Missing Heritability Gap?</t>
  </si>
  <si>
    <t>PMID:28883893 | PMCID:PMC5580285</t>
  </si>
  <si>
    <t>create date:2017/09/09 | first author:Thongsroy J</t>
  </si>
  <si>
    <t>Genome-wide siRNA screen identifies UNC50 as a regulator of Shiga toxin 2 trafficking.</t>
  </si>
  <si>
    <t>/pubmed/28883040</t>
  </si>
  <si>
    <t>Selyunin AS, Iles LR, Bartholomeusz G, Mukhopadhyay S.</t>
  </si>
  <si>
    <t>J Cell Biol. 2017 Oct 2;216(10):3249-3262. doi: 10.1083/jcb.201704015. Epub 2017 Sep 7.</t>
  </si>
  <si>
    <t>J Cell Biol.  2017</t>
  </si>
  <si>
    <t>PMID:28883040 | PMCID:PMC5626549</t>
  </si>
  <si>
    <t>create date:2017/09/09 | first author:Selyunin AS</t>
  </si>
  <si>
    <t>Increasing the power of meta-analysis of genome-wide association studies to detect heterogeneous effects.</t>
  </si>
  <si>
    <t>/pubmed/28881976</t>
  </si>
  <si>
    <t>Lee CH, Eskin E, Han B.</t>
  </si>
  <si>
    <t>Bioinformatics. 2017 Jul 15;33(14):i379-i388. doi: 10.1093/bioinformatics/btx242.</t>
  </si>
  <si>
    <t>PMID:28881976 | PMCID:PMC5870848</t>
  </si>
  <si>
    <t>create date:2017/09/09 | first author:Lee CH</t>
  </si>
  <si>
    <t>ACEt: An R Package for Estimating Dynamic Heritability and Comparing Twin Models.</t>
  </si>
  <si>
    <t>/pubmed/28879484</t>
  </si>
  <si>
    <t>He L, PitkÃ¤niemi J, Silventoinen K, SillanpÃ¤Ã¤ MJ.</t>
  </si>
  <si>
    <t>Behav Genet. 2017 Nov;47(6):620-641. doi: 10.1007/s10519-017-9866-y. Epub 2017 Sep 6.</t>
  </si>
  <si>
    <t>Behav Genet.  2017</t>
  </si>
  <si>
    <t>PMID:28879484</t>
  </si>
  <si>
    <t>create date:2017/09/08 | first author:He L</t>
  </si>
  <si>
    <t>COMBAT: A Combined Association Test for Genes Using Summary Statistics.</t>
  </si>
  <si>
    <t>/pubmed/28878002</t>
  </si>
  <si>
    <t>Wang M, Huang J, Liu Y, Ma L, Potash JB, Han S.</t>
  </si>
  <si>
    <t>Genetics. 2017 Nov;207(3):883-891. doi: 10.1534/genetics.117.300257. Epub 2017 Sep 6.</t>
  </si>
  <si>
    <t>PMID:28878002 | PMCID:PMC5676236</t>
  </si>
  <si>
    <t>create date:2017/09/08 | first author:Wang M</t>
  </si>
  <si>
    <t>Genome-wide association study reveals putative role of gga-miR-15a in controlling feed conversion ratio in layer chickens.</t>
  </si>
  <si>
    <t>/pubmed/28877683</t>
  </si>
  <si>
    <t>Yuan J, Chen S, Shi F, Wu G, Liu A, Yang N, Sun C.</t>
  </si>
  <si>
    <t>BMC Genomics. 2017 Sep 6;18(1):699. doi: 10.1186/s12864-017-4092-9.</t>
  </si>
  <si>
    <t>PMID:28877683 | PMCID:PMC5586008</t>
  </si>
  <si>
    <t>create date:2017/09/08 | first author:Yuan J</t>
  </si>
  <si>
    <t>Microb Pathog. 2017 Nov;112:97-102. doi: 10.1016/j.micpath.2017.09.005. Epub 2017 Sep 6.</t>
  </si>
  <si>
    <t>Microb Pathog.  2017</t>
  </si>
  <si>
    <t>Int J Immunogenet. 2017 Oct;44(5):195-211. doi: 10.1111/iji.12332. Review.</t>
  </si>
  <si>
    <t>Int J Immunogenet.  2017</t>
  </si>
  <si>
    <t>PMID:28877428</t>
  </si>
  <si>
    <t>create date:2017/09/07 | first author:Kennedy AE</t>
  </si>
  <si>
    <t>Iterative hard thresholding for model selection in genome-wide association studies.</t>
  </si>
  <si>
    <t>/pubmed/28875524</t>
  </si>
  <si>
    <t>Keys KL, Chen GK, Lange K.</t>
  </si>
  <si>
    <t>Genet Epidemiol. 2017 Dec;41(8):756-768. doi: 10.1002/gepi.22068. Epub 2017 Sep 6.</t>
  </si>
  <si>
    <t>PMID:28875524 | PMCID:PMC5696071</t>
  </si>
  <si>
    <t>create date:2017/09/07 | first author:Keys KL</t>
  </si>
  <si>
    <t>Systematic analysis of transcription start sites in avian development.</t>
  </si>
  <si>
    <t>/pubmed/28873399</t>
  </si>
  <si>
    <t>Lizio M, Deviatiiarov R, Nagai H, Galan L, Arner E, Itoh M, Lassmann T, Kasukawa T, Hasegawa A, Ros MA, Hayashizaki Y, Carninci P, Forrest ARR, Kawaji H, Gusev O, Sheng G.</t>
  </si>
  <si>
    <t>PLoS Biol. 2017 Sep 5;15(9):e2002887. doi: 10.1371/journal.pbio.2002887. eCollection 2017 Sep.</t>
  </si>
  <si>
    <t>PLoS Biol.  2017</t>
  </si>
  <si>
    <t>PMID:28873399 | PMCID:PMC5600399</t>
  </si>
  <si>
    <t>create date:2017/09/06 | first author:Lizio M</t>
  </si>
  <si>
    <t>Linking Alzheimer's disease and type 2 diabetes: Novel shared susceptibility genes detected by cFDR approach.</t>
  </si>
  <si>
    <t>/pubmed/28870582</t>
  </si>
  <si>
    <t>Wang XF, Lin X, Li DY, Zhou R, Greenbaum J, Chen YC, Zeng CP, Peng LP, Wu KH, Ao ZX, Lu JM, Guo YF, Shen J, Deng HW.</t>
  </si>
  <si>
    <t>J Neurol Sci. 2017 Sep 15;380:262-272. doi: 10.1016/j.jns.2017.07.044. Epub 2017 Aug 1.</t>
  </si>
  <si>
    <t>J Neurol Sci.  2017</t>
  </si>
  <si>
    <t>PMID:28870582</t>
  </si>
  <si>
    <t>create date:2017/09/06 | first author:Wang XF</t>
  </si>
  <si>
    <t>Japanese genome-wide association study identifies a significant colorectal cancer susceptibility locus at chromosome 10p14.</t>
  </si>
  <si>
    <t>/pubmed/28869801</t>
  </si>
  <si>
    <t>Takahashi Y, Sugimachi K, Yamamoto K, Niida A, Shimamura T, Sato T, Watanabe M, Tanaka J, Kudo S, Sugihara K, Hase K, Kusunoki M, Yamada K, Shimada Y, Moriya Y, Suzuki Y, Miyano S, Mori M, Mimori K.</t>
  </si>
  <si>
    <t>Cancer Sci. 2017 Nov;108(11):2239-2247. doi: 10.1111/cas.13391. Epub 2017 Sep 26.</t>
  </si>
  <si>
    <t>Clin Epigenetics. 2017 Aug 31;9:93. doi: 10.1186/s13148-017-0395-6. eCollection 2017.</t>
  </si>
  <si>
    <t>Identification of 153 new loci associated with heel bone mineral density and functional involvement of GPC6 in osteoporosis.</t>
  </si>
  <si>
    <t>/pubmed/28869591</t>
  </si>
  <si>
    <t>Kemp JP, Morris JA, Medina-Gomez C, Forgetta V, Warrington NM, Youlten SE, Zheng J, Gregson CL, Grundberg E, Trajanoska K, Logan JG, Pollard AS, Sparkes PC, Ghirardello EJ, Allen R, Leitch VD, Butterfield NC, Komla-Ebri D, Adoum AT, Curry KF, White JK, Kussy F, et al.</t>
  </si>
  <si>
    <t>Nat Genet. 2017 Oct;49(10):1468-1475. doi: 10.1038/ng.3949. Epub 2017 Sep 4.</t>
  </si>
  <si>
    <t>PMID:28869591 | PMCID:PMC5621629</t>
  </si>
  <si>
    <t>create date:2017/09/05 | first author:Kemp JP</t>
  </si>
  <si>
    <t>Identification of new susceptibility loci for type 2 diabetes and shared etiological pathways with coronary heart disease.</t>
  </si>
  <si>
    <t>/pubmed/28869590</t>
  </si>
  <si>
    <t>Zhao W, Rasheed A, Tikkanen E, Lee JJ, Butterworth AS, Howson JMM, Assimes TL, Chowdhury R, Orho-Melander M, Damrauer S, Small A, Asma S, Imamura M, Yamauch T, Chambers JC, Chen P, Sapkota BR, Shah N, Jabeen S, Surendran P, Lu Y, Zhang W, et al.</t>
  </si>
  <si>
    <t>Nat Genet. 2017 Oct;49(10):1450-1457. doi: 10.1038/ng.3943. Epub 2017 Sep 4.</t>
  </si>
  <si>
    <t>PMID:28869590 | PMCID:PMC5844224</t>
  </si>
  <si>
    <t>create date:2017/09/05 | first author:Zhao W</t>
  </si>
  <si>
    <t>Establishing the role of rare coding variants in known Parkinson's disease risk loci.</t>
  </si>
  <si>
    <t>/pubmed/28867149</t>
  </si>
  <si>
    <t>Jansen IE, Gibbs JR, Nalls MA, Price TR, Lubbe S, van Rooij J, Uitterlinden AG, Kraaij R, Williams NM, Brice A, Hardy J, Wood NW, Morris HR, Gasser T, Singleton AB, Heutink P, Sharma M; International Parkinson's Disease Genomics Consortium..</t>
  </si>
  <si>
    <t>Neurobiol Aging. 2017 Nov;59:220.e11-220.e18. doi: 10.1016/j.neurobiolaging.2017.07.009. Epub 2017 Aug 2.</t>
  </si>
  <si>
    <t>PMID:28867149</t>
  </si>
  <si>
    <t>create date:2017/09/05 | first author:Jansen IE</t>
  </si>
  <si>
    <t>Genome-wide analysis of the YABBY family in soybean and functional identification of GmYABBY10 involvement in high salt and drought stresses.</t>
  </si>
  <si>
    <t>/pubmed/28866235</t>
  </si>
  <si>
    <t>What has GWAS done for HLA and disease associations?</t>
  </si>
  <si>
    <t>/pubmed/28877428</t>
  </si>
  <si>
    <t>Kennedy AE, Ozbek U, Dorak MT.</t>
  </si>
  <si>
    <t>Plant Physiol Biochem. 2017 Oct;119:132-146. doi: 10.1016/j.plaphy.2017.08.026. Epub 2017 Aug 30.</t>
  </si>
  <si>
    <t>PMID:28866235</t>
  </si>
  <si>
    <t>create date:2017/09/04 | first author:Zhao SP</t>
  </si>
  <si>
    <t>The SH2B3 and KCNK5 loci may be implicated in regulation of platelet count, volume, and maturity.</t>
  </si>
  <si>
    <t>/pubmed/28865245</t>
  </si>
  <si>
    <t>Christiansen MK, Larsen SB, Nyegaard M, Neergaard-Petersen S, WÃ¼rtz M, Grove EL, Hvas AM, Jensen HK, Kristensen SD.</t>
  </si>
  <si>
    <t>Thromb Res. 2017 Oct;158:86-92. doi: 10.1016/j.thromres.2017.08.009. Epub 2017 Aug 18.</t>
  </si>
  <si>
    <t>Thromb Res.  2017</t>
  </si>
  <si>
    <t>PMID:28865245</t>
  </si>
  <si>
    <t>create date:2017/09/03 | first author:Christiansen MK</t>
  </si>
  <si>
    <t>Genome-Wide Testing of Exonic Variants and Breast Cancer Risk in the California Teachers Study.</t>
  </si>
  <si>
    <t>/pubmed/28864454</t>
  </si>
  <si>
    <t>Lacson JCA, Ma H, Lee E, Neuhausen SL, Anton-Culver H, Reynolds P, Nelson DO, Ziogas A, Van Den Berg D, Deapen DM, Bernstein L, Schumacher FR.</t>
  </si>
  <si>
    <t>Cancer Epidemiol Biomarkers Prev. 2017 Sep;26(9):1462-1465. doi: 10.1158/1055-9965.EPI-17-0364.</t>
  </si>
  <si>
    <t>Cancer Epidemiol Biomarkers Prev.  2017</t>
  </si>
  <si>
    <t>PMID:28864454</t>
  </si>
  <si>
    <t>create date:2017/09/03 | first author:Lacson JCA</t>
  </si>
  <si>
    <t>Confidence intervals for heritability via Haseman-Elston regression.</t>
  </si>
  <si>
    <t>/pubmed/28862991</t>
  </si>
  <si>
    <t>Sofer T.</t>
  </si>
  <si>
    <t>Stat Appl Genet Mol Biol. 2017 Sep 26;16(4):259-273. doi: 10.1515/sagmb-2016-0076.</t>
  </si>
  <si>
    <t>Stat Appl Genet Mol Biol.  2017</t>
  </si>
  <si>
    <t>PMID:28862991 | PMCID:PMC5857391</t>
  </si>
  <si>
    <t>create date:2017/09/02 | first author:Sofer T</t>
  </si>
  <si>
    <t>Improving power of association tests using multiple sets of imputed genotypes from distributed reference panels.</t>
  </si>
  <si>
    <t>/pubmed/28861891</t>
  </si>
  <si>
    <t>Zhou W, Fritsche LG, Das S, Zhang H, Nielsen JB, Holmen OL, Chen J, Lin M, Elvestad MB, Hveem K, Abecasis GR, Kang HM, Willer CJ.</t>
  </si>
  <si>
    <t>Genet Epidemiol. 2017 Dec;41(8):744-755. doi: 10.1002/gepi.22067. Epub 2017 Sep 1.</t>
  </si>
  <si>
    <t>PMID:28861891</t>
  </si>
  <si>
    <t>create date:2017/09/02 | first author:Zhou W</t>
  </si>
  <si>
    <t>Cancer Sci.  2017</t>
  </si>
  <si>
    <t>PMID:28869801 | PMCID:PMC5665761</t>
  </si>
  <si>
    <t>create date:2017/09/05 | first author:Takahashi Y</t>
  </si>
  <si>
    <t>Guastafierro T, Bacalini MG, Marcoccia A, Gentilini D, Pisoni S, Di Blasio AM, Corsi A, Franceschi C, Raimondo D, SpanÃ² A, Garagnani P, Bondanini F.</t>
  </si>
  <si>
    <t>Clin Epigenetics. 2017 Aug 30;9:92. doi: 10.1186/s13148-017-0389-4. eCollection 2017.</t>
  </si>
  <si>
    <t>PMID:28861129 | PMCID:PMC5577832</t>
  </si>
  <si>
    <t>create date:2017/09/02 | first author:Guastafierro T</t>
  </si>
  <si>
    <t>Exposure to Low Levels of Lead in Utero and Umbilical Cord Blood DNA Methylation in Project Viva: An Epigenome-Wide Association Study.</t>
  </si>
  <si>
    <t>/pubmed/28858830</t>
  </si>
  <si>
    <t>Wu S, Hivert MF, Cardenas A, Zhong J, Rifas-Shiman SL, Agha G, Colicino E, Just AC, Amarasiriwardena C, Lin X, Litonjua AA, DeMeo DL, Gillman MW, Wright RO, Oken E, Baccarelli AA.</t>
  </si>
  <si>
    <t>Environ Health Perspect. 2017 Aug 25;125(8):087019. doi: 10.1289/EHP1246.</t>
  </si>
  <si>
    <t>Environ Health Perspect.  2017</t>
  </si>
  <si>
    <t>PMID:28858830 | PMCID:PMC5783669</t>
  </si>
  <si>
    <t>create date:2017/09/01 | first author:Wu S</t>
  </si>
  <si>
    <t>Education and coronary heart disease: mendelian randomisation study.</t>
  </si>
  <si>
    <t>/pubmed/28855160</t>
  </si>
  <si>
    <t>Tillmann T, Vaucher J, Okbay A, Pikhart H, Peasey A, Kubinova R, Pajak A, Tamosiunas A, Malyutina S, Hartwig FP, Fischer K, Veronesi G, Palmer T, Bowden J, Davey Smith G, Bobak M, Holmes MV.</t>
  </si>
  <si>
    <t>BMJ. 2017 Aug 30;358:j3542. doi: 10.1136/bmj.j3542.</t>
  </si>
  <si>
    <t>BMJ.  2017</t>
  </si>
  <si>
    <t>PMID:28855160 | PMCID:PMC5594424</t>
  </si>
  <si>
    <t>create date:2017/09/01 | first author:Tillmann T</t>
  </si>
  <si>
    <t>Expression quantitative trait loci (eQTLs) in human placentas suggest developmental origins of complex diseases.</t>
  </si>
  <si>
    <t>/pubmed/28854703</t>
  </si>
  <si>
    <t>Peng S, Deyssenroth MA, Di Narzo AF, Lambertini L, Marsit CJ, Chen J, Hao K.</t>
  </si>
  <si>
    <t>Hum Mol Genet. 2017 Sep 1;26(17):3432-3441. doi: 10.1093/hmg/ddx265.</t>
  </si>
  <si>
    <t>PMID:28854703 | PMCID:PMC5886245</t>
  </si>
  <si>
    <t>create date:2017/09/01 | first author:Peng S</t>
  </si>
  <si>
    <t>Concepts, estimation and interpretation of SNP-based heritability.</t>
  </si>
  <si>
    <t>/pubmed/28854176</t>
  </si>
  <si>
    <t>Yang J, Zeng J, Goddard ME, Wray NR, Visscher PM.</t>
  </si>
  <si>
    <t>Zhao SP, Lu D, Yu TF, Ji YJ, Zheng WJ, Zhang SX, Chai SC, Chen ZY, Cui XY.</t>
  </si>
  <si>
    <t>Exploring regulation in tissues with eQTL networks.</t>
  </si>
  <si>
    <t>/pubmed/28851834</t>
  </si>
  <si>
    <t>Fagny M, Paulson JN, Kuijjer ML, Sonawane AR, Chen CY, Lopes-Ramos CM, Glass K, Quackenbush J, Platig J.</t>
  </si>
  <si>
    <t>Proc Natl Acad Sci U S A. 2017 Sep 12;114(37):E7841-E7850. doi: 10.1073/pnas.1707375114. Epub 2017 Aug 29.</t>
  </si>
  <si>
    <t>Proc Natl Acad Sci U S A.  2017</t>
  </si>
  <si>
    <t>PMID:28851834 | PMCID:PMC5604022</t>
  </si>
  <si>
    <t>create date:2017/08/31 | first author:Fagny M</t>
  </si>
  <si>
    <t>Genome-wide significant locus for Research Diagnostic Criteria Schizoaffective Disorder Bipolar type.</t>
  </si>
  <si>
    <t>/pubmed/28851079</t>
  </si>
  <si>
    <t>Green EK, Di Florio A, Forty L, Gordon-Smith K, Grozeva D, Fraser C, Richards AL, Moran JL, Purcell S, Sklar P, Kirov G, Owen MJ, O'Donovan MC, Craddock N, Jones L, Jones IR.</t>
  </si>
  <si>
    <t>Am J Med Genet B Neuropsychiatr Genet. 2017 Dec;174(8):767-771. doi: 10.1002/ajmg.b.32572. Epub 2017 Aug 29.</t>
  </si>
  <si>
    <t>PMID:28851079</t>
  </si>
  <si>
    <t>create date:2017/08/30 | first author:Green EK</t>
  </si>
  <si>
    <t>Genome-wide DNA methylation analysis in permanent atrial fibrillation.</t>
  </si>
  <si>
    <t>/pubmed/28849195</t>
  </si>
  <si>
    <t>Zhao G, Zhou J, Gao J, Liu Y, Gu S, Zhang X, Su P.</t>
  </si>
  <si>
    <t>Mol Med Rep. 2017 Oct;16(4):5505-5514. doi: 10.3892/mmr.2017.7221. Epub 2017 Aug 10.</t>
  </si>
  <si>
    <t>PMID:28849195</t>
  </si>
  <si>
    <t>create date:2017/08/30 | first author:Zhao G</t>
  </si>
  <si>
    <t>A Scalable Bayesian Method for Integrating Functional Information in Genome-wide Association Studies.</t>
  </si>
  <si>
    <t>/pubmed/28844487</t>
  </si>
  <si>
    <t>Yang J, Fritsche LG, Zhou X, Abecasis G; International Age-Related Macular Degeneration Genomics Consortium..</t>
  </si>
  <si>
    <t>Am J Hum Genet. 2017 Sep 7;101(3):404-416. doi: 10.1016/j.ajhg.2017.08.002. Epub 2017 Aug 24.</t>
  </si>
  <si>
    <t>PMID:28844487 | PMCID:PMC5590971</t>
  </si>
  <si>
    <t>create date:2017/08/29 | first author:Yang J</t>
  </si>
  <si>
    <t>Unified Sequence-Based Association Tests Allowing for Multiple Functional Annotations and Meta-analysis of Noncoding Variation in Metabochip Data.</t>
  </si>
  <si>
    <t>/pubmed/28844485</t>
  </si>
  <si>
    <t>Genome-wide DNA methylation analysis in blood cells from patients with Werner syndrome.</t>
  </si>
  <si>
    <t>/pubmed/28861129</t>
  </si>
  <si>
    <t>create date:2017/08/29 | first author:He Z</t>
  </si>
  <si>
    <t>Clinical Application of Whole Genome Array Improves the Diagnosis of Pediatric Brain Tumors.</t>
  </si>
  <si>
    <t>/pubmed/28844173</t>
  </si>
  <si>
    <t>Shao L, Miller S, Koschmann C, Camelo-Piragua S.</t>
  </si>
  <si>
    <t>Int J Surg Pathol. 2017 Dec;25(8):688-695. doi: 10.1177/1066896917727349. Epub 2017 Aug 27.</t>
  </si>
  <si>
    <t>Int J Surg Pathol.  2017</t>
  </si>
  <si>
    <t>PMID:28844173</t>
  </si>
  <si>
    <t>create date:2017/08/29 | first author:Shao L</t>
  </si>
  <si>
    <t>Genome-wide association and pathway-based analysis using latent variables related to milk protein composition and cheesemaking traits in dairy cattle.</t>
  </si>
  <si>
    <t>/pubmed/28843680</t>
  </si>
  <si>
    <t>Dadousis C, Pegolo S, Rosa GJM, Bittante G, Cecchinato A.</t>
  </si>
  <si>
    <t>J Dairy Sci. 2017 Nov;100(11):9085-9102. doi: 10.3168/jds.2017-13219. Epub 2017 Aug 24.</t>
  </si>
  <si>
    <t>J Dairy Sci.  2017</t>
  </si>
  <si>
    <t>PMID:28843680</t>
  </si>
  <si>
    <t>create date:2017/08/28 | first author:Dadousis C</t>
  </si>
  <si>
    <t>Novel common variants associated with body mass index and coronary artery disease detected using a pleiotropic cFDR method.</t>
  </si>
  <si>
    <t>/pubmed/28843344</t>
  </si>
  <si>
    <t>Lv WQ, Zhang X, Zhang Q, He JY, Liu HM, Xia X, Fan K, Zhao Q, Shi XZ, Zhang WD, Sun CQ, Deng HW.</t>
  </si>
  <si>
    <t>J Mol Cell Cardiol. 2017 Nov;112:1-7. doi: 10.1016/j.yjmcc.2017.08.011. Epub 2017 Aug 24.</t>
  </si>
  <si>
    <t>J Mol Cell Cardiol.  2017</t>
  </si>
  <si>
    <t>PMID:28843344 | PMCID:PMC5812278</t>
  </si>
  <si>
    <t>create date:2017/08/28 | first author:Lv WQ</t>
  </si>
  <si>
    <t>The low single nucleotide polymorphism heritability of plasma and saliva cortisol levels.</t>
  </si>
  <si>
    <t>/pubmed/28843169</t>
  </si>
  <si>
    <t>Neumann A, Direk N, Crawford AA, Mirza S, Adams H, Bolton J, Hayward C, Strachan DP, Payne EK, Smith JA, Milaneschi Y, Penninx B, Hottenga JJ, de Geus E, Oldehinkel AJ, van der Most PJ, de Rijke Y, Walker BR, Tiemeier H.</t>
  </si>
  <si>
    <t>Psychoneuroendocrinology. 2017 Nov;85:88-95. doi: 10.1016/j.psyneuen.2017.08.011. Epub 2017 Aug 12.</t>
  </si>
  <si>
    <t>Psychoneuroendocrinology.  2017</t>
  </si>
  <si>
    <t>PMID:28843169</t>
  </si>
  <si>
    <t>Nat Genet. 2017 Aug 30;49(9):1304-1310. doi: 10.1038/ng.3941.</t>
  </si>
  <si>
    <t>PMID:28854176</t>
  </si>
  <si>
    <t>create date:2017/08/31 | first author:Yang J</t>
  </si>
  <si>
    <t>Liu H, Wang Z, Li Y, Yu G, Fu X, Wang C, Liu W, Yu Y, Bao F, Irwanto A, Liu J, Chu T, Andiappan AK, Maurer-Stroh S, Limviphuvadh V, Wang H, Mi Z, Sun Y, Sun L, Wang L, Wang C, You J, et al.</t>
  </si>
  <si>
    <t>J Invest Dermatol. 2017 Dec;137(12):2544-2551. doi: 10.1016/j.jid.2017.08.004. Epub 2017 Aug 24.</t>
  </si>
  <si>
    <t>J Invest Dermatol.  2017</t>
  </si>
  <si>
    <t>PMID:28842327</t>
  </si>
  <si>
    <t>create date:2017/08/27 | first author:Liu H</t>
  </si>
  <si>
    <t>Genome-wide association studies dissect the genetic networks underlying agronomical traits in soybean.</t>
  </si>
  <si>
    <t>/pubmed/28838319</t>
  </si>
  <si>
    <t>Fang C, Ma Y, Wu S, Liu Z, Wang Z, Yang R, Hu G, Zhou Z, Yu H, Zhang M, Pan Y, Zhou G, Ren H, Du W, Yan H, Wang Y, Han D, Shen Y, Liu S, Liu T, Zhang J, Qin H, et al.</t>
  </si>
  <si>
    <t>Genome Biol. 2017 Aug 24;18(1):161. doi: 10.1186/s13059-017-1289-9.</t>
  </si>
  <si>
    <t>PMID:28838319 | PMCID:PMC5571659</t>
  </si>
  <si>
    <t>create date:2017/08/26 | first author:Fang C</t>
  </si>
  <si>
    <t>GSTM1/GSTT1 double-null genotype increases risk of treatment-resistant schizophrenia: A genetic association study in Brazilian patients.</t>
  </si>
  <si>
    <t>/pubmed/28837637</t>
  </si>
  <si>
    <t>Pinheiro DS, Santos RDS, de Brito RB, Cruz AHDS, Ghedini PC, Reis AAS.</t>
  </si>
  <si>
    <t>PLoS One. 2017 Aug 24;12(8):e0183812. doi: 10.1371/journal.pone.0183812. eCollection 2017.</t>
  </si>
  <si>
    <t>PMID:28837637 | PMCID:PMC5570380</t>
  </si>
  <si>
    <t>create date:2017/08/25 | first author:Pinheiro DS</t>
  </si>
  <si>
    <t>An efficient unified model for genome-wide association studies and genomic selection.</t>
  </si>
  <si>
    <t>/pubmed/28836943</t>
  </si>
  <si>
    <t>Li H, Su G, Jiang L, Bao Z.</t>
  </si>
  <si>
    <t>Genet Sel Evol. 2017 Aug 24;49(1):64. doi: 10.1186/s12711-017-0338-x.</t>
  </si>
  <si>
    <t>PMID:28836943 | PMCID:PMC5569572</t>
  </si>
  <si>
    <t>create date:2017/08/25 | first author:Li H</t>
  </si>
  <si>
    <t>Identifying pleiotropic genes in genome-wide association studies from related subjects using the linear mixed model and Fisher combination function.</t>
  </si>
  <si>
    <t>/pubmed/28836938</t>
  </si>
  <si>
    <t>Yang JJ, Williams LK, Buu A.</t>
  </si>
  <si>
    <t>He Z, Xu B, Lee S, Ionita-Laza I.</t>
  </si>
  <si>
    <t>Am J Hum Genet. 2017 Sep 7;101(3):340-352. doi: 10.1016/j.ajhg.2017.07.011. Epub 2017 Aug 24.</t>
  </si>
  <si>
    <t>PMID:28844485 | PMCID:PMC5590864</t>
  </si>
  <si>
    <t>BMC Bioinformatics.  2017</t>
  </si>
  <si>
    <t>PMID:28836938 | PMCID:PMC5571642</t>
  </si>
  <si>
    <t>create date:2017/08/25 | first author:Yang JJ</t>
  </si>
  <si>
    <t>Genome-wide association and targeted analysis of copy number variants with psoriatic arthritis in German patients.</t>
  </si>
  <si>
    <t>/pubmed/28835222</t>
  </si>
  <si>
    <t>Uebe S, Ehrlicher M, Ekici AB, Behrens F, BÃ¶hm B, Homuth G, Schurmann C, VÃ¶lker U, JÃ¼nger M, Nauck M, VÃ¶lzke H, Traupe H, Krawczak M, Burkhardt H, Reis A, HÃ¼ffmeier U.</t>
  </si>
  <si>
    <t>BMC Med Genet. 2017 Aug 23;18(1):92. doi: 10.1186/s12881-017-0447-y.</t>
  </si>
  <si>
    <t>BMC Med Genet.  2017</t>
  </si>
  <si>
    <t>PMID:28835222 | PMCID:PMC5569473</t>
  </si>
  <si>
    <t>create date:2017/08/25 | first author:Uebe S</t>
  </si>
  <si>
    <t>Genome-wide DNA methylation variation in maternal and cord blood of gestational diabetes population.</t>
  </si>
  <si>
    <t>/pubmed/28834773</t>
  </si>
  <si>
    <t>Kang J, Lee CN, Li HY, Hsu KH, Lin SY.</t>
  </si>
  <si>
    <t>Diabetes Res Clin Pract. 2017 Oct;132:127-136. doi: 10.1016/j.diabres.2017.07.034. Epub 2017 Aug 9.</t>
  </si>
  <si>
    <t>Diabetes Res Clin Pract.  2017</t>
  </si>
  <si>
    <t>PMID:28834773</t>
  </si>
  <si>
    <t>create date:2017/08/24 | first author:Kang J</t>
  </si>
  <si>
    <t>Genetic prediction of treatment response in psoriasis is still a work in progress.</t>
  </si>
  <si>
    <t>/pubmed/28833021</t>
  </si>
  <si>
    <t>Foulkes AC, Brown SJ.</t>
  </si>
  <si>
    <t xml:space="preserve">Br J Dermatol. 2017 Aug;177(2):344-345. doi: 10.1111/bjd.15691. No abstract available. </t>
  </si>
  <si>
    <t>Br J Dermatol.  2017</t>
  </si>
  <si>
    <t>PMID:28833021</t>
  </si>
  <si>
    <t>create date:2017/08/24 | first author:Foulkes AC</t>
  </si>
  <si>
    <t>Accurate and comprehensive analysis of single nucleotide variants and large deletions of the human mitochondrial genome in DNA and single cells.</t>
  </si>
  <si>
    <t>/pubmed/28832570</t>
  </si>
  <si>
    <t>Zambelli F, Vancampenhout K, Daneels D, Brown D, Mertens J, Van Dooren S, Caljon B, Gianaroli L, Sermon K, Voet T, Seneca S, Spits C.</t>
  </si>
  <si>
    <t>Eur J Hum Genet. 2017 Nov;25(11):1229-1236. doi: 10.1038/ejhg.2017.129. Epub 2017 Aug 23.</t>
  </si>
  <si>
    <t>PMID:28832570 | PMCID:PMC5643964</t>
  </si>
  <si>
    <t>create date:2017/08/24 | first author:Zambelli F</t>
  </si>
  <si>
    <t>create date:2017/08/27 | first author:Neumann A</t>
  </si>
  <si>
    <t>Genome-Wide Analysis of Protein-Coding Variants in Leprosy.</t>
  </si>
  <si>
    <t>/pubmed/28842327</t>
  </si>
  <si>
    <t>Human genetics contributes to the understanding of disease pathophysiology and drug discovery.</t>
  </si>
  <si>
    <t>/pubmed/28830696</t>
  </si>
  <si>
    <t>Sakaue S, Okada Y.</t>
  </si>
  <si>
    <t>J Orthop Sci. 2017 Nov;22(6):977-981. doi: 10.1016/j.jos.2017.07.009. Epub 2017 Aug 19. Review.</t>
  </si>
  <si>
    <t>J Orthop Sci.  2017</t>
  </si>
  <si>
    <t>PMID:28830696</t>
  </si>
  <si>
    <t>create date:2017/08/24 | first author:Sakaue S</t>
  </si>
  <si>
    <t>Establishment of the Avera Twin Register in the Midwest USA.</t>
  </si>
  <si>
    <t>/pubmed/28828998</t>
  </si>
  <si>
    <t>Kittelsrud J, Ehli EA, Petersen V, Jung T, Willemsen G, Boomsma D, Davies GE.</t>
  </si>
  <si>
    <t>Twin Res Hum Genet. 2017 Oct;20(5):414-418. doi: 10.1017/thg.2017.45. Epub 2017 Aug 22.</t>
  </si>
  <si>
    <t>PMID:28828998</t>
  </si>
  <si>
    <t>create date:2017/08/23 | first author:Kittelsrud J</t>
  </si>
  <si>
    <t>Candidate Gene Identification of Feed Efficiency and Coat Color Traits in a C57BL/6J Ã— Kunming F2 Mice Population Using Genome-Wide Association Study.</t>
  </si>
  <si>
    <t>/pubmed/28828387</t>
  </si>
  <si>
    <t>Miao Y, Soudy F, Xu Z, Liao M, Zhao S, Li X.</t>
  </si>
  <si>
    <t>Biomed Res Int. 2017;2017:7132941. doi: 10.1155/2017/7132941. Epub 2017 Jul 30.</t>
  </si>
  <si>
    <t>Biomed Res Int.  2017</t>
  </si>
  <si>
    <t>PMID:28828387 | PMCID:PMC5554547</t>
  </si>
  <si>
    <t>create date:2017/08/23 | first author:Miao Y</t>
  </si>
  <si>
    <t>Genetics of Alzheimer's Disease: the Importance of Polygenic and Epistatic Components.</t>
  </si>
  <si>
    <t>/pubmed/28825204</t>
  </si>
  <si>
    <t>Raghavan N, Tosto G.</t>
  </si>
  <si>
    <t>Curr Neurol Neurosci Rep. 2017 Aug 21;17(10):78. doi: 10.1007/s11910-017-0787-1. Review.</t>
  </si>
  <si>
    <t>Curr Neurol Neurosci Rep.  2017</t>
  </si>
  <si>
    <t>PMID:28825204 | PMCID:PMC5699909</t>
  </si>
  <si>
    <t>create date:2017/08/22 | first author:Raghavan N</t>
  </si>
  <si>
    <t>No Evidence That Schizophrenia Candidate Genes Are More Associated With Schizophrenia Than Noncandidate Genes.</t>
  </si>
  <si>
    <t>/pubmed/28823710</t>
  </si>
  <si>
    <t>Johnson EC, Border R, Melroy-Greif WE, de Leeuw CA, Ehringer MA, Keller MC.</t>
  </si>
  <si>
    <t>Biol Psychiatry. 2017 Nov 15;82(10):702-708. doi: 10.1016/j.biopsych.2017.06.033. Epub 2017 Jul 13.</t>
  </si>
  <si>
    <t>Biol Psychiatry.  2017</t>
  </si>
  <si>
    <t>PMID:28823710 | PMCID:PMC5643230</t>
  </si>
  <si>
    <t>create date:2017/08/22 | first author:Johnson EC</t>
  </si>
  <si>
    <t>BMC Bioinformatics. 2017 Aug 24;18(1):376. doi: 10.1186/s12859-017-1791-9.</t>
  </si>
  <si>
    <t>Genome-wide association study and gene set analysis for understanding candidate genes involved in salt tolerance at the rice seedling stage.</t>
  </si>
  <si>
    <t>/pubmed/28821952</t>
  </si>
  <si>
    <t>Yu J, Zao W, He Q, Kim TS, Park YJ.</t>
  </si>
  <si>
    <t>Mol Genet Genomics. 2017 Dec;292(6):1391-1403. doi: 10.1007/s00438-017-1354-9. Epub 2017 Aug 18.</t>
  </si>
  <si>
    <t>Mol Genet Genomics.  2017</t>
  </si>
  <si>
    <t>PMID:28821952</t>
  </si>
  <si>
    <t>create date:2017/08/20 | first author:Yu J</t>
  </si>
  <si>
    <t>Extracting replicable associations across multiple studies: Empirical Bayes algorithms for controlling the false discovery rate.</t>
  </si>
  <si>
    <t>/pubmed/28821015</t>
  </si>
  <si>
    <t>Amar D, Shamir R, Yekutieli D.</t>
  </si>
  <si>
    <t>PLoS Comput Biol. 2017 Aug 18;13(8):e1005700. doi: 10.1371/journal.pcbi.1005700. eCollection 2017 Aug.</t>
  </si>
  <si>
    <t>PMID:28821015 | PMCID:PMC5576761</t>
  </si>
  <si>
    <t>create date:2017/08/19 | first author:Amar D</t>
  </si>
  <si>
    <t>Genome-Wide Interaction Study of Omega-3 PUFAs and Other Fatty Acids on Inflammatory Biomarkers of Cardiovascular Health in the Framingham Heart Study.</t>
  </si>
  <si>
    <t>/pubmed/28820441</t>
  </si>
  <si>
    <t>Veenstra J, Kalsbeek A, Westra J, Disselkoen C, Smith C, Tintle N.</t>
  </si>
  <si>
    <t>Nutrients. 2017 Aug 18;9(8). pii: E900. doi: 10.3390/nu9080900.</t>
  </si>
  <si>
    <t>Nutrients.  2017</t>
  </si>
  <si>
    <t>PMID:28820441 | PMCID:PMC5579693</t>
  </si>
  <si>
    <t>create date:2017/08/19 | first author:Veenstra J</t>
  </si>
  <si>
    <t>Brassinosteroid and gibberellin control of seedling traits in maize (Zea mays L.).</t>
  </si>
  <si>
    <t>/pubmed/28818369</t>
  </si>
  <si>
    <t>Hu S, Sanchez DL, Wang C, Lipka AE, Yin Y, Gardner CAC, LÃ¼bberstedt T.</t>
  </si>
  <si>
    <t>Plant Sci. 2017 Oct;263:132-141. doi: 10.1016/j.plantsci.2017.07.011. Epub 2017 Jul 19.</t>
  </si>
  <si>
    <t>Plant Sci.  2017</t>
  </si>
  <si>
    <t>PMID:28818369</t>
  </si>
  <si>
    <t>create date:2017/08/19 | first author:Hu S</t>
  </si>
  <si>
    <t>Genome wide association analysis of cold tolerance at germination in temperate japonica rice (Oryza sativa L.) varieties.</t>
  </si>
  <si>
    <t>/pubmed/28817683</t>
  </si>
  <si>
    <t>Sales E, Viruel J, Domingo C, MarquÃ©s L.</t>
  </si>
  <si>
    <t>PLoS One. 2017 Aug 17;12(8):e0183416. doi: 10.1371/journal.pone.0183416. eCollection 2017.</t>
  </si>
  <si>
    <t>PMID:28817683 | PMCID:PMC5560564</t>
  </si>
  <si>
    <t>create date:2017/08/18 | first author:Sales E</t>
  </si>
  <si>
    <t>Family-based exome-wide association study of childhood acute lymphoblastic leukemia among Hispanics confirms role of ARID5B in susceptibility.</t>
  </si>
  <si>
    <t>/pubmed/28817678</t>
  </si>
  <si>
    <t>Archer NP, Perez-Andreu V, Stoltze U, Scheurer ME, Wilkinson AV, Lin TN, Qian M, Goodings C, Swartz MD, Ranjit N, Rabin KR, Peckham-Gregory EC, Plon SE, de Alarcon PA, Zabriskie RC, Antillon-Klussmann F, Najera CR, Yang JJ, Lupo PJ.</t>
  </si>
  <si>
    <t>PLoS One. 2017 Aug 17;12(8):e0180488. doi: 10.1371/journal.pone.0180488. eCollection 2017.</t>
  </si>
  <si>
    <t>PMID:28817678 | PMCID:PMC5560704</t>
  </si>
  <si>
    <t>create date:2017/08/18 | first author:Archer NP</t>
  </si>
  <si>
    <t>Technological Developments in lncRNA Biology.</t>
  </si>
  <si>
    <t>/pubmed/28815544</t>
  </si>
  <si>
    <t>Jathar S, Kumar V, Srivastava J, Tripathi V.</t>
  </si>
  <si>
    <t>Adv Exp Med Biol. 2017;1008:283-323. doi: 10.1007/978-981-10-5203-3_10. Review.</t>
  </si>
  <si>
    <t>Adv Exp Med Biol.  2017</t>
  </si>
  <si>
    <t>PMID:28815544</t>
  </si>
  <si>
    <t>create date:2017/08/18 | first author:Jathar S</t>
  </si>
  <si>
    <t>Genome-wide association analysis reveals genetic loci and candidate genes for feeding behavior and eating efficiency in Duroc boars.</t>
  </si>
  <si>
    <t>/pubmed/28813538</t>
  </si>
  <si>
    <t>Ding R, Quan J, Yang M, Wang X, Zheng E, Yang H, Fu D, Yang Y, Yang L, Li Z, Liu D, Cai G, Wu Z, Yang J.</t>
  </si>
  <si>
    <t>PLoS One. 2017 Aug 16;12(8):e0183244. doi: 10.1371/journal.pone.0183244. eCollection 2017.</t>
  </si>
  <si>
    <t>PMID:28813538 | PMCID:PMC5559094</t>
  </si>
  <si>
    <t>create date:2017/08/17 | first author:Ding R</t>
  </si>
  <si>
    <t>Heritability Estimation using a Regularized Regression Approach (HERRA): Applicable to continuous, dichotomous or age-at-onset outcome.</t>
  </si>
  <si>
    <t>/pubmed/28813438</t>
  </si>
  <si>
    <t>Gorfine M, Berndt SI, Chang-Claude J, Hoffmeister M, Le Marchand L, Potter J, Slattery ML, Keret N, Peters U, Hsu L.</t>
  </si>
  <si>
    <t>PLoS One. 2017 Aug 16;12(8):e0181269. doi: 10.1371/journal.pone.0181269. eCollection 2017.</t>
  </si>
  <si>
    <t>PMID:28813438 | PMCID:PMC5559077</t>
  </si>
  <si>
    <t>create date:2017/08/17 | first author:Gorfine M</t>
  </si>
  <si>
    <t>Replication and validation of genetic polymorphisms associated with survival after allogeneic blood or marrow transplant.</t>
  </si>
  <si>
    <t>/pubmed/28811306</t>
  </si>
  <si>
    <t>Karaesmen E, Rizvi AA, Preus LM, McCarthy PL, Pasquini MC, Onel K, Zhu X, Spellman S, Haiman CA, Stram DO, Pooler L, Sheng X, Zhu Q, Yan L, Liu Q, Hu Q, Webb A, Brock G, Clay-Gilmour AI, Battaglia S, Tritchler D, Liu S, et al.</t>
  </si>
  <si>
    <t>Blood. 2017 Sep 28;130(13):1585-1596. doi: 10.1182/blood-2017-05-784637. Epub 2017 Aug 15.</t>
  </si>
  <si>
    <t>PMID:28811306 | PMCID:PMC5620418</t>
  </si>
  <si>
    <t>create date:2017/08/16 | first author:Karaesmen E</t>
  </si>
  <si>
    <t>Genome-Wide CRISPR/Cas9 Screening for High-Throughput Functional Genomics in Human Cells.</t>
  </si>
  <si>
    <t>/pubmed/28808970</t>
  </si>
  <si>
    <t>Zhu S, Zhou Y, Wei W.</t>
  </si>
  <si>
    <t>Methods Mol Biol. 2017;1656:175-181. doi: 10.1007/978-1-4939-7237-1_11.</t>
  </si>
  <si>
    <t>PMID:28808970</t>
  </si>
  <si>
    <t>create date:2017/08/16 | first author:Zhu S</t>
  </si>
  <si>
    <t>A genome-wide association study of cognitive function in Chinese adult twins.</t>
  </si>
  <si>
    <t>/pubmed/28808816</t>
  </si>
  <si>
    <t>Xu C, Zhang D, Wu Y, Tian X, Pang Z, Li S, Tan Q.</t>
  </si>
  <si>
    <t>Biogerontology. 2017 Oct;18(5):811-819. doi: 10.1007/s10522-017-9725-5. Epub 2017 Aug 14.</t>
  </si>
  <si>
    <t>Biogerontology.  2017</t>
  </si>
  <si>
    <t>PMID:28808816</t>
  </si>
  <si>
    <t>create date:2017/08/16 | first author:Xu C</t>
  </si>
  <si>
    <t>Defining the genetic susceptibility to cervical neoplasia-A genome-wide association study.</t>
  </si>
  <si>
    <t>/pubmed/28806749</t>
  </si>
  <si>
    <t>Leo PJ, Madeleine MM, Wang S, Schwartz SM, Newell F, Pettersson-Kymmer U, Hemminki K, Hallmans G, Tiews S, Steinberg W, Rader JS, Castro F, Safaeian M, Franco EL, CoutlÃ©e F, Ohlsson C, Cortes A, Marshall M, Mukhopadhyay P, Cremin K, Johnson LG, Trimble CL, et al.</t>
  </si>
  <si>
    <t xml:space="preserve">PLoS Genet. 2017 Aug 14;13(8):e1006866. doi: 10.1371/journal.pgen.1006866. eCollection 2017 Aug. Erratum in: PLoS Genet. 2018 Mar 1;14 (3):e1007257. </t>
  </si>
  <si>
    <t>PMID:28806749 | PMCID:PMC5570502</t>
  </si>
  <si>
    <t>create date:2017/08/15 | first author:Leo PJ</t>
  </si>
  <si>
    <t>Genomewide association study for production and meat quality traits in Canchim beef cattle.</t>
  </si>
  <si>
    <t>/pubmed/28805909</t>
  </si>
  <si>
    <t>Santiago GG, Siqueira F, Cardoso FF, Regitano LCA, Ventura R, Sollero BP, Souza MD, Mokry FB, Ferreira ABR, Torres RAA.</t>
  </si>
  <si>
    <t>J Anim Sci. 2017 Aug;95(8):3381-3390. doi: 10.2527/jas.2017.1570.</t>
  </si>
  <si>
    <t>Transcriptional risk scores link GWAS to eQTLs and predict complications in Crohn's disease.</t>
  </si>
  <si>
    <t>/pubmed/28805827</t>
  </si>
  <si>
    <t>Marigorta UM, Denson LA, Hyams JS, Mondal K, Prince J, Walters TD, Griffiths A, Noe JD, Crandall WV, Rosh JR, Mack DR, Kellermayer R, Heyman MB, Baker SS, Stephens MC, Baldassano RN, Markowitz JF, Kim MO, Dubinsky MC, Cho J, Aronow BJ, Kugathasan S, et al.</t>
  </si>
  <si>
    <t>Nat Genet. 2017 Oct;49(10):1517-1521. doi: 10.1038/ng.3936. Epub 2017 Aug 14.</t>
  </si>
  <si>
    <t>PMID:28805827 | PMCID:PMC5745037</t>
  </si>
  <si>
    <t>create date:2017/08/15 | first author:Marigorta UM</t>
  </si>
  <si>
    <t>Analysis of genome-wide association data highlights candidates for drug repositioning in psychiatry.</t>
  </si>
  <si>
    <t>/pubmed/28805813</t>
  </si>
  <si>
    <t>So HC, Chau CK, Chiu WT, Ho KS, Lo CP, Yim SH, Sham PC.</t>
  </si>
  <si>
    <t>Nat Neurosci. 2017 Oct;20(10):1342-1349. doi: 10.1038/nn.4618. Epub 2017 Aug 14.</t>
  </si>
  <si>
    <t>Nat Neurosci.  2017</t>
  </si>
  <si>
    <t>PMID:28805813</t>
  </si>
  <si>
    <t>create date:2017/08/15 | first author:So HC</t>
  </si>
  <si>
    <t>Detection of QTL for greasy fleece weight in sheep using a 50Â K single nucleotide polymorphism chip.</t>
  </si>
  <si>
    <t>/pubmed/28801813</t>
  </si>
  <si>
    <t>Ebrahimi F, Gholizadeh M, Rahimi-Mianji G, Farhadi A.</t>
  </si>
  <si>
    <t>Trop Anim Health Prod. 2017 Dec;49(8):1657-1662. doi: 10.1007/s11250-017-1373-x. Epub 2017 Aug 11.</t>
  </si>
  <si>
    <t>Trop Anim Health Prod.  2017</t>
  </si>
  <si>
    <t>PMID:28801813</t>
  </si>
  <si>
    <t>create date:2017/08/13 | first author:Ebrahimi F</t>
  </si>
  <si>
    <t>GENomE wide analysis of sotalol-induced IKr inhibition during ventricular REPOLarization, "GENEREPOL study": Lack of common variants with large effect sizes.</t>
  </si>
  <si>
    <t>/pubmed/28800628</t>
  </si>
  <si>
    <t>Salem JE, Germain M, Hulot JS, Voiriot P, Lebourgeois B, Waldura J, Tregouet DA, Charbit B, Funck-Brentano C.</t>
  </si>
  <si>
    <t>PLoS One. 2017 Aug 11;12(8):e0181875. doi: 10.1371/journal.pone.0181875. eCollection 2017.</t>
  </si>
  <si>
    <t>PMID:28800628 | PMCID:PMC5553738</t>
  </si>
  <si>
    <t>create date:2017/08/12 | first author:Salem JE</t>
  </si>
  <si>
    <t>Arpawong TE, Pendleton N, Mekli K, McArdle JJ, Gatz M, Armoskus C, Knowles JA, Prescott CA.</t>
  </si>
  <si>
    <t>PLoS One. 2017 Aug 11;12(8):e0182448. doi: 10.1371/journal.pone.0182448. eCollection 2017.</t>
  </si>
  <si>
    <t>PMID:28800603 | PMCID:PMC5553750</t>
  </si>
  <si>
    <t>create date:2017/08/12 | first author:Arpawong TE</t>
  </si>
  <si>
    <t>Use of genotyping-by-sequencing to determine the genetic structure in the medicinal plant chamomile, and to identify flowering time and alpha-bisabolol associated SNP-loci by genome-wide association mapping.</t>
  </si>
  <si>
    <t>/pubmed/28797221</t>
  </si>
  <si>
    <t>Otto LG, Mondal P, Brassac J, Preiss S, Degenhardt J, He S, Reif JC, Sharbel TF.</t>
  </si>
  <si>
    <t>BMC Genomics. 2017 Aug 10;18(1):599. doi: 10.1186/s12864-017-3991-0.</t>
  </si>
  <si>
    <t>PMID:28797221 | PMCID:PMC5553732</t>
  </si>
  <si>
    <t>create date:2017/08/12 | first author:Otto LG</t>
  </si>
  <si>
    <t>Machine Learning-Based Gene Prioritization Identifies Novel Candidate Risk Genes for Inflammatory Bowel Disease.</t>
  </si>
  <si>
    <t>/pubmed/28795970</t>
  </si>
  <si>
    <t>Isakov O, Dotan I, Ben-Shachar S.</t>
  </si>
  <si>
    <t>Inflamm Bowel Dis. 2017 Sep;23(9):1516-1523. doi: 10.1097/MIB.0000000000001222.</t>
  </si>
  <si>
    <t>Inflamm Bowel Dis.  2017</t>
  </si>
  <si>
    <t>PMID:28795970</t>
  </si>
  <si>
    <t>create date:2017/08/11 | first author:Isakov O</t>
  </si>
  <si>
    <t>Fifteen Genetic Loci Associated With the Electrocardiographic P Wave.</t>
  </si>
  <si>
    <t>/pubmed/28794112</t>
  </si>
  <si>
    <t>Christophersen IE, Magnani JW, Yin X, Barnard J, Weng LC, Arking DE, Niemeijer MN, Lubitz SA, Avery CL, Duan Q, Felix SB, Bis JC, Kerr KF, Isaacs A, MÃ¼ller-Nurasyid M, MÃ¼ller C, North KE, Reiner AP, Tinker LF, Kors JA, Teumer A, Petersmann A, et al.</t>
  </si>
  <si>
    <t>Circ Cardiovasc Genet. 2017 Aug;10(4). pii: e001667. doi: 10.1161/CIRCGENETICS.116.001667.</t>
  </si>
  <si>
    <t>PMID:28794112 | PMCID:PMC5567993</t>
  </si>
  <si>
    <t>create date:2017/08/11 | first author:Christophersen IE</t>
  </si>
  <si>
    <t>Implicating candidate genes at GWAS signals by leveraging topologically associating domains.</t>
  </si>
  <si>
    <t>/pubmed/28792001</t>
  </si>
  <si>
    <t>Way GP, Youngstrom DW, Hankenson KD, Greene CS, Grant SF.</t>
  </si>
  <si>
    <t>J Anim Sci.  2017</t>
  </si>
  <si>
    <t>PMID:28805909</t>
  </si>
  <si>
    <t>create date:2017/08/15 | first author:Santiago GG</t>
  </si>
  <si>
    <t>create date:2017/08/10 | first author:Way GP</t>
  </si>
  <si>
    <t>Contribution to Alzheimer's disease risk of rare variants in TREM2, SORL1, and ABCA7 in 1779 cases and 1273 controls.</t>
  </si>
  <si>
    <t>/pubmed/28789839</t>
  </si>
  <si>
    <t>Bellenguez C, Charbonnier C, Grenier-Boley B, Quenez O, Le Guennec K, Nicolas G, Chauhan G, Wallon D, Rousseau S, Richard AC, Boland A, Bourque G, Munter HM, Olaso R, Meyer V, Rollin-Sillaire A, Pasquier F, Letenneur L, Redon R, Dartigues JF, Tzourio C, Frebourg T, et al.</t>
  </si>
  <si>
    <t>Neurobiol Aging. 2017 Nov;59:220.e1-220.e9. doi: 10.1016/j.neurobiolaging.2017.07.001. Epub 2017 Jul 14.</t>
  </si>
  <si>
    <t>PMID:28789839</t>
  </si>
  <si>
    <t>create date:2017/08/10 | first author:Bellenguez C</t>
  </si>
  <si>
    <t>Pathway-Based Kernel Boosting for the Analysis of Genome-Wide Association Studies.</t>
  </si>
  <si>
    <t>/pubmed/28785300</t>
  </si>
  <si>
    <t>Friedrichs S, Manitz J, Burger P, Amos CI, Risch A, Chang-Claude J, Wichmann HE, Kneib T, BickebÃ¶ller H, Hofner B.</t>
  </si>
  <si>
    <t>Comput Math Methods Med. 2017;2017:6742763. doi: 10.1155/2017/6742763. Epub 2017 Jul 13.</t>
  </si>
  <si>
    <t>Comput Math Methods Med.  2017</t>
  </si>
  <si>
    <t>PMID:28785300 | PMCID:PMC5530424</t>
  </si>
  <si>
    <t>create date:2017/08/09 | first author:Friedrichs S</t>
  </si>
  <si>
    <t>Genome-wide DNA-methylation landscape defines specialization of regulatory T cells in tissues.</t>
  </si>
  <si>
    <t>/pubmed/28783152</t>
  </si>
  <si>
    <t>Delacher M, Imbusch CD, Weichenhan D, Breiling A, Hotz-Wagenblatt A, TrÃ¤ger U, Hofer AC, KÃ¤gebein D, Wang Q, Frauhammer F, Mallm JP, Bauer K, Herrmann C, Lang PA, Brors B, Plass C, Feuerer M.</t>
  </si>
  <si>
    <t xml:space="preserve">Nat Immunol. 2017 Oct;18(10):1160-1172. doi: 10.1038/ni.3799. Epub 2017 Aug 7. Erratum in: Nat Immunol. 2017 Nov 16;18(12 ):1361. </t>
  </si>
  <si>
    <t>Nat Immunol.  2017</t>
  </si>
  <si>
    <t>PMID:28783152 | PMCID:PMC5912503</t>
  </si>
  <si>
    <t>create date:2017/08/08 | first author:Delacher M</t>
  </si>
  <si>
    <t>Big Data and Genome Editing Technology: A New Paradigm of Cardiovascular Genomics.</t>
  </si>
  <si>
    <t>/pubmed/28782493</t>
  </si>
  <si>
    <t>Krittanawong C, Sun T, Herzog E.</t>
  </si>
  <si>
    <t>Genetic variants specific to aging-related verbal memory: Insights from GWASs in a population-based cohort.</t>
  </si>
  <si>
    <t>/pubmed/28800603</t>
  </si>
  <si>
    <t>create date:2017/08/08 | first author:Krittanawong C</t>
  </si>
  <si>
    <t>Investigating the genetic relationship between Alzheimer's disease and cancer using GWAS summary statistics.</t>
  </si>
  <si>
    <t>/pubmed/28780673</t>
  </si>
  <si>
    <t>Feng YA, Cho K, Lindstrom S, Kraft P, Cormack J; IGAP Consortium, Colorectal Transdisciplinary Study (CORECT).; Discovery, Biology, and Risk of Inherited Variants in Breast Cancer (DRIVE).; Elucidating Loci Involved in Prostate Cancer Susceptibility (ELLIPSE).; Transdisciplinary Research in Cancer of the Lung (TRICL)., Liang L, Driver JA.</t>
  </si>
  <si>
    <t>Hum Genet. 2017 Oct;136(10):1341-1351. doi: 10.1007/s00439-017-1831-6. Epub 2017 Aug 5.</t>
  </si>
  <si>
    <t>PMID:28780673 | PMCID:PMC5693762</t>
  </si>
  <si>
    <t>create date:2017/08/07 | first author:Feng YA</t>
  </si>
  <si>
    <t>Genetic Markers of Sleep and Sleepiness.</t>
  </si>
  <si>
    <t>/pubmed/28778228</t>
  </si>
  <si>
    <t>Goel N.</t>
  </si>
  <si>
    <t>Sleep Med Clin. 2017 Sep;12(3):289-299. doi: 10.1016/j.jsmc.2017.03.005. Epub 2017 May 18. Review.</t>
  </si>
  <si>
    <t>Sleep Med Clin.  2017</t>
  </si>
  <si>
    <t>PMID:28778228</t>
  </si>
  <si>
    <t>create date:2017/08/06 | first author:Goel N</t>
  </si>
  <si>
    <t>An exploratory genome-wide analysis of genetic risk for alcoholic hepatitis.</t>
  </si>
  <si>
    <t>/pubmed/28776448</t>
  </si>
  <si>
    <t>Beaudoin JJ, Long N, Liangpunsakul S, Puri P, Kamath PS, Shah V, Sanyal AJ, Crabb DW, Chalasani NP, Urban TJ; TREAT Consortium..</t>
  </si>
  <si>
    <t>Scand J Gastroenterol. 2017 Nov;52(11):1263-1269. doi: 10.1080/00365521.2017.1359664. Epub 2017 Aug 4.</t>
  </si>
  <si>
    <t>Scand J Gastroenterol.  2017</t>
  </si>
  <si>
    <t>PMID:28776448 | PMCID:PMC5773288</t>
  </si>
  <si>
    <t>create date:2017/08/05 | first author:Beaudoin JJ</t>
  </si>
  <si>
    <t>Comparative genome-wide methylation analysis of longissimus dorsi muscles between Japanese black (Wagyu) and Chinese Red Steppes cattle.</t>
  </si>
  <si>
    <t>/pubmed/28771560</t>
  </si>
  <si>
    <t>Fang X, Zhao Z, Yu H, Li G, Jiang P, Yang Y, Yang R, Yu X.</t>
  </si>
  <si>
    <t>PLoS One. 2017 Aug 3;12(8):e0182492. doi: 10.1371/journal.pone.0182492. eCollection 2017.</t>
  </si>
  <si>
    <t>PMID:28771560 | PMCID:PMC5542662</t>
  </si>
  <si>
    <t>Eur J Hum Genet. 2017 Nov;25(11):1286-1289. doi: 10.1038/ejhg.2017.108. Epub 2017 Aug 9.</t>
  </si>
  <si>
    <t>PMID:28792001 | PMCID:PMC5643957</t>
  </si>
  <si>
    <t>Fedida J, Fressart V, Charron P, Surget E, Hery T, Richard P, Donal E, Keren B, Duthoit G, Hidden-Lucet F, Villard E, Gandjbakhch E.</t>
  </si>
  <si>
    <t>PLoS One. 2017 Aug 2;12(8):e0181840. doi: 10.1371/journal.pone.0181840. eCollection 2017.</t>
  </si>
  <si>
    <t>PMID:28767663 | PMCID:PMC5540585</t>
  </si>
  <si>
    <t>create date:2017/08/03 | first author:Fedida J</t>
  </si>
  <si>
    <t>Using Zebrafish to Test the Genetic Basis of Human Craniofacial Diseases.</t>
  </si>
  <si>
    <t>/pubmed/28767277</t>
  </si>
  <si>
    <t>Machado RG, Eames BF.</t>
  </si>
  <si>
    <t>J Dent Res. 2017 Oct;96(11):1192-1199. doi: 10.1177/0022034517722776. Epub 2017 Aug 2. Review.</t>
  </si>
  <si>
    <t>J Dent Res.  2017</t>
  </si>
  <si>
    <t>PMID:28767277</t>
  </si>
  <si>
    <t>create date:2017/08/03 | first author:Machado RG</t>
  </si>
  <si>
    <t>Genome-Wide RNAi Screens for RNA Processing Events in Drosophila melanogaster S2 Cells.</t>
  </si>
  <si>
    <t>/pubmed/28766301</t>
  </si>
  <si>
    <t>Peart N, Wagner EJ.</t>
  </si>
  <si>
    <t>Methods Mol Biol. 2017;1648:235-245. doi: 10.1007/978-1-4939-7204-3_17.</t>
  </si>
  <si>
    <t>PMID:28766301</t>
  </si>
  <si>
    <t>create date:2017/08/03 | first author:Peart N</t>
  </si>
  <si>
    <t>Genome-wide association study of cardiotoxicity in the NCCTG N9831 (Alliance) adjuvant trastuzumab trial.</t>
  </si>
  <si>
    <t>/pubmed/28763429</t>
  </si>
  <si>
    <t>Serie DJ, Crook JE, Necela BM, Dockter TJ, Wang X, Asmann YW, Fairweather D, Bruno KA, Colon-Otero G, Perez EA, Thompson EA, Norton N.</t>
  </si>
  <si>
    <t>Pharmacogenet Genomics. 2017 Oct;27(10):378-385. doi: 10.1097/FPC.0000000000000302.</t>
  </si>
  <si>
    <t>Pharmacogenet Genomics.  2017</t>
  </si>
  <si>
    <t>PMID:28763429 | PMCID:PMC5581215</t>
  </si>
  <si>
    <t>create date:2017/08/02 | first author:Serie DJ</t>
  </si>
  <si>
    <t>Genome-wide screen for differentially methylated long noncoding RNAs identifies Esrp2 and lncRNA Esrp2-as regulated by enhancer DNA methylation with prognostic relevance for human breast cancer.</t>
  </si>
  <si>
    <t>/pubmed/28759043</t>
  </si>
  <si>
    <t>Heilmann K, Toth R, Bossmann C, Klimo K, Plass C, Gerhauser C.</t>
  </si>
  <si>
    <t>Oncogene. 2017 Nov 16;36(46):6446-6461. doi: 10.1038/onc.2017.246. Epub 2017 Jul 31.</t>
  </si>
  <si>
    <t>Curr Cardiol Rev. 2017;13(4):301-304. doi: 10.2174/1573403X13666170804152432. Review.</t>
  </si>
  <si>
    <t>Curr Cardiol Rev.  2017</t>
  </si>
  <si>
    <t>PMID:28782493 | PMCID:PMC5730963</t>
  </si>
  <si>
    <t>PMID:28756773 | PMCID:PMC5535282</t>
  </si>
  <si>
    <t>create date:2017/08/02 | first author:Cunha A</t>
  </si>
  <si>
    <t>Real-Time Genomic Profiling of Pancreatic Ductal Adenocarcinoma: Potential Actionability and Correlation with Clinical Phenotype.</t>
  </si>
  <si>
    <t>/pubmed/28754816</t>
  </si>
  <si>
    <t>Lowery MA, Jordan EJ, Basturk O, Ptashkin RN, Zehir A, Berger MF, Leach T, Herbst B, Askan G, Maynard H, Glassman D, Covington C, Schultz N, Abou-Alfa GK, Harding JJ, Klimstra DS, Hechtman JF, Hyman DM, Allen PJ, Jarnagin WR, Balachandran VP, Varghese AM, et al.</t>
  </si>
  <si>
    <t>Clin Cancer Res. 2017 Oct 15;23(20):6094-6100. doi: 10.1158/1078-0432.CCR-17-0899. Epub 2017 Jul 28.</t>
  </si>
  <si>
    <t>PMID:28754816</t>
  </si>
  <si>
    <t>create date:2017/07/30 | first author:Lowery MA</t>
  </si>
  <si>
    <t>Association Analysis of the MHC in Lupus Nephritis.</t>
  </si>
  <si>
    <t>/pubmed/28754791</t>
  </si>
  <si>
    <t>Xu R, Li Q, Liu R, Shen J, Li M, Zhao M, Wang M, Liao Q, Mao H, Li Z, Zhou N, Yin P, Li Y, Tang X, Wu T, Zhong Z, Wang Y, Ai Z, Wang O, Chen N, Yang X, Fang J, et al.</t>
  </si>
  <si>
    <t>J Am Soc Nephrol. 2017 Nov;28(11):3383-3394. doi: 10.1681/ASN.2016121331. Epub 2017 Jul 28.</t>
  </si>
  <si>
    <t>J Am Soc Nephrol.  2017</t>
  </si>
  <si>
    <t>PMID:28754791 | PMCID:PMC5661284</t>
  </si>
  <si>
    <t>create date:2017/07/30 | first author:Xu R</t>
  </si>
  <si>
    <t>Genome-Wide Analysis of the First Sequenced Mycoplasma capricolum subsp. capripneumoniae Strain M1601.</t>
  </si>
  <si>
    <t>/pubmed/28754725</t>
  </si>
  <si>
    <t>Chen S, Hao H, Zhao P, Thiaucourt F, He Y, Gao P, Guo H, Ji W, Wang Z, Lu Z, Chu Y, Liu Y.</t>
  </si>
  <si>
    <t>G3 (Bethesda). 2017 Sep 7;7(9):2899-2906. doi: 10.1534/g3.117.300085.</t>
  </si>
  <si>
    <t>G3 (Bethesda).  2017</t>
  </si>
  <si>
    <t>PMID:28754725 | PMCID:PMC5592918</t>
  </si>
  <si>
    <t>create date:2017/07/30 | first author:Chen S</t>
  </si>
  <si>
    <t>Trans-ancestry Fine Mapping and Molecular Assays Identify Regulatory Variants at the ANGPTL8 HDL-C GWAS Locus.</t>
  </si>
  <si>
    <t>/pubmed/28754724</t>
  </si>
  <si>
    <t>create date:2017/08/05 | first author:Fang X</t>
  </si>
  <si>
    <t>Contribution of exome sequencing for genetic diagnostic in arrhythmogenic right ventricular cardiomyopathy/dysplasia.</t>
  </si>
  <si>
    <t>/pubmed/28767663</t>
  </si>
  <si>
    <t>create date:2017/07/30 | first author:Cannon ME</t>
  </si>
  <si>
    <t>Genome-Wide SNP Discovery and Analysis of Genetic Diversity in Farmed Sika Deer (Cervus nippon) in Northeast China Using Double-Digest Restriction Site-Associated DNA Sequencing.</t>
  </si>
  <si>
    <t>/pubmed/28751500</t>
  </si>
  <si>
    <t>Ba H, Jia B, Wang G, Yang Y, Kedem G, Li C.</t>
  </si>
  <si>
    <t>G3 (Bethesda). 2017 Sep 7;7(9):3169-3176. doi: 10.1534/g3.117.300082.</t>
  </si>
  <si>
    <t>PMID:28751500 | PMCID:PMC5592941</t>
  </si>
  <si>
    <t>create date:2017/07/29 | first author:Ba H</t>
  </si>
  <si>
    <t>Novel Gene and Network Associations Found for Acute Lymphoblastic Leukemia Using Case-Control and Family-Based Studies in Multiethnic Populations.</t>
  </si>
  <si>
    <t>/pubmed/28751478</t>
  </si>
  <si>
    <t>Nakka P, Archer NP, Xu H, Lupo PJ, Raphael BJ, Yang JJ, Ramachandran S.</t>
  </si>
  <si>
    <t>Cancer Epidemiol Biomarkers Prev. 2017 Oct;26(10):1531-1539. doi: 10.1158/1055-9965.EPI-17-0360. Epub 2017 Jul 27.</t>
  </si>
  <si>
    <t>PMID:28751478 | PMCID:PMC5626662</t>
  </si>
  <si>
    <t>create date:2017/07/29 | first author:Nakka P</t>
  </si>
  <si>
    <t>Approaches to detect genetic effects that differ between two strata in genome-wide meta-analyses: Recommendations based on a systematic evaluation.</t>
  </si>
  <si>
    <t>/pubmed/28749953</t>
  </si>
  <si>
    <t>Winkler TW, Justice AE, Cupples LA, Kronenberg F, Kutalik Z, Heid IM; GIANT consortium..</t>
  </si>
  <si>
    <t>PLoS One. 2017 Jul 27;12(7):e0181038. doi: 10.1371/journal.pone.0181038. eCollection 2017.</t>
  </si>
  <si>
    <t>PMID:28749953 | PMCID:PMC5531538</t>
  </si>
  <si>
    <t>create date:2017/07/28 | first author:Winkler TW</t>
  </si>
  <si>
    <t>Genome-wide association analysis identifies genetic correlates of immune infiltrates in solid tumors.</t>
  </si>
  <si>
    <t>/pubmed/28749946</t>
  </si>
  <si>
    <t>Siemers NO, Holloway JL, Chang H, Chasalow SD, Ross-MacDonald PB, Voliva CF, Szustakowski JD.</t>
  </si>
  <si>
    <t>PLoS One. 2017 Jul 27;12(7):e0179726. doi: 10.1371/journal.pone.0179726. eCollection 2017.</t>
  </si>
  <si>
    <t>Oncogene.  2017</t>
  </si>
  <si>
    <t>PMID:28759043 | PMCID:PMC5701091</t>
  </si>
  <si>
    <t>create date:2017/08/02 | first author:Heilmann K</t>
  </si>
  <si>
    <t>Genomic technologies-from tools to therapies.</t>
  </si>
  <si>
    <t>/pubmed/28756773</t>
  </si>
  <si>
    <t>Cunha A.</t>
  </si>
  <si>
    <t xml:space="preserve">Genome Med. 2017 Jul 31;9(1):71. doi: 10.1186/s13073-017-0462-9. No abstract available. </t>
  </si>
  <si>
    <t>Epigenomics. 2017 Aug;9(8):1143-1150. doi: 10.2217/epi-2017-0032. Epub 2017 Jul 27.</t>
  </si>
  <si>
    <t>PMID:28749184</t>
  </si>
  <si>
    <t>create date:2017/07/28 | first author:Holbrook JD</t>
  </si>
  <si>
    <t>Integrating Genome-Wide Association and eQTLs Studies Identifies the Genes and Gene Sets Associated with Diabetes.</t>
  </si>
  <si>
    <t>/pubmed/28744461</t>
  </si>
  <si>
    <t>Liang X, He A, Wang W, Liu L, Du Y, Fan Q, Li P, Wen Y, Hao J, Guo X, Zhang F.</t>
  </si>
  <si>
    <t>Biomed Res Int. 2017;2017:1758636. doi: 10.1155/2017/1758636. Epub 2017 Jun 28.</t>
  </si>
  <si>
    <t>PMID:28744461 | PMCID:PMC5506468</t>
  </si>
  <si>
    <t>create date:2017/07/27 | first author:Liang X</t>
  </si>
  <si>
    <t>Bivariate genome-wide association meta-analysis of pediatric musculoskeletal traits reveals pleiotropic effects at the SREBF1/TOM1L2 locus.</t>
  </si>
  <si>
    <t>/pubmed/28743860</t>
  </si>
  <si>
    <t>Medina-Gomez C, Kemp JP, Dimou NL, Kreiner E, Chesi A, Zemel BS, BÃ¸nnelykke K, Boer CG, Ahluwalia TS, Bisgaard H, Evangelou E, Heppe DHM, Bonewald LF, Gorski JP, Ghanbari M, Demissie S, Duque G, Maurano MT, Kiel DP, Hsu YH, C J van der Eerden B, Ackert-Bicknell C, et al.</t>
  </si>
  <si>
    <t>Nat Commun. 2017 Jul 25;8(1):121. doi: 10.1038/s41467-017-00108-3.</t>
  </si>
  <si>
    <t>PMID:28743860 | PMCID:PMC5527106</t>
  </si>
  <si>
    <t>create date:2017/07/27 | first author:Medina-Gomez C</t>
  </si>
  <si>
    <t>Genome-Wide Screen for Genes Involved in Caenorhabditis elegans Developmentally Timed Sleep.</t>
  </si>
  <si>
    <t>/pubmed/28743807</t>
  </si>
  <si>
    <t>Huang H, Zhu CT, Skuja LL, Hayden DJ, Hart AC.</t>
  </si>
  <si>
    <t>G3 (Bethesda). 2017 Sep 7;7(9):2907-2917. doi: 10.1534/g3.117.300071.</t>
  </si>
  <si>
    <t>PMID:28743807 | PMCID:PMC5592919</t>
  </si>
  <si>
    <t>create date:2017/07/27 | first author:Huang H</t>
  </si>
  <si>
    <t>Systematic tissue-specific functional annotation of the human genome highlights immune-related DNA elements for late-onset Alzheimer's disease.</t>
  </si>
  <si>
    <t>/pubmed/28742084</t>
  </si>
  <si>
    <t>Cannon ME, Duan Q, Wu Y, Zeynalzadeh M, Xu Z, Kangas AJ, Soininen P, Ala-Korpela M, Civelek M, Lusis AJ, Kuusisto J, Collins FS, Boehnke M, Tang H, Laakso M, Li Y, Mohlke KL.</t>
  </si>
  <si>
    <t>G3 (Bethesda). 2017 Sep 7;7(9):3217-3227. doi: 10.1534/g3.117.300088.</t>
  </si>
  <si>
    <t>PMID:28754724 | PMCID:PMC5592946</t>
  </si>
  <si>
    <t>PLATE-Seq for genome-wide regulatory network analysis of high-throughput screens.</t>
  </si>
  <si>
    <t>/pubmed/28740083</t>
  </si>
  <si>
    <t>Bush EC, Ray F, Alvarez MJ, Realubit R, Li H, Karan C, Califano A, Sims PA.</t>
  </si>
  <si>
    <t>Nat Commun. 2017 Jul 24;8(1):105. doi: 10.1038/s41467-017-00136-z.</t>
  </si>
  <si>
    <t>PMID:28740083 | PMCID:PMC5524642</t>
  </si>
  <si>
    <t>create date:2017/07/26 | first author:Bush EC</t>
  </si>
  <si>
    <t>Difficulty in determining the association of a single nucleotide polymorphism in the ZNF512B gene with the risk and prognosis of amyotrophic lateral sclerosis.</t>
  </si>
  <si>
    <t>/pubmed/28740063</t>
  </si>
  <si>
    <t>Tetsuka S.</t>
  </si>
  <si>
    <t>Rinsho Shinkeigaku. 2017 Aug 31;57(8):417-424. doi: 10.5692/clinicalneurol.cn-001032. Epub 2017 Jul 22.</t>
  </si>
  <si>
    <t>Rinsho Shinkeigaku.  2017</t>
  </si>
  <si>
    <t>PMID:28740063</t>
  </si>
  <si>
    <t>create date:2017/07/26 | first author:Tetsuka S</t>
  </si>
  <si>
    <t>Benchmarking Relatedness Inference Methods with Genome-Wide Data from Thousands of Relatives.</t>
  </si>
  <si>
    <t>/pubmed/28739658</t>
  </si>
  <si>
    <t>Ramstetter MD, Dyer TD, Lehman DM, Curran JE, Duggirala R, Blangero J, Mezey JG, Williams AL.</t>
  </si>
  <si>
    <t>Genetics. 2017 Sep;207(1):75-82. doi: 10.1534/genetics.117.1122. Epub 2017 Jul 24.</t>
  </si>
  <si>
    <t>PMID:28739658 | PMCID:PMC5586387</t>
  </si>
  <si>
    <t>create date:2017/07/26 | first author:Ramstetter MD</t>
  </si>
  <si>
    <t>Genetic variation in the gene LRP2 increases relapse risk in multiple sclerosis.</t>
  </si>
  <si>
    <t>/pubmed/28739605</t>
  </si>
  <si>
    <t>Zhou Y, Graves JS, Simpson S Jr, Charlesworth JC, Mei IV, Waubant E, Barcellos LF, Belman A, Krupp L, Lucas R, Ponsonby AL, Taylor BV; Ausimmmune/AusLong investigators group..</t>
  </si>
  <si>
    <t>J Neurol Neurosurg Psychiatry. 2017 Oct;88(10):864-868. doi: 10.1136/jnnp-2017-315971. Epub 2017 Jul 24.</t>
  </si>
  <si>
    <t>J Neurol Neurosurg Psychiatry.  2017</t>
  </si>
  <si>
    <t>PMID:28739605</t>
  </si>
  <si>
    <t>create date:2017/07/26 | first author:Zhou Y</t>
  </si>
  <si>
    <t>PMID:28749946 | PMCID:PMC5531551</t>
  </si>
  <si>
    <t>create date:2017/07/28 | first author:Siemers NO</t>
  </si>
  <si>
    <t>Is cellular heterogeneity merely a confounder to be removed from epigenome-wide association studies?</t>
  </si>
  <si>
    <t>/pubmed/28749184</t>
  </si>
  <si>
    <t>Holbrook JD, Huang RC, Barton SJ, Saffery R, Lillycrop KA.</t>
  </si>
  <si>
    <t>Biol Psychiatry. 2017 Nov 15;82(10):709-715. doi: 10.1016/j.biopsych.2017.04.020. Epub 2017 Jun 6.</t>
  </si>
  <si>
    <t>PMID:28739213 | PMCID:PMC5643224</t>
  </si>
  <si>
    <t>create date:2017/07/26 | first author:Hartz SM</t>
  </si>
  <si>
    <t>Identifying and mitigating batch effects in whole genome sequencing data.</t>
  </si>
  <si>
    <t>/pubmed/28738841</t>
  </si>
  <si>
    <t>Tom JA, Reeder J, Forrest WF, Graham RR, Hunkapiller J, Behrens TW, Bhangale TR.</t>
  </si>
  <si>
    <t>BMC Bioinformatics. 2017 Jul 24;18(1):351. doi: 10.1186/s12859-017-1756-z.</t>
  </si>
  <si>
    <t>PMID:28738841 | PMCID:PMC5525370</t>
  </si>
  <si>
    <t>create date:2017/07/26 | first author:Tom JA</t>
  </si>
  <si>
    <t>Resampling-based tests for Lasso in genome-wide association studies.</t>
  </si>
  <si>
    <t>/pubmed/28738830</t>
  </si>
  <si>
    <t>Arbet J, McGue M, Chatterjee S, Basu S.</t>
  </si>
  <si>
    <t>BMC Genet. 2017 Jul 24;18(1):70. doi: 10.1186/s12863-017-0533-3.</t>
  </si>
  <si>
    <t>PMID:28738830 | PMCID:PMC5525347</t>
  </si>
  <si>
    <t>create date:2017/07/26 | first author:Arbet J</t>
  </si>
  <si>
    <t>Aberrantly Binding microRNAs and their Interactions with Nuclear Hormone Receptors.</t>
  </si>
  <si>
    <t>/pubmed/28738777</t>
  </si>
  <si>
    <t>Kandhavelu J, Palanivel S, Kandhavelu M.</t>
  </si>
  <si>
    <t>Microrna. 2017 Dec 6;6(3):200-207. doi: 10.2174/2211536606666170724155252.</t>
  </si>
  <si>
    <t>Microrna.  2017</t>
  </si>
  <si>
    <t>PMID:28738777</t>
  </si>
  <si>
    <t>create date:2017/07/26 | first author:Kandhavelu J</t>
  </si>
  <si>
    <t>Breeding experiments and genome-wide association analysis elucidate two genetically different forms of non-syndromic congenital cleft lip and jaw in Vorderwald Ã— MontbÃ©liarde cattle.</t>
  </si>
  <si>
    <t>/pubmed/28736963</t>
  </si>
  <si>
    <t>Reinartz S, Distl O.</t>
  </si>
  <si>
    <t>Anim Genet. 2017 Oct;48(5):523-530. doi: 10.1111/age.12584. Epub 2017 Jul 24.</t>
  </si>
  <si>
    <t>Anim Genet.  2017</t>
  </si>
  <si>
    <t>PMID:28736963</t>
  </si>
  <si>
    <t>create date:2017/07/25 | first author:Reinartz S</t>
  </si>
  <si>
    <t>Imaging-wide association study: Integrating imaging endophenotypes in GWAS.</t>
  </si>
  <si>
    <t>/pubmed/28736311</t>
  </si>
  <si>
    <t>Lu Q, Powles RL, Abdallah S, Ou D, Wang Q, Hu Y, Lu Y, Liu W, Li B, Mukherjee S, Crane PK, Zhao H.</t>
  </si>
  <si>
    <t>PLoS Genet. 2017 Jul 24;13(7):e1006933. doi: 10.1371/journal.pgen.1006933. eCollection 2017 Jul.</t>
  </si>
  <si>
    <t>PMID:28742084 | PMCID:PMC5546707</t>
  </si>
  <si>
    <t>create date:2017/07/26 | first author:Lu Q</t>
  </si>
  <si>
    <t>ChIP-Seq Analysis for Identifying Genome-Wide Histone Modifications Associated with Stress-Responsive Genes in Plants.</t>
  </si>
  <si>
    <t>/pubmed/28735395</t>
  </si>
  <si>
    <t>Li G, Jagadeeswaran G, Mort A, Sunkar R.</t>
  </si>
  <si>
    <t>Methods Mol Biol. 2017;1631:139-149. doi: 10.1007/978-1-4939-7136-7_8.</t>
  </si>
  <si>
    <t>PMID:28735395</t>
  </si>
  <si>
    <t>create date:2017/07/25 | first author:Li G</t>
  </si>
  <si>
    <t>FGWAS: Functional genome wide association analysis.</t>
  </si>
  <si>
    <t>/pubmed/28735012</t>
  </si>
  <si>
    <t>Huang C, Thompson P, Wang Y, Yu Y, Zhang J, Kong D, Colen RR, Knickmeyer RC, Zhu H; Alzheimer's Disease Neuroimaging Initiative..</t>
  </si>
  <si>
    <t>Neuroimage. 2017 Oct 1;159:107-121. doi: 10.1016/j.neuroimage.2017.07.030. Epub 2017 Jul 20.</t>
  </si>
  <si>
    <t>PMID:28735012 | PMCID:PMC5984052</t>
  </si>
  <si>
    <t>create date:2017/07/25 | first author:Huang C</t>
  </si>
  <si>
    <t>A Drosophila model for toxicogenomics: Genetic variation in susceptibility to heavy metal exposure.</t>
  </si>
  <si>
    <t>/pubmed/28732062</t>
  </si>
  <si>
    <t>Zhou S, Luoma SE, St Armour GE, Thakkar E, Mackay TFC, Anholt RRH.</t>
  </si>
  <si>
    <t>PLoS Genet. 2017 Jul 21;13(7):e1006907. doi: 10.1371/journal.pgen.1006907. eCollection 2017 Jul.</t>
  </si>
  <si>
    <t>PMID:28732062 | PMCID:PMC5544243</t>
  </si>
  <si>
    <t>create date:2017/07/22 | first author:Zhou S</t>
  </si>
  <si>
    <t>Genome-wide association study identifies a major gene for beech bark disease resistance in American beech (Fagus grandifolia Ehrh.).</t>
  </si>
  <si>
    <t>/pubmed/28728575</t>
  </si>
  <si>
    <t>Ä†aliÄ‡ I, Koch J, Carey D, Addo-Quaye C, Carlson JE, Neale DB.</t>
  </si>
  <si>
    <t>BMC Genomics. 2017 Jul 20;18(1):547. doi: 10.1186/s12864-017-3931-z.</t>
  </si>
  <si>
    <t>PMID:28728575 | PMCID:PMC5520234</t>
  </si>
  <si>
    <t>create date:2017/07/22 | first author:Ä†aliÄ‡ I</t>
  </si>
  <si>
    <t>Genome-wide association studies and meta-analysis reveal novel quantitative trait loci and pleiotropic loci for swine head-related traits.</t>
  </si>
  <si>
    <t>/pubmed/28727040</t>
  </si>
  <si>
    <t>Association Between Substance Use Disorder and Polygenic Liability to Schizophrenia.</t>
  </si>
  <si>
    <t>/pubmed/28739213</t>
  </si>
  <si>
    <t>Hartz SM, Horton AC, Oehlert M, Carey CE, Agrawal A, Bogdan R, Chen LS, Hancock DB, Johnson EO, Pato CN, Pato MT, Rice JP, Bierut LJ.</t>
  </si>
  <si>
    <t>Rapid Communication: High-resolution quantitative trait loci analysis identifies LTBP2 encoding latent transforming growth factor beta binding protein 2 associated with thoracic vertebrae number in a large F2 intercross between Landrace and Korean native pigs.</t>
  </si>
  <si>
    <t>/pubmed/28727023</t>
  </si>
  <si>
    <t>Park HB, Han SH, Lee JB, Cho IC.</t>
  </si>
  <si>
    <t>J Anim Sci. 2017 May;95(5):1957-1962. doi: 10.2527/jas.2017.1390.</t>
  </si>
  <si>
    <t>PMID:28727023</t>
  </si>
  <si>
    <t>create date:2017/07/21 | first author:Park HB</t>
  </si>
  <si>
    <t>Genomewide association mapping and pathway analysis of meat tenderness in Polled Nellore cattle.</t>
  </si>
  <si>
    <t>/pubmed/28727016</t>
  </si>
  <si>
    <t>Castro LM, Rosa GJM, Lopes FB, Regitano LCA, Rosa AJM, Magnabosco CU.</t>
  </si>
  <si>
    <t>J Anim Sci. 2017 May;95(5):1945-1956. doi: 10.2527/jas.2016.1348.</t>
  </si>
  <si>
    <t>PMID:28727016</t>
  </si>
  <si>
    <t>create date:2017/07/21 | first author:Castro LM</t>
  </si>
  <si>
    <t>An efficient study design to test parent-of-origin effects in family trios.</t>
  </si>
  <si>
    <t>/pubmed/28726280</t>
  </si>
  <si>
    <t>Yu X, Chen G, Feng R.</t>
  </si>
  <si>
    <t>Genet Epidemiol. 2017 Nov;41(7):587-598. doi: 10.1002/gepi.22060. Epub 2017 Jul 20.</t>
  </si>
  <si>
    <t>PMID:28726280 | PMCID:PMC5643247</t>
  </si>
  <si>
    <t>create date:2017/07/21 | first author:Yu X</t>
  </si>
  <si>
    <t>Large meta-analysis of genome-wide association studies identifies five loci for lean body mass.</t>
  </si>
  <si>
    <t>/pubmed/28724990</t>
  </si>
  <si>
    <t>Zillikens MC, Demissie S, Hsu YH, Yerges-Armstrong LM, Chou WC, Stolk L, Livshits G, Broer L, Johnson T, Koller DL, Kutalik Z, Luan J, Malkin I, Ried JS, Smith AV, Thorleifsson G, Vandenput L, Hua Zhao J, Zhang W, Aghdassi A, Ã…kesson K, Amin N, et al.</t>
  </si>
  <si>
    <t xml:space="preserve">Nat Commun. 2017 Jul 19;8(1):80. doi: 10.1038/s41467-017-00031-7. Erratum in: Nat Commun. 2017 Nov 7;8(1):1414. </t>
  </si>
  <si>
    <t>PMID:28724990 | PMCID:PMC5517526</t>
  </si>
  <si>
    <t>create date:2017/07/21 | first author:Zillikens MC</t>
  </si>
  <si>
    <t>Xu Z, Wu C, Pan W; Alzheimer's Disease Neuroimaging Initiative..</t>
  </si>
  <si>
    <t>Neuroimage. 2017 Oct 1;159:159-169. doi: 10.1016/j.neuroimage.2017.07.036. Epub 2017 Jul 20.</t>
  </si>
  <si>
    <t>Neuroimage.  2017</t>
  </si>
  <si>
    <t>PMID:28736311 | PMCID:PMC5671364</t>
  </si>
  <si>
    <t>create date:2017/07/25 | first author:Xu Z</t>
  </si>
  <si>
    <t>Pavan S, Lotti C, Marcotrigiano AR, Mazzeo R, Bardaro N, Bracuto V, Ricciardi F, Taranto F, D'Agostino N, Schiavulli A, De Giovanni C, Montemurro C, Sonnante G, Ricciardi L.</t>
  </si>
  <si>
    <t>Plant Genome. 2017 Jul;10(2). doi: 10.3835/plantgenome2016.11.0115.</t>
  </si>
  <si>
    <t>PMID:28724069</t>
  </si>
  <si>
    <t>create date:2017/07/21 | first author:Pavan S</t>
  </si>
  <si>
    <t>Genome-wide Association Mapping of Qualitatively Inherited Traits in a Germplasm Collection.</t>
  </si>
  <si>
    <t>/pubmed/28724068</t>
  </si>
  <si>
    <t>Bandillo NB, Lorenz AJ, Graef GL, Jarquin D, Hyten DL, Nelson RL, Specht JE.</t>
  </si>
  <si>
    <t>Plant Genome. 2017 Jul;10(2). doi: 10.3835/plantgenome2016.06.0054.</t>
  </si>
  <si>
    <t>PMID:28724068</t>
  </si>
  <si>
    <t>create date:2017/07/21 | first author:Bandillo NB</t>
  </si>
  <si>
    <t>Genome-Wide Association Mapping of Crown Rust Resistance in Oat Elite Germplasm.</t>
  </si>
  <si>
    <t>/pubmed/28724060</t>
  </si>
  <si>
    <t>Klos KE, Yimer BA, Babiker EM, Beattie AD, Bonman JM, Carson ML, Chong J, Harrison SA, Ibrahim AMH, Kolb FL, McCartney CA, McMullen M, Fetch JM, Mohammadi M, Murphy JP, Tinker NA.</t>
  </si>
  <si>
    <t>Plant Genome. 2017 Jul;10(2). doi: 10.3835/plantgenome2016.10.0107.</t>
  </si>
  <si>
    <t>PMID:28724060</t>
  </si>
  <si>
    <t>create date:2017/07/21 | first author:Klos KE</t>
  </si>
  <si>
    <t>Mixture model-based association analysis with case-control data in genome wide association studies.</t>
  </si>
  <si>
    <t>/pubmed/28723613</t>
  </si>
  <si>
    <t>Ali F, Zhang J.</t>
  </si>
  <si>
    <t>Stat Appl Genet Mol Biol. 2017 Jul 26;16(3):173-187. doi: 10.1515/sagmb-2016-0022.</t>
  </si>
  <si>
    <t>PMID:28723613</t>
  </si>
  <si>
    <t>create date:2017/07/21 | first author:Ali F</t>
  </si>
  <si>
    <t>Asbestos-associated genome-wide DNA methylation changes in lung cancer.</t>
  </si>
  <si>
    <t>Chen H, Huang T, Zhang Z, Yang B, Jiang C, Wu J, Zhou Z, Zheng H, Xin W, Huang M, Zhang M, Chen C, Ren J, Ai H, Huang L.</t>
  </si>
  <si>
    <t>J Anim Sci. 2017 Jun;95(6):2354-2366. doi: 10.2527/jas.2016.1137.</t>
  </si>
  <si>
    <t>PMID:28727040</t>
  </si>
  <si>
    <t>create date:2017/07/21 | first author:Chen H</t>
  </si>
  <si>
    <t>PMID:28718343</t>
  </si>
  <si>
    <t>create date:2017/07/19 | first author:Li W</t>
  </si>
  <si>
    <t>Genomic landscape of human diversity across Madagascar.</t>
  </si>
  <si>
    <t>/pubmed/28716916</t>
  </si>
  <si>
    <t>Pierron D, Heiske M, Razafindrazaka H, Rakoto I, Rabetokotany N, Ravololomanga B, Rakotozafy LM, Rakotomalala MM, Razafiarivony M, Rasoarifetra B, Raharijesy MA, Razafindralambo L, Ramilisonina, Fanony F, Lejamble S, Thomas O, Mohamed Abdallah A, Rocher C, Arachiche A, Tonaso L, Pereda-Loth V, Schiavinato S, et al.</t>
  </si>
  <si>
    <t>Proc Natl Acad Sci U S A. 2017 Aug 8;114(32):E6498-E6506. doi: 10.1073/pnas.1704906114. Epub 2017 Jul 17.</t>
  </si>
  <si>
    <t>PMID:28716916 | PMCID:PMC5559028</t>
  </si>
  <si>
    <t>create date:2017/07/19 | first author:Pierron D</t>
  </si>
  <si>
    <t>Mutations in TYROBP are not a common cause of dementia in a Turkish cohort.</t>
  </si>
  <si>
    <t>/pubmed/28716534</t>
  </si>
  <si>
    <t>Darwent L, Carmona S, Lohmann E, Guven G, Kun-Rodrigues C, Bilgic B, Hanagasi H, Gurvit H, Erginel-Unaltuna N, Pak M, Hardy J, Singleton A, BrÃ¡s J, Guerreiro R.</t>
  </si>
  <si>
    <t>Neurobiol Aging. 2017 Oct;58:240.e1-240.e3. doi: 10.1016/j.neurobiolaging.2017.06.019. Epub 2017 Jun 28.</t>
  </si>
  <si>
    <t>PMID:28716534 | PMCID:PMC5985528</t>
  </si>
  <si>
    <t>create date:2017/07/19 | first author:Darwent L</t>
  </si>
  <si>
    <t>Statistical correction of the Winner's Curse explains replication variability in quantitative trait genome-wide association studies.</t>
  </si>
  <si>
    <t>/pubmed/28715421</t>
  </si>
  <si>
    <t>Palmer C, Pe'er I.</t>
  </si>
  <si>
    <t>Genome-Wide Association Study of Developing Leaves' Heat Tolerance during Vegetative Growth Stages in a Sorghum Association Panel.</t>
  </si>
  <si>
    <t>/pubmed/28724078</t>
  </si>
  <si>
    <t>Chen J, Chopra R, Hayes C, Morris G, Marla S, Burke J, Xin Z, Burow G.</t>
  </si>
  <si>
    <t>Plant Genome. 2017 Jul;10(2). doi: 10.3835/plantgenome2016.09.0091.</t>
  </si>
  <si>
    <t>PMID:28724078</t>
  </si>
  <si>
    <t>create date:2017/07/21 | first author:Chen J</t>
  </si>
  <si>
    <t>A Distinct Genetic Cluster in Cultivated Chickpea as Revealed by Genome-wide Marker Discovery and Genotyping.</t>
  </si>
  <si>
    <t>/pubmed/28724069</t>
  </si>
  <si>
    <t>Nat Genet. 2017 Sep;49(9):1385-1391. doi: 10.1038/ng.3913. Epub 2017 Jul 17.</t>
  </si>
  <si>
    <t>PMID:28714975</t>
  </si>
  <si>
    <t>create date:2017/07/18 | first author:Nelson CP</t>
  </si>
  <si>
    <t>Genetic analysis in UK Biobank links insulin resistance and transendothelial migration pathways to coronary artery disease.</t>
  </si>
  <si>
    <t>/pubmed/28714974</t>
  </si>
  <si>
    <t>Klarin D, Zhu QM, Emdin CA, Chaffin M, Horner S, McMillan BJ, Leed A, Weale ME, Spencer CCA, Aguet F, SegrÃ¨ AV, Ardlie KG, Khera AV, Kaushik VK, Natarajan P; CARDIoGRAMplusC4D Consortium., Kathiresan S.</t>
  </si>
  <si>
    <t>Nat Genet. 2017 Sep;49(9):1392-1397. doi: 10.1038/ng.3914. Epub 2017 Jul 17.</t>
  </si>
  <si>
    <t>PMID:28714974 | PMCID:PMC5577383</t>
  </si>
  <si>
    <t>create date:2017/07/18 | first author:Klarin D</t>
  </si>
  <si>
    <t>A wellness study of 108 individuals using personal, dense, dynamic data clouds.</t>
  </si>
  <si>
    <t>/pubmed/28714965</t>
  </si>
  <si>
    <t>Price ND, Magis AT, Earls JC, Glusman G, Levy R, Lausted C, McDonald DT, Kusebauch U, Moss CL, Zhou Y, Qin S, Moritz RL, Brogaard K, Omenn GS, Lovejoy JC, Hood L.</t>
  </si>
  <si>
    <t>Nat Biotechnol. 2017 Aug;35(8):747-756. doi: 10.1038/nbt.3870. Epub 2017 Jul 17.</t>
  </si>
  <si>
    <t>Nat Biotechnol.  2017</t>
  </si>
  <si>
    <t>PMID:28714965 | PMCID:PMC5568837</t>
  </si>
  <si>
    <t>create date:2017/07/18 | first author:Price ND</t>
  </si>
  <si>
    <t>The utility of empirically assigning ancestry groups in cross-population genetic studies of addiction.</t>
  </si>
  <si>
    <t>/pubmed/28714599</t>
  </si>
  <si>
    <t>Peterson RE, Edwards AC, Bacanu SA, Dick DM, Kendler KS, Webb BT.</t>
  </si>
  <si>
    <t>/pubmed/28722770</t>
  </si>
  <si>
    <t>Kettunen E, Hernandez-Vargas H, Cros MP, Durand G, Le Calvez-Kelm F, Stuopelyte K, Jarmalaite S, Salmenkivi K, Anttila S, Wolff H, Herceg Z, Husgafvel-Pursiainen K.</t>
  </si>
  <si>
    <t>Int J Cancer. 2017 Nov 15;141(10):2014-2029. doi: 10.1002/ijc.30897. Epub 2017 Aug 2.</t>
  </si>
  <si>
    <t>Int J Cancer.  2017</t>
  </si>
  <si>
    <t>PMID:28722770</t>
  </si>
  <si>
    <t>create date:2017/07/20 | first author:Kettunen E</t>
  </si>
  <si>
    <t>Application of t-SNE to human genetic data.</t>
  </si>
  <si>
    <t>/pubmed/28718343</t>
  </si>
  <si>
    <t>Li W, Cerise JE, Yang Y, Han H.</t>
  </si>
  <si>
    <t>J Bioinform Comput Biol. 2017 Aug;15(4):1750017. doi: 10.1142/S0219720017500172. Epub 2017 Jun 23.</t>
  </si>
  <si>
    <t>J Bioinform Comput Biol.  2017</t>
  </si>
  <si>
    <t>PMID:28712931</t>
  </si>
  <si>
    <t>create date:2017/07/18 | first author:Sadhukhan A</t>
  </si>
  <si>
    <t>Genome-wide characterization and expression analysis of the aldehyde dehydrogenase (ALDH) gene superfamily under abiotic stresses in cotton.</t>
  </si>
  <si>
    <t>/pubmed/28711668</t>
  </si>
  <si>
    <t>Guo X, Wang Y, Lu H, Cai X, Wang X, Zhou Z, Wang C, Wang Y, Zhang Z, Wang K, Liu F.</t>
  </si>
  <si>
    <t>Gene. 2017 Sep 10;628:230-245. doi: 10.1016/j.gene.2017.07.034. Epub 2017 Jul 12.</t>
  </si>
  <si>
    <t>Gene.  2017</t>
  </si>
  <si>
    <t>PMID:28711668</t>
  </si>
  <si>
    <t>create date:2017/07/18 | first author:Guo X</t>
  </si>
  <si>
    <t>Genome-wide association studies for reproductive seasonality traits in Rasa Aragonesa sheep breed.</t>
  </si>
  <si>
    <t>/pubmed/28708495</t>
  </si>
  <si>
    <t>Martinez-Royo A, Alabart JL, Sarto P, Serrano M, Lahoz B, Folch J, Calvo JH.</t>
  </si>
  <si>
    <t>Theriogenology. 2017 Sep 1;99:21-29. doi: 10.1016/j.theriogenology.2017.05.011. Epub 2017 May 19.</t>
  </si>
  <si>
    <t>Theriogenology.  2017</t>
  </si>
  <si>
    <t>PMID:28708495</t>
  </si>
  <si>
    <t>create date:2017/07/15 | first author:Martinez-Royo A</t>
  </si>
  <si>
    <t>Genome-Wide Transcriptional Dynamics in the Companion Bacterial Symbionts of the Glassy-Winged Sharpshooter (Cicadellidae: Homalodisca vitripennis) Reveal Differential Gene Expression in Bacteria Occupying Multiple Host Organs.</t>
  </si>
  <si>
    <t>/pubmed/28705905</t>
  </si>
  <si>
    <t>Bennett GM, Chong RA.</t>
  </si>
  <si>
    <t>G3 (Bethesda). 2017 Sep 7;7(9):3073-3082. doi: 10.1534/g3.117.044255.</t>
  </si>
  <si>
    <t>PMID:28705905 | PMCID:PMC5592932</t>
  </si>
  <si>
    <t>create date:2017/07/15 | first author:Bennett GM</t>
  </si>
  <si>
    <t>PLoS Genet. 2017 Jul 17;13(7):e1006916. doi: 10.1371/journal.pgen.1006916. eCollection 2017 Jul.</t>
  </si>
  <si>
    <t>PMID:28715421 | PMCID:PMC5536394</t>
  </si>
  <si>
    <t>create date:2017/07/18 | first author:Palmer C</t>
  </si>
  <si>
    <t>Association analyses based on false discovery rate implicate new loci for coronary artery disease.</t>
  </si>
  <si>
    <t>/pubmed/28714975</t>
  </si>
  <si>
    <t>Nelson CP, Goel A, Butterworth AS, Kanoni S, Webb TR, Marouli E, Zeng L, Ntalla I, Lai FY, Hopewell JC, Giannakopoulou O, Jiang T, Hamby SE, Di Angelantonio E, Assimes TL, Bottinger EP, Chambers JC, Clarke R, Palmer CNA, Cubbon RM, Ellinor P, Ermel R, et al.</t>
  </si>
  <si>
    <t>Genome-wide association study of neovascular age-related macular degeneration in the Thai population.</t>
  </si>
  <si>
    <t>/pubmed/28703135</t>
  </si>
  <si>
    <t>Ruamviboonsuk P, Tadarati M, Singhanetr P, Wattanapokayakit S, Kunhapan P, Wanitchanon T, Wichukchinda N, Mushiroda T, Akiyama M, Momozawa Y, Kubo M, Mahasirimongkol S.</t>
  </si>
  <si>
    <t>J Hum Genet. 2017 Nov;62(11):957-962. doi: 10.1038/jhg.2017.72. Epub 2017 Jul 13.</t>
  </si>
  <si>
    <t>PMID:28703135</t>
  </si>
  <si>
    <t>create date:2017/07/14 | first author:Ruamviboonsuk P</t>
  </si>
  <si>
    <t>Association of autoimmune hepatitis with Src homology 2 adaptor protein 3 gene polymorphisms in Japanese patients.</t>
  </si>
  <si>
    <t>/pubmed/28703133</t>
  </si>
  <si>
    <t>Umemura T, Joshita S, Hamano H, Yoshizawa K, Kawa S, Tanaka E, Ota M.</t>
  </si>
  <si>
    <t>J Hum Genet. 2017 Nov;62(11):963-967. doi: 10.1038/jhg.2017.74. Epub 2017 Jul 13.</t>
  </si>
  <si>
    <t>PMID:28703133</t>
  </si>
  <si>
    <t>create date:2017/07/14 | first author:Umemura T</t>
  </si>
  <si>
    <t>Genome-Wide Association Mapping of Fusarium Head Blight Resistance in Spring Wheat Lines Developed in the Pacific Northwest and CIMMYT.</t>
  </si>
  <si>
    <t>/pubmed/28703042</t>
  </si>
  <si>
    <t>Wang R, Chen J, Anderson JA, Zhang J, Zhao W, Wheeler J, Klassen N, See DR, Dong Y.</t>
  </si>
  <si>
    <t>Phytopathology. 2017 Dec;107(12):1486-1495. doi: 10.1094/PHYTO-02-17-0073-R. Epub 2017 Oct 16.</t>
  </si>
  <si>
    <t>Phytopathology.  2017</t>
  </si>
  <si>
    <t>PMID:28703042</t>
  </si>
  <si>
    <t>create date:2017/07/14 | first author:Wang R</t>
  </si>
  <si>
    <t>A Preliminary Genome-Wide Association Study of Pain-Related Fear: Implications for Orofacial Pain.</t>
  </si>
  <si>
    <t>/pubmed/28701861</t>
  </si>
  <si>
    <t>Am J Addict. 2017 Aug;26(5):494-501. doi: 10.1111/ajad.12586. Epub 2017 Jul 17.</t>
  </si>
  <si>
    <t>Am J Addict.  2017</t>
  </si>
  <si>
    <t>PMID:28714599 | PMCID:PMC5646819</t>
  </si>
  <si>
    <t>create date:2017/07/18 | first author:Peterson RE</t>
  </si>
  <si>
    <t>Genome-wide Association Study Reveals that the Aquaporin NIP1;1 Contributes to Variation in Hydrogen Peroxide Sensitivity in Arabidopsis thaliana.</t>
  </si>
  <si>
    <t>/pubmed/28712931</t>
  </si>
  <si>
    <t>Sadhukhan A, Kobayashi Y, Nakano Y, Iuchi S, Kobayashi M, Sahoo L, Koyama H.</t>
  </si>
  <si>
    <t>Mol Plant. 2017 Aug 7;10(8):1082-1094. doi: 10.1016/j.molp.2017.07.003. Epub 2017 Jul 14.</t>
  </si>
  <si>
    <t>Mol Plant.  2017</t>
  </si>
  <si>
    <t>Yan L, Hofmann N, Li S, Ferreira ME, Song B, Jiang G, Ren S, Quigley C, Fickus E, Cregan P, Song Q.</t>
  </si>
  <si>
    <t>BMC Genomics. 2017 Jul 12;18(1):529. doi: 10.1186/s12864-017-3922-0.</t>
  </si>
  <si>
    <t>PMID:28701220 | PMCID:PMC5508781</t>
  </si>
  <si>
    <t>create date:2017/07/14 | first author:Yan L</t>
  </si>
  <si>
    <t>Genome-Wide Sequence and Expression Analysis of the NAC Transcription Factor Family in Polyploid Wheat.</t>
  </si>
  <si>
    <t>/pubmed/28698232</t>
  </si>
  <si>
    <t>Borrill P, Harrington SA, Uauy C.</t>
  </si>
  <si>
    <t>G3 (Bethesda). 2017 Sep 7;7(9):3019-3029. doi: 10.1534/g3.117.043679.</t>
  </si>
  <si>
    <t>PMID:28698232 | PMCID:PMC5592928</t>
  </si>
  <si>
    <t>create date:2017/07/13 | first author:Borrill P</t>
  </si>
  <si>
    <t>Single nucleotide polymorphisms minisequencing in hypervariable regions for screening of Thais.</t>
  </si>
  <si>
    <t>/pubmed/28694208</t>
  </si>
  <si>
    <t>Thongngam P, Leewattanapasuk W, Bhoopat T, Sangthong P.</t>
  </si>
  <si>
    <t>Gene. 2017 Sep 5;627:538-542. doi: 10.1016/j.gene.2017.07.008. Epub 2017 Jul 8.</t>
  </si>
  <si>
    <t>PMID:28694208</t>
  </si>
  <si>
    <t>create date:2017/07/12 | first author:Thongngam P</t>
  </si>
  <si>
    <t>Genomic prediction in contrast to a genome-wide association study in explaining heritable variation of complex growth traits in breeding populations of Eucalyptus.</t>
  </si>
  <si>
    <t>/pubmed/28693539</t>
  </si>
  <si>
    <t>MÃ¼ller BSF, Neves LG, de Almeida Filho JE, Resende MFR Jr, MuÃ±oz PR, Dos Santos PET, Filho EP, Kirst M, Grattapaglia D.</t>
  </si>
  <si>
    <t>BMC Genomics. 2017 Jul 11;18(1):524. doi: 10.1186/s12864-017-3920-2.</t>
  </si>
  <si>
    <t>PMID:28693539 | PMCID:PMC5504793</t>
  </si>
  <si>
    <t>create date:2017/07/12 | first author:MÃ¼ller BSF</t>
  </si>
  <si>
    <t>Molecular investigation by whole exome sequencing revealed a high proportion of pathogenic variants among Thai victims of sudden unexpected death syndrome.</t>
  </si>
  <si>
    <t>/pubmed/28704380</t>
  </si>
  <si>
    <t>Suktitipat B, Sathirareuangchai S, Roothumnong E, Thongnoppakhun W, Wangkiratikant P, Vorasan N, Krittayaphong R, Pithukpakorn M, Boonyapisit W.</t>
  </si>
  <si>
    <t>PLoS One. 2017 Jul 13;12(7):e0180056. doi: 10.1371/journal.pone.0180056. eCollection 2017.</t>
  </si>
  <si>
    <t>PMID:28704380 | PMCID:PMC5509116</t>
  </si>
  <si>
    <t>create date:2017/07/14 | first author:Suktitipat B</t>
  </si>
  <si>
    <t>PMID:28691784 | PMCID:PMC5592721</t>
  </si>
  <si>
    <t>create date:2017/07/12 | first author:Ratanatharathorn A</t>
  </si>
  <si>
    <t>A comparison of methods for inferring causal relationships between genotype and phenotype using additional biological measurements.</t>
  </si>
  <si>
    <t>/pubmed/28691305</t>
  </si>
  <si>
    <t>Ainsworth HF, Shin SY, Cordell HJ.</t>
  </si>
  <si>
    <t>Genet Epidemiol. 2017 Nov;41(7):577-586. doi: 10.1002/gepi.22061. Epub 2017 Jul 10.</t>
  </si>
  <si>
    <t>PMID:28691305 | PMCID:PMC5655748</t>
  </si>
  <si>
    <t>create date:2017/07/12 | first author:Ainsworth HF</t>
  </si>
  <si>
    <t>New SNPs from Testicular Cancer GWAS.</t>
  </si>
  <si>
    <t>/pubmed/28687564</t>
  </si>
  <si>
    <t>[No authors listed]</t>
  </si>
  <si>
    <t>Cancer Discov. 2017 Sep;7(9):OF5. doi: 10.1158/2159-8290.CD-NB2017-103. Epub 2017 Jul 7.</t>
  </si>
  <si>
    <t>Cancer Discov.  2017</t>
  </si>
  <si>
    <t>PMID:28687564</t>
  </si>
  <si>
    <t>create date:2017/07/09</t>
  </si>
  <si>
    <t>10 Years of GWAS Discovery: Biology, Function, and Translation.</t>
  </si>
  <si>
    <t>/pubmed/28686856</t>
  </si>
  <si>
    <t>Visscher PM, Wray NR, Zhang Q, Sklar P, McCarthy MI, Brown MA, Yang J.</t>
  </si>
  <si>
    <t>Am J Hum Genet. 2017 Jul 6;101(1):5-22. doi: 10.1016/j.ajhg.2017.06.005. Review.</t>
  </si>
  <si>
    <t>PMID:28686856 | PMCID:PMC5501872</t>
  </si>
  <si>
    <t>create date:2017/07/08 | first author:Visscher PM</t>
  </si>
  <si>
    <t>Rare variants of small effect size in neuronal excitability genes influence clinical outcome in Japanese cases of SCN1A truncation-positive Dravet syndrome.</t>
  </si>
  <si>
    <t>/pubmed/28686619</t>
  </si>
  <si>
    <t>Hammer MF, Ishii A, Johnstone L, Tchourbanov A, Lau B, Sprissler R, Hallmark B, Zhang M, Zhou J, Watkins J, Hirose S.</t>
  </si>
  <si>
    <t>PLoS One. 2017 Jul 7;12(7):e0180485. doi: 10.1371/journal.pone.0180485. eCollection 2017.</t>
  </si>
  <si>
    <t>Randall CL, Wright CD, Chernus JM, McNeil DW, Feingold E, Crout RJ, Neiswanger K, Weyant RJ, Shaffer JR, Marazita ML.</t>
  </si>
  <si>
    <t>Pain Res Manag. 2017;2017:7375468. doi: 10.1155/2017/7375468. Epub 2017 Jun 15.</t>
  </si>
  <si>
    <t>Pain Res Manag.  2017</t>
  </si>
  <si>
    <t>PMID:28701861 | PMCID:PMC5494109</t>
  </si>
  <si>
    <t>create date:2017/07/14 | first author:Randall CL</t>
  </si>
  <si>
    <t>Identification of QTL with large effect on seed weight in a selective population of soybean with genome-wide association and fixation index analyses.</t>
  </si>
  <si>
    <t>/pubmed/28701220</t>
  </si>
  <si>
    <t>PMID:28686612 | PMCID:PMC5501393</t>
  </si>
  <si>
    <t>create date:2017/07/08 | first author:Wei WQ</t>
  </si>
  <si>
    <t>Genetically contextual effects of smoking on genome wide DNA methylation.</t>
  </si>
  <si>
    <t>/pubmed/28686328</t>
  </si>
  <si>
    <t>Dogan MV, Beach SRH, Philibert RA.</t>
  </si>
  <si>
    <t>Am J Med Genet B Neuropsychiatr Genet. 2017 Sep;174(6):595-607. doi: 10.1002/ajmg.b.32565. Epub 2017 Jul 7.</t>
  </si>
  <si>
    <t>PMID:28686328 | PMCID:PMC5561723</t>
  </si>
  <si>
    <t>create date:2017/07/08 | first author:Dogan MV</t>
  </si>
  <si>
    <t>A Type 2 Diabetes-Associated Functional Regulatory Variant in a Pancreatic Islet Enhancer at the ADCY5 Locus.</t>
  </si>
  <si>
    <t>/pubmed/28684635</t>
  </si>
  <si>
    <t>Roman TS, Cannon ME, Vadlamudi S, Buchkovich ML, Wolford BN, Welch RP, Morken MA, Kwon GJ, Varshney A, Kursawe R, Wu Y, Jackson AU; National Institutes of Health Intramural Sequencing Center (NISC) Comparative Sequencing Program., Erdos MR, Kuusisto J, Laakso M, Scott LJ, Boehnke M, Collins FS, Parker SCJ, Stitzel ML, Mohlke KL.</t>
  </si>
  <si>
    <t>Diabetes. 2017 Sep;66(9):2521-2530. doi: 10.2337/db17-0464. Epub 2017 Jul 6.</t>
  </si>
  <si>
    <t>PMID:28684635 | PMCID:PMC5860374</t>
  </si>
  <si>
    <t>create date:2017/07/08 | first author:Roman TS</t>
  </si>
  <si>
    <t>Genome-wide association study of clinical parameters in immunoglobulin light chain amyloidosis in three patient cohorts.</t>
  </si>
  <si>
    <t>/pubmed/28679651</t>
  </si>
  <si>
    <t>Meziane I, Huhn S, Filho MIDS, Weinhold N, Campo C, Nickel J, Hoffmann P, NÃ¶then MM, JÃ¶ckel KH, Landi S, Mitchell JS, Johnson D, Jauch A, Morgan GJ, Houlston R, Goldschmidt H, Milani P, Merlini G, Rowcieno D, Hawkins P, Hegenbart U, Palladini G, et al.</t>
  </si>
  <si>
    <t>Epigenome-wide association of PTSD from heterogeneous cohorts with a common multi-site analysis pipeline.</t>
  </si>
  <si>
    <t>/pubmed/28691784</t>
  </si>
  <si>
    <t>Ratanatharathorn A, Boks MP, Maihofer AX, Aiello AE, Amstadter AB, Ashley-Koch AE, Baker DG, Beckham JC, Bromet E, Dennis M, Garrett ME, Geuze E, Guffanti G, Hauser MA, Kilaru V, Kimbrel NA, Koenen KC, Kuan PF, Logue MW, Luft BJ, Miller MW, Mitchell C, et al.</t>
  </si>
  <si>
    <t>Am J Med Genet B Neuropsychiatr Genet. 2017 Sep;174(6):619-630. doi: 10.1002/ajmg.b.32568. Epub 2017 Jul 10.</t>
  </si>
  <si>
    <t>/pubmed/28679544</t>
  </si>
  <si>
    <t>Wen Y, Burt A, Lu Q.</t>
  </si>
  <si>
    <t>Genetics. 2017 Sep;207(1):63-73. doi: 10.1534/genetics.117.199752. Epub 2017 Jul 5.</t>
  </si>
  <si>
    <t>PMID:28679544 | PMCID:PMC5586386</t>
  </si>
  <si>
    <t>create date:2017/07/07 | first author:Wen Y</t>
  </si>
  <si>
    <t>Genome-wide association study identifies candidate genes for piglet splay leg syndrome in different populations.</t>
  </si>
  <si>
    <t>/pubmed/28679362</t>
  </si>
  <si>
    <t>Hao X, Plastow G, Zhang C, Xu S, Hu Z, Yang T, Wang K, Yang H, Yin X, Liu S, Wang Z, Wang Z, Zhang S.</t>
  </si>
  <si>
    <t>BMC Genet. 2017 Jul 5;18(1):64. doi: 10.1186/s12863-017-0532-4.</t>
  </si>
  <si>
    <t>PMID:28679362 | PMCID:PMC5499021</t>
  </si>
  <si>
    <t>create date:2017/07/07 | first author:Hao X</t>
  </si>
  <si>
    <t>General regulatory effects of hypoxia on human cartilage endplateâ€‘derived stem cells: A genomeâ€‘wide analysis of differential gene expression and alternative splicing events.</t>
  </si>
  <si>
    <t>/pubmed/28677762</t>
  </si>
  <si>
    <t>Yao Y, Song W, Deng Q, Zhang H, Wang J, Liu H, Zhou Y.</t>
  </si>
  <si>
    <t>Mol Med Rep. 2017 Sep;16(3):3001-3009. doi: 10.3892/mmr.2017.6907. Epub 2017 Jun 30.</t>
  </si>
  <si>
    <t>PMID:28677762</t>
  </si>
  <si>
    <t>create date:2017/07/06 | first author:Yao Y</t>
  </si>
  <si>
    <t>GWAS and cognitive abilities: Why correlations are inevitable andÂ meaningless: GWA studies to identify genetic factors for educational achievements largely ignore underlying social structures and dynamics.</t>
  </si>
  <si>
    <t>/pubmed/28676478</t>
  </si>
  <si>
    <t>Richardson K.</t>
  </si>
  <si>
    <t xml:space="preserve">EMBO Rep. 2017 Aug;18(8):1279-1283. doi: 10.15252/embr.201744140. Epub 2017 Jul 4. No abstract available. </t>
  </si>
  <si>
    <t>EMBO Rep.  2017</t>
  </si>
  <si>
    <t>PMID:28676478 | PMCID:PMC5538622</t>
  </si>
  <si>
    <t>create date:2017/07/06 | first author:Richardson K</t>
  </si>
  <si>
    <t>PMID:28686619 | PMCID:PMC5501540</t>
  </si>
  <si>
    <t>create date:2017/07/08 | first author:Hammer MF</t>
  </si>
  <si>
    <t>Evaluating phecodes, clinical classification software, and ICD-9-CM codes for phenome-wide association studies in the electronic health record.</t>
  </si>
  <si>
    <t>/pubmed/28686612</t>
  </si>
  <si>
    <t>Wei WQ, Bastarache LA, Carroll RJ, Marlo JE, Osterman TJ, Gamazon ER, Cox NJ, Roden DM, Denny JC.</t>
  </si>
  <si>
    <t>PLoS One. 2017 Jul 7;12(7):e0175508. doi: 10.1371/journal.pone.0175508. eCollection 2017.</t>
  </si>
  <si>
    <t>Genome Biol. 2017 Jul 3;18(1):126. doi: 10.1186/s13059-017-1262-7.</t>
  </si>
  <si>
    <t>PMID:28673357 | PMCID:PMC5496195</t>
  </si>
  <si>
    <t>create date:2017/07/05 | first author:Gibert JM</t>
  </si>
  <si>
    <t>Genetic effects of PDGFRB and MARCH1 identified in GWAS revealing strong associations with semen production traits in Chinese Holstein bulls.</t>
  </si>
  <si>
    <t>/pubmed/28673243</t>
  </si>
  <si>
    <t>Liu S, Yin H, Li C, Qin C, Cai W, Cao M, Zhang S.</t>
  </si>
  <si>
    <t>BMC Genet. 2017 Jul 3;18(1):63. doi: 10.1186/s12863-017-0527-1.</t>
  </si>
  <si>
    <t>PMID:28673243 | PMCID:PMC5496367</t>
  </si>
  <si>
    <t>create date:2017/07/05 | first author:Liu S</t>
  </si>
  <si>
    <t>SEQSpark: A Complete Analysis Tool for Large-Scale Rare Variant Association Studies Using Whole-Genome and Exome Sequence Data.</t>
  </si>
  <si>
    <t>/pubmed/28669402</t>
  </si>
  <si>
    <t>Zhang D, Zhao L, Li B, He Z, Wang GT, Liu DJ, Leal SM.</t>
  </si>
  <si>
    <t>Am J Hum Genet. 2017 Jul 6;101(1):115-122. doi: 10.1016/j.ajhg.2017.05.017. Epub 2017 Jun 29.</t>
  </si>
  <si>
    <t>PMID:28669402 | PMCID:PMC5501866</t>
  </si>
  <si>
    <t>create date:2017/07/04 | first author:Zhang D</t>
  </si>
  <si>
    <t>A Fast Association Test for Identifying Pathogenic Variants Involved in Rare Diseases.</t>
  </si>
  <si>
    <t>/pubmed/28669401</t>
  </si>
  <si>
    <t>Greene D; NIHR BioResource., Richardson S, Turro E.</t>
  </si>
  <si>
    <t>Am J Hum Genet. 2017 Jul 6;101(1):104-114. doi: 10.1016/j.ajhg.2017.05.015. Epub 2017 Jun 29.</t>
  </si>
  <si>
    <t>PMID:28669401 | PMCID:PMC5501869</t>
  </si>
  <si>
    <t>create date:2017/07/04 | first author:Greene D</t>
  </si>
  <si>
    <t>Whole-Genome and Epigenomic Landscapes of Etiologically Distinct Subtypes of Cholangiocarcinoma.</t>
  </si>
  <si>
    <t>/pubmed/28667006</t>
  </si>
  <si>
    <t>Jusakul A, Cutcutache I, Yong CH, Lim JQ, Huang MN, Padmanabhan N, Nellore V, Kongpetch S, Ng AWT, Ng LM, Choo SP, Myint SS, Thanan R, Nagarajan S, Lim WK, Ng CCY, Boot A, Liu M, Ong CK, Rajasegaran V, Lie S, Lim AST, et al.</t>
  </si>
  <si>
    <t xml:space="preserve">Haematologica. 2017 Oct;102(10):e411-e414. doi: 10.3324/haematol.2017.171108. Epub 2017 Jul 4. No abstract available. </t>
  </si>
  <si>
    <t>Haematologica.  2017</t>
  </si>
  <si>
    <t>PMID:28679651 | PMCID:PMC5622874</t>
  </si>
  <si>
    <t>create date:2017/07/07 | first author:Meziane I</t>
  </si>
  <si>
    <t>Risk Prediction Modeling on Family-Based Sequencing Data Using a Random Field Method.</t>
  </si>
  <si>
    <t>Chronic Obstructive Pulmonary Disease Meta Genome-Wide Association Studies. New Insights into the Genetics of Chronic Obstructive Pulmonary Disease.</t>
  </si>
  <si>
    <t>/pubmed/28665217</t>
  </si>
  <si>
    <t>Rajput C.</t>
  </si>
  <si>
    <t xml:space="preserve">Am J Respir Cell Mol Biol. 2017 Jul;57(1):1-2. doi: 10.1165/rcmb.2017-0070ED. No abstract available. </t>
  </si>
  <si>
    <t>Am J Respir Cell Mol Biol.  2017</t>
  </si>
  <si>
    <t>PMID:28665217</t>
  </si>
  <si>
    <t>create date:2017/07/01 | first author:Rajput C</t>
  </si>
  <si>
    <t>Joint genotype- and ancestry-based genome-wide association studies in admixed populations.</t>
  </si>
  <si>
    <t>/pubmed/28657151</t>
  </si>
  <si>
    <t>Szulc P, Bogdan M, Frommlet F, Tang H.</t>
  </si>
  <si>
    <t xml:space="preserve">Genet Epidemiol. 2017 Sep;41(6):555-566. doi: 10.1002/gepi.22056. Epub 2017 Jun 28. Erratum in: Genet Epidemiol. 2018 Oct;42(7):749. </t>
  </si>
  <si>
    <t>PMID:28657151</t>
  </si>
  <si>
    <t>create date:2017/06/29 | first author:Szulc P</t>
  </si>
  <si>
    <t>A genetic variant near GATA3 implicated in inherited susceptibility and etiology of benign prostatic hyperplasia (BPH) and lower urinary tract symptoms (LUTS).</t>
  </si>
  <si>
    <t>/pubmed/28656603</t>
  </si>
  <si>
    <t>Na R, Helfand BT, Chen H, Conran CA, Crawford SE, Hayward SW, Tammela TLJ, Hoffman-Bolton J, Zheng SL, Walsh PC, Schleutker J, Platz EA, Isaacs WB, Xu J.</t>
  </si>
  <si>
    <t>Prostate. 2017 Aug;77(11):1213-1220. doi: 10.1002/pros.23380. Epub 2017 Jun 28.</t>
  </si>
  <si>
    <t>Prostate.  2017</t>
  </si>
  <si>
    <t>PMID:28656603 | PMCID:PMC5565164</t>
  </si>
  <si>
    <t>create date:2017/06/29 | first author:Na R</t>
  </si>
  <si>
    <t>Genome-Wide Associations for Water-Soluble Carbohydrate Concentration and Relative Maturity in Wheat Using SNP and DArT Marker Arrays.</t>
  </si>
  <si>
    <t>/pubmed/28655739</t>
  </si>
  <si>
    <t>Ovenden B, Milgate A, Wade LJ, Rebetzke GJ, Holland JB.</t>
  </si>
  <si>
    <t>G3 (Bethesda). 2017 Aug 7;7(8):2821-2830. doi: 10.1534/g3.117.039842.</t>
  </si>
  <si>
    <t>PMID:28655739 | PMCID:PMC5555485</t>
  </si>
  <si>
    <t>create date:2017/06/29 | first author:Ovenden B</t>
  </si>
  <si>
    <t>Strong epistatic and additive effects of linked candidate SNPs for Drosophila pigmentation have implications for analysis of genome-wide association studies results.</t>
  </si>
  <si>
    <t>/pubmed/28673357</t>
  </si>
  <si>
    <t>Gibert JM, Blanco J, Dolezal M, Nolte V, Peronnet F, SchlÃ¶tterer C.</t>
  </si>
  <si>
    <t>G3 (Bethesda). 2017 Aug 7;7(8):2799-2806. doi: 10.1534/g3.117.043786.</t>
  </si>
  <si>
    <t>PMID:28655738 | PMCID:PMC5555483</t>
  </si>
  <si>
    <t>create date:2017/06/29 | first author:Mack M</t>
  </si>
  <si>
    <t>Transcriptome-wide piRNA profiling in human brains of Alzheimer's disease.</t>
  </si>
  <si>
    <t>/pubmed/28654860</t>
  </si>
  <si>
    <t>Qiu W, Guo X, Lin X, Yang Q, Zhang W, Zhang Y, Zuo L, Zhu Y, Li CR, Ma C, Luo X.</t>
  </si>
  <si>
    <t>Neurobiol Aging. 2017 Sep;57:170-177. doi: 10.1016/j.neurobiolaging.2017.05.020. Epub 2017 Jun 3.</t>
  </si>
  <si>
    <t>PMID:28654860 | PMCID:PMC5542056</t>
  </si>
  <si>
    <t>create date:2017/06/28 | first author:Qiu W</t>
  </si>
  <si>
    <t>TSGSIS: a high-dimensional grouped variable selection approach for detection of whole-genome SNP-SNP interactions.</t>
  </si>
  <si>
    <t>/pubmed/28651334</t>
  </si>
  <si>
    <t>Fang YH, Wang JH, Hsiung CA.</t>
  </si>
  <si>
    <t>Bioinformatics. 2017 Nov 15;33(22):3595-3602. doi: 10.1093/bioinformatics/btx409.</t>
  </si>
  <si>
    <t>PMID:28651334</t>
  </si>
  <si>
    <t>create date:2017/06/28 | first author:Fang YH</t>
  </si>
  <si>
    <t>NetNorM: Capturing cancer-relevant information in somatic exome mutation data with gene networks for cancer stratification and prognosis.</t>
  </si>
  <si>
    <t>/pubmed/28650955</t>
  </si>
  <si>
    <t>Le Morvan M, Zinovyev A, Vert JP.</t>
  </si>
  <si>
    <t>PLoS Comput Biol. 2017 Jun 26;13(6):e1005573. doi: 10.1371/journal.pcbi.1005573. eCollection 2017 Jun.</t>
  </si>
  <si>
    <t>PMID:28650955 | PMCID:PMC5507468</t>
  </si>
  <si>
    <t>create date:2017/06/27 | first author:Le Morvan M</t>
  </si>
  <si>
    <t>Appreciating the Population-wide Impact of Copy Number Variants on Cognition.</t>
  </si>
  <si>
    <t>/pubmed/28645357</t>
  </si>
  <si>
    <t>An JY, Sanders SJ.</t>
  </si>
  <si>
    <t xml:space="preserve">Biol Psychiatry. 2017 Jul 15;82(2):78-80. doi: 10.1016/j.biopsych.2017.05.010. No abstract available. </t>
  </si>
  <si>
    <t>PMID:28645357</t>
  </si>
  <si>
    <t>create date:2017/06/25 | first author:An JY</t>
  </si>
  <si>
    <t>Genome-Wide Association Study of Dietary Pattern Scores.</t>
  </si>
  <si>
    <t>/pubmed/28644415</t>
  </si>
  <si>
    <t>GuÃ©nard F, Bouchard-Mercier A, Rudkowska I, Lemieux S, Couture P, Vohl MC.</t>
  </si>
  <si>
    <t>Cancer Discov. 2017 Oct;7(10):1116-1135. doi: 10.1158/2159-8290.CD-17-0368. Epub 2017 Jun 30.</t>
  </si>
  <si>
    <t>PMID:28667006 | PMCID:PMC5628134</t>
  </si>
  <si>
    <t>create date:2017/07/02 | first author:Jusakul A</t>
  </si>
  <si>
    <t>Powerful Genetic Association Analysis for Common or Rare Variants with High-Dimensional Structured Traits.</t>
  </si>
  <si>
    <t>/pubmed/28642271</t>
  </si>
  <si>
    <t>Zhan X, Zhao N, Plantinga A, Thornton TA, Conneely KN, Epstein MP, Wu MC.</t>
  </si>
  <si>
    <t>Genetics. 2017 Aug;206(4):1779-1790. doi: 10.1534/genetics.116.199646. Epub 2017 Jun 22.</t>
  </si>
  <si>
    <t>PMID:28642271 | PMCID:PMC5560787</t>
  </si>
  <si>
    <t>create date:2017/06/24 | first author:Zhan X</t>
  </si>
  <si>
    <t>Identification of genetic variants associated with Huntington's disease progression: a genome-wide association study.</t>
  </si>
  <si>
    <t>/pubmed/28642124</t>
  </si>
  <si>
    <t>Moss DJH, PardiÃ±as AF, Langbehn D, Lo K, Leavitt BR, Roos R, Durr A, Mead S; TRACK-HD investigators.; REGISTRY investigators., Holmans P, Jones L, Tabrizi SJ.</t>
  </si>
  <si>
    <t xml:space="preserve">Lancet Neurol. 2017 Sep;16(9):701-711. doi: 10.1016/S1474-4422(17)30161-8. Epub 2017 Jun 20. Erratum in: Lancet Neurol. 2017 Sep;16(9):683. </t>
  </si>
  <si>
    <t>PMID:28642124</t>
  </si>
  <si>
    <t>create date:2017/06/24 | first author:Moss DJH</t>
  </si>
  <si>
    <t>Genome-wide association and interaction studies of CSF T-tau/AÎ²(42) ratio in ADNI cohort.</t>
  </si>
  <si>
    <t>/pubmed/28641921</t>
  </si>
  <si>
    <t>Li J, Zhang Q, Chen F, Meng X, Liu W, Chen D, Yan J, Kim S, Wang L, Feng W, Saykin AJ, Liang H, Shen L; Alzheimer's Disease Neuroimaging Initiative..</t>
  </si>
  <si>
    <t>Neurobiol Aging. 2017 Sep;57:247.e1-247.e8. doi: 10.1016/j.neurobiolaging.2017.05.007. Epub 2017 May 15.</t>
  </si>
  <si>
    <t>PMID:28641921 | PMCID:PMC5869719</t>
  </si>
  <si>
    <t>create date:2017/06/24 | first author:Li J</t>
  </si>
  <si>
    <t>Polygenic risk score and heritability estimates reveals a genetic relationship between ASD and OCD.</t>
  </si>
  <si>
    <t>/pubmed/28641744</t>
  </si>
  <si>
    <t>Guo W, Samuels JF, Wang Y, Cao H, Ritter M, Nestadt PS, Krasnow J, Greenberg BD, Fyer AJ, McCracken JT, Geller DA, Murphy DL, Knowles JA, Grados MA, Riddle MA, Rasmussen SA, McLaughlin NC, Nurmi EL, Askland KD, Cullen BA, Piacentini J, Pauls DL, et al.</t>
  </si>
  <si>
    <t>Two Variants in SLC24A5 Are Associated with "Tiger-Eye" Iris Pigmentation in Puerto Rican Paso Fino Horses.</t>
  </si>
  <si>
    <t>/pubmed/28655738</t>
  </si>
  <si>
    <t>Mack M, Kowalski E, Grahn R, Bras D, Penedo MCT, Bellone R.</t>
  </si>
  <si>
    <t>create date:2017/06/24 | first author:Guo W</t>
  </si>
  <si>
    <t>Quantifying the Genetic Correlation between Multiple Cancer Types.</t>
  </si>
  <si>
    <t>/pubmed/28637796</t>
  </si>
  <si>
    <t>LindstrÃ¶m S, Finucane H, Bulik-Sullivan B, Schumacher FR, Amos CI, Hung RJ, Rand K, Gruber SB, Conti D, Permuth JB, Lin HY, Goode EL, Sellers TA, Amundadottir LT, Stolzenberg-Solomon R, Klein A, Petersen G, Risch H, Wolpin B, Hsu L, Huyghe JR, Chang-Claude J, et al.</t>
  </si>
  <si>
    <t>Cancer Epidemiol Biomarkers Prev. 2017 Sep;26(9):1427-1435. doi: 10.1158/1055-9965.EPI-17-0211. Epub 2017 Jun 21.</t>
  </si>
  <si>
    <t>PMID:28637796 | PMCID:PMC5582139</t>
  </si>
  <si>
    <t>create date:2017/06/24 | first author:LindstrÃ¶m S</t>
  </si>
  <si>
    <t>Genome-Wide Association Analyses Based on Broadly Different Specifications for Prior Distributions, Genomic Windows, and Estimation Methods.</t>
  </si>
  <si>
    <t>/pubmed/28637709</t>
  </si>
  <si>
    <t>Chen C, Steibel JP, Tempelman RJ.</t>
  </si>
  <si>
    <t>Genetics. 2017 Aug;206(4):1791-1806. doi: 10.1534/genetics.117.202259. Epub 2017 Jun 21.</t>
  </si>
  <si>
    <t>PMID:28637709 | PMCID:PMC5560788</t>
  </si>
  <si>
    <t>create date:2017/06/24 | first author:Chen C</t>
  </si>
  <si>
    <t>16GT: a fast and sensitive variant caller using a 16-genotype probabilistic model.</t>
  </si>
  <si>
    <t>/pubmed/28637275</t>
  </si>
  <si>
    <t>Luo R, Schatz MC, Salzberg SL.</t>
  </si>
  <si>
    <t>Gigascience. 2017 Jul 1;6(7):1-4. doi: 10.1093/gigascience/gix045.</t>
  </si>
  <si>
    <t>Gigascience.  2017</t>
  </si>
  <si>
    <t>PMID:28637275 | PMCID:PMC5570013</t>
  </si>
  <si>
    <t>create date:2017/06/24 | first author:Luo R</t>
  </si>
  <si>
    <t>A genetic stochastic process model for genome-wide joint analysis of biomarker dynamics and disease susceptibility with longitudinal data.</t>
  </si>
  <si>
    <t>/pubmed/28636232</t>
  </si>
  <si>
    <t>He L, Zhbannikov I, Arbeev KG, Yashin AI, Kulminski AM.</t>
  </si>
  <si>
    <t>Genet Epidemiol. 2017 Nov;41(7):620-635. doi: 10.1002/gepi.22058. Epub 2017 Jun 21.</t>
  </si>
  <si>
    <t>PMID:28636232 | PMCID:PMC5643257</t>
  </si>
  <si>
    <t>create date:2017/06/22 | first author:He L</t>
  </si>
  <si>
    <t>rqt: an R package for gene-level meta-analysis.</t>
  </si>
  <si>
    <t>/pubmed/28633423</t>
  </si>
  <si>
    <t>Nutrients. 2017 Jun 23;9(7). pii: E649. doi: 10.3390/nu9070649.</t>
  </si>
  <si>
    <t>PMID:28644415 | PMCID:PMC5537769</t>
  </si>
  <si>
    <t>create date:2017/06/24 | first author:GuÃ©nard F</t>
  </si>
  <si>
    <t>create date:2017/06/22 | first author:Zhbannikov IY</t>
  </si>
  <si>
    <t>Genetic-epigenetic interactions in cis: a major focus in the post-GWAS era.</t>
  </si>
  <si>
    <t>/pubmed/28629478</t>
  </si>
  <si>
    <t>Do C, Shearer A, Suzuki M, Terry MB, Gelernter J, Greally JM, Tycko B.</t>
  </si>
  <si>
    <t>Genome Biol. 2017 Jun 19;18(1):120. doi: 10.1186/s13059-017-1250-y. Review.</t>
  </si>
  <si>
    <t>PMID:28629478 | PMCID:PMC5477265</t>
  </si>
  <si>
    <t>create date:2017/06/21 | first author:Do C</t>
  </si>
  <si>
    <t>Increasing mapping precision of genome-wide association studies: to genotype and impute, sequence, or both?</t>
  </si>
  <si>
    <t>/pubmed/28629446</t>
  </si>
  <si>
    <t>Wang Z, Chatterjee N.</t>
  </si>
  <si>
    <t>Genome Biol. 2017 Jun 19;18(1):118. doi: 10.1186/s13059-017-1255-6.</t>
  </si>
  <si>
    <t>PMID:28629446 | PMCID:PMC5474869</t>
  </si>
  <si>
    <t>create date:2017/06/21 | first author:Wang Z</t>
  </si>
  <si>
    <t>A chromosome 5q31.1 locus associates with tuberculin skin test reactivity in HIV-positive individuals from tuberculosis hyper-endemic regions in east Africa.</t>
  </si>
  <si>
    <t>/pubmed/28628665</t>
  </si>
  <si>
    <t>Sobota RS, Stein CM, Kodaman N, Maro I, Wieland-Alter W, Igo RP Jr, Magohe A, Malone LL, Chervenak K, Hall NB, Matee M, Mayanja-Kizza H, Joloba M, Moore JH, Scott WK, Lahey T, Boom WH, von Reyn CF, Williams SM, Sirugo G.</t>
  </si>
  <si>
    <t>PLoS Genet. 2017 Jun 19;13(6):e1006710. doi: 10.1371/journal.pgen.1006710. eCollection 2017 Jun.</t>
  </si>
  <si>
    <t>PMID:28628665 | PMCID:PMC5495514</t>
  </si>
  <si>
    <t>create date:2017/06/20 | first author:Sobota RS</t>
  </si>
  <si>
    <t>A genome-wide association study of 23 agronomic traits in Chinese wheat landraces.</t>
  </si>
  <si>
    <t>/pubmed/28628238</t>
  </si>
  <si>
    <t>Liu Y, Lin Y, Gao S, Li Z, Ma J, Deng M, Chen G, Wei Y, Zheng Y.</t>
  </si>
  <si>
    <t>Plant J. 2017 Sep;91(5):861-873. doi: 10.1111/tpj.13614. Epub 2017 Jul 27.</t>
  </si>
  <si>
    <t>Plant J.  2017</t>
  </si>
  <si>
    <t>PMID:28628238</t>
  </si>
  <si>
    <t>create date:2017/06/20 | first author:Liu Y</t>
  </si>
  <si>
    <t>A common haplotype lowers PU.1 expression in myeloid cells and delays onset of Alzheimer's disease.</t>
  </si>
  <si>
    <t>/pubmed/28628103</t>
  </si>
  <si>
    <t>Eur Neuropsychopharmacol. 2017 Jul;27(7):657-666. doi: 10.1016/j.euroneuro.2017.03.011.</t>
  </si>
  <si>
    <t>Eur Neuropsychopharmacol.  2017</t>
  </si>
  <si>
    <t>PMID:28641744</t>
  </si>
  <si>
    <t>Huang KL, Marcora E, Pimenova AA, Di Narzo AF, Kapoor M, Jin SC, Harari O, Bertelsen S, Fairfax BP, Czajkowski J, Chouraki V, Grenier-Boley B, Bellenguez C, Deming Y, McKenzie A, Raj T, Renton AE, Budde J, Smith A, Fitzpatrick A, Bis JC, DeStefano A, et al.</t>
  </si>
  <si>
    <t>Nat Neurosci. 2017 Aug;20(8):1052-1061. doi: 10.1038/nn.4587. Epub 2017 Jun 19.</t>
  </si>
  <si>
    <t>PMID:28628103 | PMCID:PMC5759334</t>
  </si>
  <si>
    <t>create date:2017/06/20 | first author:Huang KL</t>
  </si>
  <si>
    <t>Detecting genetic association through shortest paths in a bidirected graph.</t>
  </si>
  <si>
    <t>/pubmed/28626864</t>
  </si>
  <si>
    <t>Ueki M, Kawasaki Y, Tamiya G; for Alzheimer's Disease Neuroimaging Initiative..</t>
  </si>
  <si>
    <t>Genet Epidemiol. 2017 Sep;41(6):481-497. doi: 10.1002/gepi.22051. Epub 2017 Jun 19.</t>
  </si>
  <si>
    <t>PMID:28626864 | PMCID:PMC5849262</t>
  </si>
  <si>
    <t>create date:2017/06/20 | first author:Ueki M</t>
  </si>
  <si>
    <t>Genome-wide analysis of aberrantly expressed lncRNAs and miRNAs with associated co-expression and ceRNA networks in Î²-thalassemia and hereditary persistence of fetal hemoglobin.</t>
  </si>
  <si>
    <t>/pubmed/28624809</t>
  </si>
  <si>
    <t>Lai K, Jia S, Yu S, Luo J, He Y.</t>
  </si>
  <si>
    <t>Oncotarget. 2017 Jul 25;8(30):49931-49943. doi: 10.18632/oncotarget.18263.</t>
  </si>
  <si>
    <t>Oncotarget.  2017</t>
  </si>
  <si>
    <t>PMID:28624809 | PMCID:PMC5564818</t>
  </si>
  <si>
    <t>create date:2017/06/19 | first author:Lai K</t>
  </si>
  <si>
    <t>ADAMTS-7 is associated with a high-risk plaque phenotype in human atherosclerosis.</t>
  </si>
  <si>
    <t>/pubmed/28623250</t>
  </si>
  <si>
    <t>Bengtsson E, Hultman K, DunÃ©r P, Asciutto G, Almgren P, Orho-Melander M, Melander O, Nilsson J, HultgÃ¥rdh-Nilsson A, GonÃ§alves I.</t>
  </si>
  <si>
    <t>Sci Rep. 2017 Jun 16;7(1):3753. doi: 10.1038/s41598-017-03573-4.</t>
  </si>
  <si>
    <t>Sci Rep.  2017</t>
  </si>
  <si>
    <t>PMID:28623250 | PMCID:PMC5473877</t>
  </si>
  <si>
    <t>create date:2017/06/18 | first author:Bengtsson E</t>
  </si>
  <si>
    <t>Assessing the effect of obesity-related traits on multiple myeloma using a Mendelian randomisation approach.</t>
  </si>
  <si>
    <t>/pubmed/28622301</t>
  </si>
  <si>
    <t>Zhbannikov IY, Arbeev KG, Yashin AI.</t>
  </si>
  <si>
    <t>Bioinformatics. 2017 Oct 1;33(19):3129-3130. doi: 10.1093/bioinformatics/btx395.</t>
  </si>
  <si>
    <t>PMID:28633423 | PMCID:PMC5860520</t>
  </si>
  <si>
    <t>Went M, Sud A, Law PJ, Johnson DC, Weinhold N, FÃ¶rsti A, van Duin M, Mitchell JS, Chen B, Kuiper R, Stephens OW, Bertsch U, Campo C, Einsele H, Gregory WM, Henrion M, Hillengass J, Hoffmann P, Jackson GH, Lenive O, Nickel J, NÃ¶then MM, et al.</t>
  </si>
  <si>
    <t xml:space="preserve">Blood Cancer J. 2017 Jun 16;7(6):e573. doi: 10.1038/bcj.2017.48. No abstract available. </t>
  </si>
  <si>
    <t>Blood Cancer J.  2017</t>
  </si>
  <si>
    <t>PMID:28622301 | PMCID:PMC5520395</t>
  </si>
  <si>
    <t>create date:2017/06/18 | first author:Went M</t>
  </si>
  <si>
    <t>Tag SNP selection for prediction of tick resistance in Brazilian Braford and Hereford cattle breeds using Bayesian methods.</t>
  </si>
  <si>
    <t>/pubmed/28619006</t>
  </si>
  <si>
    <t>Sollero BP, Junqueira VS, Gomes CCG, Caetano AR, Cardoso FF.</t>
  </si>
  <si>
    <t>Genet Sel Evol. 2017 Jun 15;49(1):49. doi: 10.1186/s12711-017-0325-2.</t>
  </si>
  <si>
    <t>PMID:28619006 | PMCID:PMC5471684</t>
  </si>
  <si>
    <t>create date:2017/06/18 | first author:Sollero BP</t>
  </si>
  <si>
    <t>Identification of Padi2 as a novel angiogenesis-regulating gene by genome association studies in mice.</t>
  </si>
  <si>
    <t>/pubmed/28617813</t>
  </si>
  <si>
    <t>Khajavi M, Zhou Y, Birsner AE, Bazinet L, Rosa Di Sant A, Schiffer AJ, Rogers MS, Krishnaji ST, Hu B, Nguyen V, Zon L, D'Amato RJ.</t>
  </si>
  <si>
    <t>PLoS Genet. 2017 Jun 15;13(6):e1006848. doi: 10.1371/journal.pgen.1006848. eCollection 2017 Jun.</t>
  </si>
  <si>
    <t>PMID:28617813 | PMCID:PMC5491319</t>
  </si>
  <si>
    <t>create date:2017/06/16 | first author:Khajavi M</t>
  </si>
  <si>
    <t>Genome-wide cfDNA screening: clinical laboratory experience with the first 10,000 cases.</t>
  </si>
  <si>
    <t>/pubmed/28617416</t>
  </si>
  <si>
    <t>Ehrich M, Tynan J, Mazloom A, Almasri E, McCullough R, Boomer T, Grosu D, Chibuk J.</t>
  </si>
  <si>
    <t>Genet Med. 2017 Dec;19(12):1332-1337. doi: 10.1038/gim.2017.56. Epub 2017 Jun 15.</t>
  </si>
  <si>
    <t>Genet Med.  2017</t>
  </si>
  <si>
    <t>PMID:28617416</t>
  </si>
  <si>
    <t>create date:2017/06/16 | first author:Ehrich M</t>
  </si>
  <si>
    <t>Meta-analysis of genome-wide SNP- and pathway-based associations for facets of neuroticism.</t>
  </si>
  <si>
    <t>/pubmed/28615674</t>
  </si>
  <si>
    <t>Kim SE, Kim HN, Yun YJ, Heo SG, Cho J, Kwon MJ, Chang Y, Ryu S, Shin H, Shin C, Cho NH, Sung YA, Kim HL.</t>
  </si>
  <si>
    <t>J Hum Genet. 2017 Oct;62(10):903-909. doi: 10.1038/jhg.2017.61. Epub 2017 Jun 15.</t>
  </si>
  <si>
    <t>PMID:28615674 | PMCID:PMC5622119</t>
  </si>
  <si>
    <t>create date:2017/06/16 | first author:Kim SE</t>
  </si>
  <si>
    <t>Genome wide association study and genomic prediction for fatty acid composition in Chinese Simmental beef cattle using high density SNP array.</t>
  </si>
  <si>
    <t>/pubmed/28615065</t>
  </si>
  <si>
    <t>Zhu B, Niu H, Zhang W, Wang Z, Liang Y, Guan L, Guo P, Chen Y, Zhang L, Guo Y, Ni H, Gao X, Gao H, Xu L, Li J.</t>
  </si>
  <si>
    <t>BMC Genomics. 2017 Jun 14;18(1):464. doi: 10.1186/s12864-017-3847-7.</t>
  </si>
  <si>
    <t>PMID:28615065 | PMCID:PMC5471809</t>
  </si>
  <si>
    <t>create date:2017/06/16 | first author:Zhu B</t>
  </si>
  <si>
    <t>Genome-wide CRISPR screen identifies HNRNPL as a prostate cancer dependency regulating RNA splicing.</t>
  </si>
  <si>
    <t>/pubmed/28611215</t>
  </si>
  <si>
    <t>Fei T, Chen Y, Xiao T, Li W, Cato L, Zhang P, Cotter MB, Bowden M, Lis RT, Zhao SG, Wu Q, Feng FY, Loda M, He HH, Liu XS, Brown M.</t>
  </si>
  <si>
    <t>Proc Natl Acad Sci U S A. 2017 Jun 27;114(26):E5207-E5215. doi: 10.1073/pnas.1617467114. Epub 2017 Jun 13.</t>
  </si>
  <si>
    <t>PMID:28611215 | PMCID:PMC5495225</t>
  </si>
  <si>
    <t>create date:2017/06/15 | first author:Fei T</t>
  </si>
  <si>
    <t>Clinical and Genome-Wide Analysis of Cisplatin-Induced Peripheral Neuropathy in Survivors of Adult-Onset Cancer.</t>
  </si>
  <si>
    <t>/pubmed/28611204</t>
  </si>
  <si>
    <t>Dolan ME, El Charif O, Wheeler HE, Gamazon ER, Ardeshir-Rouhani-Fard S, Monahan P, Feldman DR, Hamilton RJ, Vaughn DJ, Beard CJ, Fung C, Kim J, Fossa SD, Hertz DL, Mushiroda T, Kubo M, Einhorn LH, Cox NJ, Travis LB; Platinum Study Group..</t>
  </si>
  <si>
    <t>Clin Cancer Res. 2017 Oct 1;23(19):5757-5768. doi: 10.1158/1078-0432.CCR-16-3224. Epub 2017 Jun 13.</t>
  </si>
  <si>
    <t>PMID:28611204 | PMCID:PMC5626588</t>
  </si>
  <si>
    <t>create date:2017/06/15 | first author:Dolan ME</t>
  </si>
  <si>
    <t>Genome-wide association study of heart rate and its variability in Hispanic/Latino cohorts.</t>
  </si>
  <si>
    <t>/pubmed/28610988</t>
  </si>
  <si>
    <t>Kerr KF, Avery CL, Lin HJ, Raffield LM, Zhang QS, Browning BL, Browning SR, Conomos MP, Gogarten SM, Laurie CC, Sofer T, Thornton TA, Hohensee C, Jackson RD, Kooperberg C, Li Y, MÃ©ndez-GirÃ¡ldez R, Perez MV, Peters U, Reiner AP, Zhang ZM, Yao J, et al.</t>
  </si>
  <si>
    <t>Heart Rhythm. 2017 Nov;14(11):1675-1684. doi: 10.1016/j.hrthm.2017.06.018. Epub 2017 Jun 10.</t>
  </si>
  <si>
    <t>Heart Rhythm.  2017</t>
  </si>
  <si>
    <t>PMID:28610988 | PMCID:PMC5671896</t>
  </si>
  <si>
    <t>create date:2017/06/15 | first author:Kerr KF</t>
  </si>
  <si>
    <t>Quickly identifying identical and closely related subjects in large databases using genotype data.</t>
  </si>
  <si>
    <t>/pubmed/28609482</t>
  </si>
  <si>
    <t>Jin Y, SchÃ¤ffer AA, Sherry ST, Feolo M.</t>
  </si>
  <si>
    <t>PLoS One. 2017 Jun 13;12(6):e0179106. doi: 10.1371/journal.pone.0179106. eCollection 2017.</t>
  </si>
  <si>
    <t>PMID:28609482 | PMCID:PMC5469481</t>
  </si>
  <si>
    <t>create date:2017/06/14 | first author:Jin Y</t>
  </si>
  <si>
    <t>Estimating the causal influence of body mass index on risk of Parkinson disease: A Mendelian randomisation study.</t>
  </si>
  <si>
    <t>/pubmed/28609445</t>
  </si>
  <si>
    <t>Noyce AJ, Kia DA, Hemani G, Nicolas A, Price TR, De Pablo-Fernandez E, Haycock PC, Lewis PA, Foltynie T, Davey Smith G; International Parkinson Disease Genomics Consortium., Schrag A, Lees AJ, Hardy J, Singleton A, Nalls MA, Pearce N, Lawlor DA, Wood NW.</t>
  </si>
  <si>
    <t>PLoS Med. 2017 Jun 13;14(6):e1002314. doi: 10.1371/journal.pmed.1002314. eCollection 2017 Jun.</t>
  </si>
  <si>
    <t>PMID:28609445 | PMCID:PMC5469450</t>
  </si>
  <si>
    <t>create date:2017/06/14 | first author:Noyce AJ</t>
  </si>
  <si>
    <t>Genome-wide association study of facial emotion recognition in children and association with polygenic risk for mental health disorders.</t>
  </si>
  <si>
    <t>/pubmed/28608620</t>
  </si>
  <si>
    <t>Coleman JRI, Lester KJ, Keers R, MunafÃ² MR, Breen G, Eley TC.</t>
  </si>
  <si>
    <t>Am J Med Genet B Neuropsychiatr Genet. 2017 Oct;174(7):701-711. doi: 10.1002/ajmg.b.32558. Epub 2017 Jun 13.</t>
  </si>
  <si>
    <t>PMID:28608620 | PMCID:PMC5638097</t>
  </si>
  <si>
    <t>create date:2017/06/14 | first author:Coleman JRI</t>
  </si>
  <si>
    <t>Human genome-wide repair map of DNA damage caused by the cigarette smoke carcinogen benzo[a]pyrene.</t>
  </si>
  <si>
    <t>/pubmed/28607059</t>
  </si>
  <si>
    <t>Li W, Hu J, Adebali O, Adar S, Yang Y, Chiou YY, Sancar A.</t>
  </si>
  <si>
    <t>Proc Natl Acad Sci U S A. 2017 Jun 27;114(26):6752-6757. doi: 10.1073/pnas.1706021114. Epub 2017 Jun 12.</t>
  </si>
  <si>
    <t>PMID:28607059 | PMCID:PMC5495276</t>
  </si>
  <si>
    <t>create date:2017/06/14 | first author:Li W</t>
  </si>
  <si>
    <t>Prioritizing tests of epistasis through hierarchical representation of genomic redundancies.</t>
  </si>
  <si>
    <t>/pubmed/28605458</t>
  </si>
  <si>
    <t>Cowman T, KoyutÃ¼rk M.</t>
  </si>
  <si>
    <t>Nucleic Acids Res. 2017 Aug 21;45(14):e131. doi: 10.1093/nar/gkx505.</t>
  </si>
  <si>
    <t>PMID:28605458 | PMCID:PMC5737499</t>
  </si>
  <si>
    <t>create date:2017/06/13 | first author:Cowman T</t>
  </si>
  <si>
    <t>Genome-wide association analysis and functional annotation of positional candidate genes for feed conversion efficiency and growth rate in pigs.</t>
  </si>
  <si>
    <t>/pubmed/28604785</t>
  </si>
  <si>
    <t>Horodyska J, Hamill RM, Varley PF, Reyer H, Wimmers K.</t>
  </si>
  <si>
    <t>PLoS One. 2017 Jun 12;12(6):e0173482. doi: 10.1371/journal.pone.0173482. eCollection 2017.</t>
  </si>
  <si>
    <t>PMID:28604785 | PMCID:PMC5467825</t>
  </si>
  <si>
    <t>create date:2017/06/13 | first author:Horodyska J</t>
  </si>
  <si>
    <t>Meta-analysis of five genome-wide association studies identifies multiple new loci associated with testicular germ cell tumor.</t>
  </si>
  <si>
    <t>/pubmed/28604732</t>
  </si>
  <si>
    <t>Wang Z, McGlynn KA, Rajpert-De Meyts E, Bishop DT, Chung CC, Dalgaard MD, Greene MH, Gupta R, Grotmol T, Haugen TB, Karlsson R, Litchfield K, Mitra N, Nielsen K, Pyle LC, Schwartz SM, Thorsson V, Vardhanabhuti S, Wiklund F, Turnbull C, Chanock SJ, Kanetsky PA, et al.</t>
  </si>
  <si>
    <t>Nat Genet. 2017 Jul;49(7):1141-1147. doi: 10.1038/ng.3879. Epub 2017 Jun 12.</t>
  </si>
  <si>
    <t>PMID:28604732 | PMCID:PMC5490654</t>
  </si>
  <si>
    <t>create date:2017/06/13 | first author:Wang Z</t>
  </si>
  <si>
    <t>Large-scale association analysis identifies new lung cancer susceptibility loci and heterogeneity in genetic susceptibility across histological subtypes.</t>
  </si>
  <si>
    <t>/pubmed/28604730</t>
  </si>
  <si>
    <t>McKay JD, Hung RJ, Han Y, Zong X, Carreras-Torres R, Christiani DC, Caporaso NE, Johansson M, Xiao X, Li Y, Byun J, Dunning A, Pooley KA, Qian DC, Ji X, Liu G, Timofeeva MN, Bojesen SE, Wu X, Le Marchand L, Albanes D, BickebÃ¶ller H, et al.</t>
  </si>
  <si>
    <t>Nat Genet. 2017 Jul;49(7):1126-1132. doi: 10.1038/ng.3892. Epub 2017 Jun 12.</t>
  </si>
  <si>
    <t>PMID:28604730 | PMCID:PMC5510465</t>
  </si>
  <si>
    <t>create date:2017/06/13 | first author:McKay JD</t>
  </si>
  <si>
    <t>Identification of 19 new risk loci and potential regulatory mechanisms influencing susceptibility to testicular germ cell tumor.</t>
  </si>
  <si>
    <t>/pubmed/28604728</t>
  </si>
  <si>
    <t>Litchfield K, Levy M, Orlando G, Loveday C, Law PJ, Migliorini G, Holroyd A, Broderick P, Karlsson R, Haugen TB, Kristiansen W, Nsengimana J, Fenwick K, Assiotis I, Kote-Jarai Z, Dunning AM, Muir K, Peto J, Eeles R, Easton DF, Dudakia D, Orr N, et al.</t>
  </si>
  <si>
    <t>Nat Genet. 2017 Jul;49(7):1133-1140. doi: 10.1038/ng.3896. Epub 2017 Jun 12.</t>
  </si>
  <si>
    <t>PMID:28604728 | PMCID:PMC6016736</t>
  </si>
  <si>
    <t>create date:2017/06/13 | first author:Litchfield K</t>
  </si>
  <si>
    <t>Comparison of computational methods for Hi-C data analysis.</t>
  </si>
  <si>
    <t>/pubmed/28604721</t>
  </si>
  <si>
    <t>Forcato M, Nicoletti C, Pal K, Livi CM, Ferrari F, Bicciato S.</t>
  </si>
  <si>
    <t>Nat Methods. 2017 Jul;14(7):679-685. doi: 10.1038/nmeth.4325. Epub 2017 Jun 12.</t>
  </si>
  <si>
    <t>Nat Methods.  2017</t>
  </si>
  <si>
    <t>PMID:28604721 | PMCID:PMC5493985</t>
  </si>
  <si>
    <t>create date:2017/06/13 | first author:Forcato M</t>
  </si>
  <si>
    <t>Genome-wide profiling of the 3' ends of polyadenylated RNAs.</t>
  </si>
  <si>
    <t>/pubmed/28602807</t>
  </si>
  <si>
    <t>Sanfilippo P, Miura P, Lai EC.</t>
  </si>
  <si>
    <t>Methods. 2017 Aug 15;126:86-94. doi: 10.1016/j.ymeth.2017.06.003. Epub 2017 Jun 8.</t>
  </si>
  <si>
    <t>PMID:28602807 | PMCID:PMC5583017</t>
  </si>
  <si>
    <t>create date:2017/06/13 | first author:Sanfilippo P</t>
  </si>
  <si>
    <t>NeuroChip, an updated version of the NeuroX genotyping platform to rapidly screen for variants associated with neurological diseases.</t>
  </si>
  <si>
    <t>/pubmed/28602509</t>
  </si>
  <si>
    <t>Blauwendraat C, Faghri F, Pihlstrom L, Geiger JT, Elbaz A, Lesage S, Corvol JC, May P, Nicolas A, Abramzon Y, Murphy NA, Gibbs JR, Ryten M, Ferrari R, Bras J, Guerreiro R, Williams J, Sims R, Lubbe S, Hernandez DG, Mok KY, Robak L, et al.</t>
  </si>
  <si>
    <t>Neurobiol Aging. 2017 Sep;57:247.e9-247.e13. doi: 10.1016/j.neurobiolaging.2017.05.009. Epub 2017 May 17.</t>
  </si>
  <si>
    <t>PMID:28602509 | PMCID:PMC5534378</t>
  </si>
  <si>
    <t>create date:2017/06/13 | first author:Blauwendraat C</t>
  </si>
  <si>
    <t>A Fast and Accurate Algorithm to Test for Binary Phenotypes and Its Application to PheWAS.</t>
  </si>
  <si>
    <t>/pubmed/28602423</t>
  </si>
  <si>
    <t>Dey R, Schmidt EM, Abecasis GR, Lee S.</t>
  </si>
  <si>
    <t>Am J Hum Genet. 2017 Jul 6;101(1):37-49. doi: 10.1016/j.ajhg.2017.05.014. Epub 2017 Jun 8.</t>
  </si>
  <si>
    <t>PMID:28602423 | PMCID:PMC5501775</t>
  </si>
  <si>
    <t>create date:2017/06/13 | first author:Dey R</t>
  </si>
  <si>
    <t>The relative utilities of genome-wide, gene panel, and individual gene sequencing in clinical practice.</t>
  </si>
  <si>
    <t>/pubmed/28600338</t>
  </si>
  <si>
    <t>Kuo FC, Mar BG, Lindsley RC, Lindeman NI.</t>
  </si>
  <si>
    <t>Blood. 2017 Jul 27;130(4):433-439. doi: 10.1182/blood-2017-03-734533. Epub 2017 Jun 9. Review.</t>
  </si>
  <si>
    <t>PMID:28600338 | PMCID:PMC5813726</t>
  </si>
  <si>
    <t>create date:2017/06/11 | first author:Kuo FC</t>
  </si>
  <si>
    <t>Joint modeling of genetically correlated diseases and functional annotations increases accuracy of polygenic risk prediction.</t>
  </si>
  <si>
    <t>/pubmed/28598966</t>
  </si>
  <si>
    <t>Hu Y, Lu Q, Liu W, Zhang Y, Li M, Zhao H.</t>
  </si>
  <si>
    <t>PLoS Genet. 2017 Jun 9;13(6):e1006836. doi: 10.1371/journal.pgen.1006836. eCollection 2017 Jun.</t>
  </si>
  <si>
    <t>PMID:28598966 | PMCID:PMC5482506</t>
  </si>
  <si>
    <t>create date:2017/06/10 | first author:Hu Y</t>
  </si>
  <si>
    <t>Genome-wide association study identifies multiple risk loci for renal cell carcinoma.</t>
  </si>
  <si>
    <t>/pubmed/28598434</t>
  </si>
  <si>
    <t>Scelo G, Purdue MP, Brown KM, Johansson M, Wang Z, Eckel-Passow JE, Ye Y, Hofmann JN, Choi J, Foll M, Gaborieau V, Machiela MJ, Colli LM, Li P, Sampson JN, Abedi-Ardekani B, Besse C, Blanche H, Boland A, Burdette L, Chabrier A, Durand G, et al.</t>
  </si>
  <si>
    <t>Nat Commun. 2017 Jun 9;8:15724. doi: 10.1038/ncomms15724.</t>
  </si>
  <si>
    <t>PMID:28598434 | PMCID:PMC5472706</t>
  </si>
  <si>
    <t>create date:2017/06/10 | first author:Scelo G</t>
  </si>
  <si>
    <t>Genomic Insight into the Role of lncRNA in Cancer Susceptibility.</t>
  </si>
  <si>
    <t>/pubmed/28598379</t>
  </si>
  <si>
    <t>Gao P, Wei GH.</t>
  </si>
  <si>
    <t>Int J Mol Sci. 2017 Jun 9;18(6). pii: E1239. doi: 10.3390/ijms18061239. Review.</t>
  </si>
  <si>
    <t>Int J Mol Sci.  2017</t>
  </si>
  <si>
    <t>PMID:28598379 | PMCID:PMC5486062</t>
  </si>
  <si>
    <t>create date:2017/06/10 | first author:Gao P</t>
  </si>
  <si>
    <t>A comparison of Cox and logistic regression for use in genome-wide association studies of cohort and case-cohort design.</t>
  </si>
  <si>
    <t>/pubmed/28594416</t>
  </si>
  <si>
    <t>Staley JR, Jones E, Kaptoge S, Butterworth AS, Sweeting MJ, Wood AM, Howson JMM.</t>
  </si>
  <si>
    <t>Eur J Hum Genet. 2017 Jun;25(7):854-862. doi: 10.1038/ejhg.2017.78. Epub 2017 May 3.</t>
  </si>
  <si>
    <t>PMID:28594416 | PMCID:PMC5520083</t>
  </si>
  <si>
    <t>create date:2017/06/09 | first author:Staley JR</t>
  </si>
  <si>
    <t>The Beavis Effect in Next-Generation Mapping Panels in Drosophila melanogaster.</t>
  </si>
  <si>
    <t>/pubmed/28592647</t>
  </si>
  <si>
    <t>King EG, Long AD.</t>
  </si>
  <si>
    <t>G3 (Bethesda). 2017 Jun 7;7(6):1643-1652. doi: 10.1534/g3.117.041426.</t>
  </si>
  <si>
    <t>PMID:28592647 | PMCID:PMC5473746</t>
  </si>
  <si>
    <t>create date:2017/06/09 | first author:King EG</t>
  </si>
  <si>
    <t>Loci associated with resistance to stripe rust (Puccinia striiformis f. sp. tritici) in a core collection of spring wheat (Triticum aestivum).</t>
  </si>
  <si>
    <t>/pubmed/28591221</t>
  </si>
  <si>
    <t>Muleta KT, Bulli P, Rynearson S, Chen X, Pumphrey M.</t>
  </si>
  <si>
    <t>PLoS One. 2017 Jun 7;12(6):e0179087. doi: 10.1371/journal.pone.0179087. eCollection 2017.</t>
  </si>
  <si>
    <t>PMID:28591221 | PMCID:PMC5462451</t>
  </si>
  <si>
    <t>create date:2017/06/08 | first author:Muleta KT</t>
  </si>
  <si>
    <t>Effect of GWAS-Identified Genetic Variants on Maximum QT Interval in Patients With Schizophrenia Receiving Antipsychotic Agents: A 24-Hour Holter ECG Study.</t>
  </si>
  <si>
    <t>/pubmed/28590366</t>
  </si>
  <si>
    <t>Watanabe J, Fukui N, Suzuki Y, Sugai T, Ono S, Tsuneyama N, Saito M, Tajiri M, Someya T.</t>
  </si>
  <si>
    <t>J Clin Psychopharmacol. 2017 Aug;37(4):452-455. doi: 10.1097/JCP.0000000000000724.</t>
  </si>
  <si>
    <t>J Clin Psychopharmacol.  2017</t>
  </si>
  <si>
    <t>PMID:28590366</t>
  </si>
  <si>
    <t>create date:2017/06/08 | first author:Watanabe J</t>
  </si>
  <si>
    <t>Integrative information theoretic network analysis for genome-wide association study of aspirin exacerbated respiratory disease in Korean population.</t>
  </si>
  <si>
    <t>/pubmed/28589859</t>
  </si>
  <si>
    <t>Wang S, Jeong HH, Kim D, Wee K, Park HS, Kim SH, Sohn KA.</t>
  </si>
  <si>
    <t>BMC Med Genomics. 2017 May 24;10(Suppl 1):31. doi: 10.1186/s12920-017-0266-1.</t>
  </si>
  <si>
    <t>BMC Med Genomics.  2017</t>
  </si>
  <si>
    <t>PMID:28589859 | PMCID:PMC5461529</t>
  </si>
  <si>
    <t>create date:2017/06/08 | first author:Wang S</t>
  </si>
  <si>
    <t>Genome-wide Pleiotropy Between Parkinson Disease and Autoimmune Diseases.</t>
  </si>
  <si>
    <t>/pubmed/28586827</t>
  </si>
  <si>
    <t>Witoelar A, Jansen IE, Wang Y, Desikan RS, Gibbs JR, Blauwendraat C, Thompson WK, Hernandez DG, Djurovic S, Schork AJ, Bettella F, Ellinghaus D, Franke A, Lie BA, McEvoy LK, Karlsen TH, Lesage S, Morris HR, Brice A, Wood NW, Heutink P, Hardy J, et al.</t>
  </si>
  <si>
    <t>JAMA Neurol. 2017 Jul 1;74(7):780-792. doi: 10.1001/jamaneurol.2017.0469.</t>
  </si>
  <si>
    <t>JAMA Neurol.  2017</t>
  </si>
  <si>
    <t>PMID:28586827 | PMCID:PMC5710535</t>
  </si>
  <si>
    <t>create date:2017/06/07 | first author:Witoelar A</t>
  </si>
  <si>
    <t>Fast and general tests of genetic interaction for genome-wide association studies.</t>
  </si>
  <si>
    <t>/pubmed/28586362</t>
  </si>
  <si>
    <t>FrÃ¥nberg M, Strawbridge RJ, Hamsten A; PROCARDIS consortium., de Faire U, Lagergren J, Sennblad B.</t>
  </si>
  <si>
    <t>PLoS Comput Biol. 2017 Jun 6;13(6):e1005556. doi: 10.1371/journal.pcbi.1005556. eCollection 2017 Jun.</t>
  </si>
  <si>
    <t>PMID:28586362 | PMCID:PMC5478145</t>
  </si>
  <si>
    <t>create date:2017/06/07 | first author:FrÃ¥nberg M</t>
  </si>
  <si>
    <t>Genome-wide identification and characterization of JAZ gene family in upland cotton (Gossypium hirsutum).</t>
  </si>
  <si>
    <t>/pubmed/28584307</t>
  </si>
  <si>
    <t>Li W, Xia XC, Han LH, Ni P, Yan JQ, Tao M, Huang GQ, Li XB.</t>
  </si>
  <si>
    <t>Sci Rep. 2017 Jun 5;7(1):2788. doi: 10.1038/s41598-017-03155-4.</t>
  </si>
  <si>
    <t>PMID:28584307 | PMCID:PMC5459830</t>
  </si>
  <si>
    <t>create date:2017/06/07 | first author:Li W</t>
  </si>
  <si>
    <t>Genome-wide profiling and differential expression of microRNA in rat pluripotent stem cells.</t>
  </si>
  <si>
    <t>/pubmed/28584262</t>
  </si>
  <si>
    <t>Sherstyuk VV, Medvedev SP, Elisaphenko EA, Vaskova EA, Ri MT, Vyatkin YV, Saik OV, Shtokalo DN, Pokushalov EA, Zakian SM.</t>
  </si>
  <si>
    <t>Sci Rep. 2017 Jun 5;7(1):2787. doi: 10.1038/s41598-017-02632-0.</t>
  </si>
  <si>
    <t>PMID:28584262 | PMCID:PMC5459850</t>
  </si>
  <si>
    <t>create date:2017/06/07 | first author:Sherstyuk VV</t>
  </si>
  <si>
    <t>Fine mapping by composite genome-wide association analysis.</t>
  </si>
  <si>
    <t>/pubmed/28583209</t>
  </si>
  <si>
    <t>Casellas J, CaÃ±as-Ãlvarez JJ, Fina M, Piedrafita J, Cecchinato A.</t>
  </si>
  <si>
    <t>Genet Res (Camb). 2017 Jun 6;99:e4. doi: 10.1017/S0016672317000027.</t>
  </si>
  <si>
    <t>Genet Res (Camb).  2017</t>
  </si>
  <si>
    <t>PMID:28583209</t>
  </si>
  <si>
    <t>create date:2017/06/07 | first author:Casellas J</t>
  </si>
  <si>
    <t>Bioinformatics. 2017 Dec 1;33(23):3793-3795. doi: 10.1093/bioinformatics/btx359.</t>
  </si>
  <si>
    <t>PMID:28582503 | PMCID:PMC5860315</t>
  </si>
  <si>
    <t>create date:2017/06/06 | first author:Martin JS</t>
  </si>
  <si>
    <t>Challenges and progress in interpretation of non-coding genetic variants associated with human disease.</t>
  </si>
  <si>
    <t>/pubmed/28581336</t>
  </si>
  <si>
    <t>Zhu Y, Tazearslan C, Suh Y.</t>
  </si>
  <si>
    <t>Exp Biol Med (Maywood). 2017 Jul;242(13):1325-1334. doi: 10.1177/1535370217713750. Epub 2017 Jun 5.</t>
  </si>
  <si>
    <t>Exp Biol Med (Maywood).  2017</t>
  </si>
  <si>
    <t>PMID:28581336 | PMCID:PMC5529005</t>
  </si>
  <si>
    <t>create date:2017/06/06 | first author:Zhu Y</t>
  </si>
  <si>
    <t>Genome-wide association study of language performance in Alzheimer's disease.</t>
  </si>
  <si>
    <t>/pubmed/28577822</t>
  </si>
  <si>
    <t>Deters KD, Nho K, Risacher SL, Kim S, Ramanan VK, Crane PK, Apostolova LG, Saykin AJ; Alzheimer's Disease Neuroimaging Initiative..</t>
  </si>
  <si>
    <t>Brain Lang. 2017 Sep;172:22-29. doi: 10.1016/j.bandl.2017.04.008. Epub 2017 May 31.</t>
  </si>
  <si>
    <t>Brain Lang.  2017</t>
  </si>
  <si>
    <t>PMID:28577822 | PMCID:PMC5583024</t>
  </si>
  <si>
    <t>create date:2017/06/05 | first author:Deters KD</t>
  </si>
  <si>
    <t>Segmental Duplication of Chromosome 11 and its Implications for Cell Division and Genome-wide Expression in Rice.</t>
  </si>
  <si>
    <t>/pubmed/28577021</t>
  </si>
  <si>
    <t>Zhang R, Xue C, Liu G, Liu X, Zhang M, Wang X, Zhang T, Gong Z.</t>
  </si>
  <si>
    <t>Sci Rep. 2017 Jun 2;7(1):2689. doi: 10.1038/s41598-017-02796-9.</t>
  </si>
  <si>
    <t>PMID:28577021 | PMCID:PMC5457480</t>
  </si>
  <si>
    <t>create date:2017/06/04 | first author:Zhang R</t>
  </si>
  <si>
    <t>Tissue-specific network-based genome wide study of amygdala imaging phenotypes to identify functional interaction modules.</t>
  </si>
  <si>
    <t>/pubmed/28575147</t>
  </si>
  <si>
    <t>Yao X, Yan J, Liu K, Kim S, Nho K, Risacher SL, Greene CS, Moore JH, Saykin AJ, Shen L; Alzheimerâ€™s Disease Neuroimaging Initiative..</t>
  </si>
  <si>
    <t>Bioinformatics. 2017 Oct 15;33(20):3250-3257. doi: 10.1093/bioinformatics/btx344.</t>
  </si>
  <si>
    <t>PMID:28575147</t>
  </si>
  <si>
    <t>create date:2017/06/03 | first author:Yao X</t>
  </si>
  <si>
    <t>Abaji R, GagnÃ© V, Xu CJ, Spinella JF, Ceppi F, LaverdiÃ¨re C, Leclerc JM, Sallan SE, Neuberg D, Kutok JL, Silverman LB, Sinnett D, Krajinovic M.</t>
  </si>
  <si>
    <t>Oncotarget. 2017 Jul 4;8(27):43752-43767. doi: 10.18632/oncotarget.17959.</t>
  </si>
  <si>
    <t>PMID:28574850 | PMCID:PMC5546438</t>
  </si>
  <si>
    <t>create date:2017/06/03 | first author:Abaji R</t>
  </si>
  <si>
    <t>De Novo Gene Expression Reconstruction in Space.</t>
  </si>
  <si>
    <t>/pubmed/28571832</t>
  </si>
  <si>
    <t>Lee JH.</t>
  </si>
  <si>
    <t>Trends Mol Med. 2017 Jul;23(7):583-593. doi: 10.1016/j.molmed.2017.05.004. Epub 2017 May 29. Review.</t>
  </si>
  <si>
    <t>PMID:28571832 | PMCID:PMC5514424</t>
  </si>
  <si>
    <t>create date:2017/06/03 | first author:Lee JH</t>
  </si>
  <si>
    <t>A knowledge-based framework for the discovery of cancer-predisposing variants using large-scale sequencing breast cancer data.</t>
  </si>
  <si>
    <t>/pubmed/28569218</t>
  </si>
  <si>
    <t>Melloni GEM, Mazzarella L, Bernard L, Bodini M, Russo A, Luzi L, Pelicci PG, Riva L.</t>
  </si>
  <si>
    <t>Breast Cancer Res. 2017 May 31;19(1):63. doi: 10.1186/s13058-017-0854-1.</t>
  </si>
  <si>
    <t>Breast Cancer Res.  2017</t>
  </si>
  <si>
    <t>PMID:28569218 | PMCID:PMC5452392</t>
  </si>
  <si>
    <t>create date:2017/06/02 | first author:Melloni GEM</t>
  </si>
  <si>
    <t>Comprehensive evaluation of disease- and trait-specific enrichment for eight functional elements among GWAS-identified variants.</t>
  </si>
  <si>
    <t>/pubmed/28567521</t>
  </si>
  <si>
    <t>Markunas CA, Johnson EO, Hancock DB.</t>
  </si>
  <si>
    <t>Hum Genet. 2017 Jul;136(7):911-919. doi: 10.1007/s00439-017-1815-6. Epub 2017 May 31.</t>
  </si>
  <si>
    <t>PMID:28567521</t>
  </si>
  <si>
    <t>create date:2017/06/02 | first author:Markunas CA</t>
  </si>
  <si>
    <t>An Expanded Genome-Wide Association Study of Type 2 Diabetes in Europeans.</t>
  </si>
  <si>
    <t>/pubmed/28566273</t>
  </si>
  <si>
    <t>Scott RA, Scott LJ, MÃ¤gi R, Marullo L, Gaulton KJ, Kaakinen M, Pervjakova N, Pers TH, Johnson AD, Eicher JD, Jackson AU, Ferreira T, Lee Y, Ma C, Steinthorsdottir V, Thorleifsson G, Qi L, Van Zuydam NR, Mahajan A, Chen H, Almgren P, Voight BF, et al.</t>
  </si>
  <si>
    <t>Diabetes. 2017 Nov;66(11):2888-2902. doi: 10.2337/db16-1253. Epub 2017 May 31.</t>
  </si>
  <si>
    <t>HUGIn: Hi-C Unifying Genomic Interrogator.</t>
  </si>
  <si>
    <t>/pubmed/28582503</t>
  </si>
  <si>
    <t>Martin JS, Xu Z, Reiner AP, Mohlke KL, Sullivan P, Ren B, Hu M, Li Y.</t>
  </si>
  <si>
    <t>Association Study of Three Gene Polymorphisms Recently Identified by a Genome-Wide Association Study with Obesity-Related Phenotypes in Chinese Children.</t>
  </si>
  <si>
    <t>/pubmed/28564656</t>
  </si>
  <si>
    <t>Song QY, Song JY, Wang Y, Wang S, Yang YD, Meng XR, Ma J, Wang HJ, Wang Y.</t>
  </si>
  <si>
    <t>Obes Facts. 2017;10(3):179-190. doi: 10.1159/000471487. Epub 2017 Jun 1.</t>
  </si>
  <si>
    <t>Obes Facts.  2017</t>
  </si>
  <si>
    <t>PMID:28564656 | PMCID:PMC5644913</t>
  </si>
  <si>
    <t>create date:2017/06/01 | first author:Song QY</t>
  </si>
  <si>
    <t>Effect of Human Genetic Variability on Gene Expression in Dorsal Root Ganglia and Association with Pain Phenotypes.</t>
  </si>
  <si>
    <t>/pubmed/28564610</t>
  </si>
  <si>
    <t>Parisien M, Khoury S, Chabot-DorÃ© AJ, Sotocinal SG, Slade GD, Smith SB, Fillingim RB, Ohrbach R, Greenspan JD, Maixner W, Mogil JS, Belfer I, Diatchenko L.</t>
  </si>
  <si>
    <t>Cell Rep. 2017 May 30;19(9):1940-1952. doi: 10.1016/j.celrep.2017.05.018.</t>
  </si>
  <si>
    <t>PMID:28564610 | PMCID:PMC5524461</t>
  </si>
  <si>
    <t>create date:2017/06/01 | first author:Parisien M</t>
  </si>
  <si>
    <t>Genome-wide Analysis of STAT3-Mediated Transcription during Early Human Th17 Cell Differentiation.</t>
  </si>
  <si>
    <t>/pubmed/28564606</t>
  </si>
  <si>
    <t>Tripathi SK, Chen Z, Larjo A, Kanduri K, Nousiainen K, Ã„ijo T, RicaÃ±o-Ponce I, Hrdlickova B, Tuomela S, Laajala E, Salo V, Kumar V, Wijmenga C, LÃ¤hdesmÃ¤ki H, Lahesmaa R.</t>
  </si>
  <si>
    <t>Cell Rep. 2017 May 30;19(9):1888-1901. doi: 10.1016/j.celrep.2017.05.013.</t>
  </si>
  <si>
    <t>PMID:28564606</t>
  </si>
  <si>
    <t>create date:2017/06/01 | first author:Tripathi SK</t>
  </si>
  <si>
    <t>Genome-wide association study provides strong evidence of genes affecting the reproductive performance of Nellore beef cows.</t>
  </si>
  <si>
    <t>/pubmed/28562680</t>
  </si>
  <si>
    <t>Melo TP, de Camargo GMF, de Albuquerque LG, Carvalheiro R.</t>
  </si>
  <si>
    <t>PLoS One. 2017 May 31;12(5):e0178551. doi: 10.1371/journal.pone.0178551. eCollection 2017.</t>
  </si>
  <si>
    <t>PMID:28562680 | PMCID:PMC5451131</t>
  </si>
  <si>
    <t>create date:2017/06/01 | first author:Melo TP</t>
  </si>
  <si>
    <t>Whole-exome sequencing identified genetic risk factors for asparaginase-related complications in childhood ALL patients.</t>
  </si>
  <si>
    <t>/pubmed/28574850</t>
  </si>
  <si>
    <t>rs9939609 FTO genotype associations with FTO methylation level influences body mass and telomere length in an Australian rural population.</t>
  </si>
  <si>
    <t>/pubmed/28559540</t>
  </si>
  <si>
    <t>Zhou Y, Simmons D, Lai D, Hambly BD, McLachlan CS.</t>
  </si>
  <si>
    <t>Int J Obes (Lond). 2017 Sep;41(9):1427-1433. doi: 10.1038/ijo.2017.127. Epub 2017 May 31.</t>
  </si>
  <si>
    <t>Int J Obes (Lond).  2017</t>
  </si>
  <si>
    <t>PMID:28559540</t>
  </si>
  <si>
    <t>create date:2017/06/01 | first author:Zhou Y</t>
  </si>
  <si>
    <t>Genome-wide network-based pathway analysis of CSF t-tau/AÎ²1-42 ratio in the ADNI cohort.</t>
  </si>
  <si>
    <t>/pubmed/28558704</t>
  </si>
  <si>
    <t>Cong W, Meng X, Li J, Zhang Q, Chen F, Liu W, Wang Y, Cheng S, Yao X, Yan J, Kim S, Saykin AJ, Liang H, Shen L; Alzheimerâ€™s Disease Neuroimaging Initiative..</t>
  </si>
  <si>
    <t>BMC Genomics. 2017 May 30;18(1):421. doi: 10.1186/s12864-017-3798-z.</t>
  </si>
  <si>
    <t>PMID:28558704 | PMCID:PMC5450240</t>
  </si>
  <si>
    <t>create date:2017/06/01 | first author:Cong W</t>
  </si>
  <si>
    <t>Dissection of additive, dominance, and imprinting effects for production and reproduction traits in Holstein cattle.</t>
  </si>
  <si>
    <t>/pubmed/28558656</t>
  </si>
  <si>
    <t>Jiang J, Shen B, O'Connell JR, VanRaden PM, Cole JB, Ma L.</t>
  </si>
  <si>
    <t>BMC Genomics. 2017 May 30;18(1):425. doi: 10.1186/s12864-017-3821-4.</t>
  </si>
  <si>
    <t>PMID:28558656 | PMCID:PMC5450346</t>
  </si>
  <si>
    <t>create date:2017/06/01 | first author:Jiang J</t>
  </si>
  <si>
    <t>A genome-wide quantitative trait locus (QTL) linkage scan of NEO personality factors in Latino families segregating bipolar disorder.</t>
  </si>
  <si>
    <t>/pubmed/28556497</t>
  </si>
  <si>
    <t>Lee BD, Gonzalez S, Villa E, Camarillo C, Rodriguez M, Yao Y, Guo W, Flores D, Jerez A, Raventos H, Ontiveros A, Nicolini H, Escamilla M.</t>
  </si>
  <si>
    <t>Am J Med Genet B Neuropsychiatr Genet. 2017 Oct;174(7):683-690. doi: 10.1002/ajmg.b.32551. Epub 2017 May 29.</t>
  </si>
  <si>
    <t>PMID:28556497 | PMCID:PMC5597458</t>
  </si>
  <si>
    <t>create date:2017/05/31 | first author:Lee BD</t>
  </si>
  <si>
    <t>Genomic determinants of chronic myelomonocytic leukemia.</t>
  </si>
  <si>
    <t>/pubmed/28555081</t>
  </si>
  <si>
    <t>PMID:28566273 | PMCID:PMC5652602</t>
  </si>
  <si>
    <t>create date:2017/06/02 | first author:Scott RA</t>
  </si>
  <si>
    <t>Patel BJ, Przychodzen B, Thota S, Radivoyevitch T, Visconte V, Kuzmanovic T, Clemente M, Hirsch C, Morawski A, Souaid R, Saygin C, Nazha A, Demarest B, LaFramboise T, Sakaguchi H, Kojima S, Carraway HE, Ogawa S, Makishima H, Sekeres MA, Maciejewski JP.</t>
  </si>
  <si>
    <t>Leukemia. 2017 Dec;31(12):2815-2823. doi: 10.1038/leu.2017.164. Epub 2017 May 30.</t>
  </si>
  <si>
    <t>Leukemia.  2017</t>
  </si>
  <si>
    <t>PMID:28555081</t>
  </si>
  <si>
    <t>create date:2017/05/31 | first author:Patel BJ</t>
  </si>
  <si>
    <t>Genetic association study of exfoliation syndrome identifies a protective rare variant at LOXL1 and five new susceptibility loci.</t>
  </si>
  <si>
    <t>/pubmed/28553957</t>
  </si>
  <si>
    <t>Aung T, Ozaki M, Lee MC, SchlÃ¶tzer-Schrehardt U, Thorleifsson G, Mizoguchi T, Igo RP Jr, Haripriya A, Williams SE, Astakhov YS, Orr AC, Burdon KP, Nakano S, Mori K, Abu-Amero K, Hauser M, Li Z, Prakadeeswari G, Bailey JNC, Cherecheanu AP, Kang JH, Nelson S, et al.</t>
  </si>
  <si>
    <t>Nat Genet. 2017 Jul;49(7):993-1004. doi: 10.1038/ng.3875. Epub 2017 May 29.</t>
  </si>
  <si>
    <t>PMID:28553957</t>
  </si>
  <si>
    <t>create date:2017/05/30 | first author:Aung T</t>
  </si>
  <si>
    <t>Integrating genome-wide association study and expression quantitative trait loci data identifies multiple genes and gene set associated with neuroticism.</t>
  </si>
  <si>
    <t>/pubmed/28552732</t>
  </si>
  <si>
    <t>Fan Q, Wang W, Hao J, He A, Wen Y, Guo X, Wu C, Ning Y, Wang X, Wang S, Zhang F.</t>
  </si>
  <si>
    <t>Prog Neuropsychopharmacol Biol Psychiatry. 2017 Aug 1;78:149-152. doi: 10.1016/j.pnpbp.2017.05.017. Epub 2017 May 25.</t>
  </si>
  <si>
    <t>Prog Neuropsychopharmacol Biol Psychiatry.  2017</t>
  </si>
  <si>
    <t>PMID:28552732</t>
  </si>
  <si>
    <t>create date:2017/05/30 | first author:Fan Q</t>
  </si>
  <si>
    <t>Genome-wide association study of erythrocyte density in sickle cell disease patients.</t>
  </si>
  <si>
    <t>/pubmed/28552477</t>
  </si>
  <si>
    <t>Ilboudo Y, Bartolucci P, Rivera A, Sedzro JC, Beaudoin M, Trudel M, Alper SL, Brugnara C, GalactÃ©ros F, Lettre G.</t>
  </si>
  <si>
    <t>Blood Cells Mol Dis. 2017 Jun;65:60-65. doi: 10.1016/j.bcmd.2017.05.005. Epub 2017 May 13.</t>
  </si>
  <si>
    <t>Blood Cells Mol Dis.  2017</t>
  </si>
  <si>
    <t>PMID:28552477</t>
  </si>
  <si>
    <t>create date:2017/05/30 | first author:Ilboudo Y</t>
  </si>
  <si>
    <t>Tachmazidou I, SÃ¼veges D, Min JL, Ritchie GRS, Steinberg J, Walter K, Iotchkova V, Schwartzentruber J, Huang J, Memari Y, McCarthy S, Crawford AA, Bombieri C, Cocca M, Farmaki AE, Gaunt TR, Jousilahti P, Kooijman MN, Lehne B, Malerba G, MÃ¤nnistÃ¶ S, Matchan A, et al.</t>
  </si>
  <si>
    <t>Am J Hum Genet. 2017 Jun 1;100(6):865-884. doi: 10.1016/j.ajhg.2017.04.014. Epub 2017 May 25.</t>
  </si>
  <si>
    <t>PMID:28552196 | PMCID:PMC5473732</t>
  </si>
  <si>
    <t>create date:2017/05/30 | first author:Tachmazidou I</t>
  </si>
  <si>
    <t>Association analysis for young stock survival index with imputed whole-genome sequence variants in Nordic Holstein cattle.</t>
  </si>
  <si>
    <t>/pubmed/28551195</t>
  </si>
  <si>
    <t>Wu X, Guldbrandtsen B, Nielsen US, Lund MS, Sahana G.</t>
  </si>
  <si>
    <t>J Dairy Sci. 2017 Aug;100(8):6356-6370. doi: 10.3168/jds.2017-12688. Epub 2017 May 24.</t>
  </si>
  <si>
    <t>PMID:28551195</t>
  </si>
  <si>
    <t>create date:2017/05/30 | first author:Wu X</t>
  </si>
  <si>
    <t>A Unified Characterization of Population Structure and Relatedness.</t>
  </si>
  <si>
    <t>/pubmed/28550018</t>
  </si>
  <si>
    <t>Weir BS, Goudet J.</t>
  </si>
  <si>
    <t>Genetics. 2017 Aug;206(4):2085-2103. doi: 10.1534/genetics.116.198424. Epub 2017 May 26.</t>
  </si>
  <si>
    <t>PMID:28550018 | PMCID:PMC5560808</t>
  </si>
  <si>
    <t>create date:2017/05/28 | first author:Weir BS</t>
  </si>
  <si>
    <t>Fast and robust adjustment of cell mixtures in epigenome-wide association studies with SmartSVA.</t>
  </si>
  <si>
    <t>/pubmed/28549425</t>
  </si>
  <si>
    <t>Chen J, Behnam E, Huang J, Moffatt MF, Schaid DJ, Liang L, Lin X.</t>
  </si>
  <si>
    <t>BMC Genomics. 2017 May 26;18(1):413. doi: 10.1186/s12864-017-3808-1.</t>
  </si>
  <si>
    <t>PMID:28549425 | PMCID:PMC5446715</t>
  </si>
  <si>
    <t>create date:2017/05/28 | first author:Chen J</t>
  </si>
  <si>
    <t>Whole genome sequencing and imputation in isolated populations identify genetic associations with medically-relevant complex traits.</t>
  </si>
  <si>
    <t>/pubmed/28548082</t>
  </si>
  <si>
    <t>Southam L, Gilly A, SÃ¼veges D, Farmaki AE, Schwartzentruber J, Tachmazidou I, Matchan A, Rayner NW, Tsafantakis E, Karaleftheri M, Xue Y, Dedoussis G, Zeggini E.</t>
  </si>
  <si>
    <t>Genetic determination of body fat distribution and the attributive influence on metabolism.</t>
  </si>
  <si>
    <t>/pubmed/28544651</t>
  </si>
  <si>
    <t>Fehlert E, Wagner R, Ketterer C, BÃ¶hm A, Machann J, Fritsche L, Machicao F, Schick F, Staiger H, Stefan N, HÃ¤ring HU, Fritsche A, Heni M.</t>
  </si>
  <si>
    <t>Obesity (Silver Spring). 2017 Jul;25(7):1277-1283. doi: 10.1002/oby.21874. Epub 2017 May 25.</t>
  </si>
  <si>
    <t>Obesity (Silver Spring).  2017</t>
  </si>
  <si>
    <t>PMID:28544651</t>
  </si>
  <si>
    <t>create date:2017/05/26 | first author:Fehlert E</t>
  </si>
  <si>
    <t>Subtypes of Native American ancestry and leading causes of death: Mapuche ancestry-specific associations with gallbladder cancer risk in Chile.</t>
  </si>
  <si>
    <t>/pubmed/28542165</t>
  </si>
  <si>
    <t>Lorenzo Bermejo J, Boekstegers F, GonzÃ¡lez Silos R, Marcelain K, Baez Benavides P, Barahona Ponce C, MÃ¼ller B, Ferreccio C, Koshiol J, Fischer C, Peil B, Sinsheimer J, Fuentes Guajardo M, Barajas O, Gonzalez-Jose R, Bedoya G, CÃ¡tira Bortolini M, Canizales-Quinteros S, Gallo C, Ruiz Linares A, Rothhammer F.</t>
  </si>
  <si>
    <t>PLoS Genet. 2017 May 25;13(5):e1006756. doi: 10.1371/journal.pgen.1006756. eCollection 2017 May.</t>
  </si>
  <si>
    <t>PMID:28542165 | PMCID:PMC5444600</t>
  </si>
  <si>
    <t>create date:2017/05/26 | first author:Lorenzo Bermejo J</t>
  </si>
  <si>
    <t>Genome-wide association and pathway analysis of left ventricular function after anthracycline exposure in adults.</t>
  </si>
  <si>
    <t>/pubmed/28542097</t>
  </si>
  <si>
    <t>Wells QS, Veatch OJ, Fessel JP, Joon AY, Levinson RT, Mosley JD, Held EP, Lindsay CS, Shaffer CM, Weeke PE, Glazer AM, Bersell KR, Van Driest SL, Karnes JH, Blair MA, Lagrone LW, Su YR, Bowton EA, Feng Z, Ky B, Lenihan DJ, Fisch MJ, et al.</t>
  </si>
  <si>
    <t>Pharmacogenet Genomics. 2017 Jul;27(7):247-254. doi: 10.1097/FPC.0000000000000284.</t>
  </si>
  <si>
    <t>PMID:28542097 | PMCID:PMC5502740</t>
  </si>
  <si>
    <t>create date:2017/05/26 | first author:Wells QS</t>
  </si>
  <si>
    <t>A rare-variant test for high-dimensional data.</t>
  </si>
  <si>
    <t>/pubmed/28537275</t>
  </si>
  <si>
    <t>Whole-Genome Sequencing Coupled to Imputation Discovers Genetic Signals for Anthropometric Traits.</t>
  </si>
  <si>
    <t>/pubmed/28552196</t>
  </si>
  <si>
    <t>PMID:28537275 | PMCID:PMC5513099</t>
  </si>
  <si>
    <t>create date:2017/05/26 | first author:Kaakinen M</t>
  </si>
  <si>
    <t>Large scale meta-analysis characterizes genetic architecture for common psoriasis associated variants.</t>
  </si>
  <si>
    <t>/pubmed/28537254</t>
  </si>
  <si>
    <t>Tsoi LC, Stuart PE, Tian C, Gudjonsson JE, Das S, Zawistowski M, Ellinghaus E, Barker JN, Chandran V, Dand N, Duffin KC, EnerbÃ¤ck C, Esko T, Franke A, Gladman DD, Hoffmann P, Kingo K, KÃµks S, Krueger GG, Lim HW, Metspalu A, Mrowietz U, et al.</t>
  </si>
  <si>
    <t>Nat Commun. 2017 May 24;8:15382. doi: 10.1038/ncomms15382.</t>
  </si>
  <si>
    <t>PMID:28537254 | PMCID:PMC5458077</t>
  </si>
  <si>
    <t>create date:2017/05/26 | first author:Tsoi LC</t>
  </si>
  <si>
    <t>A fast algorithm for Bayesian multi-locus model in genome-wide association studies.</t>
  </si>
  <si>
    <t>/pubmed/28534238</t>
  </si>
  <si>
    <t>Duan W, Zhao Y, Wei Y, Yang S, Bai J, Shen S, Du M, Huang L, Hu Z, Chen F.</t>
  </si>
  <si>
    <t>Mol Genet Genomics. 2017 Aug;292(4):923-934. doi: 10.1007/s00438-017-1322-4. Epub 2017 May 22.</t>
  </si>
  <si>
    <t>PMID:28534238</t>
  </si>
  <si>
    <t>create date:2017/05/24 | first author:Duan W</t>
  </si>
  <si>
    <t>Enhancing the genome editing toolbox: genome wide CRISPR arrayed libraries.</t>
  </si>
  <si>
    <t>/pubmed/28533524</t>
  </si>
  <si>
    <t>Metzakopian E, Strong A, Iyer V, Hodgkins A, Tzelepis K, Antunes L, Friedrich MJ, Kang Q, Davidson T, Lamberth J, Hoffmann C, Davis GD, Vassiliou GS, Skarnes WC, Bradley A.</t>
  </si>
  <si>
    <t>Sci Rep. 2017 May 22;7(1):2244. doi: 10.1038/s41598-017-01766-5.</t>
  </si>
  <si>
    <t>PMID:28533524 | PMCID:PMC5440395</t>
  </si>
  <si>
    <t>create date:2017/05/24 | first author:Metzakopian E</t>
  </si>
  <si>
    <t>Massively parallel sequencing and genome-wide copy number analysis revealed a clonal relationship in benign metastasizing leiomyoma.</t>
  </si>
  <si>
    <t>/pubmed/28533481</t>
  </si>
  <si>
    <t>Wu RC, Chao AS, Lee LY, Lin G, Chen SJ, Lu YJ, Huang HJ, Yen CF, Han CM, Lee YS, Wang TH, Chao A.</t>
  </si>
  <si>
    <t>Oncotarget. 2017 Jul 18;8(29):47547-47554. doi: 10.18632/oncotarget.17708.</t>
  </si>
  <si>
    <t>PMID:28533481 | PMCID:PMC5564585</t>
  </si>
  <si>
    <t>Nat Commun. 2017 May 26;8:15606. doi: 10.1038/ncomms15606.</t>
  </si>
  <si>
    <t>PMID:28548082 | PMCID:PMC5458552</t>
  </si>
  <si>
    <t>create date:2017/05/27 | first author:Southam L</t>
  </si>
  <si>
    <t>Speed D, Cai N; UCLEB Consortium., Johnson MR, Nejentsev S, Balding DJ.</t>
  </si>
  <si>
    <t>Nat Genet. 2017 Jul;49(7):986-992. doi: 10.1038/ng.3865. Epub 2017 May 22.</t>
  </si>
  <si>
    <t>PMID:28530675 | PMCID:PMC5493198</t>
  </si>
  <si>
    <t>create date:2017/05/23 | first author:Speed D</t>
  </si>
  <si>
    <t>Fifteen new risk loci for coronary artery disease highlight arterial-wall-specific mechanisms.</t>
  </si>
  <si>
    <t>/pubmed/28530674</t>
  </si>
  <si>
    <t>Howson JMM, Zhao W, Barnes DR, Ho WK, Young R, Paul DS, Waite LL, Freitag DF, Fauman EB, Salfati EL, Sun BB, Eicher JD, Johnson AD, Sheu WHH, Nielsen SF, Lin WY, Surendran P, Malarstig A, Wilk JB, TybjÃ¦rg-Hansen A, Rasmussen KL, Kamstrup PR, et al.</t>
  </si>
  <si>
    <t>Nat Genet. 2017 Jul;49(7):1113-1119. doi: 10.1038/ng.3874. Epub 2017 May 22.</t>
  </si>
  <si>
    <t>PMID:28530674 | PMCID:PMC5555387</t>
  </si>
  <si>
    <t>create date:2017/05/23 | first author:Howson JMM</t>
  </si>
  <si>
    <t>Genome-wide association meta-analysis of 78,308 individuals identifies new loci and genes influencing human intelligence.</t>
  </si>
  <si>
    <t>/pubmed/28530673</t>
  </si>
  <si>
    <t>Sniekers S, Stringer S, Watanabe K, Jansen PR, Coleman JRI, Krapohl E, Taskesen E, Hammerschlag AR, Okbay A, Zabaneh D, Amin N, Breen G, Cesarini D, Chabris CF, Iacono WG, Ikram MA, Johannesson M, Koellinger P, Lee JJ, Magnusson PKE, McGue M, Miller MB, et al.</t>
  </si>
  <si>
    <t xml:space="preserve">Nat Genet. 2017 Jul;49(7):1107-1112. doi: 10.1038/ng.3869. Epub 2017 May 22. Erratum in: Nat Genet. 2017 Sep 27;49(10 ):1558. </t>
  </si>
  <si>
    <t>PMID:28530673 | PMCID:PMC5665562</t>
  </si>
  <si>
    <t>create date:2017/05/23 | first author:Sniekers S</t>
  </si>
  <si>
    <t>Pleiotropic Effects of Trait-Associated Genetic Variation on DNA Methylation: Utility for Refining GWAS Loci.</t>
  </si>
  <si>
    <t>/pubmed/28528868</t>
  </si>
  <si>
    <t>Hannon E, Weedon M, Bray N, O'Donovan M, Mill J.</t>
  </si>
  <si>
    <t>Am J Hum Genet. 2017 Jun 1;100(6):954-959. doi: 10.1016/j.ajhg.2017.04.013. Epub 2017 May 18.</t>
  </si>
  <si>
    <t>PMID:28528868 | PMCID:PMC5473725</t>
  </si>
  <si>
    <t>create date:2017/05/23 | first author:Hannon E</t>
  </si>
  <si>
    <t>Kaakinen M, MÃ¤gi R, Fischer K, Heikkinen J, JÃ¤rvelin MR, Morris AP, Prokopenko I.</t>
  </si>
  <si>
    <t>Eur J Hum Genet. 2017 Aug;25(8):988-994. doi: 10.1038/ejhg.2017.90. Epub 2017 May 24.</t>
  </si>
  <si>
    <t>Genome-wide copy number analysis reveals candidate gene loci that confer susceptibility to high-grade prostate cancer.</t>
  </si>
  <si>
    <t>/pubmed/28527622</t>
  </si>
  <si>
    <t>Poniah P, Mohd Zain S, Abdul Razack AH, Kuppusamy S, Karuppayah S, Sian Eng H, Mohamed Z.</t>
  </si>
  <si>
    <t>Urol Oncol. 2017 Sep;35(9):545.e1-545.e11. doi: 10.1016/j.urolonc.2017.04.017. Epub 2017 May 17.</t>
  </si>
  <si>
    <t>Urol Oncol.  2017</t>
  </si>
  <si>
    <t>PMID:28527622</t>
  </si>
  <si>
    <t>create date:2017/05/22 | first author:Poniah P</t>
  </si>
  <si>
    <t>SurvivalGWAS_SV: software for the analysis of genome-wide association studies of imputed genotypes with "time-to-event" outcomes.</t>
  </si>
  <si>
    <t>/pubmed/28525968</t>
  </si>
  <si>
    <t>Syed H, Jorgensen AL, Morris AP.</t>
  </si>
  <si>
    <t>BMC Bioinformatics. 2017 May 19;18(1):265. doi: 10.1186/s12859-017-1683-z.</t>
  </si>
  <si>
    <t>PMID:28525968 | PMCID:PMC5438515</t>
  </si>
  <si>
    <t>create date:2017/05/21 | first author:Syed H</t>
  </si>
  <si>
    <t>Genome-Wide Association Study of Psychosis Proneness in the Finnish Population.</t>
  </si>
  <si>
    <t>/pubmed/28525603</t>
  </si>
  <si>
    <t>Ortega-Alonso A, Ekelund J, Sarin AP, Miettunen J, Veijola J, JÃ¤rvelin MR, Hennah W.</t>
  </si>
  <si>
    <t>Schizophr Bull. 2017 Oct 21;43(6):1304-1314. doi: 10.1093/schbul/sbx006.</t>
  </si>
  <si>
    <t>Schizophr Bull.  2017</t>
  </si>
  <si>
    <t>PMID:28525603 | PMCID:PMC5737890</t>
  </si>
  <si>
    <t>create date:2017/05/20 | first author:Ortega-Alonso A</t>
  </si>
  <si>
    <t>Genome-wide association study of subclinical interstitial lung disease in MESA.</t>
  </si>
  <si>
    <t>/pubmed/28521775</t>
  </si>
  <si>
    <t>Manichaikul A, Wang XQ, Sun L, Dupuis J, Borczuk AC, Nguyen JN, Raghu G, Hoffman EA, Onengut-Gumuscu S, Farber EA, Kaufman JD, Rabinowitz D, Stukovsky KDH, Kawut SM, Hunninghake GM, Washko GR, O'Connor GT, Rich SS, Barr RG, Lederer DJ.</t>
  </si>
  <si>
    <t>Respir Res. 2017 May 18;18(1):97. doi: 10.1186/s12931-017-0581-2.</t>
  </si>
  <si>
    <t>Respir Res.  2017</t>
  </si>
  <si>
    <t>PMID:28521775 | PMCID:PMC5437638</t>
  </si>
  <si>
    <t>create date:2017/05/20 | first author:Manichaikul A</t>
  </si>
  <si>
    <t>Genome-wide association study for feed efficiency and growth traits in U.S. beef cattle.</t>
  </si>
  <si>
    <t>/pubmed/28521758</t>
  </si>
  <si>
    <t>create date:2017/05/24 | first author:Wu RC</t>
  </si>
  <si>
    <t>Reevaluation of SNP heritability in complex human traits.</t>
  </si>
  <si>
    <t>/pubmed/28530675</t>
  </si>
  <si>
    <t>Seabury CM, Oldeschulte DL, Saatchi M, Beever JE, Decker JE, Halley YA, Bhattarai EK, Molaei M, Freetly HC, Hansen SL, Yampara-Iquise H, Johnson KA, Kerley MS, Kim J, Loy DD, Marques E, Neibergs HL, Schnabel RD, Shike DW, Spangler ML, Weaber RL, Garrick DJ, et al.</t>
  </si>
  <si>
    <t>BMC Genomics. 2017 May 18;18(1):386. doi: 10.1186/s12864-017-3754-y.</t>
  </si>
  <si>
    <t>PMID:28521758 | PMCID:PMC5437562</t>
  </si>
  <si>
    <t>create date:2017/05/20 | first author:Seabury CM</t>
  </si>
  <si>
    <t>Genome-wide gene expression array identifies novel genes related to disease severity and excessive daytime sleepiness in patients with obstructive sleep apnea.</t>
  </si>
  <si>
    <t>/pubmed/28520763</t>
  </si>
  <si>
    <t>Chen YC, Chen KD, Su MC, Chin CH, Chen CJ, Liou CW, Chen TW, Chang YC, Huang KT, Wang CC, Wang TY, Chang JC, Lin YY, Zheng YX, Lin MC, Hsiao CC.</t>
  </si>
  <si>
    <t>PLoS One. 2017 May 17;12(5):e0176575. doi: 10.1371/journal.pone.0176575. eCollection 2017.</t>
  </si>
  <si>
    <t>PMID:28520763 | PMCID:PMC5435176</t>
  </si>
  <si>
    <t>create date:2017/05/19 | first author:Chen YC</t>
  </si>
  <si>
    <t>Cell-type deconvolution in epigenome-wide association studies: a review and recommendations.</t>
  </si>
  <si>
    <t>/pubmed/28517979</t>
  </si>
  <si>
    <t>Teschendorff AE, Zheng SC.</t>
  </si>
  <si>
    <t>Epigenomics. 2017 May;9(5):757-768. doi: 10.2217/epi-2016-0153. Epub 2017 Mar 14. Review.</t>
  </si>
  <si>
    <t>PMID:28517979</t>
  </si>
  <si>
    <t>create date:2017/05/19 | first author:Teschendorff AE</t>
  </si>
  <si>
    <t>Epigenome-wide association of myocardial infarction with DNA methylation sites at loci related to cardiovascular disease.</t>
  </si>
  <si>
    <t>/pubmed/28515798</t>
  </si>
  <si>
    <t>Nakatochi M, Ichihara S, Yamamoto K, Naruse K, Yokota S, Asano H, Matsubara T, Yokota M.</t>
  </si>
  <si>
    <t>Clin Epigenetics. 2017 May 15;9:54. doi: 10.1186/s13148-017-0353-3. eCollection 2017.</t>
  </si>
  <si>
    <t>PMID:28515798 | PMCID:PMC5432989</t>
  </si>
  <si>
    <t>create date:2017/05/19 | first author:Nakatochi M</t>
  </si>
  <si>
    <t>Exploring the Causal Pathway From Telomere Length to Coronary Heart Disease: A Network Mendelian Randomization Study.</t>
  </si>
  <si>
    <t>/pubmed/28515044</t>
  </si>
  <si>
    <t>Zhan Y, Karlsson IK, Karlsson R, Tillander A, Reynolds CA, Pedersen NL, HÃ¤gg S.</t>
  </si>
  <si>
    <t>Epigenome-wide association study in hepatocellular carcinoma: Identification of stochastic epigenetic mutations through an innovative statistical approach.</t>
  </si>
  <si>
    <t>/pubmed/28514750</t>
  </si>
  <si>
    <t>Gentilini D, Scala S, Gaudenzi G, Garagnani P, Capri M, Cescon M, Grazi GL, Bacalini MG, Pisoni S, Dicitore A, Circelli L, Santagata S, Izzo F, Di Blasio AM, Persani L, Franceschi C, Vitale G.</t>
  </si>
  <si>
    <t>Oncotarget. 2017 Jun 27;8(26):41890-41902. doi: 10.18632/oncotarget.17462.</t>
  </si>
  <si>
    <t>PMID:28514750 | PMCID:PMC5522036</t>
  </si>
  <si>
    <t>create date:2017/05/18 | first author:Gentilini D</t>
  </si>
  <si>
    <t>Application of rare variant transmission disequilibrium tests to epileptic encephalopathy trio sequence data.</t>
  </si>
  <si>
    <t>/pubmed/28513609</t>
  </si>
  <si>
    <t>Epi4K Consortium.; EuroEPINOMICS-RES Consortium.; Epilepsy Phenome Genome Project..</t>
  </si>
  <si>
    <t>Eur J Hum Genet. 2017 Jun;25(7):894-899. doi: 10.1038/ejhg.2017.61. Epub 2017 May 17.</t>
  </si>
  <si>
    <t>PMID:28513609 | PMCID:PMC5520073</t>
  </si>
  <si>
    <t>create date:2017/05/18 | first author:Epi4K Consortium.</t>
  </si>
  <si>
    <t>Genetic influences on ADHD symptom dimensions: Examination of a priori candidates, gene-based tests, genome-wide variation, and SNP heritability.</t>
  </si>
  <si>
    <t>/pubmed/28512748</t>
  </si>
  <si>
    <t>Bidwell LC, Gray JC, Weafer J, Palmer AA, de Wit H, MacKillop J.</t>
  </si>
  <si>
    <t>Am J Med Genet B Neuropsychiatr Genet. 2017 Jun;174(4):458-466. doi: 10.1002/ajmg.b.32535.</t>
  </si>
  <si>
    <t>PMID:28512748 | PMCID:PMC5690554</t>
  </si>
  <si>
    <t>create date:2017/05/18 | first author:Bidwell LC</t>
  </si>
  <si>
    <t>A genome-wide association meta-analysis on lipoprotein (a) concentrations adjusted for apolipoprotein (a) isoforms.</t>
  </si>
  <si>
    <t>/pubmed/28512139</t>
  </si>
  <si>
    <t>Mack S, Coassin S, Rueedi R, Yousri NA, SeppÃ¤lÃ¤ I, Gieger C, SchÃ¶nherr S, Forer L, Erhart G, Marques-Vidal P, Ried JS, Waeber G, Bergmann S, DÃ¤hnhardt D, StÃ¶ckl A, Raitakari OT, KÃ¤hÃ¶nen M, Peters A, Meitinger T, Strauch K; KORA-Study Group., Kedenko L, et al.</t>
  </si>
  <si>
    <t>A continuum of genetic liability for minor and major depression.</t>
  </si>
  <si>
    <t>/pubmed/28509901</t>
  </si>
  <si>
    <t>Corfield EC, Yang Y, Martin NG, Nyholt DR.</t>
  </si>
  <si>
    <t>Transl Psychiatry. 2017 May 16;7(5):e1131. doi: 10.1038/tp.2017.99.</t>
  </si>
  <si>
    <t>PMID:28509901 | PMCID:PMC5534967</t>
  </si>
  <si>
    <t>create date:2017/05/17 | first author:Corfield EC</t>
  </si>
  <si>
    <t>Genetic advances in systemic lupus erythematosus: an update.</t>
  </si>
  <si>
    <t>/pubmed/28509669</t>
  </si>
  <si>
    <t>Chen L, Morris DL, Vyse TJ.</t>
  </si>
  <si>
    <t>Curr Opin Rheumatol. 2017 Sep;29(5):423-433. doi: 10.1097/BOR.0000000000000411. Review.</t>
  </si>
  <si>
    <t>Curr Opin Rheumatol.  2017</t>
  </si>
  <si>
    <t>PMID:28509669</t>
  </si>
  <si>
    <t>create date:2017/05/17 | first author:Chen L</t>
  </si>
  <si>
    <t>Genome to Phenome: A Systems Biology Approach to PTSD Using an Animal Model.</t>
  </si>
  <si>
    <t>/pubmed/28508360</t>
  </si>
  <si>
    <t>Chakraborty N, Meyerhoff J, Jett M, Hammamieh R.</t>
  </si>
  <si>
    <t>Methods Mol Biol. 2017;1598:117-154. doi: 10.1007/978-1-4939-6952-4_6. Review.</t>
  </si>
  <si>
    <t>PMID:28508360</t>
  </si>
  <si>
    <t>create date:2017/05/17 | first author:Chakraborty N</t>
  </si>
  <si>
    <t>Quantifying the mapping precision of genome-wide association studies using whole-genome sequencing data.</t>
  </si>
  <si>
    <t>/pubmed/28506277</t>
  </si>
  <si>
    <t>Wu Y, Zheng Z, Visscher PM, Yang J.</t>
  </si>
  <si>
    <t>Genome Biol. 2017 May 16;18(1):86. doi: 10.1186/s13059-017-1216-0.</t>
  </si>
  <si>
    <t>PMID:28506277 | PMCID:PMC5432979</t>
  </si>
  <si>
    <t>create date:2017/05/17 | first author:Wu Y</t>
  </si>
  <si>
    <t>In silico pathway analysis and tissue specific cis-eQTL for colorectal cancer GWAS risk variants.</t>
  </si>
  <si>
    <t>/pubmed/28506205</t>
  </si>
  <si>
    <t>Loo LWM, Lemire M, Le Marchand L.</t>
  </si>
  <si>
    <t>BMC Genomics. 2017 May 15;18(1):381. doi: 10.1186/s12864-017-3750-2.</t>
  </si>
  <si>
    <t>PMID:28506205 | PMCID:PMC5432975</t>
  </si>
  <si>
    <t>create date:2017/05/17 | first author:Loo LWM</t>
  </si>
  <si>
    <t>An independent component analysis confounding factor correction framework for identifying broad impact expression quantitative trait loci.</t>
  </si>
  <si>
    <t>/pubmed/28505156</t>
  </si>
  <si>
    <t>Circ Res. 2017 Jul 21;121(3):214-219. doi: 10.1161/CIRCRESAHA.116.310517. Epub 2017 May 17.</t>
  </si>
  <si>
    <t>Circ Res.  2017</t>
  </si>
  <si>
    <t>PMID:28515044</t>
  </si>
  <si>
    <t>create date:2017/05/19 | first author:Zhan Y</t>
  </si>
  <si>
    <t>create date:2017/05/16 | first author:Ju JH</t>
  </si>
  <si>
    <t>Genome-Wide Association Shows thatÂ Pigmentation Genes Play a Role in SkinÂ Aging.</t>
  </si>
  <si>
    <t>/pubmed/28502801</t>
  </si>
  <si>
    <t>Law MH, Medland SE, Zhu G, Yazar S, ViÃ±uela A, Wallace L, Shekar SN, Duffy DL, Bataille V, Glass D, Spector TD, Wood D; MuTHER Consortium., Gordon SD, Barbour JM, Henders AK, Hewitt AW, Montgomery GW, Sturm RA, Mackey DA, Green AC, Martin NG, et al.</t>
  </si>
  <si>
    <t>J Invest Dermatol. 2017 Sep;137(9):1887-1894. doi: 10.1016/j.jid.2017.04.026. Epub 2017 May 11. Review.</t>
  </si>
  <si>
    <t>PMID:28502801</t>
  </si>
  <si>
    <t>create date:2017/05/16 | first author:Law MH</t>
  </si>
  <si>
    <t>A metabolite-GWAS (mGWAS) approach to unveil chronic kidney disease progression.</t>
  </si>
  <si>
    <t>/pubmed/28501300</t>
  </si>
  <si>
    <t>Zhang G, Saito R, Sharma K.</t>
  </si>
  <si>
    <t>Kidney Int. 2017 Jun;91(6):1274-1276. doi: 10.1016/j.kint.2017.03.022.</t>
  </si>
  <si>
    <t>Kidney Int.  2017</t>
  </si>
  <si>
    <t>PMID:28501300 | PMCID:PMC5989707</t>
  </si>
  <si>
    <t>create date:2017/05/16 | first author:Zhang G</t>
  </si>
  <si>
    <t>Major review: Molecular genetics of primary open-angle glaucoma.</t>
  </si>
  <si>
    <t>/pubmed/28499933</t>
  </si>
  <si>
    <t>Liu Y, Allingham RR.</t>
  </si>
  <si>
    <t>Exp Eye Res. 2017 Jul;160:62-84. doi: 10.1016/j.exer.2017.05.002. Epub 2017 May 10. Review.</t>
  </si>
  <si>
    <t>Exp Eye Res.  2017</t>
  </si>
  <si>
    <t>PMID:28499933 | PMCID:PMC5557663</t>
  </si>
  <si>
    <t>create date:2017/05/14 | first author:Liu Y</t>
  </si>
  <si>
    <t>Genetic Variants in WNT2B and BTRC Predict Melanoma Survival.</t>
  </si>
  <si>
    <t>/pubmed/28499756</t>
  </si>
  <si>
    <t>Shi Q, Liu H, Han P, Li C, Wang Y, Wu W, Zhu D, Amos CI, Fang S, Lee JE, Han J, Wei Q.</t>
  </si>
  <si>
    <t>J Invest Dermatol. 2017 Aug;137(8):1749-1756. doi: 10.1016/j.jid.2017.04.023. Epub 2017 May 10.</t>
  </si>
  <si>
    <t>PMID:28499756 | PMCID:PMC5548422</t>
  </si>
  <si>
    <t>create date:2017/05/14 | first author:Shi Q</t>
  </si>
  <si>
    <t>Genome-wide DNA methylation analysis reveals hypomethylation in the low-CpG promoter regions in lymphoblastoid cell lines.</t>
  </si>
  <si>
    <t>/pubmed/28499412</t>
  </si>
  <si>
    <t>J Lipid Res. 2017 Sep;58(9):1834-1844. doi: 10.1194/jlr.M076232. Epub 2017 May 16.</t>
  </si>
  <si>
    <t>J Lipid Res.  2017</t>
  </si>
  <si>
    <t>PMID:28512139 | PMCID:PMC5580897</t>
  </si>
  <si>
    <t>create date:2017/05/18 | first author:Mack S</t>
  </si>
  <si>
    <t>PMID:28499412 | PMCID:PMC5429538</t>
  </si>
  <si>
    <t>create date:2017/05/14 | first author:Taniguchi I</t>
  </si>
  <si>
    <t>IGESS: a statistical approach to integrating individual-level genotype data and summary statistics in genome-wide association studies.</t>
  </si>
  <si>
    <t>/pubmed/28498950</t>
  </si>
  <si>
    <t>Dai M, Ming J, Cai M, Liu J, Yang C, Wan X, Xu Z.</t>
  </si>
  <si>
    <t>Bioinformatics. 2017 Sep 15;33(18):2882-2889. doi: 10.1093/bioinformatics/btx314.</t>
  </si>
  <si>
    <t>PMID:28498950 | PMCID:PMC5860575</t>
  </si>
  <si>
    <t>create date:2017/05/13 | first author:Dai M</t>
  </si>
  <si>
    <t>BLISS is a versatile and quantitative method for genome-wide profiling of DNA double-strand breaks.</t>
  </si>
  <si>
    <t>/pubmed/28497783</t>
  </si>
  <si>
    <t>Yan WX, Mirzazadeh R, Garnerone S, Scott D, Schneider MW, Kallas T, Custodio J, Wernersson E, Li Y, Gao L, Federova Y, Zetsche B, Zhang F, Bienko M, Crosetto N.</t>
  </si>
  <si>
    <t>Nat Commun. 2017 May 12;8:15058. doi: 10.1038/ncomms15058.</t>
  </si>
  <si>
    <t>PMID:28497783 | PMCID:PMC5437291</t>
  </si>
  <si>
    <t>create date:2017/05/13 | first author:Yan WX</t>
  </si>
  <si>
    <t>Leveraging multiple genomic data to prioritize disease-causing indels from exome sequencing data.</t>
  </si>
  <si>
    <t>/pubmed/28496131</t>
  </si>
  <si>
    <t>Wu M, Chen T, Jiang R.</t>
  </si>
  <si>
    <t>Sci Rep. 2017 May 11;7(1):1804. doi: 10.1038/s41598-017-01834-w.</t>
  </si>
  <si>
    <t>PMID:28496131 | PMCID:PMC5431795</t>
  </si>
  <si>
    <t>create date:2017/05/13 | first author:Wu M</t>
  </si>
  <si>
    <t>Sharing of Genes and Pathways Across Complex Phenotypes: A Multilevel Genome-Wide Analysis.</t>
  </si>
  <si>
    <t>/pubmed/28495956</t>
  </si>
  <si>
    <t>Gui H, Kwan JS, Sham PC, Cherny SS, Li M.</t>
  </si>
  <si>
    <t>Genetics. 2017 Jul;206(3):1601-1609. doi: 10.1534/genetics.116.198150. Epub 2017 May 11.</t>
  </si>
  <si>
    <t>PMID:28495956 | PMCID:PMC5500153</t>
  </si>
  <si>
    <t>create date:2017/05/13 | first author:Gui H</t>
  </si>
  <si>
    <t>Genome-wide association study confirm major QTL for backfat fatty acid composition on SSC14 in Duroc pigs.</t>
  </si>
  <si>
    <t>/pubmed/28494783</t>
  </si>
  <si>
    <t>van Son M, Enger EG, Grove H, Ros-Freixedes R, Kent MP, Lien S, Grindflek E.</t>
  </si>
  <si>
    <t>Ju JH, Shenoy SA, Crystal RG, Mezey JG.</t>
  </si>
  <si>
    <t>PLoS Comput Biol. 2017 May 15;13(5):e1005537. doi: 10.1371/journal.pcbi.1005537. eCollection 2017 May.</t>
  </si>
  <si>
    <t>PMID:28505156 | PMCID:PMC5448815</t>
  </si>
  <si>
    <t>create date:2017/05/13 | first author:van Son M</t>
  </si>
  <si>
    <t>Significant Locus and Metabolic Genetic Correlations Revealed in Genome-Wide Association Study of Anorexia Nervosa.</t>
  </si>
  <si>
    <t>/pubmed/28494655</t>
  </si>
  <si>
    <t>Duncan L, Yilmaz Z, Gaspar H, Walters R, Goldstein J, Anttila V, Bulik-Sullivan B, Ripke S; Eating Disorders Working Group of the Psychiatric Genomics Consortium., Thornton L, Hinney A, Daly M, Sullivan PF, Zeggini E, Breen G, Bulik CM.</t>
  </si>
  <si>
    <t>Am J Psychiatry. 2017 Sep 1;174(9):850-858. doi: 10.1176/appi.ajp.2017.16121402. Epub 2017 May 12.</t>
  </si>
  <si>
    <t>Am J Psychiatry.  2017</t>
  </si>
  <si>
    <t>PMID:28494655 | PMCID:PMC5581217</t>
  </si>
  <si>
    <t>create date:2017/05/13 | first author:Duncan L</t>
  </si>
  <si>
    <t>Posttraumatic stress disorder symptom severity is associated with reduced default mode network connectivity in individuals with elevated genetic risk for psychopathology.</t>
  </si>
  <si>
    <t>/pubmed/28494120</t>
  </si>
  <si>
    <t>Miller DR, Logue MW, Wolf EJ, Maniates H, Robinson ME, Hayes JP, Stone A, Schichman S, McGlinchey RE, Milberg WP, Miller MW.</t>
  </si>
  <si>
    <t>Depress Anxiety. 2017 Jul;34(7):632-640. doi: 10.1002/da.22633. Epub 2017 May 11.</t>
  </si>
  <si>
    <t>Depress Anxiety.  2017</t>
  </si>
  <si>
    <t>PMID:28494120 | PMCID:PMC5523965</t>
  </si>
  <si>
    <t>create date:2017/05/12 | first author:Miller DR</t>
  </si>
  <si>
    <t>Re: Genome-Wide Association Study Identifies African-Specific Susceptibility Loci in African Americans With Inflammatory Bowel Disease.</t>
  </si>
  <si>
    <t>/pubmed/28478146</t>
  </si>
  <si>
    <t>Misra R, Arebi N.</t>
  </si>
  <si>
    <t xml:space="preserve">Gastroenterology. 2017 Jun;152(8):2082-2083. doi: 10.1053/j.gastro.2017.02.041. Epub 2017 May 4. No abstract available. </t>
  </si>
  <si>
    <t>Gastroenterology.  2017</t>
  </si>
  <si>
    <t>PMID:28478146 | PMCID:PMC6033331</t>
  </si>
  <si>
    <t>create date:2017/05/10 | first author:Misra R</t>
  </si>
  <si>
    <t>Genome-Wide Association Studies and Meta-Analyses for Congenital Heart Defects.</t>
  </si>
  <si>
    <t>/pubmed/28468790</t>
  </si>
  <si>
    <t>Agopian AJ, Goldmuntz E, Hakonarson H, Sewda A, Taylor D, Mitchell LE; Pediatric Cardiac Genomics Consortium*..</t>
  </si>
  <si>
    <t>Taniguchi I, Iwaya C, Ohnaka K, Shibata H, Yamamoto K.</t>
  </si>
  <si>
    <t>Hum Genomics. 2017 May 12;11(1):8. doi: 10.1186/s40246-017-0106-6.</t>
  </si>
  <si>
    <t>Hum Genomics.  2017</t>
  </si>
  <si>
    <t>create date:2017/05/05 | first author:Agopian AJ</t>
  </si>
  <si>
    <t>Conditional analysis of multiple quantitative traits based on marginal GWAS summary statistics.</t>
  </si>
  <si>
    <t>/pubmed/28464407</t>
  </si>
  <si>
    <t>Genet Epidemiol. 2017 Jul;41(5):427-436. doi: 10.1002/gepi.22046. Epub 2017 May 2.</t>
  </si>
  <si>
    <t>PMID:28464407 | PMCID:PMC5536980</t>
  </si>
  <si>
    <t>create date:2017/05/04 | first author:Deng Y</t>
  </si>
  <si>
    <t>Genomic prediction and genome-wide association analysis of female longevity in a composite beef cattle breed.</t>
  </si>
  <si>
    <t>/pubmed/28464084</t>
  </si>
  <si>
    <t>Hamidi Hay E, Roberts A.</t>
  </si>
  <si>
    <t>J Anim Sci. 2017 Apr;95(4):1467-1471. doi: 10.2527/jas.2016.1355.</t>
  </si>
  <si>
    <t>PMID:28464084</t>
  </si>
  <si>
    <t>create date:2017/05/04 | first author:Hamidi Hay E</t>
  </si>
  <si>
    <t>A meta-analysis of genome-wide association studies of asthma in PuertoÂ Ricans.</t>
  </si>
  <si>
    <t>/pubmed/28461288</t>
  </si>
  <si>
    <t>Yan Q, Brehm J, Pino-Yanes M, Forno E, Lin J, Oh SS, Acosta-Perez E, Laurie CC, Cloutier MM, Raby BA, Stilp AM, Sofer T, Hu D, Huntsman S, Eng CS, Conomos MP, Rastogi D, Rice K, Canino G, Chen W, Barr RG, Burchard EG, et al.</t>
  </si>
  <si>
    <t>Eur Respir J. 2017 May 1;49(5). pii: 1601505. doi: 10.1183/13993003.01505-2016. Print 2017 May.</t>
  </si>
  <si>
    <t>Eur Respir J.  2017</t>
  </si>
  <si>
    <t>PMID:28461288 | PMCID:PMC5527708</t>
  </si>
  <si>
    <t>create date:2017/05/04 | first author:Yan Q</t>
  </si>
  <si>
    <t>Gene-based comparative analysis of tools for estimating copy number alterations using whole-exome sequencing data.</t>
  </si>
  <si>
    <t>/pubmed/28460482</t>
  </si>
  <si>
    <t>Kim HY, Choi JW, Lee JY, Kong G.</t>
  </si>
  <si>
    <t>Oncotarget. 2017 Apr 18;8(16):27277-27285. doi: 10.18632/oncotarget.15932.</t>
  </si>
  <si>
    <t>PMID:28460482 | PMCID:PMC5432334</t>
  </si>
  <si>
    <t>create date:2017/05/04 | first author:Kim HY</t>
  </si>
  <si>
    <t>Identifying systematic heterogeneity patterns in genetic association meta-analysis studies.</t>
  </si>
  <si>
    <t>/pubmed/28459806</t>
  </si>
  <si>
    <t>Magosi LE, Goel A, Hopewell JC, Farrall M; CARDIoGRAMplusC4D Consortium..</t>
  </si>
  <si>
    <t>PLoS Genet. 2017 May 1;13(5):e1006755. doi: 10.1371/journal.pgen.1006755. eCollection 2017 May.</t>
  </si>
  <si>
    <t>BMC Genomics. 2017 May 11;18(1):369. doi: 10.1186/s12864-017-3752-0.</t>
  </si>
  <si>
    <t>PMID:28494783 | PMCID:PMC5426056</t>
  </si>
  <si>
    <t>Ibanez L, Dube U, Budde J, Black K, Medvedeva A, Davis AA, Perlmutter JS, Benitez BA, Cruchaga C.</t>
  </si>
  <si>
    <t>Neurobiol Aging. 2017 Aug;56:212.e1-212.e3. doi: 10.1016/j.neurobiolaging.2017.03.014. Epub 2017 Mar 16.</t>
  </si>
  <si>
    <t>PMID:28457580 | PMCID:PMC5526081</t>
  </si>
  <si>
    <t>create date:2017/05/02 | first author:Ibanez L</t>
  </si>
  <si>
    <t>Genetics and other factors in the aetiology of female pattern hair loss.</t>
  </si>
  <si>
    <t>/pubmed/28453904</t>
  </si>
  <si>
    <t>Redler S, Messenger AG, Betz RC.</t>
  </si>
  <si>
    <t>Exp Dermatol. 2017 Jun;26(6):510-517. doi: 10.1111/exd.13373. Review.</t>
  </si>
  <si>
    <t>Exp Dermatol.  2017</t>
  </si>
  <si>
    <t>PMID:28453904</t>
  </si>
  <si>
    <t>create date:2017/04/30 | first author:Redler S</t>
  </si>
  <si>
    <t>VEXOR: an integrative environment for prioritization of functional variants in fine-mapping analysis.</t>
  </si>
  <si>
    <t>/pubmed/28453673</t>
  </si>
  <si>
    <t>LemaÃ§on A, Joly Beauparlant C, Soucy P, Allen J, Easton D, Kraft P, Simard J, Droit A.</t>
  </si>
  <si>
    <t>Bioinformatics. 2017 May 1;33(9):1389-1391. doi: 10.1093/bioinformatics/btw826.</t>
  </si>
  <si>
    <t>PMID:28453673 | PMCID:PMC5860431</t>
  </si>
  <si>
    <t>create date:2017/04/30 | first author:LemaÃ§on A</t>
  </si>
  <si>
    <t>GWAS analysis of treatment resistant schizophrenia: interaction effect of childhood trauma.</t>
  </si>
  <si>
    <t>/pubmed/28453389</t>
  </si>
  <si>
    <t>Koga A, Bani-Fatemi A, Hettige N, Borlido C, Zai C, Strauss J, Gerretsen P, Graff A, Remington G, De Luca V.</t>
  </si>
  <si>
    <t>Pharmacogenomics. 2017 May;18(7):663-671. doi: 10.2217/pgs-2016-0137. Epub 2017 Apr 28.</t>
  </si>
  <si>
    <t>Pharmacogenomics.  2017</t>
  </si>
  <si>
    <t>PMID:28453389</t>
  </si>
  <si>
    <t>create date:2017/04/30 | first author:Koga A</t>
  </si>
  <si>
    <t>Genome-Wide Analyses of MicroRNA Profiling in Interleukin-27 Treated Monocyte-Derived Human Dendritic Cells Using Deep Sequencing: A Pilot Study.</t>
  </si>
  <si>
    <t>/pubmed/28452924</t>
  </si>
  <si>
    <t>Hu X, Chen Q, Sowrirajan B, Bosche M, Imamichi T, Sherman BT.</t>
  </si>
  <si>
    <t>Int J Mol Sci. 2017 Apr 28;18(5). pii: E925. doi: 10.3390/ijms18050925.</t>
  </si>
  <si>
    <t>PMID:28452924 | PMCID:PMC5454838</t>
  </si>
  <si>
    <t>create date:2017/04/30 | first author:Hu X</t>
  </si>
  <si>
    <t>Circ Cardiovasc Genet. 2017 Jun;10(3):e001449. doi: 10.1161/CIRCGENETICS.116.001449.</t>
  </si>
  <si>
    <t>PMID:28468790 | PMCID:PMC5539991</t>
  </si>
  <si>
    <t>G3 (Bethesda). 2017 Jun 7;7(6):1979-1984. doi: 10.1534/g3.117.042531.</t>
  </si>
  <si>
    <t>PMID:28450376 | PMCID:PMC5473773</t>
  </si>
  <si>
    <t>create date:2017/04/30 | first author:Gillespie A</t>
  </si>
  <si>
    <t>Genome-wide association study of HIV-associated neurocognitive disorder (HAND): A CHARTER group study.</t>
  </si>
  <si>
    <t>/pubmed/28447399</t>
  </si>
  <si>
    <t>Jia P, Zhao Z, Hulgan T, Bush WS, Samuels DC, Bloss CS, Heaton RK, Ellis RJ, Schork N, Marra CM, Collier AC, Clifford DB, Gelman BB, Sacktor N, Morgello S, Simpson DM, McCutchan JA, Barnholtz-Sloan JS, Franklin DR, Rosario D, Letendre SL, Grant I, et al.</t>
  </si>
  <si>
    <t>Am J Med Genet B Neuropsychiatr Genet. 2017 Jun;174(4):413-426. doi: 10.1002/ajmg.b.32530. Epub 2017 Apr 26.</t>
  </si>
  <si>
    <t>PMID:28447399 | PMCID:PMC5435520</t>
  </si>
  <si>
    <t>create date:2017/04/28 | first author:Jia P</t>
  </si>
  <si>
    <t>Revealing phenotype-associated functional differences by genome-wide scan of ancient haplotype blocks.</t>
  </si>
  <si>
    <t>/pubmed/28445522</t>
  </si>
  <si>
    <t>Onuki R, Yamaguchi R, Shibuya T, Kanehisa M, Goto S.</t>
  </si>
  <si>
    <t>PLoS One. 2017 Apr 26;12(4):e0176530. doi: 10.1371/journal.pone.0176530. eCollection 2017.</t>
  </si>
  <si>
    <t>PMID:28445522 | PMCID:PMC5406033</t>
  </si>
  <si>
    <t>create date:2017/04/27 | first author:Onuki R</t>
  </si>
  <si>
    <t>Genome-wide meta-analysis of 241,258 adults accounting for smoking behaviour identifies novel loci for obesity traits.</t>
  </si>
  <si>
    <t>/pubmed/28443625</t>
  </si>
  <si>
    <t>Justice AE, Winkler TW, Feitosa MF, Graff M, Fisher VA, Young K, Barata L, Deng X, Czajkowski J, Hadley D, Ngwa JS, Ahluwalia TS, Chu AY, Heard-Costa NL, Lim E, Perez J, Eicher JD, Kutalik Z, Xue L, Mahajan A, RenstrÃ¶m F, Wu J, et al.</t>
  </si>
  <si>
    <t>Nat Commun. 2017 Apr 26;8:14977. doi: 10.1038/ncomms14977.</t>
  </si>
  <si>
    <t>PMID:28443625 | PMCID:PMC5414044</t>
  </si>
  <si>
    <t>create date:2017/04/27 | first author:Justice AE</t>
  </si>
  <si>
    <t>Genome-Wide Association Studies of Chemotherapeutic Toxicities: Genomics of Inequality.</t>
  </si>
  <si>
    <t>/pubmed/28442506</t>
  </si>
  <si>
    <t>PMID:28459806 | PMCID:PMC5432194</t>
  </si>
  <si>
    <t>create date:2017/05/02 | first author:Magosi LE</t>
  </si>
  <si>
    <t>TMEM230 in Parkinson's disease.</t>
  </si>
  <si>
    <t>/pubmed/28457580</t>
  </si>
  <si>
    <t>create date:2017/04/27 | first author:Mapes B</t>
  </si>
  <si>
    <t>A genetic risk score predicts cardiovascular events in patients with stable coronary artery disease.</t>
  </si>
  <si>
    <t>/pubmed/28442232</t>
  </si>
  <si>
    <t>Christiansen MK, Nyegaard M, Larsen SB, Grove EL, WÃ¼rtz M, Neergaard-Petersen S, Hvas AM, Jensen HK, Kristensen SD.</t>
  </si>
  <si>
    <t>Int J Cardiol. 2017 Aug 15;241:411-416. doi: 10.1016/j.ijcard.2017.04.045. Epub 2017 Apr 19.</t>
  </si>
  <si>
    <t>Int J Cardiol.  2017</t>
  </si>
  <si>
    <t>PMID:28442232</t>
  </si>
  <si>
    <t>create date:2017/04/27 | first author:Christiansen MK</t>
  </si>
  <si>
    <t>Detection of fetal epigenetic biomarkers through genome-wide DNA methylation study for non-invasive prenatal diagnosis.</t>
  </si>
  <si>
    <t>/pubmed/28440505</t>
  </si>
  <si>
    <t>Wang HD, Liu L, Zhao HR, Hou QF, Yan JB, Shi WL, Guo QN, Wang L, Liao SX, Zhu BF.</t>
  </si>
  <si>
    <t>Mol Med Rep. 2017 Jun;15(6):3989-3998. doi: 10.3892/mmr.2017.6506. Epub 2017 Apr 25.</t>
  </si>
  <si>
    <t>PMID:28440505 | PMCID:PMC5436219</t>
  </si>
  <si>
    <t>create date:2017/04/26 | first author:Wang HD</t>
  </si>
  <si>
    <t>Genome-wide association study of treatment response to venlafaxine XR in generalized anxiety disorder.</t>
  </si>
  <si>
    <t>/pubmed/28437668</t>
  </si>
  <si>
    <t>Jung J, Tawa EA, Muench C, Rosen AD, Rickels K, Lohoff FW.</t>
  </si>
  <si>
    <t>Psychiatry Res. 2017 Aug;254:8-11. doi: 10.1016/j.psychres.2017.04.025. Epub 2017 Apr 14.</t>
  </si>
  <si>
    <t>Psychiatry Res.  2017</t>
  </si>
  <si>
    <t>PMID:28437668 | PMCID:PMC5798606</t>
  </si>
  <si>
    <t>create date:2017/04/25 | first author:Jung J</t>
  </si>
  <si>
    <t>Whole genome sequence association and ancestry-informed polygenic profile of EEG alpha in a Native American population.</t>
  </si>
  <si>
    <t>/pubmed/28436151</t>
  </si>
  <si>
    <t>Peng Q, Schork NJ, Wilhelmsen KC, Ehlers CL.</t>
  </si>
  <si>
    <t>Am J Med Genet B Neuropsychiatr Genet. 2017 Jun;174(4):435-450. doi: 10.1002/ajmg.b.32533. Epub 2017 Apr 24.</t>
  </si>
  <si>
    <t>PMID:28436151 | PMCID:PMC5435561</t>
  </si>
  <si>
    <t>create date:2017/04/25 | first author:Peng Q</t>
  </si>
  <si>
    <t>Genetics of common complex diseases: a view from Iceland.</t>
  </si>
  <si>
    <t>Genome-Wide Exome Analysis of Cmv5-Disparate Mouse Strains that Differ in Host Resistance to Murine Cytomegalovirus Infection.</t>
  </si>
  <si>
    <t>/pubmed/28450376</t>
  </si>
  <si>
    <t>Gillespie A, Lee H, Robertson C, Cabot M, Brown MG.</t>
  </si>
  <si>
    <t>create date:2017/04/24 | first author:Arnar DO</t>
  </si>
  <si>
    <t>[Search for risk genes in schizophrenia].</t>
  </si>
  <si>
    <t>/pubmed/28429076</t>
  </si>
  <si>
    <t>Rujescu D.</t>
  </si>
  <si>
    <t xml:space="preserve">Nervenarzt. 2017 Jul;88(7):751-754. doi: 10.1007/s00115-017-0330-2. Review. German. </t>
  </si>
  <si>
    <t>Nervenarzt.  2017</t>
  </si>
  <si>
    <t>PMID:28429076</t>
  </si>
  <si>
    <t>create date:2017/04/22 | first author:Rujescu D</t>
  </si>
  <si>
    <t>Genome-Wide Transcription and Functional Analyses Reveal Heterogeneous Molecular Mechanisms Driving Pyrethroids Resistance in the Major Malaria Vector Anopheles funestus Across Africa.</t>
  </si>
  <si>
    <t>/pubmed/28428243</t>
  </si>
  <si>
    <t>Riveron JM, Ibrahim SS, Mulamba C, Djouaka R, Irving H, Wondji MJ, Ishak IH, Wondji CS.</t>
  </si>
  <si>
    <t>G3 (Bethesda). 2017 Jun 7;7(6):1819-1832. doi: 10.1534/g3.117.040147.</t>
  </si>
  <si>
    <t>PMID:28428243 | PMCID:PMC5473761</t>
  </si>
  <si>
    <t>create date:2017/04/22 | first author:Riveron JM</t>
  </si>
  <si>
    <t>Genomic prediction from observed and imputed high-density ovine genotypes.</t>
  </si>
  <si>
    <t>/pubmed/28427324</t>
  </si>
  <si>
    <t>Moghaddar N, Swan AA, van der Werf JHJ.</t>
  </si>
  <si>
    <t>Genet Sel Evol. 2017 Apr 20;49(1):40. doi: 10.1186/s12711-017-0315-4.</t>
  </si>
  <si>
    <t>PMID:28427324 | PMCID:PMC5399335</t>
  </si>
  <si>
    <t>create date:2017/04/22 | first author:Moghaddar N</t>
  </si>
  <si>
    <t>Genome-wide analysis of long noncoding RNA and mRNA co-expression profile in intrahepatic cholangiocarcinoma tissue by RNA sequencing.</t>
  </si>
  <si>
    <t>/pubmed/28427159</t>
  </si>
  <si>
    <t>Yang W, Li Y, Song X, Xu J, Xie J.</t>
  </si>
  <si>
    <t>Oncotarget. 2017 Apr 18;8(16):26591-26599. doi: 10.18632/oncotarget.15721.</t>
  </si>
  <si>
    <t>PMID:28427159 | PMCID:PMC5432281</t>
  </si>
  <si>
    <t>create date:2017/04/22 | first author:Yang W</t>
  </si>
  <si>
    <t>Joint genetic analysis using variant sets reveals polygenic gene-context interactions.</t>
  </si>
  <si>
    <t>/pubmed/28426829</t>
  </si>
  <si>
    <t>Casale FP, Horta D, Rakitsch B, Stegle O.</t>
  </si>
  <si>
    <t>PLoS Genet. 2017 Apr 20;13(4):e1006693. doi: 10.1371/journal.pgen.1006693. eCollection 2017 Apr.</t>
  </si>
  <si>
    <t>PMID:28426829 | PMCID:PMC5398484</t>
  </si>
  <si>
    <t>Mapes B, El Charif O, Al-Sawwaf S, Dolan ME.</t>
  </si>
  <si>
    <t>Clin Cancer Res. 2017 Aug 1;23(15):4010-4019. doi: 10.1158/1078-0432.CCR-17-0429. Epub 2017 Apr 25. Review.</t>
  </si>
  <si>
    <t>PMID:28442506 | PMCID:PMC5540779</t>
  </si>
  <si>
    <t>Zhang X, Chu Q, Guo G, Dong G, Li X, Zhang Q, Zhang S, Zhang Z, Wang Y.</t>
  </si>
  <si>
    <t>PLoS One. 2017 Apr 20;12(4):e0175971. doi: 10.1371/journal.pone.0175971. eCollection 2017.</t>
  </si>
  <si>
    <t>PMID:28426785 | PMCID:PMC5398616</t>
  </si>
  <si>
    <t>create date:2017/04/21 | first author:Zhang X</t>
  </si>
  <si>
    <t>A Statistical Approach to Fine Mapping for the Identification of Potential Causal Variants Related to Bone Mineral Density.</t>
  </si>
  <si>
    <t>/pubmed/28425624</t>
  </si>
  <si>
    <t>Greenbaum J, Deng HW.</t>
  </si>
  <si>
    <t>J Bone Miner Res. 2017 Aug;32(8):1651-1658. doi: 10.1002/jbmr.3154. Epub 2017 May 22.</t>
  </si>
  <si>
    <t>J Bone Miner Res.  2017</t>
  </si>
  <si>
    <t>PMID:28425624 | PMCID:PMC5550336</t>
  </si>
  <si>
    <t>create date:2017/04/21 | first author:Greenbaum J</t>
  </si>
  <si>
    <t>The first genome-wide association study identifying new susceptibility loci for obstetric antiphospholipid syndrome.</t>
  </si>
  <si>
    <t>/pubmed/28424481</t>
  </si>
  <si>
    <t>Sugiura-Ogasawara M, Omae Y, Kawashima M, Toyo-Oka L, Khor SS, Sawai H, Horita T, Atsumi T, Murashima A, Fujita D, Fujita T, Morimoto S, Morishita E, Katsuragi S, Kitaori T, Katano K, Ozaki Y, Tokunaga K.</t>
  </si>
  <si>
    <t>J Hum Genet. 2017 Sep;62(9):831-838. doi: 10.1038/jhg.2017.46. Epub 2017 Apr 20.</t>
  </si>
  <si>
    <t>PMID:28424481</t>
  </si>
  <si>
    <t>create date:2017/04/21 | first author:Sugiura-Ogasawara M</t>
  </si>
  <si>
    <t>On the association analysis of CNV data: a fast and robust family-based association method.</t>
  </si>
  <si>
    <t>/pubmed/28420343</t>
  </si>
  <si>
    <t>Liu M, Moon S, Wang L, Kim S, Kim YJ, Hwang MY, Kim YJ, Elston RC, Kim BJ, Won S.</t>
  </si>
  <si>
    <t>BMC Bioinformatics. 2017 Apr 18;18(1):217. doi: 10.1186/s12859-017-1622-z.</t>
  </si>
  <si>
    <t>PMID:28420343 | PMCID:PMC5395793</t>
  </si>
  <si>
    <t>create date:2017/04/20 | first author:Liu M</t>
  </si>
  <si>
    <t>Expression pattern of genome-scale long noncoding RNA following acute myocardial infarction in Chinese Uyghur patients.</t>
  </si>
  <si>
    <t>/pubmed/28418905</t>
  </si>
  <si>
    <t>Zhai H, Li XM, Liu F, Chen BD, Zheng H, Wang XM, Liao W, Chen QJ, Ma YT, Yang YN.</t>
  </si>
  <si>
    <t>/pubmed/28433481</t>
  </si>
  <si>
    <t>Arnar DO, Palsson R.</t>
  </si>
  <si>
    <t>Eur J Intern Med. 2017 Jun;41:3-9. doi: 10.1016/j.ejim.2017.03.018. Epub 2017 Apr 20. Review.</t>
  </si>
  <si>
    <t>Eur J Intern Med.  2017</t>
  </si>
  <si>
    <t>PMID:28433481</t>
  </si>
  <si>
    <t>Assessing the presence of shared genetic architecture between Alzheimer's disease and major depressive disorder using genome-wide association data.</t>
  </si>
  <si>
    <t>/pubmed/28418403</t>
  </si>
  <si>
    <t>Gibson J, Russ TC, Adams MJ, Clarke TK, Howard DM, Hall LS, Fernandez-Pujals AM, Wigmore EM, Hayward C, Davies G, Murray AD, Smith BH, Porteous DJ, Deary IJ, McIntosh AM.</t>
  </si>
  <si>
    <t>Transl Psychiatry. 2017 Apr 18;7(4):e1094. doi: 10.1038/tp.2017.49.</t>
  </si>
  <si>
    <t>PMID:28418403 | PMCID:PMC5416691</t>
  </si>
  <si>
    <t>create date:2017/04/19 | first author:Gibson J</t>
  </si>
  <si>
    <t>Genetic control of plasticity of oil yield for combined abiotic stresses using a joint approach of crop modelling and genome-wide association.</t>
  </si>
  <si>
    <t>/pubmed/28418069</t>
  </si>
  <si>
    <t>Mangin B, Casadebaig P, Cadic E, Blanchet N, Boniface MC, CarrÃ¨re S, Gouzy J, Legrand L, Mayjonade B, Pouilly N, AndrÃ© T, Coque M, Piquemal J, Laporte M, Vincourt P, MuÃ±os S, Langlade NB.</t>
  </si>
  <si>
    <t>Plant Cell Environ. 2017 Oct;40(10):2276-2291. doi: 10.1111/pce.12961. Epub 2017 Aug 24.</t>
  </si>
  <si>
    <t>Plant Cell Environ.  2017</t>
  </si>
  <si>
    <t>PMID:28418069</t>
  </si>
  <si>
    <t>create date:2017/04/19 | first author:Mangin B</t>
  </si>
  <si>
    <t>Genome-Wide Analyses of the Soybean F-Box Gene Family in Response to Salt Stress.</t>
  </si>
  <si>
    <t>/pubmed/28417911</t>
  </si>
  <si>
    <t>Jia Q, Xiao ZX, Wong FL, Sun S, Liang KJ, Lam HM.</t>
  </si>
  <si>
    <t>Int J Mol Sci. 2017 Apr 12;18(4). pii: E818. doi: 10.3390/ijms18040818.</t>
  </si>
  <si>
    <t>PMID:28417911 | PMCID:PMC5412402</t>
  </si>
  <si>
    <t>create date:2017/04/19 | first author:Jia Q</t>
  </si>
  <si>
    <t>Genome-wide association study of high-altitude pulmonary edema in a Han Chinese population.</t>
  </si>
  <si>
    <t>/pubmed/28415562</t>
  </si>
  <si>
    <t>Li X, Jin T, Zhang M, Yang H, Huang X, Zhou X, Huang W, Qin L, Kang L, Fan M, Li S.</t>
  </si>
  <si>
    <t>Oncotarget. 2017 May 9;8(19):31568-31580. doi: 10.18632/oncotarget.16362.</t>
  </si>
  <si>
    <t>PMID:28415562 | PMCID:PMC5458230</t>
  </si>
  <si>
    <t>create date:2017/04/19 | first author:Li X</t>
  </si>
  <si>
    <t>create date:2017/04/21 | first author:Casale FP</t>
  </si>
  <si>
    <t>Genome-wide association studies identified multiple genetic loci for body size at four growth stages in Chinese Holstein cattle.</t>
  </si>
  <si>
    <t>/pubmed/28426785</t>
  </si>
  <si>
    <t>/pubmed/28414633</t>
  </si>
  <si>
    <t>Giampetruzzi A, Saponari M, Loconsole G, Boscia D, Savino VN, Almeida RPP, Zicca S, Landa BB, ChacÃ³n-Diaz C, Saldarelli P.</t>
  </si>
  <si>
    <t>Phytopathology. 2017 Jul;107(7):816-827. doi: 10.1094/PHYTO-12-16-0420-R. Epub 2017 May 31.</t>
  </si>
  <si>
    <t>PMID:28414633</t>
  </si>
  <si>
    <t>create date:2017/04/18 | first author:Giampetruzzi A</t>
  </si>
  <si>
    <t>Whole-Genome Sequence of the Metastatic PC3 and LNCaP Human Prostate Cancer Cell Lines.</t>
  </si>
  <si>
    <t>/pubmed/28413162</t>
  </si>
  <si>
    <t>Seim I, Jeffery PL, Thomas PB, Nelson CC, Chopin LK.</t>
  </si>
  <si>
    <t>G3 (Bethesda). 2017 Jun 7;7(6):1731-1741. doi: 10.1534/g3.117.039909.</t>
  </si>
  <si>
    <t>PMID:28413162 | PMCID:PMC5473753</t>
  </si>
  <si>
    <t>create date:2017/04/18 | first author:Seim I</t>
  </si>
  <si>
    <t>Whole genome sequencing of matched tumor, adjacent non-tumor tissues and corresponding normal blood samples of hepatocellular carcinoma patients revealed dynamic changes of the mutations profiles during hepatocarcinogenesis.</t>
  </si>
  <si>
    <t>/pubmed/28412734</t>
  </si>
  <si>
    <t>Mao R, Liu J, Liu G, Jin S, Xue Q, Ma L, Fu Y, Zhao N, Xing J, Li L, Qiu Y, Lin B.</t>
  </si>
  <si>
    <t>Oncotarget. 2017 Apr 18;8(16):26185-26199. doi: 10.18632/oncotarget.15428.</t>
  </si>
  <si>
    <t>PMID:28412734 | PMCID:PMC5432249</t>
  </si>
  <si>
    <t>create date:2017/04/17 | first author:Mao R</t>
  </si>
  <si>
    <t>Genomic Approaches to Hypertension.</t>
  </si>
  <si>
    <t>/pubmed/28411893</t>
  </si>
  <si>
    <t>Dodoo SN, Benjamin IJ.</t>
  </si>
  <si>
    <t>Cardiol Clin. 2017 May;35(2):185-196. doi: 10.1016/j.ccl.2016.12.001. Review.</t>
  </si>
  <si>
    <t>Cardiol Clin.  2017</t>
  </si>
  <si>
    <t>PMID:28411893</t>
  </si>
  <si>
    <t>create date:2017/04/17 | first author:Dodoo SN</t>
  </si>
  <si>
    <t>The Molecular Revolution in Cutaneous Biology: The Era of Genome-Wide Association Studies and Statistical, BigÂ Data, and Computational Topics.</t>
  </si>
  <si>
    <t>/pubmed/28411841</t>
  </si>
  <si>
    <t>Anbunathan H, Bowcock AM.</t>
  </si>
  <si>
    <t>J Invest Dermatol. 2017 May;137(5):e113-e118. doi: 10.1016/j.jid.2016.03.047. Review.</t>
  </si>
  <si>
    <t>PMID:28411841 | PMCID:PMC5810129</t>
  </si>
  <si>
    <t>create date:2017/04/17 | first author:Anbunathan H</t>
  </si>
  <si>
    <t>Oncotarget. 2017 May 9;8(19):31449-31464. doi: 10.18632/oncotarget.16355.</t>
  </si>
  <si>
    <t>PMID:28418905 | PMCID:PMC5458221</t>
  </si>
  <si>
    <t>create date:2017/04/19 | first author:Zhai H</t>
  </si>
  <si>
    <t>Hu S, Qian M, Zhang H, Guo Y, Yang J, Zhao X, He H, Lu J, Pan J, Chang M, Du G, Lin TN, Kham SK, Quah TC, Ariffin H, Tan AM, Cheng Y, Li C, Yeoh AE, Pui CH, Skanderup AJ, Yang JJ.</t>
  </si>
  <si>
    <t xml:space="preserve">Blood. 2017 Jun 15;129(24):3264-3268. doi: 10.1182/blood-2017-03-771162. Epub 2017 Apr 13. No abstract available. </t>
  </si>
  <si>
    <t>PMID:28408461 | PMCID:PMC5472902</t>
  </si>
  <si>
    <t>create date:2017/04/15 | first author:Hu S</t>
  </si>
  <si>
    <t>Genome-wide association studies reveal additional related loci for fatty acid composition in a Duroc pig multigenerational population.</t>
  </si>
  <si>
    <t>/pubmed/28402008</t>
  </si>
  <si>
    <t>Sato S, Uemoto Y, Kikuchi T, Egawa S, Kohira K, Saito T, Sakuma H, Miyashita S, Arata S, Suzuki K.</t>
  </si>
  <si>
    <t>Anim Sci J. 2017 Oct;88(10):1482-1490. doi: 10.1111/asj.12793. Epub 2017 Apr 12.</t>
  </si>
  <si>
    <t>Anim Sci J.  2017</t>
  </si>
  <si>
    <t>PMID:28402008</t>
  </si>
  <si>
    <t>create date:2017/04/13 | first author:Sato S</t>
  </si>
  <si>
    <t>Missing heritability: is the gap closing? An analysis of 32 complex traits in the Lifelines Cohort Study.</t>
  </si>
  <si>
    <t>/pubmed/28401901</t>
  </si>
  <si>
    <t>Nolte IM, van der Most PJ, Alizadeh BZ, de Bakker PI, Boezen HM, Bruinenberg M, Franke L, van der Harst P, Navis G, Postma DS, Rots MG, Stolk RP, Swertz MA, Wolffenbuttel BH, Wijmenga C, Snieder H.</t>
  </si>
  <si>
    <t>Eur J Hum Genet. 2017 Jun;25(7):877-885. doi: 10.1038/ejhg.2017.50. Epub 2017 Apr 12.</t>
  </si>
  <si>
    <t>PMID:28401901 | PMCID:PMC5520063</t>
  </si>
  <si>
    <t>create date:2017/04/13 | first author:Nolte IM</t>
  </si>
  <si>
    <t>An efficient and flexible test for rare variant effects.</t>
  </si>
  <si>
    <t>/pubmed/28401900</t>
  </si>
  <si>
    <t>Sugasawa S, Noma H, Otani T, Nishino J, Matsui S.</t>
  </si>
  <si>
    <t>Eur J Hum Genet. 2017 Jun;25(6):752-757. doi: 10.1038/ejhg.2017.43. Epub 2017 Apr 12.</t>
  </si>
  <si>
    <t>PMID:28401900 | PMCID:PMC5477370</t>
  </si>
  <si>
    <t>create date:2017/04/13 | first author:Sugasawa S</t>
  </si>
  <si>
    <t>Improved imputation accuracy of rare and low-frequency variants using population-specific high-coverage WGS-based imputation reference panel.</t>
  </si>
  <si>
    <t>/pubmed/28401899</t>
  </si>
  <si>
    <t>Genome-Wide Analysis Provides Evidence on the Genetic Relatedness of the Emergent Xylella fastidiosa Genotype in Italy to Isolates from Central America.</t>
  </si>
  <si>
    <t>PMID:28401899 | PMCID:PMC5520064</t>
  </si>
  <si>
    <t>create date:2017/04/13 | first author:Mitt M</t>
  </si>
  <si>
    <t>Association of the genetic markers for myocardial infarction with sudden cardiac death.</t>
  </si>
  <si>
    <t>/pubmed/28400043</t>
  </si>
  <si>
    <t>Ivanova AA, Maksimov VN, Orlov PS, Ivanoshchuk DE, Savchenko SV, Voevoda MI.</t>
  </si>
  <si>
    <t>Indian Heart J. 2017 Apr;69 Suppl 1:S8-S11. doi: 10.1016/j.ihj.2016.07.016. Epub 2016 Jul 30.</t>
  </si>
  <si>
    <t>Indian Heart J.  2017</t>
  </si>
  <si>
    <t>PMID:28400043 | PMCID:PMC5388015</t>
  </si>
  <si>
    <t>create date:2017/04/13 | first author:Ivanova AA</t>
  </si>
  <si>
    <t>Interactions Between Genome-Wide Significant Genetic Variants and Circulating Concentrations of 25-Hydroxyvitamin D in Relation to Prostate Cancer Risk in the National Cancer Institute BPC3.</t>
  </si>
  <si>
    <t>/pubmed/28399564</t>
  </si>
  <si>
    <t>Dimitrakopoulou VI, Travis RC, Shui IM, Mondul A, Albanes D, Virtamo J, Agudo A, Boeing H, Bueno-de-Mesquita HB, Gunter MJ, Johansson M, Khaw KT, Overvad K, Palli D, Trichopoulou A, Giovannucci E, Hunter DJ, LindstrÃ¶m S, Willett W, Gaziano JM, Stampfer M, Berg C, et al.</t>
  </si>
  <si>
    <t>Am J Epidemiol. 2017 Mar 15;185(6):452-464. doi: 10.1093/aje/kww143.</t>
  </si>
  <si>
    <t>PMID:28399564 | PMCID:PMC5856084</t>
  </si>
  <si>
    <t>create date:2017/04/12 | first author:Dimitrakopoulou VI</t>
  </si>
  <si>
    <t>Systems Genetic Analysis in GeneNetwork.org.</t>
  </si>
  <si>
    <t>/pubmed/28398643</t>
  </si>
  <si>
    <t>Parker CC, Dickson PE, Philip VM, Thomas M, Chesler EJ.</t>
  </si>
  <si>
    <t>Curr Protoc Neurosci. 2017 Apr 10;79:8.39.1-8.39.20. doi: 10.1002/cpns.23.</t>
  </si>
  <si>
    <t>Curr Protoc Neurosci.  2017</t>
  </si>
  <si>
    <t>PMID:28398643 | PMCID:PMC5548442</t>
  </si>
  <si>
    <t>create date:2017/04/12 | first author:Parker CC</t>
  </si>
  <si>
    <t>The genome-wide expression effects of escitalopram and its relationship to neurogenesis, hippocampal volume, and antidepressant response.</t>
  </si>
  <si>
    <t>/pubmed/28394502</t>
  </si>
  <si>
    <t>Powell TR, Murphy T, de Jong S, Lee SH, Tansey KE, Hodgson K, Uher R, Price J, Thuret S, Breen G.</t>
  </si>
  <si>
    <t>Whole-genome noncoding sequence analysis in T-cell acute lymphoblastic leukemia identifies oncogene enhancer mutations.</t>
  </si>
  <si>
    <t>/pubmed/28408461</t>
  </si>
  <si>
    <t>Population- and individual-specific regulatory variation in Sardinia.</t>
  </si>
  <si>
    <t>/pubmed/28394350</t>
  </si>
  <si>
    <t>Pala M, Zappala Z, Marongiu M, Li X, Davis JR, Cusano R, Crobu F, Kukurba KR, Gloudemans MJ, Reinier F, Berutti R, Piras MG, Mulas A, Zoledziewska M, Marongiu M, Sorokin EP, Hess GT, Smith KS, Busonero F, Maschio A, Steri M, Sidore C, et al.</t>
  </si>
  <si>
    <t>Nat Genet. 2017 May;49(5):700-707. doi: 10.1038/ng.3840. Epub 2017 Apr 10.</t>
  </si>
  <si>
    <t>PMID:28394350 | PMCID:PMC5411016</t>
  </si>
  <si>
    <t>create date:2017/04/11 | first author:Pala M</t>
  </si>
  <si>
    <t>Large-scale genome-wide analysis identifies genetic variants associated with cardiac structure and function.</t>
  </si>
  <si>
    <t>/pubmed/28394258</t>
  </si>
  <si>
    <t>Wild PS, Felix JF, Schillert A, Teumer A, Chen MH, Leening MJG, VÃ¶lker U, GroÃŸmann V, Brody JA, Irvin MR, Shah SJ, Pramana S, Lieb W, Schmidt R, Stanton AV, Malzahn D, Smith AV, SundstrÃ¶m J, Minelli C, Ruggiero D, LyytikÃ¤inen LP, Tiller D, et al.</t>
  </si>
  <si>
    <t>J Clin Invest. 2017 May 1;127(5):1798-1812. doi: 10.1172/JCI84840. Epub 2017 Apr 10.</t>
  </si>
  <si>
    <t>J Clin Invest.  2017</t>
  </si>
  <si>
    <t>PMID:28394258 | PMCID:PMC5409098</t>
  </si>
  <si>
    <t>create date:2017/04/11 | first author:Wild PS</t>
  </si>
  <si>
    <t>A novel association test for multiple secondary phenotypes from a case-control GWAS.</t>
  </si>
  <si>
    <t>/pubmed/28393390</t>
  </si>
  <si>
    <t>Ray D, Basu S.</t>
  </si>
  <si>
    <t>Genet Epidemiol. 2017 Jul;41(5):413-426. doi: 10.1002/gepi.22045. Epub 2017 Apr 10.</t>
  </si>
  <si>
    <t>PMID:28393390 | PMCID:PMC5474176</t>
  </si>
  <si>
    <t>create date:2017/04/11 | first author:Ray D</t>
  </si>
  <si>
    <t>Genome-Enabled Prediction of Breeding Values for Feedlot Average Daily Weight Gain in Nelore Cattle.</t>
  </si>
  <si>
    <t>/pubmed/28391242</t>
  </si>
  <si>
    <t>Somavilla AL, Regitano LCA, Rosa GJM, Mokry FB, Mudadu MA, Tizioto PC, Oliveira PSN, Souza MM, Coutinho LL, Munari DP.</t>
  </si>
  <si>
    <t>G3 (Bethesda). 2017 Jun 7;7(6):1855-1859. doi: 10.1534/g3.117.041442.</t>
  </si>
  <si>
    <t>PMID:28391242 | PMCID:PMC5473763</t>
  </si>
  <si>
    <t>Mitt M, Kals M, PÃ¤rn K, Gabriel SB, Lander ES, Palotie A, Ripatti S, Morris AP, Metspalu A, Esko T, MÃ¤gi R, Palta P.</t>
  </si>
  <si>
    <t>Eur J Hum Genet. 2017 Jun;25(7):869-876. doi: 10.1038/ejhg.2017.51. Epub 2017 Apr 12.</t>
  </si>
  <si>
    <t>Sci Rep. 2017 Apr 7;7(1):738. doi: 10.1038/s41598-017-00872-8.</t>
  </si>
  <si>
    <t>PMID:28389666 | PMCID:PMC5429686</t>
  </si>
  <si>
    <t>create date:2017/04/09 | first author:Yang L</t>
  </si>
  <si>
    <t>Induced Pluripotent Stem Cell Differentiation Enables Functional Validation of GWAS Variants in Metabolic Disease.</t>
  </si>
  <si>
    <t>/pubmed/28388431</t>
  </si>
  <si>
    <t>Warren CR, O'Sullivan JF, Friesen M, Becker CE, Zhang X, Liu P, Wakabayashi Y, Morningstar JE, Shi X, Choi J, Xia F, Peters DT, Florido MHC, Tsankov AM, Duberow E, Comisar L, Shay J, Jiang X, Meissner A, Musunuru K, Kathiresan S, Daheron L, et al.</t>
  </si>
  <si>
    <t>Cell Stem Cell. 2017 Apr 6;20(4):547-557.e7. doi: 10.1016/j.stem.2017.01.010.</t>
  </si>
  <si>
    <t>Cell Stem Cell.  2017</t>
  </si>
  <si>
    <t>PMID:28388431</t>
  </si>
  <si>
    <t>create date:2017/04/08 | first author:Warren CR</t>
  </si>
  <si>
    <t>The NextGen Genetic Association Studies Consortium: A Foray into InÂ Vitro Population Genetics.</t>
  </si>
  <si>
    <t>/pubmed/28388427</t>
  </si>
  <si>
    <t>Warren CR, Jaquish CE, Cowan CA.</t>
  </si>
  <si>
    <t>Cell Stem Cell. 2017 Apr 6;20(4):431-433. doi: 10.1016/j.stem.2017.03.021.</t>
  </si>
  <si>
    <t>PMID:28388427</t>
  </si>
  <si>
    <t>Genome-Wide Association and Replication Study of Hepatotoxicity Induced by Antiretrovirals Alone or with Concomitant Anti-Tuberculosis Drugs.</t>
  </si>
  <si>
    <t>/pubmed/28388302</t>
  </si>
  <si>
    <t>Petros Z, Lee MT, Takahashi A, Zhang Y, Yimer G, Habtewold A, Schuppe-Koistinen I, Mushiroda T, Makonnen E, Kubo M, Aklillu E.</t>
  </si>
  <si>
    <t>OMICS. 2017 Apr;21(4):207-216. doi: 10.1089/omi.2017.0019.</t>
  </si>
  <si>
    <t>OMICS.  2017</t>
  </si>
  <si>
    <t>PMID:28388302 | PMCID:PMC5395044</t>
  </si>
  <si>
    <t>create date:2017/04/08 | first author:Petros Z</t>
  </si>
  <si>
    <t>Exome Sequence Analysis of 14 Families With High Myopia.</t>
  </si>
  <si>
    <t>/pubmed/28384719</t>
  </si>
  <si>
    <t>Kloss BA, Tompson SW, Whisenhunt KN, Quow KL, Huang SJ, Pavelec DM, Rosenberg T, Young TL.</t>
  </si>
  <si>
    <t>Invest Ophthalmol Vis Sci. 2017 Apr 1;58(4):1982-1990. doi: 10.1167/iovs.16-20883.</t>
  </si>
  <si>
    <t>Am J Med Genet B Neuropsychiatr Genet. 2017 Jun;174(4):427-434. doi: 10.1002/ajmg.b.32532. Epub 2017 Apr 10.</t>
  </si>
  <si>
    <t>PMID:28394502 | PMCID:PMC5485083</t>
  </si>
  <si>
    <t>create date:2017/04/11 | first author:Powell TR</t>
  </si>
  <si>
    <t>PLoS One. 2017 Apr 6;12(4):e0174738. doi: 10.1371/journal.pone.0174738. eCollection 2017.</t>
  </si>
  <si>
    <t>PMID:28384278 | PMCID:PMC5383035</t>
  </si>
  <si>
    <t>create date:2017/04/07 | first author:Uren C</t>
  </si>
  <si>
    <t>Structured mating: Patterns and implications.</t>
  </si>
  <si>
    <t>/pubmed/28384154</t>
  </si>
  <si>
    <t>Sebro R, Peloso GM, Dupuis J, Risch NJ.</t>
  </si>
  <si>
    <t>PLoS Genet. 2017 Apr 6;13(4):e1006655. doi: 10.1371/journal.pgen.1006655. eCollection 2017 Apr.</t>
  </si>
  <si>
    <t>PMID:28384154 | PMCID:PMC5383016</t>
  </si>
  <si>
    <t>create date:2017/04/07 | first author:Sebro R</t>
  </si>
  <si>
    <t>Genetic architecture of bone quality variation in layer chickens revealed by a genome-wide association study.</t>
  </si>
  <si>
    <t>/pubmed/28383518</t>
  </si>
  <si>
    <t>Guo J, Sun C, Qu L, Shen M, Dou T, Ma M, Wang K, Yang N.</t>
  </si>
  <si>
    <t>Sci Rep. 2017 Apr 6;7:45317. doi: 10.1038/srep45317.</t>
  </si>
  <si>
    <t>PMID:28383518 | PMCID:PMC5382839</t>
  </si>
  <si>
    <t>create date:2017/04/07 | first author:Guo J</t>
  </si>
  <si>
    <t>Association of atrial fibrillation susceptibility genes, atrial fibrillation phenotypes and response to catheter ablation: a gene-based analysis of GWAS data.</t>
  </si>
  <si>
    <t>/pubmed/28381281</t>
  </si>
  <si>
    <t>Husser D, BÃ¼ttner P, Ueberham L, Dinov B, Sommer P, Arya A, Hindricks G, Bollmann A.</t>
  </si>
  <si>
    <t>J Transl Med. 2017 Apr 5;15(1):71. doi: 10.1186/s12967-017-1170-3.</t>
  </si>
  <si>
    <t>J Transl Med.  2017</t>
  </si>
  <si>
    <t>PMID:28381281 | PMCID:PMC5381139</t>
  </si>
  <si>
    <t>create date:2017/04/07 | first author:Husser D</t>
  </si>
  <si>
    <t>Genome-wide association study in an F2 Duroc x Pietrain resource population for economically important meat quality and carcass traits.</t>
  </si>
  <si>
    <t>/pubmed/28380601</t>
  </si>
  <si>
    <t>CasirÃ³ S, Velez-Irizarry D, Ernst CW, Raney NE, Bates RO, Charles MG, Steibel JP.</t>
  </si>
  <si>
    <t>J Anim Sci. 2017 Feb;95(2):545-558. doi: 10.2527/jas.2016.1003.</t>
  </si>
  <si>
    <t>PMID:28380601</t>
  </si>
  <si>
    <t>create date:2017/04/06 | first author:CasirÃ³ S</t>
  </si>
  <si>
    <t>create date:2017/04/10 | first author:Somavilla AL</t>
  </si>
  <si>
    <t>Molecular classification of prostate adenocarcinoma by the integrated somatic mutation profiles and molecular network.</t>
  </si>
  <si>
    <t>/pubmed/28389666</t>
  </si>
  <si>
    <t>Yang L, Wang S, Zhou M, Chen X, Jiang W, Zuo Y, Lv Y.</t>
  </si>
  <si>
    <t>create date:2017/04/06 | first author:Lewis SL</t>
  </si>
  <si>
    <t>Identification of loci associated with susceptibility to subspecies () tissue infection in cattle.</t>
  </si>
  <si>
    <t>/pubmed/28380509</t>
  </si>
  <si>
    <t>Kiser JN, White SN, Johnson KA, Hoff JL, Taylor JF, Neibergs HL.</t>
  </si>
  <si>
    <t>J Anim Sci. 2017 Mar;95(3):1080-1091. doi: 10.2527/jas.2016.1152.</t>
  </si>
  <si>
    <t>PMID:28380509</t>
  </si>
  <si>
    <t>create date:2017/04/06 | first author:Kiser JN</t>
  </si>
  <si>
    <t>Exome-based genome-wide association study and risk assessment using genetic risk score to prostate cancer in the Korean population.</t>
  </si>
  <si>
    <t>/pubmed/28380453</t>
  </si>
  <si>
    <t>Oh JJ, Lee SJ, Hwang JY, Kim D, Lee SE, Hong SK, Ho JN, Yoon S, Sung J, Kim WJ, Byun SS.</t>
  </si>
  <si>
    <t>Oncotarget. 2017 Jul 4;8(27):43934-43943. doi: 10.18632/oncotarget.16540.</t>
  </si>
  <si>
    <t>PMID:28380453 | PMCID:PMC5546451</t>
  </si>
  <si>
    <t>create date:2017/04/06 | first author:Oh JJ</t>
  </si>
  <si>
    <t>Identification of STXBP2 as a novel susceptibility locus for myocardial infarction in Japanese individuals by an exome-wide association study.</t>
  </si>
  <si>
    <t>/pubmed/28380445</t>
  </si>
  <si>
    <t>Yamada Y, Sakuma J, Takeuchi I, Yasukochi Y, Kato K, Oguri M, Fujimaki T, Horibe H, Muramatsu M, Sawabe M, Fujiwara Y, Taniguchi Y, Obuchi S, Kawai H, Shinkai S, Mori S, Arai T, Tanaka M.</t>
  </si>
  <si>
    <t>Oncotarget. 2017 May 16;8(20):33527-33535. doi: 10.18632/oncotarget.16536.</t>
  </si>
  <si>
    <t>PMID:28380445 | PMCID:PMC5464887</t>
  </si>
  <si>
    <t>create date:2017/04/06 | first author:Yamada Y</t>
  </si>
  <si>
    <t>SQC: secure quality control for meta-analysis of genome-wide association studies.</t>
  </si>
  <si>
    <t>/pubmed/28379351</t>
  </si>
  <si>
    <t>Huang Z, Lin H, Fellay J, Kutalik Z, Hubaux JP.</t>
  </si>
  <si>
    <t>Bioinformatics. 2017 Aug 1;33(15):2273-2280. doi: 10.1093/bioinformatics/btx193.</t>
  </si>
  <si>
    <t>PMID:28379351</t>
  </si>
  <si>
    <t>create date:2017/04/06 | first author:Huang Z</t>
  </si>
  <si>
    <t>PMID:28384719 | PMCID:PMC5382835</t>
  </si>
  <si>
    <t>create date:2017/04/07 | first author:Kloss BA</t>
  </si>
  <si>
    <t>A post-GWAS analysis of predicted regulatory variants and tuberculosis susceptibility.</t>
  </si>
  <si>
    <t>/pubmed/28384278</t>
  </si>
  <si>
    <t>Uren C, Henn BM, Franke A, Wittig M, van Helden PD, Hoal EG, MÃ¶ller M.</t>
  </si>
  <si>
    <t>Polygenic hypercholesterolemia: examples of GWAS results and their replication in the Czech-Slavonic population.</t>
  </si>
  <si>
    <t>/pubmed/28379035</t>
  </si>
  <si>
    <t>Hubacek JA, Adamkova V, Lanska V, Dlouha D.</t>
  </si>
  <si>
    <t>Physiol Res. 2017 Apr 5;66(Supplementum 1):S101-S111.</t>
  </si>
  <si>
    <t>Physiol Res.  2017</t>
  </si>
  <si>
    <t>PMID:28379035</t>
  </si>
  <si>
    <t>create date:2017/04/06 | first author:Hubacek JA</t>
  </si>
  <si>
    <t>A genome-wide linkage and association analysis of imputed insertions and deletions with cardiometabolic phenotypes in Mexican Americans: The Insulin Resistance Atherosclerosis Family Study.</t>
  </si>
  <si>
    <t>/pubmed/28378447</t>
  </si>
  <si>
    <t>Gao C, Hsu FC, Dimitrov LM, Okut H, Chen YI, Taylor KD, Rotter JI, Langefeld CD, Bowden DW, Palmer ND.</t>
  </si>
  <si>
    <t>Genet Epidemiol. 2017 May;41(4):353-362. doi: 10.1002/gepi.22042. Epub 2017 Apr 5.</t>
  </si>
  <si>
    <t>PMID:28378447</t>
  </si>
  <si>
    <t>create date:2017/04/06 | first author:Gao C</t>
  </si>
  <si>
    <t>Performance Gains in Genome-Wide Association Studies for Longitudinal Traits via Modeling Time-varied effects.</t>
  </si>
  <si>
    <t>/pubmed/28377602</t>
  </si>
  <si>
    <t>Ning C, Kang H, Zhou L, Wang D, Wang H, Wang A, Fu J, Zhang S, Liu J.</t>
  </si>
  <si>
    <t>Sci Rep. 2017 Apr 4;7(1):590. doi: 10.1038/s41598-017-00638-2.</t>
  </si>
  <si>
    <t>PMID:28377602 | PMCID:PMC5428860</t>
  </si>
  <si>
    <t>create date:2017/04/06 | first author:Ning C</t>
  </si>
  <si>
    <t>Imputation-Based Whole-Genome Sequence Association Study Rediscovered the Missing QTL for Lumbar Number in Sutai Pigs.</t>
  </si>
  <si>
    <t>/pubmed/28377593</t>
  </si>
  <si>
    <t>Yan G, Qiao R, Zhang F, Xin W, Xiao S, Huang T, Zhang Z, Huang L.</t>
  </si>
  <si>
    <t>Sci Rep. 2017 Apr 4;7(1):615. doi: 10.1038/s41598-017-00729-0.</t>
  </si>
  <si>
    <t>PMID:28377593 | PMCID:PMC5429657</t>
  </si>
  <si>
    <t>create date:2017/04/06 | first author:Yan G</t>
  </si>
  <si>
    <t>Genomewide association study on monoclonal gammopathy of unknown significance (MGUS).</t>
  </si>
  <si>
    <t>Genomewide association study reveals a risk locus for equine metabolic syndrome in the Arabian horse.</t>
  </si>
  <si>
    <t>/pubmed/28380523</t>
  </si>
  <si>
    <t>Lewis SL, Holl HM, Streeter C, Posbergh C, Schanbacher BJ, Place NJ, Mallicote MF, Long MT, Brooks SA.</t>
  </si>
  <si>
    <t>J Anim Sci. 2017 Mar;95(3):1071-1079. doi: 10.2527/jas.2016.1221.</t>
  </si>
  <si>
    <t>PMID:28380523</t>
  </si>
  <si>
    <t>PMID:28375557</t>
  </si>
  <si>
    <t>create date:2017/04/05 | first author:Thomsen H</t>
  </si>
  <si>
    <t>Letter to the Editor: Posttraumatic stress disorder has genetic overlap with cardiometabolic traits.</t>
  </si>
  <si>
    <t>/pubmed/28374664</t>
  </si>
  <si>
    <t>Sumner JA, Duncan LE, Wolf EJ, Amstadter AB, Baker DG, Beckham JC, Gelaye B, Hemmings S, Kimbrel NA, Logue MW, Michopoulos V, Mitchell KS, Nievergelt C, Rothbaum A, Seedat S, Shinozaki G, Vermetten E.</t>
  </si>
  <si>
    <t xml:space="preserve">Psychol Med. 2017 Aug;47(11):2036-2039. doi: 10.1017/S0033291717000733. Epub 2017 Apr 4. No abstract available. </t>
  </si>
  <si>
    <t>Psychol Med.  2017</t>
  </si>
  <si>
    <t>PMID:28374664 | PMCID:PMC5501741</t>
  </si>
  <si>
    <t>create date:2017/04/05 | first author:Sumner JA</t>
  </si>
  <si>
    <t>Sequential recruitment of study participants may inflate genetic heritability estimates.</t>
  </si>
  <si>
    <t>/pubmed/28374192</t>
  </si>
  <si>
    <t>Noce D, GÃ¶gele M, Schwienbacher C, Caprioli G, De Grandi A, Foco L, Platzgummer S, Pramstaller PP, Pattaro C.</t>
  </si>
  <si>
    <t>Hum Genet. 2017 Jun;136(6):743-757. doi: 10.1007/s00439-017-1785-8. Epub 2017 Apr 3.</t>
  </si>
  <si>
    <t>PMID:28374192</t>
  </si>
  <si>
    <t>create date:2017/04/05 | first author:Noce D</t>
  </si>
  <si>
    <t>A genome-wide study of Hardy-Weinberg equilibrium with next generation sequence data.</t>
  </si>
  <si>
    <t>/pubmed/28374190</t>
  </si>
  <si>
    <t>Graffelman J, Jain D, Weir B.</t>
  </si>
  <si>
    <t>Hum Genet. 2017 Jun;136(6):727-741. doi: 10.1007/s00439-017-1786-7. Epub 2017 Apr 3.</t>
  </si>
  <si>
    <t>PMID:28374190 | PMCID:PMC5429372</t>
  </si>
  <si>
    <t>create date:2017/04/05 | first author:Graffelman J</t>
  </si>
  <si>
    <t>Genetic signatures of high-altitude adaptation in Tibetans.</t>
  </si>
  <si>
    <t>/pubmed/28373541</t>
  </si>
  <si>
    <t>Yang J, Jin ZB, Chen J, Huang XF, Li XM, Liang YB, Mao JY, Chen X, Zheng Z, Bakshi A, Zheng DD, Zheng MQ, Wray NR, Visscher PM, Lu F, Qu J.</t>
  </si>
  <si>
    <t>CMDR based differential evolution identifies the epistatic interaction in genome-wide association studies.</t>
  </si>
  <si>
    <t>/pubmed/28379338</t>
  </si>
  <si>
    <t>Yang CH, Chuang LY, Lin YD.</t>
  </si>
  <si>
    <t>Bioinformatics. 2017 Aug 1;33(15):2354-2362. doi: 10.1093/bioinformatics/btx163.</t>
  </si>
  <si>
    <t>PMID:28379338</t>
  </si>
  <si>
    <t>create date:2017/04/06 | first author:Yang CH</t>
  </si>
  <si>
    <t>Ohn JH.</t>
  </si>
  <si>
    <t>J Am Med Inform Assoc. 2017 Sep 1;24(5):921-926. doi: 10.1093/jamia/ocx026.</t>
  </si>
  <si>
    <t>J Am Med Inform Assoc.  2017</t>
  </si>
  <si>
    <t>PMID:28371808</t>
  </si>
  <si>
    <t>create date:2017/04/04 | first author:Ohn JH</t>
  </si>
  <si>
    <t>The biology and genetics of curly hair.</t>
  </si>
  <si>
    <t>/pubmed/28370528</t>
  </si>
  <si>
    <t>Westgate GE, Ginger RS, Green MR.</t>
  </si>
  <si>
    <t>Exp Dermatol. 2017 Jun;26(6):483-490. doi: 10.1111/exd.13347. Review.</t>
  </si>
  <si>
    <t>PMID:28370528</t>
  </si>
  <si>
    <t>create date:2017/04/04 | first author:Westgate GE</t>
  </si>
  <si>
    <t>A combination test for detection of gene-environment interaction in cohort studies.</t>
  </si>
  <si>
    <t>/pubmed/28370330</t>
  </si>
  <si>
    <t>Coombes B, Basu S, McGue M.</t>
  </si>
  <si>
    <t>Genet Epidemiol. 2017 Jul;41(5):396-412. doi: 10.1002/gepi.22043. Epub 2017 Mar 31.</t>
  </si>
  <si>
    <t>PMID:28370330</t>
  </si>
  <si>
    <t>create date:2017/04/04 | first author:Coombes B</t>
  </si>
  <si>
    <t>Genome-wide association mapping for phenotypic plasticity in rice.</t>
  </si>
  <si>
    <t>/pubmed/28370170</t>
  </si>
  <si>
    <t>Kikuchi S, Bheemanahalli R, Jagadish KSV, Kumagai E, Masuya Y, Kuroda E, Raghavan C, Dingkuhn M, Abe A, Shimono H.</t>
  </si>
  <si>
    <t>Plant Cell Environ. 2017 Aug;40(8):1565-1575. doi: 10.1111/pce.12955. Epub 2017 Jun 2.</t>
  </si>
  <si>
    <t>PMID:28370170</t>
  </si>
  <si>
    <t>create date:2017/04/04 | first author:Kikuchi S</t>
  </si>
  <si>
    <t>Supervised multiblock sparse multivariable analysis with application to multimodal brain imaging genetics.</t>
  </si>
  <si>
    <t>/pubmed/28369170</t>
  </si>
  <si>
    <t>Kawaguchi A, Yamashita F; Alzheimerâ€™s Disease Neuroimaging Initiative..</t>
  </si>
  <si>
    <t>Biostatistics. 2017 Oct 1;18(4):651-665. doi: 10.1093/biostatistics/kxx011.</t>
  </si>
  <si>
    <t>Biostatistics.  2017</t>
  </si>
  <si>
    <t>PMID:28369170</t>
  </si>
  <si>
    <t>create date:2017/04/04 | first author:Kawaguchi A</t>
  </si>
  <si>
    <t>Estimating the selective effects of heterozygous protein-truncating variants from human exome data.</t>
  </si>
  <si>
    <t>/pubmed/28369035</t>
  </si>
  <si>
    <t>/pubmed/28375557</t>
  </si>
  <si>
    <t>Thomsen H, Campo C, Weinhold N, da Silva Filho MI, Pour L, Gregora E, Vodicka P, Vodickova L, Hoffmann P, NÃ¶then MM, JÃ¶ckel KH, Langer C, Hajek R, Goldschmidt H, Hemminki K, FÃ¶rsti A.</t>
  </si>
  <si>
    <t>Eur J Haematol. 2017 Jul;99(1):70-79. doi: 10.1111/ejh.12892. Epub 2017 May 24.</t>
  </si>
  <si>
    <t>Eur J Haematol.  2017</t>
  </si>
  <si>
    <t>Different inverse association of large high-density lipoprotein subclasses with exacerbation of insulin resistance and incidence of type 2 diabetes: The Nagahama study.</t>
  </si>
  <si>
    <t>/pubmed/28365559</t>
  </si>
  <si>
    <t>Tabara Y, Arai H, Hirao Y, Takahashi Y, Setoh K, Kawaguchi T, Kosugi S, Ito Y, Nakayama T, Matsuda F; Nagahama study group..</t>
  </si>
  <si>
    <t>Diabetes Res Clin Pract. 2017 May;127:123-131. doi: 10.1016/j.diabres.2017.03.018. Epub 2017 Mar 21.</t>
  </si>
  <si>
    <t>PMID:28365559</t>
  </si>
  <si>
    <t>create date:2017/04/04 | first author:Tabara Y</t>
  </si>
  <si>
    <t>Genetic Basis of Chronotype in Humans: Insights From Three Landmark GWAS.</t>
  </si>
  <si>
    <t>/pubmed/28364486</t>
  </si>
  <si>
    <t>Kalmbach DA, Schneider LD, Cheung J, Bertrand SJ, Kariharan T, Pack AI, Gehrman PR.</t>
  </si>
  <si>
    <t>Sleep. 2017 Feb 1;40(2). doi: 10.1093/sleep/zsw048. Review.</t>
  </si>
  <si>
    <t>Sleep.  2017</t>
  </si>
  <si>
    <t>PMID:28364486 | PMCID:PMC6084759</t>
  </si>
  <si>
    <t>create date:2017/04/02 | first author:Kalmbach DA</t>
  </si>
  <si>
    <t>An algorithm for direct causal learning of influences on patient outcomes.</t>
  </si>
  <si>
    <t>/pubmed/28363452</t>
  </si>
  <si>
    <t>Rathnam C, Lee S, Jiang X.</t>
  </si>
  <si>
    <t>Artif Intell Med. 2017 Jan;75:1-15. doi: 10.1016/j.artmed.2016.10.003. Epub 2016 Nov 5.</t>
  </si>
  <si>
    <t>Artif Intell Med.  2017</t>
  </si>
  <si>
    <t>PMID:28363452 | PMCID:PMC5415921</t>
  </si>
  <si>
    <t>create date:2017/04/02 | first author:Rathnam C</t>
  </si>
  <si>
    <t>Genomewide association study for seeding emergence and tiller number using SNP markers in an elite winter wheat population.</t>
  </si>
  <si>
    <t>/pubmed/28360404</t>
  </si>
  <si>
    <t>Chen GF, Wu RG, Li DM, Yu HX, Deng Z, Tian JC.</t>
  </si>
  <si>
    <t>J Genet. 2017 Mar;96(1):177-186. Review.</t>
  </si>
  <si>
    <t>J Genet.  2017</t>
  </si>
  <si>
    <t>PMID:28360404</t>
  </si>
  <si>
    <t>create date:2017/04/01 | first author:Chen GF</t>
  </si>
  <si>
    <t>Genome graphs and the evolution of genome inference.</t>
  </si>
  <si>
    <t>/pubmed/28360232</t>
  </si>
  <si>
    <t>Paten B, Novak AM, Eizenga JM, Garrison E.</t>
  </si>
  <si>
    <t>Proc Natl Acad Sci U S A. 2017 Apr 18;114(16):4189-4194. doi: 10.1073/pnas.1617042114. Epub 2017 Apr 3.</t>
  </si>
  <si>
    <t>PMID:28373541 | PMCID:PMC5402460</t>
  </si>
  <si>
    <t>create date:2017/04/05 | first author:Yang J</t>
  </si>
  <si>
    <t>The landscape of genetic susceptibility correlations among diseases and traits.</t>
  </si>
  <si>
    <t>/pubmed/28371808</t>
  </si>
  <si>
    <t>Single-step SNP-BLUP with on-the-fly imputed genotypes and residual polygenic effects.</t>
  </si>
  <si>
    <t>/pubmed/28359261</t>
  </si>
  <si>
    <t>Taskinen M, MÃ¤ntysaari EA, StrandÃ©n I.</t>
  </si>
  <si>
    <t>Genet Sel Evol. 2017 Mar 30;49(1):36. doi: 10.1186/s12711-017-0310-9.</t>
  </si>
  <si>
    <t>PMID:28359261 | PMCID:PMC5374736</t>
  </si>
  <si>
    <t>create date:2017/04/01 | first author:Taskinen M</t>
  </si>
  <si>
    <t>Detecting disease-associated genomic outcomes using constrained mixture of Bayesian hierarchical models for paired data.</t>
  </si>
  <si>
    <t>/pubmed/28358896</t>
  </si>
  <si>
    <t>Li Y, Morrow J, Raby B, Tantisira K, Weiss ST, Huang W, Qiu W.</t>
  </si>
  <si>
    <t>PLoS One. 2017 Mar 30;12(3):e0174602. doi: 10.1371/journal.pone.0174602. eCollection 2017.</t>
  </si>
  <si>
    <t>PMID:28358896 | PMCID:PMC5373614</t>
  </si>
  <si>
    <t>create date:2017/03/31 | first author:Li Y</t>
  </si>
  <si>
    <t>Genome-wide association screens for Achilles tendon and ACL tears and tendinopathy.</t>
  </si>
  <si>
    <t>/pubmed/28358823</t>
  </si>
  <si>
    <t>Kim SK, Roos TR, Roos AK, Kleimeyer JP, Ahmed MA, Goodlin GT, Fredericson M, Ioannidis JP, Avins AL, Dragoo JL.</t>
  </si>
  <si>
    <t>PLoS One. 2017 Mar 30;12(3):e0170422. doi: 10.1371/journal.pone.0170422. eCollection 2017.</t>
  </si>
  <si>
    <t>PMID:28358823 | PMCID:PMC5373512</t>
  </si>
  <si>
    <t>create date:2017/03/31 | first author:Kim SK</t>
  </si>
  <si>
    <t>Integrating Sequence-based GWAS and RNA-Seq Provides Novel Insights into the Genetic Basis of Mastitis and Milk Production in Dairy Cattle.</t>
  </si>
  <si>
    <t>/pubmed/28358110</t>
  </si>
  <si>
    <t>Fang L, Sahana G, Su G, Yu Y, Zhang S, Lund MS, SÃ¸rensen P.</t>
  </si>
  <si>
    <t>Sci Rep. 2017 Mar 30;7:45560. doi: 10.1038/srep45560.</t>
  </si>
  <si>
    <t>PMID:28358110 | PMCID:PMC5372096</t>
  </si>
  <si>
    <t>create date:2017/03/31 | first author:Fang L</t>
  </si>
  <si>
    <t>Genome-wide association study identifies three novel loci in Fuchs endothelial corneal dystrophy.</t>
  </si>
  <si>
    <t>/pubmed/28358029</t>
  </si>
  <si>
    <t>Cassa CA, Weghorn D, Balick DJ, Jordan DM, Nusinow D, Samocha KE, O'Donnell-Luria A, MacArthur DG, Daly MJ, Beier DR, Sunyaev SR.</t>
  </si>
  <si>
    <t>Nat Genet. 2017 May;49(5):806-810. doi: 10.1038/ng.3831. Epub 2017 Apr 3.</t>
  </si>
  <si>
    <t>PMID:28369035 | PMCID:PMC5618255</t>
  </si>
  <si>
    <t>create date:2017/04/04 | first author:Cassa CA</t>
  </si>
  <si>
    <t>Nat Commun. 2017 Mar 30;8:14898. doi: 10.1038/ncomms14898.</t>
  </si>
  <si>
    <t>PMID:28358029 | PMCID:PMC5379100</t>
  </si>
  <si>
    <t>create date:2017/03/31 | first author:Afshari NA</t>
  </si>
  <si>
    <t>Genome-wide association study and accuracy of genomic prediction for teat number in Duroc pigs using genotyping-by-sequencing.</t>
  </si>
  <si>
    <t>/pubmed/28356075</t>
  </si>
  <si>
    <t>Tan C, Wu Z, Ren J, Huang Z, Liu D, He X, Prakapenka D, Zhang R, Li N, Da Y, Hu X.</t>
  </si>
  <si>
    <t>Genet Sel Evol. 2017 Mar 29;49(1):35. doi: 10.1186/s12711-017-0311-8.</t>
  </si>
  <si>
    <t>PMID:28356075 | PMCID:PMC5371258</t>
  </si>
  <si>
    <t>create date:2017/03/31 | first author:Tan C</t>
  </si>
  <si>
    <t>A genome-wide association study reveals a locus for bilateral iridal hypopigmentation in Holstein Friesian cattle.</t>
  </si>
  <si>
    <t>/pubmed/28356055</t>
  </si>
  <si>
    <t>Hollmann AK, Bleyer M, Tipold A, NeÃŸler JN, Wemheuer WE, SchÃ¼tz E, Brenig B.</t>
  </si>
  <si>
    <t>BMC Genet. 2017 Mar 29;18(1):30. doi: 10.1186/s12863-017-0496-4.</t>
  </si>
  <si>
    <t>PMID:28356055 | PMCID:PMC5372310</t>
  </si>
  <si>
    <t>create date:2017/03/31 | first author:Hollmann AK</t>
  </si>
  <si>
    <t>Genome-wide association analysis identifies resistance loci for bacterial blight in a diverse collection of indica rice germplasm.</t>
  </si>
  <si>
    <t>/pubmed/28355306</t>
  </si>
  <si>
    <t>Zhang F, Wu ZC, Wang MM, Zhang F, Dingkuhn M, Xu JL, Zhou YL, Li ZK.</t>
  </si>
  <si>
    <t>PLoS One. 2017 Mar 29;12(3):e0174598. doi: 10.1371/journal.pone.0174598. eCollection 2017.</t>
  </si>
  <si>
    <t>PMID:28355306 | PMCID:PMC5371361</t>
  </si>
  <si>
    <t>create date:2017/03/30 | first author:Zhang F</t>
  </si>
  <si>
    <t>Risk prediction of pulmonary tuberculosis using genetic and conventional risk factors in adult Korean population.</t>
  </si>
  <si>
    <t>/pubmed/28355295</t>
  </si>
  <si>
    <t>Hong EP, Go MJ, Kim HL, Park JW.</t>
  </si>
  <si>
    <t>PLoS One. 2017 Mar 29;12(3):e0174642. doi: 10.1371/journal.pone.0174642. eCollection 2017.</t>
  </si>
  <si>
    <t>PMID:28355295 | PMCID:PMC5371343</t>
  </si>
  <si>
    <t>create date:2017/03/30 | first author:Hong EP</t>
  </si>
  <si>
    <t>Genome Res. 2017 May;27(5):665-676. doi: 10.1101/gr.214155.116. Epub 2017 Mar 30. Review.</t>
  </si>
  <si>
    <t>Genome Res.  2017</t>
  </si>
  <si>
    <t>PMID:28360232 | PMCID:PMC5411762</t>
  </si>
  <si>
    <t>create date:2017/04/01 | first author:Paten B</t>
  </si>
  <si>
    <t>Positional bias in variant calls against draft reference assemblies.</t>
  </si>
  <si>
    <t>/pubmed/28351369</t>
  </si>
  <si>
    <t>Briskine RV, Shimizu KK.</t>
  </si>
  <si>
    <t>BMC Genomics. 2017 Mar 28;18(1):263. doi: 10.1186/s12864-017-3637-2.</t>
  </si>
  <si>
    <t>PMID:28351369 | PMCID:PMC5368935</t>
  </si>
  <si>
    <t>create date:2017/03/30 | first author:Briskine RV</t>
  </si>
  <si>
    <t>Identification of novel cancer fusion genes using chromosome breakpoint screening.</t>
  </si>
  <si>
    <t>/pubmed/28350097</t>
  </si>
  <si>
    <t>Hua K, Lin CH, Chen YL, Lin CH, Ping YH, Jou YS, Chen CF.</t>
  </si>
  <si>
    <t>Oncol Rep. 2017 Apr;37(4):2101-2108. doi: 10.3892/or.2017.5492. Epub 2017 Mar 6.</t>
  </si>
  <si>
    <t>Oncol Rep.  2017</t>
  </si>
  <si>
    <t>PMID:28350097</t>
  </si>
  <si>
    <t>create date:2017/03/30 | first author:Hua K</t>
  </si>
  <si>
    <t>Genome-Wide Association Study Meta-Analysis of Long-Term Average Blood Pressure in East Asians.</t>
  </si>
  <si>
    <t>/pubmed/28348047</t>
  </si>
  <si>
    <t>Li C, Kim YK, Dorajoo R, Li H, Lee IT, Cheng CY, He M, Sheu WH, Guo X, Ganesh SK, He J, Lee J, Liu J, Hu Y, Rao DC, Tsai FJ, Koh JY, Hu H, Liang KW, Palmas W, Hixson JE, Han S, et al.</t>
  </si>
  <si>
    <t>Circ Cardiovasc Genet. 2017 Apr;10(2):e001527. doi: 10.1161/CIRCGENETICS.116.001527.</t>
  </si>
  <si>
    <t>PMID:28348047 | PMCID:PMC5704911</t>
  </si>
  <si>
    <t>create date:2017/03/30 | first author:Li C</t>
  </si>
  <si>
    <t>Genome-Wide Analysis of DNA Methylation and Acute Coronary Syndrome.</t>
  </si>
  <si>
    <t>/pubmed/28348007</t>
  </si>
  <si>
    <t>Li J, Zhu X, Yu K, Jiang H, Zhang Y, Deng S, Cheng L, Liu X, Zhong J, Zhang X, He M, Chen W, Yuan J, Gao M, Bai Y, Han X, Liu B, Luo X, Mei W, He X, Sun S, Zhang L, et al.</t>
  </si>
  <si>
    <t>Circ Res. 2017 May 26;120(11):1754-1767. doi: 10.1161/CIRCRESAHA.116.310324. Epub 2017 Mar 27.</t>
  </si>
  <si>
    <t>PMID:28348007</t>
  </si>
  <si>
    <t>create date:2017/03/30 | first author:Li J</t>
  </si>
  <si>
    <t>Genome-wide association study of glioma subtypes identifies specific differences in genetic susceptibility to glioblastoma and non-glioblastoma tumors.</t>
  </si>
  <si>
    <t>/pubmed/28346443</t>
  </si>
  <si>
    <t>Afshari NA, Igo RP Jr, Morris NJ, Stambolian D, Sharma S, Pulagam VL, Dunn S, Stamler JF, Truitt BJ, Rimmler J, Kuot A, Croasdale CR, Qin X, Burdon KP, Riazuddin SA, Mills R, Klebe S, Minear MA, Zhao J, Balajonda E, Rosenwasser GO, Baratz KH, et al.</t>
  </si>
  <si>
    <t>Melin BS, Barnholtz-Sloan JS, Wrensch MR, Johansen C, Il'yasova D, Kinnersley B, Ostrom QT, Labreche K, Chen Y, Armstrong G, Liu Y, Eckel-Passow JE, Decker PA, LabussiÃ¨re M, Idbaih A, Hoang-Xuan K, Di Stefano AL, Mokhtari K, Delattre JY, Broderick P, Galan P, Gousias K, et al.</t>
  </si>
  <si>
    <t>Nat Genet. 2017 May;49(5):789-794. doi: 10.1038/ng.3823. Epub 2017 Mar 27.</t>
  </si>
  <si>
    <t>PMID:28346443 | PMCID:PMC5558246</t>
  </si>
  <si>
    <t>create date:2017/03/28 | first author:Melin BS</t>
  </si>
  <si>
    <t>Disease genomics: Transitioning from association to causation with eQTLs.</t>
  </si>
  <si>
    <t>/pubmed/28344342</t>
  </si>
  <si>
    <t>Clyde D.</t>
  </si>
  <si>
    <t xml:space="preserve">Nat Rev Genet. 2017 May;18(5):271. doi: 10.1038/nrg.2017.22. Epub 2017 Mar 27. No abstract available. </t>
  </si>
  <si>
    <t>Nat Rev Genet.  2017</t>
  </si>
  <si>
    <t>PMID:28344342</t>
  </si>
  <si>
    <t>create date:2017/03/28 | first author:Clyde D</t>
  </si>
  <si>
    <t>Pathogenic variants in the healthy elderly: unique ethical and practical challenges.</t>
  </si>
  <si>
    <t>/pubmed/28341755</t>
  </si>
  <si>
    <t>Lacaze P, Ryan J, Woods R, Winship I, McNeil J.</t>
  </si>
  <si>
    <t>J Med Ethics. 2017 Oct;43(10):714-722. doi: 10.1136/medethics-2016-103967. Epub 2017 Mar 24.</t>
  </si>
  <si>
    <t>J Med Ethics.  2017</t>
  </si>
  <si>
    <t>PMID:28341755 | PMCID:PMC5629947</t>
  </si>
  <si>
    <t>create date:2017/03/28 | first author:Lacaze P</t>
  </si>
  <si>
    <t>Genomic prediction using subsampling.</t>
  </si>
  <si>
    <t>/pubmed/28340551</t>
  </si>
  <si>
    <t>Xavier A, Xu S, Muir W, Rainey KM.</t>
  </si>
  <si>
    <t xml:space="preserve">BMC Bioinformatics. 2017 Mar 24;18(1):191. doi: 10.1186/s12859-017-1582-3. Erratum in: BMC Bioinformatics. 2017 Apr 26;18(1):222. </t>
  </si>
  <si>
    <t>PMID:28340551 | PMCID:PMC5366167</t>
  </si>
  <si>
    <t>create date:2017/03/28 | first author:Xavier A</t>
  </si>
  <si>
    <t>Genotype-based gene signature of glioma risk.</t>
  </si>
  <si>
    <t>/pubmed/28339748</t>
  </si>
  <si>
    <t>Huang YT, Zhang Y, Wu Z, Michaud DS.</t>
  </si>
  <si>
    <t>Neuro Oncol. 2017 Jul 1;19(7):940-950. doi: 10.1093/neuonc/now288.</t>
  </si>
  <si>
    <t>Neuro Oncol.  2017</t>
  </si>
  <si>
    <t>PMID:28339748 | PMCID:PMC5737684</t>
  </si>
  <si>
    <t>create date:2017/03/25 | first author:Huang YT</t>
  </si>
  <si>
    <t>Identification of EGFLAM, SPATC1L and RNASE13 as novel susceptibility loci for aortic aneurysm in Japanese individuals by exome-wide association studies.</t>
  </si>
  <si>
    <t>/pubmed/28339009</t>
  </si>
  <si>
    <t>Deciphering the genetic control of fruit texture in apple by multiple family-based analysis and genome-wide association.</t>
  </si>
  <si>
    <t>/pubmed/28338805</t>
  </si>
  <si>
    <t>Di Guardo M, Bink MCAM, Guerra W, Letschka T, Lozano L, Busatto N, Poles L, Tadiello A, Bianco L, Visser RGF, van de Weg E, Costa F.</t>
  </si>
  <si>
    <t>J Exp Bot. 2017 Mar 1;68(7):1451-1466. doi: 10.1093/jxb/erx017.</t>
  </si>
  <si>
    <t>PMID:28338805 | PMCID:PMC5441909</t>
  </si>
  <si>
    <t>create date:2017/03/25 | first author:Di Guardo M</t>
  </si>
  <si>
    <t>Genome-wide association study unravels the genetic control of the apple volatilome and its interplay with fruit texture.</t>
  </si>
  <si>
    <t>/pubmed/28338794</t>
  </si>
  <si>
    <t>Farneti B, Di Guardo M, Khomenko I, Cappellin L, Biasioli F, Velasco R, Costa F.</t>
  </si>
  <si>
    <t>J Exp Bot. 2017 Mar 1;68(7):1467-1478. doi: 10.1093/jxb/erx018.</t>
  </si>
  <si>
    <t>PMID:28338794 | PMCID:PMC5441895</t>
  </si>
  <si>
    <t>create date:2017/03/25 | first author:Farneti B</t>
  </si>
  <si>
    <t>Bivariate genomic analysis identifies a hidden locus associated with bacteria hypersensitive response in Arabidopsis thaliana.</t>
  </si>
  <si>
    <t>/pubmed/28338080</t>
  </si>
  <si>
    <t>Wang B, Li Z, Xu W, Feng X, Wan Q, Zan Y, Sheng S, Shen X.</t>
  </si>
  <si>
    <t>Sci Rep. 2017 Mar 24;7:45281. doi: 10.1038/srep45281.</t>
  </si>
  <si>
    <t>PMID:28338080 | PMCID:PMC5364403</t>
  </si>
  <si>
    <t>create date:2017/03/25 | first author:Wang B</t>
  </si>
  <si>
    <t>Downstream targets of GWAS-detected genes for breast, lung, and prostate and colon cancer converge to G1/S transition pathway.</t>
  </si>
  <si>
    <t>/pubmed/28334950</t>
  </si>
  <si>
    <t>Gorlova OY, Demidenko EI, Amos CI, Gorlov IP.</t>
  </si>
  <si>
    <t>Hum Mol Genet. 2017 Apr 15;26(8):1465-1471. doi: 10.1093/hmg/ddx050.</t>
  </si>
  <si>
    <t>PMID:28334950</t>
  </si>
  <si>
    <t>create date:2017/03/24 | first author:Gorlova OY</t>
  </si>
  <si>
    <t>Tagging SNP-set selection with maximum information based on linkage disequilibrium structure in genome-wide association studies.</t>
  </si>
  <si>
    <t>/pubmed/28334342</t>
  </si>
  <si>
    <t>Wang S, He S, Yuan F, Zhu X.</t>
  </si>
  <si>
    <t>QRank: a novel quantile regression tool for eQTL discovery.</t>
  </si>
  <si>
    <t>/pubmed/28334222</t>
  </si>
  <si>
    <t>Song X, Li G, Zhou Z, Wang X, Ionita-Laza I, Wei Y.</t>
  </si>
  <si>
    <t>Bioinformatics. 2017 Jul 15;33(14):2123-2130. doi: 10.1093/bioinformatics/btx119.</t>
  </si>
  <si>
    <t>PMID:28334222 | PMCID:PMC5870877</t>
  </si>
  <si>
    <t>create date:2017/03/24 | first author:Song X</t>
  </si>
  <si>
    <t>A powerful and efficient two-stage method for detecting gene-to-gene interactions in GWAS.</t>
  </si>
  <si>
    <t>/pubmed/28334077</t>
  </si>
  <si>
    <t>Pecanka J, Jonker MA; International Parkinsonâ€™S Disease Genomics Consortium (IPDGC)., Bochdanovits Z, Van Der Vaart AW.</t>
  </si>
  <si>
    <t>Biostatistics. 2017 Jul 1;18(3):477-494. doi: 10.1093/biostatistics/kxw060.</t>
  </si>
  <si>
    <t>PMID:28334077</t>
  </si>
  <si>
    <t>create date:2017/03/24 | first author:Pecanka J</t>
  </si>
  <si>
    <t>Genome-wide genetic analyses highlight mitogen-activated protein kinase (MAPK) signaling in the pathogenesis of endometriosis.</t>
  </si>
  <si>
    <t>/pubmed/28333195</t>
  </si>
  <si>
    <t>Uimari O, Rahmioglu N, Nyholt DR, Vincent K, Missmer SA, Becker C, Morris AP, Montgomery GW, Zondervan KT.</t>
  </si>
  <si>
    <t>Hum Reprod. 2017 Apr 1;32(4):780-793. doi: 10.1093/humrep/dex024.</t>
  </si>
  <si>
    <t>Hum Reprod.  2017</t>
  </si>
  <si>
    <t>PMID:28333195 | PMCID:PMC5400041</t>
  </si>
  <si>
    <t>create date:2017/03/24 | first author:Uimari O</t>
  </si>
  <si>
    <t>Genomewide Association Scan of a Mortality Associated Endophenotype for a Long and Healthy Life in the Long Life Family Study.</t>
  </si>
  <si>
    <t>/pubmed/28329217</t>
  </si>
  <si>
    <t>Singh J, Minster RL, Schupf N, Kraja A, Liu Y, Christensen K, Newman AB, Kammerer CM.</t>
  </si>
  <si>
    <t>J Gerontol A Biol Sci Med Sci. 2017 Oct 1;72(10):1411-1416. doi: 10.1093/gerona/glx011.</t>
  </si>
  <si>
    <t>J Gerontol A Biol Sci Med Sci.  2017</t>
  </si>
  <si>
    <t>PMID:28329217 | PMCID:PMC5861859</t>
  </si>
  <si>
    <t>create date:2017/03/23 | first author:Singh J</t>
  </si>
  <si>
    <t>Four Genome-Wide Association Studies Identify New Extreme Longevity Variants.</t>
  </si>
  <si>
    <t>/pubmed/28329165</t>
  </si>
  <si>
    <t>Int J Mol Med. 2017 May;39(5):1091-1100. doi: 10.3892/ijmm.2017.2927. Epub 2017 Mar 21.</t>
  </si>
  <si>
    <t>PMID:28339009 | PMCID:PMC5403497</t>
  </si>
  <si>
    <t>create date:2017/03/25 | first author:Yamada Y</t>
  </si>
  <si>
    <t>J Gerontol A Biol Sci Med Sci. 2017 Oct 12;72(11):1453-1464. doi: 10.1093/gerona/glx027.</t>
  </si>
  <si>
    <t>PMID:28329165 | PMCID:PMC5861867</t>
  </si>
  <si>
    <t>create date:2017/03/23 | first author:Sebastiani P</t>
  </si>
  <si>
    <t>Stepwise Distributed Open Innovation Contests for Software Development: Acceleration of Genome-Wide Association Analysis.</t>
  </si>
  <si>
    <t>/pubmed/28327993</t>
  </si>
  <si>
    <t>Hill A, Loh PR, Bharadwaj RB, Pons P, Shang J, Guinan E, Lakhani K, Kilty I, Jelinsky SA.</t>
  </si>
  <si>
    <t>Gigascience. 2017 May 1;6(5):1-10. doi: 10.1093/gigascience/gix009.</t>
  </si>
  <si>
    <t>PMID:28327993 | PMCID:PMC5467032</t>
  </si>
  <si>
    <t>create date:2017/03/23 | first author:Hill A</t>
  </si>
  <si>
    <t>Statistical controversies in clinical research: overlap and errors in the meta-analyses of microRNA genetic association studies in cancers.</t>
  </si>
  <si>
    <t>/pubmed/28327894</t>
  </si>
  <si>
    <t>Park JH, Eisenhut M, van der Vliet HJ, Shin JI.</t>
  </si>
  <si>
    <t>Ann Oncol. 2017 Jun 1;28(6):1169-1182. doi: 10.1093/annonc/mdx024.</t>
  </si>
  <si>
    <t>Ann Oncol.  2017</t>
  </si>
  <si>
    <t>PMID:28327894</t>
  </si>
  <si>
    <t>create date:2017/03/23 | first author:Park JH</t>
  </si>
  <si>
    <t>KNN-MDR: a learning approach for improving interactions mapping performances in genome wide association studies.</t>
  </si>
  <si>
    <t>/pubmed/28327091</t>
  </si>
  <si>
    <t>Abo Alchamlat S, Farnir F.</t>
  </si>
  <si>
    <t>BMC Bioinformatics. 2017 Mar 21;18(1):184. doi: 10.1186/s12859-017-1599-7.</t>
  </si>
  <si>
    <t>PMID:28327091 | PMCID:PMC5361736</t>
  </si>
  <si>
    <t>create date:2017/03/23 | first author:Abo Alchamlat S</t>
  </si>
  <si>
    <t>Epigenome-wide DNA methylation study of IgE concentration in relation to self-reported allergies.</t>
  </si>
  <si>
    <t>/pubmed/28322575</t>
  </si>
  <si>
    <t>Ek WE, Ahsan M, Rask-Andersen M, Liang L, Moffatt MF, Gyllensten U, Johansson Ã….</t>
  </si>
  <si>
    <t>Epigenomics. 2017 Apr;9(4):407-418. doi: 10.2217/epi-2016-0158. Epub 2017 Mar 21.</t>
  </si>
  <si>
    <t>PMID:28322575</t>
  </si>
  <si>
    <t>create date:2017/03/23 | first author:Ek WE</t>
  </si>
  <si>
    <t>Gene-based genome-wide association study identified 19p13.3 for lean body mass.</t>
  </si>
  <si>
    <t>/pubmed/28322352</t>
  </si>
  <si>
    <t>Bioinformatics. 2017 Jul 15;33(14):2078-2081. doi: 10.1093/bioinformatics/btx151.</t>
  </si>
  <si>
    <t>PMID:28334342</t>
  </si>
  <si>
    <t>create date:2017/03/24 | first author:Wang S</t>
  </si>
  <si>
    <t>Sci Rep. 2017 Mar 21;7:45025. doi: 10.1038/srep45025.</t>
  </si>
  <si>
    <t>PMID:28322352 | PMCID:PMC5359571</t>
  </si>
  <si>
    <t>create date:2017/03/23 | first author:Ran S</t>
  </si>
  <si>
    <t>Accurate identification of single-nucleotide variants in whole-genome-amplified single cells.</t>
  </si>
  <si>
    <t>/pubmed/28319112</t>
  </si>
  <si>
    <t>Dong X, Zhang L, Milholland B, Lee M, Maslov AY, Wang T, Vijg J.</t>
  </si>
  <si>
    <t>Nat Methods. 2017 May;14(5):491-493. doi: 10.1038/nmeth.4227. Epub 2017 Mar 20.</t>
  </si>
  <si>
    <t>PMID:28319112 | PMCID:PMC5408311</t>
  </si>
  <si>
    <t>create date:2017/03/21 | first author:Dong X</t>
  </si>
  <si>
    <t>On the association analysis of genome-sequencing data: A spatial clustering approach for partitioning the entire genome into nonoverlapping windows.</t>
  </si>
  <si>
    <t>/pubmed/28318110</t>
  </si>
  <si>
    <t>Loehlein Fier H, Prokopenko D, Hecker J, Cho MH, Silverman EK, Weiss ST, Tanzi RE, Lange C.</t>
  </si>
  <si>
    <t>Genet Epidemiol. 2017 May;41(4):332-340. doi: 10.1002/gepi.22040. Epub 2017 Mar 20.</t>
  </si>
  <si>
    <t>PMID:28318110 | PMCID:PMC5525021</t>
  </si>
  <si>
    <t>create date:2017/03/21 | first author:Loehlein Fier H</t>
  </si>
  <si>
    <t>Genome-wide estimation of heritability and its functional components for flowering, defense, ionomics, and developmental traits in a geographically diverse population of Arabidopsis thaliana.</t>
  </si>
  <si>
    <t>/pubmed/28314113</t>
  </si>
  <si>
    <t>Yang RC.</t>
  </si>
  <si>
    <t>Genome. 2017 Jul;60(7):572-580. doi: 10.1139/gen-2016-0213. Epub 2017 Mar 17.</t>
  </si>
  <si>
    <t>Genome.  2017</t>
  </si>
  <si>
    <t>PMID:28314113</t>
  </si>
  <si>
    <t>create date:2017/03/18 | first author:Yang RC</t>
  </si>
  <si>
    <t>Associations between genetic variants in mRNA splicing-related genes and risk of lung cancer: a pathway-based analysis from published GWASs.</t>
  </si>
  <si>
    <t>/pubmed/28304396</t>
  </si>
  <si>
    <t>Pan Y, Liu H, Wang Y, Kang X, Liu Z, Owzar K, Han Y, Su L, Wei Y, Hung RJ, Brhane Y, McLaughlin J, Brennan P, BickebÃ¶ller H, Rosenberger A, Houlston RS, Caporaso N, Teresa Landi M, Heinrich J, Risch A, Wu X, Ye Y, et al.</t>
  </si>
  <si>
    <t>Sci Rep. 2017 Mar 17;7:44634. doi: 10.1038/srep44634.</t>
  </si>
  <si>
    <t>PMID:28304396 | PMCID:PMC5356340</t>
  </si>
  <si>
    <t>Sebastiani P, Gurinovich A, Bae H, Andersen S, Malovini A, Atzmon G, Villa F, Kraja AT, Ben-Avraham D, Barzilai N, Puca A, Perls TT.</t>
  </si>
  <si>
    <t>Maschietto M, Bastos LC, Tahira AC, Bastos EP, Euclydes VL, Brentani A, Fink G, de Baumont A, Felipe-Silva A, Francisco RP, Gouveia G, Grisi SJ, Escobar AM, Moreira-Filho CA, Polanczyk GV, Miguel EC, Brentani H.</t>
  </si>
  <si>
    <t>Sci Rep. 2017 Mar 17;7:44547. doi: 10.1038/srep44547.</t>
  </si>
  <si>
    <t>PMID:28303968 | PMCID:PMC5355991</t>
  </si>
  <si>
    <t>create date:2017/03/18 | first author:Maschietto M</t>
  </si>
  <si>
    <t>Genome-wide enrichment of damaging de novo variants in patients with isolated and complex congenital diaphragmatic hernia.</t>
  </si>
  <si>
    <t>/pubmed/28303347</t>
  </si>
  <si>
    <t>Longoni M, High FA, Qi H, Joy MP, Hila R, Coletti CM, Wynn J, Loscertales M, Shan L, Bult CJ, Wilson JM, Shen Y, Chung WK, Donahoe PK.</t>
  </si>
  <si>
    <t>Hum Genet. 2017 Jun;136(6):679-691. doi: 10.1007/s00439-017-1774-y. Epub 2017 Mar 16.</t>
  </si>
  <si>
    <t>PMID:28303347 | PMCID:PMC5453716</t>
  </si>
  <si>
    <t>create date:2017/03/18 | first author:Longoni M</t>
  </si>
  <si>
    <t>Examining How Our Shared Evolutionary History Shapes Future Disease Outcomes.</t>
  </si>
  <si>
    <t>/pubmed/28302556</t>
  </si>
  <si>
    <t>Tekola-Ayele F, Peprah E.</t>
  </si>
  <si>
    <t>Glob Heart. 2017 Jun;12(2):169-171. doi: 10.1016/j.gheart.2017.01.008. Epub 2017 Mar 13. Review.</t>
  </si>
  <si>
    <t>Glob Heart.  2017</t>
  </si>
  <si>
    <t>PMID:28302556 | PMCID:PMC5583013</t>
  </si>
  <si>
    <t>create date:2017/03/18 | first author:Tekola-Ayele F</t>
  </si>
  <si>
    <t>cepip: context-dependent epigenomic weighting for prioritization of regulatory variants and disease-associated genes.</t>
  </si>
  <si>
    <t>/pubmed/28302177</t>
  </si>
  <si>
    <t>Li MJ, Li M, Liu Z, Yan B, Pan Z, Huang D, Liang Q, Ying D, Xu F, Yao H, Wang P, Kocher JA, Xia Z, Sham PC, Liu JS, Wang J.</t>
  </si>
  <si>
    <t>Genome Biol. 2017 Mar 16;18(1):52. doi: 10.1186/s13059-017-1177-3.</t>
  </si>
  <si>
    <t>PMID:28302177 | PMCID:PMC5356314</t>
  </si>
  <si>
    <t>create date:2017/03/18 | first author:Li MJ</t>
  </si>
  <si>
    <t>Population structure and genetic basis of the agronomic traits of upland cotton in China revealed by a genome-wide association study using high-density SNPs.</t>
  </si>
  <si>
    <t>/pubmed/28301713</t>
  </si>
  <si>
    <t>Ran S, Zhang L, Liu L, Feng AP, Pei YF, Zhang L, Han YY, Lin Y, Li X, Kong WW, You XY, Zhao W, Tian Q, Shen H, Zhang YH, Deng HW.</t>
  </si>
  <si>
    <t>Huang C, Nie X, Shen C, You C, Li W, Zhao W, Zhang X, Lin Z.</t>
  </si>
  <si>
    <t>Plant Biotechnol J. 2017 Nov;15(11):1374-1386. doi: 10.1111/pbi.12722. Epub 2017 Apr 12.</t>
  </si>
  <si>
    <t>Plant Biotechnol J.  2017</t>
  </si>
  <si>
    <t>PMID:28301713 | PMCID:PMC5633765</t>
  </si>
  <si>
    <t>create date:2017/03/17 | first author:Huang C</t>
  </si>
  <si>
    <t>Genome-wide association mapping in winter barley for grain yield and culm cell wall polymer content using the high-throughput CoMPP technique.</t>
  </si>
  <si>
    <t>/pubmed/28301509</t>
  </si>
  <si>
    <t>Bellucci A, Tondelli A, Fangel JU, Torp AM, Xu X, Willats WG, Flavell A, Cattivelli L, Rasmussen SK.</t>
  </si>
  <si>
    <t>PLoS One. 2017 Mar 16;12(3):e0173313. doi: 10.1371/journal.pone.0173313. eCollection 2017.</t>
  </si>
  <si>
    <t>PMID:28301509 | PMCID:PMC5354286</t>
  </si>
  <si>
    <t>create date:2017/03/17 | first author:Bellucci A</t>
  </si>
  <si>
    <t>Are rare variants really independent?</t>
  </si>
  <si>
    <t>/pubmed/28300291</t>
  </si>
  <si>
    <t>Turkmen A, Lin S.</t>
  </si>
  <si>
    <t>Genet Epidemiol. 2017 May;41(4):363-371. doi: 10.1002/gepi.22039. Epub 2017 Mar 16.</t>
  </si>
  <si>
    <t>PMID:28300291</t>
  </si>
  <si>
    <t>create date:2017/03/17 | first author:Turkmen A</t>
  </si>
  <si>
    <t>GW-SEM: A Statistical Package to Conduct Genome-Wide Structural Equation Modeling.</t>
  </si>
  <si>
    <t>/pubmed/28299468</t>
  </si>
  <si>
    <t>Verhulst B, Maes HH, Neale MC.</t>
  </si>
  <si>
    <t>Behav Genet. 2017 May;47(3):345-359. doi: 10.1007/s10519-017-9842-6. Epub 2017 Mar 15.</t>
  </si>
  <si>
    <t>PMID:28299468 | PMCID:PMC5423544</t>
  </si>
  <si>
    <t>create date:2017/03/17 | first author:Verhulst B</t>
  </si>
  <si>
    <t>Genome-wide association study of cell-mediated immune response in chicken.</t>
  </si>
  <si>
    <t>/pubmed/28295717</t>
  </si>
  <si>
    <t>Raeesi V, Ehsani A, Torshizi RV, Sargolzaei M, Masoudi AA, Dideban R.</t>
  </si>
  <si>
    <t>J Anim Breed Genet. 2017 Oct;134(5):405-411. doi: 10.1111/jbg.12265. Epub 2017 Mar 10.</t>
  </si>
  <si>
    <t>PMID:28295717</t>
  </si>
  <si>
    <t>create date:2017/03/16 | first author:Raeesi V</t>
  </si>
  <si>
    <t>Novel colon cancer susceptibility variants identified from a genome-wide association study in African Americans.</t>
  </si>
  <si>
    <t>/pubmed/28295283</t>
  </si>
  <si>
    <t>create date:2017/03/18 | first author:Pan Y</t>
  </si>
  <si>
    <t>Sex differences in DNA methylation of the cord blood are related to sex-bias psychiatric diseases.</t>
  </si>
  <si>
    <t>/pubmed/28303968</t>
  </si>
  <si>
    <t>Wang H, Schmit SL, Haiman CA, Keku TO, Kato I, Palmer JR, van den Berg D, Wilkens LR, Burnett T, Conti DV, Schumacher FR, Signorello LB, Blot WJ, Zanetti KA, Harris C, Pande M, Berndt SI, Newcomb PA, West DW, Haile R, Stram DO, Figueiredo JC; et al.</t>
  </si>
  <si>
    <t>Int J Cancer. 2017 Jun 15;140(12):2728-2733. doi: 10.1002/ijc.30687. Epub 2017 Mar 28.</t>
  </si>
  <si>
    <t>PMID:28295283 | PMCID:PMC5505639</t>
  </si>
  <si>
    <t>create date:2017/03/16 | first author:Wang H</t>
  </si>
  <si>
    <t>pLARmEB: integration of least angle regression with empirical Bayes for multilocus genome-wide association studies.</t>
  </si>
  <si>
    <t>/pubmed/28295030</t>
  </si>
  <si>
    <t>Zhang J, Feng JY, Ni YL, Wen YJ, Niu Y, Tamba CL, Yue C, Song Q, Zhang YM.</t>
  </si>
  <si>
    <t>Heredity (Edinb). 2017 Jun;118(6):517-524. doi: 10.1038/hdy.2017.8. Epub 2017 Mar 15.</t>
  </si>
  <si>
    <t>Heredity (Edinb).  2017</t>
  </si>
  <si>
    <t>PMID:28295030 | PMCID:PMC5436030</t>
  </si>
  <si>
    <t>create date:2017/03/16 | first author:Zhang J</t>
  </si>
  <si>
    <t>Genome-wide association mapping and Identification of candidate genes for fatty acid composition in Brassica napus L. using SNP markers.</t>
  </si>
  <si>
    <t>/pubmed/28292259</t>
  </si>
  <si>
    <t>Qu C, Jia L, Fu F, Zhao H, Lu K, Wei L, Xu X, Liang Y, Li S, Wang R, Li J.</t>
  </si>
  <si>
    <t xml:space="preserve">BMC Genomics. 2017 Mar 14;18(1):232. doi: 10.1186/s12864-017-3607-8. Erratum in: BMC Genomics. 2017 May 12;18(1):377. </t>
  </si>
  <si>
    <t>PMID:28292259 | PMCID:PMC5351109</t>
  </si>
  <si>
    <t>create date:2017/03/16 | first author:Qu C</t>
  </si>
  <si>
    <t>Genome-wide associations of CD46 and IFI44L genetic variants with neutralizing antibody response to measles vaccine.</t>
  </si>
  <si>
    <t>/pubmed/28289848</t>
  </si>
  <si>
    <t>Haralambieva IH, Ovsyannikova IG, Kennedy RB, Larrabee BR, Zimmermann MT, Grill DE, Schaid DJ, Poland GA.</t>
  </si>
  <si>
    <t>Hum Genet. 2017 Apr;136(4):421-435. doi: 10.1007/s00439-017-1768-9. Epub 2017 Mar 13.</t>
  </si>
  <si>
    <t>PMID:28289848 | PMCID:PMC5433429</t>
  </si>
  <si>
    <t>create date:2017/03/16 | first author:Haralambieva IH</t>
  </si>
  <si>
    <t>Multivariate simulation framework reveals performance of multi-trait GWAS methods.</t>
  </si>
  <si>
    <t>/pubmed/28287610</t>
  </si>
  <si>
    <t>Porter HF, O'Reilly PF.</t>
  </si>
  <si>
    <t>Sci Rep. 2017 Mar 13;7:38837. doi: 10.1038/srep38837.</t>
  </si>
  <si>
    <t>PMID:28287610 | PMCID:PMC5347376</t>
  </si>
  <si>
    <t>Functional interactors of three genome-wide association study genes are differentially expressed in severe chronic obstructive pulmonary disease lung tissue.</t>
  </si>
  <si>
    <t>/pubmed/28287180</t>
  </si>
  <si>
    <t>Morrow JD, Zhou X, Lao T, Jiang Z, DeMeo DL, Cho MH, Qiu W, Cloonan S, Pinto-Plata V, Celli B, Marchetti N, Criner GJ, Bueno R, Washko GR, Glass K, Quackenbush J, Choi AM, Silverman EK, Hersh CP.</t>
  </si>
  <si>
    <t>Sci Rep. 2017 Mar 13;7:44232. doi: 10.1038/srep44232.</t>
  </si>
  <si>
    <t>PMID:28287180 | PMCID:PMC5347019</t>
  </si>
  <si>
    <t>create date:2017/03/14 | first author:Morrow JD</t>
  </si>
  <si>
    <t>Dynamic Role of trans Regulation of Gene Expression in Relation to Complex Traits.</t>
  </si>
  <si>
    <t>/pubmed/28285768</t>
  </si>
  <si>
    <t>Yao C, Joehanes R, Johnson AD, Huan T, Liu C, Freedman JE, Munson PJ, Hill DE, Vidal M, Levy D.</t>
  </si>
  <si>
    <t xml:space="preserve">Am J Hum Genet. 2017 Apr 6;100(4):571-580. doi: 10.1016/j.ajhg.2017.02.003. Epub 2017 Mar 9. Erratum in: Am J Hum Genet. 2017 Jun 1;100(6):985-986. </t>
  </si>
  <si>
    <t>PMID:28285768 | PMCID:PMC5384035</t>
  </si>
  <si>
    <t>create date:2017/03/14 | first author:Yao C</t>
  </si>
  <si>
    <t>Genome-wide association study of sepsis in extremely premature infants.</t>
  </si>
  <si>
    <t>/pubmed/28283553</t>
  </si>
  <si>
    <t>Srinivasan L, Page G, Kirpalani H, Murray JC, Das A, Higgins RD, Carlo WA, Bell EF, Goldberg RN, Schibler K, Sood BG, Stevenson DK, Stoll BJ, Van Meurs KP, Johnson KJ, Levy J, McDonald SA, Zaterka-Baxter KM, Kennedy KA, SÃ¡nchez PJ, Duara S, Walsh MC, et al.</t>
  </si>
  <si>
    <t>Arch Dis Child Fetal Neonatal Ed. 2017 Sep;102(5):F439-F445. doi: 10.1136/archdischild-2016-311545. Epub 2017 Mar 10.</t>
  </si>
  <si>
    <t>Arch Dis Child Fetal Neonatal Ed.  2017</t>
  </si>
  <si>
    <t>PMID:28283553 | PMCID:PMC5563277</t>
  </si>
  <si>
    <t>create date:2017/03/12 | first author:Srinivasan L</t>
  </si>
  <si>
    <t>Gain of power of the general regression model compared to Cochran-Armitage Trend tests: simulation study and application to bipolar disorder.</t>
  </si>
  <si>
    <t>/pubmed/28283021</t>
  </si>
  <si>
    <t>Dizier MH, Demenais F, Mathieu F.</t>
  </si>
  <si>
    <t>BMC Genet. 2017 Mar 10;18(1):24. doi: 10.1186/s12863-017-0486-6.</t>
  </si>
  <si>
    <t>PMID:28283021 | PMCID:PMC5345257</t>
  </si>
  <si>
    <t>create date:2017/03/12 | first author:Dizier MH</t>
  </si>
  <si>
    <t>Metafounders are related to F (st) fixation indices and reduce bias in single-step genomic evaluations.</t>
  </si>
  <si>
    <t>/pubmed/28283016</t>
  </si>
  <si>
    <t>Garcia-Baccino CA, Legarra A, Christensen OF, Misztal I, Pocrnic I, Vitezica ZG, Cantet RJ.</t>
  </si>
  <si>
    <t>Genet Sel Evol. 2017 Mar 10;49(1):34. doi: 10.1186/s12711-017-0309-2.</t>
  </si>
  <si>
    <t>PMID:28283016 | PMCID:PMC5439149</t>
  </si>
  <si>
    <t>create date:2017/03/12 | first author:Garcia-Baccino CA</t>
  </si>
  <si>
    <t>Systematic Functional Testing of Rare Variants: Contributions of CFI to Age-Related Macular Degeneration.</t>
  </si>
  <si>
    <t>/pubmed/28282489</t>
  </si>
  <si>
    <t>Tan PL, Garrett ME, Willer JR, Campochiaro PA, Campochiaro B, Zack DJ, Ashley-Koch AE, Katsanis N.</t>
  </si>
  <si>
    <t>Invest Ophthalmol Vis Sci. 2017 Mar 1;58(3):1570-1576. doi: 10.1167/iovs.16-20867.</t>
  </si>
  <si>
    <t>PMID:28282489 | PMCID:PMC6022411</t>
  </si>
  <si>
    <t>create date:2017/03/11 | first author:Tan PL</t>
  </si>
  <si>
    <t>Genetic architecture of cold tolerance in rice (Oryza sativa) determined through high resolution genome-wide analysis.</t>
  </si>
  <si>
    <t>/pubmed/28282385</t>
  </si>
  <si>
    <t>Shakiba E, Edwards JD, Jodari F, Duke SE, Baldo AM, Korniliev P, McCouch SR, Eizenga GC.</t>
  </si>
  <si>
    <t>PLoS One. 2017 Mar 10;12(3):e0172133. doi: 10.1371/journal.pone.0172133. eCollection 2017.</t>
  </si>
  <si>
    <t>PMID:28282385 | PMCID:PMC5345765</t>
  </si>
  <si>
    <t>create date:2017/03/11 | first author:Shakiba E</t>
  </si>
  <si>
    <t>Genome-wide copy number variation analysis in a Chinese autism spectrum disorder cohort.</t>
  </si>
  <si>
    <t>/pubmed/28281572</t>
  </si>
  <si>
    <t>Guo H, Peng Y, Hu Z, Li Y, Xun G, Ou J, Sun L, Xiong Z, Liu Y, Wang T, Chen J, Xia L, Bai T, Shen Y, Tian Q, Hu Y, Shen L, Zhao R, Zhang X, Zhang F, Zhao J, Zou X, et al.</t>
  </si>
  <si>
    <t>Sci Rep. 2017 Mar 10;7:44155. doi: 10.1038/srep44155.</t>
  </si>
  <si>
    <t>PMID:28281572 | PMCID:PMC5345089</t>
  </si>
  <si>
    <t>create date:2017/03/11 | first author:Guo H</t>
  </si>
  <si>
    <t>Common genetic variation and risk of gallbladder cancer in India: a case-control genome-wide association study.</t>
  </si>
  <si>
    <t>/pubmed/28274756</t>
  </si>
  <si>
    <t>create date:2017/03/14 | first author:Porter HF</t>
  </si>
  <si>
    <t>Mhatre S, Wang Z, Nagrani R, Badwe R, Chiplunkar S, Mittal B, Yadav S, Zhang H, Chung CC, Patil P, Chanock S, Dikshit R, Chatterjee N, Rajaraman P.</t>
  </si>
  <si>
    <t>Lancet Oncol. 2017 Apr;18(4):535-544. doi: 10.1016/S1470-2045(17)30167-5. Epub 2017 Mar 5.</t>
  </si>
  <si>
    <t>Lancet Oncol.  2017</t>
  </si>
  <si>
    <t>PMID:28274756</t>
  </si>
  <si>
    <t>create date:2017/03/10 | first author:Mhatre S</t>
  </si>
  <si>
    <t>Genome-wide population structure and evolutionary history of the Frizarta dairy sheep.</t>
  </si>
  <si>
    <t>/pubmed/28274293</t>
  </si>
  <si>
    <t>Kominakis A, Hager-Theodorides AL, Saridaki A, Antonakos G, Tsiamis G.</t>
  </si>
  <si>
    <t>Animal. 2017 Oct;11(10):1680-1688. doi: 10.1017/S1751731117000428. Epub 2017 Mar 9.</t>
  </si>
  <si>
    <t>Animal.  2017</t>
  </si>
  <si>
    <t>PMID:28274293</t>
  </si>
  <si>
    <t>create date:2017/03/10 | first author:Kominakis A</t>
  </si>
  <si>
    <t>Whole exome sequencing coupled with unbiased functional analysis reveals new Hirschsprung disease genes.</t>
  </si>
  <si>
    <t>/pubmed/28274275</t>
  </si>
  <si>
    <t>Gui H, Schriemer D, Cheng WW, Chauhan RK, AntiÅˆolo G, Berrios C, Bleda M, Brooks AS, Brouwer RW, Burns AJ, Cherny SS, Dopazo J, Eggen BJ, Griseri P, Jalloh B, Le TL, Lui VC, LuzÃ³n-Toro B, Matera I, Ngan ES, Pelet A, Ruiz-Ferrer M, et al.</t>
  </si>
  <si>
    <t>Genome Biol. 2017 Mar 8;18(1):48. doi: 10.1186/s13059-017-1174-6.</t>
  </si>
  <si>
    <t>PMID:28274275 | PMCID:PMC5343413</t>
  </si>
  <si>
    <t>create date:2017/03/10 | first author:Gui H</t>
  </si>
  <si>
    <t>Choices for return of primary and secondary genomic research results of 790 members of families with Mendelian disease.</t>
  </si>
  <si>
    <t>/pubmed/28272539</t>
  </si>
  <si>
    <t>Fiallos K, Applegate C, Mathews DJ, Bollinger J, Bergner AL, James CA.</t>
  </si>
  <si>
    <t>Eur J Hum Genet. 2017 May;25(5):530-537. doi: 10.1038/ejhg.2017.21. Epub 2017 Mar 8.</t>
  </si>
  <si>
    <t>PMID:28272539 | PMCID:PMC5437901</t>
  </si>
  <si>
    <t>create date:2017/03/09 | first author:Fiallos K</t>
  </si>
  <si>
    <t>Computer vision and machine learning for robust phenotyping in genome-wide studies.</t>
  </si>
  <si>
    <t>/pubmed/28272456</t>
  </si>
  <si>
    <t>Zhang J, Naik HS, Assefa T, Sarkar S, Reddy RV, Singh A, Ganapathysubramanian B, Singh AK.</t>
  </si>
  <si>
    <t>Sci Rep. 2017 Mar 8;7:44048. doi: 10.1038/srep44048.</t>
  </si>
  <si>
    <t>PMID:28272456 | PMCID:PMC5358742</t>
  </si>
  <si>
    <t>Estimation of breeding values for uniformity of growth in Atlantic salmon (Salmo salar) using pedigree relationships or single-step genomic evaluation.</t>
  </si>
  <si>
    <t>/pubmed/28270100</t>
  </si>
  <si>
    <t>Sae-Lim P, Kause A, Lillehammer M, Mulder HA.</t>
  </si>
  <si>
    <t>Genet Sel Evol. 2017 Mar 7;49(1):33. doi: 10.1186/s12711-017-0308-3.</t>
  </si>
  <si>
    <t>PMID:28270100 | PMCID:PMC5439168</t>
  </si>
  <si>
    <t>create date:2017/03/09 | first author:Sae-Lim P</t>
  </si>
  <si>
    <t>Selecting sequence variants to improve genomic predictions for dairy cattle.</t>
  </si>
  <si>
    <t>/pubmed/28270096</t>
  </si>
  <si>
    <t>VanRaden PM, Tooker ME, O'Connell JR, Cole JB, Bickhart DM.</t>
  </si>
  <si>
    <t>Genet Sel Evol. 2017 Mar 7;49(1):32. doi: 10.1186/s12711-017-0307-4.</t>
  </si>
  <si>
    <t>PMID:28270096 | PMCID:PMC5339980</t>
  </si>
  <si>
    <t>create date:2017/03/09 | first author:VanRaden PM</t>
  </si>
  <si>
    <t>An Empirical Study for Impacts of Measurement Errors on EHR based Association Studies.</t>
  </si>
  <si>
    <t>/pubmed/28269935</t>
  </si>
  <si>
    <t>Duan R, Cao M, Wu Y, Huang J, Denny JC, Xu H, Chen Y.</t>
  </si>
  <si>
    <t>AMIA Annu Symp Proc. 2017 Feb 10;2016:1764-1773. eCollection 2016.</t>
  </si>
  <si>
    <t>AMIA Annu Symp Proc.  2016</t>
  </si>
  <si>
    <t>PMID:28269935 | PMCID:PMC5333313</t>
  </si>
  <si>
    <t>create date:2017/03/09 | first author:Duan R</t>
  </si>
  <si>
    <t>Population genetic analysis and genome-wide association study of patellar luxation in a Thai population of Pomeranian dogs.</t>
  </si>
  <si>
    <t>/pubmed/28266317</t>
  </si>
  <si>
    <t>Wangdee C, Leegwater PA, Heuven HC, van Steenbeek FG, Techakumphu M, Hazewinkel HA.</t>
  </si>
  <si>
    <t>Res Vet Sci. 2017 Apr;111:9-13. doi: 10.1016/j.rvsc.2016.11.006. Epub 2016 Nov 11.</t>
  </si>
  <si>
    <t>Res Vet Sci.  2017</t>
  </si>
  <si>
    <t>PMID:28266317</t>
  </si>
  <si>
    <t>create date:2017/03/08 | first author:Wangdee C</t>
  </si>
  <si>
    <t>An integrated analysis of cancer genes in clear cell renal cell carcinoma.</t>
  </si>
  <si>
    <t>/pubmed/28266251</t>
  </si>
  <si>
    <t>Li J, Guo L, Ai Z.</t>
  </si>
  <si>
    <t>Future Oncol. 2017 Apr;13(8):715-725. doi: 10.2217/fon-2016-0473. Epub 2017 Feb 24.</t>
  </si>
  <si>
    <t>Future Oncol.  2017</t>
  </si>
  <si>
    <t>PMID:28266251</t>
  </si>
  <si>
    <t>create date:2017/03/08 | first author:Li J</t>
  </si>
  <si>
    <t>Whole genome sequencing resource identifies 18 new candidate genes for autism spectrum disorder.</t>
  </si>
  <si>
    <t>C Yuen RK, Merico D, Bookman M, L Howe J, Thiruvahindrapuram B, Patel RV, Whitney J, Deflaux N, Bingham J, Wang Z, Pellecchia G, Buchanan JA, Walker S, Marshall CR, Uddin M, Zarrei M, Deneault E, D'Abate L, Chan AJ, Koyanagi S, Paton T, Pereira SL, et al.</t>
  </si>
  <si>
    <t>Nat Neurosci. 2017 Apr;20(4):602-611. doi: 10.1038/nn.4524. Epub 2017 Mar 6.</t>
  </si>
  <si>
    <t>PMID:28263302 | PMCID:PMC5501701</t>
  </si>
  <si>
    <t>create date:2017/03/07 | first author:C Yuen RK</t>
  </si>
  <si>
    <t>Functional annotation of sixty-five type-2 diabetes risk SNPs and its application in risk prediction.</t>
  </si>
  <si>
    <t>/pubmed/28262806</t>
  </si>
  <si>
    <t>Wu Y, Jing R, Dong Y, Kuang Q, Li Y, Huang Z, Gan W, Xue Y, Li Y, Li M.</t>
  </si>
  <si>
    <t>Sci Rep. 2017 Mar 6;7:43709. doi: 10.1038/srep43709.</t>
  </si>
  <si>
    <t>PMID:28262806 | PMCID:PMC5337961</t>
  </si>
  <si>
    <t>create date:2017/03/07 | first author:Wu Y</t>
  </si>
  <si>
    <t>Hypertension: From GWAS to functional genomics-based precision medicine.</t>
  </si>
  <si>
    <t>/pubmed/28262776</t>
  </si>
  <si>
    <t>Mattson DL, Liang M.</t>
  </si>
  <si>
    <t xml:space="preserve">Nat Rev Nephrol. 2017 Apr;13(4):195-196. doi: 10.1038/nrneph.2017.21. Epub 2017 Mar 6. No abstract available. </t>
  </si>
  <si>
    <t>Nat Rev Nephrol.  2017</t>
  </si>
  <si>
    <t>PMID:28262776 | PMCID:PMC5531442</t>
  </si>
  <si>
    <t>create date:2017/03/07 | first author:Mattson DL</t>
  </si>
  <si>
    <t>Genome-Wide Association Study of Post-Traumatic Stress Disorder in Two High-Risk Populations.</t>
  </si>
  <si>
    <t>/pubmed/28262088</t>
  </si>
  <si>
    <t>Twin Res Hum Genet. 2017 Jun;20(3):197-207. doi: 10.1017/thg.2017.12. Epub 2017 Mar 6.</t>
  </si>
  <si>
    <t>PMID:28262088 | PMCID:PMC5479352</t>
  </si>
  <si>
    <t>create date:2017/03/07 | first author:Melroy-Greif WE</t>
  </si>
  <si>
    <t>Circulating microRNA-150-5p as a novel biomarker for advanced heart failure: A genome-wide prospective study.</t>
  </si>
  <si>
    <t>/pubmed/28259597</t>
  </si>
  <si>
    <t>Scrutinio D, Conserva F, Passantino A, Iacoviello M, Lagioia R, Gesualdo L.</t>
  </si>
  <si>
    <t>J Heart Lung Transplant. 2017 Jun;36(6):616-624. doi: 10.1016/j.healun.2017.02.008. Epub 2017 Feb 11.</t>
  </si>
  <si>
    <t>J Heart Lung Transplant.  2017</t>
  </si>
  <si>
    <t>PMID:28259597</t>
  </si>
  <si>
    <t>create date:2017/03/06 | first author:Scrutinio D</t>
  </si>
  <si>
    <t>create date:2017/03/09 | first author:Zhang J</t>
  </si>
  <si>
    <t>Genetics of early-onset Parkinson's disease in Finland: exome sequencing and genome-wide association study.</t>
  </si>
  <si>
    <t>/pubmed/28256260</t>
  </si>
  <si>
    <t>Siitonen A, Nalls MA, HernÃ¡ndez D, Gibbs JR, Ding J, Ylikotila P, Edsall C, Singleton A, Majamaa K.</t>
  </si>
  <si>
    <t>Neurobiol Aging. 2017 May;53:195.e7-195.e10. doi: 10.1016/j.neurobiolaging.2017.01.019. Epub 2017 Feb 2.</t>
  </si>
  <si>
    <t>PMID:28256260 | PMCID:PMC5385296</t>
  </si>
  <si>
    <t>create date:2017/03/04 | first author:Siitonen A</t>
  </si>
  <si>
    <t>Identification of SNP-SNP interaction for chronic dialysis patients.</t>
  </si>
  <si>
    <t>/pubmed/28254616</t>
  </si>
  <si>
    <t>Yang CH, Weng ZJ, Chuang LY, Yang CS.</t>
  </si>
  <si>
    <t>Comput Biol Med. 2017 Apr 1;83:94-101. doi: 10.1016/j.compbiomed.2017.02.004. Epub 2017 Feb 16.</t>
  </si>
  <si>
    <t>Comput Biol Med.  2017</t>
  </si>
  <si>
    <t>PMID:28254616</t>
  </si>
  <si>
    <t>create date:2017/03/04 | first author:Yang CH</t>
  </si>
  <si>
    <t>A hybrid method for the imputation of genomic data in livestock populations.</t>
  </si>
  <si>
    <t>/pubmed/28253858</t>
  </si>
  <si>
    <t>AntolÃ­n R, Nettelblad C, Gorjanc G, Money D, Hickey JM.</t>
  </si>
  <si>
    <t>Genet Sel Evol. 2017 Mar 3;49(1):30. doi: 10.1186/s12711-017-0300-y.</t>
  </si>
  <si>
    <t>PMID:28253858 | PMCID:PMC5439152</t>
  </si>
  <si>
    <t>create date:2017/03/04 | first author:AntolÃ­n R</t>
  </si>
  <si>
    <t>Adult onset asthma and interaction between genes and active tobacco smoking: The GABRIEL consortium.</t>
  </si>
  <si>
    <t>/pubmed/28253294</t>
  </si>
  <si>
    <t>Vonk JM, Scholtens S, Postma DS, Moffatt MF, Jarvis D, Ramasamy A, Wjst M, Omenaas ER, Bouzigon E, Demenais F, Nadif R, Siroux V, Polonikov AV, Solodilova M, Ivanov VP, Curjuric I, Imboden M, Kumar A, Probst-Hensch N, Ogorodova LM, Puzyrev VP, Bragina EY, et al.</t>
  </si>
  <si>
    <t>PLoS One. 2017 Mar 2;12(3):e0172716. doi: 10.1371/journal.pone.0172716. eCollection 2017.</t>
  </si>
  <si>
    <t>PMID:28253294 | PMCID:PMC5333809</t>
  </si>
  <si>
    <t>create date:2017/03/03 | first author:Vonk JM</t>
  </si>
  <si>
    <t>Genome-Wide Association Studies for Idiosyncratic Drug-Induced Hepatotoxicity: Looking Back-Looking Forward to Next-Generation Innovation.</t>
  </si>
  <si>
    <t>/pubmed/28253087</t>
  </si>
  <si>
    <t>Petros Z, Makonnen E, Aklillu E.</t>
  </si>
  <si>
    <t>OMICS. 2017 Mar;21(3):123-131. doi: 10.1089/omi.2017.0006. Epub 2017 Feb 16.</t>
  </si>
  <si>
    <t>/pubmed/28263302</t>
  </si>
  <si>
    <t>create date:2017/03/03 | first author:Petros Z</t>
  </si>
  <si>
    <t>An across-breed genome wide association analysis of susceptibility to paratuberculosis in dairy cattle.</t>
  </si>
  <si>
    <t>/pubmed/28252359</t>
  </si>
  <si>
    <t>Sallam AM, Zare Y, Alpay F, Shook GE, Collins MT, Alsheikh S, Sharaby M, Kirkpatrick BW.</t>
  </si>
  <si>
    <t>J Dairy Res. 2017 Feb;84(1):61-67. doi: 10.1017/S0022029916000807.</t>
  </si>
  <si>
    <t>J Dairy Res.  2017</t>
  </si>
  <si>
    <t>PMID:28252359</t>
  </si>
  <si>
    <t>create date:2017/03/03 | first author:Sallam AM</t>
  </si>
  <si>
    <t>GenePANDA-a novel network-based gene prioritizing tool for complex diseases.</t>
  </si>
  <si>
    <t>/pubmed/28252032</t>
  </si>
  <si>
    <t>Yin T, Chen S, Wu X, Tian W.</t>
  </si>
  <si>
    <t>Sci Rep. 2017 Mar 2;7:43258. doi: 10.1038/srep43258.</t>
  </si>
  <si>
    <t>PMID:28252032 | PMCID:PMC5333103</t>
  </si>
  <si>
    <t>create date:2017/03/03 | first author:Yin T</t>
  </si>
  <si>
    <t>Genome-wide association study identifies four novel loci associated with Alzheimer's endophenotypes and disease modifiers.</t>
  </si>
  <si>
    <t>/pubmed/28247064</t>
  </si>
  <si>
    <t>Deming Y, Li Z, Kapoor M, Harari O, Del-Aguila JL, Black K, Carrell D, Cai Y, Fernandez MV, Budde J, Ma S, Saef B, Howells B, Huang KL, Bertelsen S, Fagan AM, Holtzman DM, Morris JC, Kim S, Saykin AJ, De Jager PL, Albert M, et al.</t>
  </si>
  <si>
    <t>Acta Neuropathol. 2017 May;133(5):839-856. doi: 10.1007/s00401-017-1685-y. Epub 2017 Feb 28.</t>
  </si>
  <si>
    <t>Acta Neuropathol.  2017</t>
  </si>
  <si>
    <t>PMID:28247064 | PMCID:PMC5613285</t>
  </si>
  <si>
    <t>create date:2017/03/02 | first author:Deming Y</t>
  </si>
  <si>
    <t>Extending the use of GWAS data by combining data from different genetic platforms.</t>
  </si>
  <si>
    <t>/pubmed/28245255</t>
  </si>
  <si>
    <t>van Iperen EP, Hovingh GK, Asselbergs FW, Zwinderman AH.</t>
  </si>
  <si>
    <t>PLoS One. 2017 Feb 28;12(2):e0172082. doi: 10.1371/journal.pone.0172082. eCollection 2017.</t>
  </si>
  <si>
    <t>PMID:28245255 | PMCID:PMC5330464</t>
  </si>
  <si>
    <t>create date:2017/03/01 | first author:van Iperen EP</t>
  </si>
  <si>
    <t>Correcting for cell-type heterogeneity in epigenome-wide association studies: revisiting previous analyses.</t>
  </si>
  <si>
    <t>/pubmed/28245219</t>
  </si>
  <si>
    <t>Zheng SC, Beck S, Jaffe AE, Koestler DC, Hansen KD, Houseman AE, Irizarry RA, Teschendorff AE.</t>
  </si>
  <si>
    <t xml:space="preserve">Nat Methods. 2017 Feb 28;14(3):216-217. doi: 10.1038/nmeth.4187. No abstract available. </t>
  </si>
  <si>
    <t>PMID:28245219</t>
  </si>
  <si>
    <t>create date:2017/03/01 | first author:Zheng SC</t>
  </si>
  <si>
    <t>Systems biology approach to late-onset Alzheimer's disease genome-wide association study identifies novel candidate genes validated using brain expression data and Caenorhabditis elegans experiments.</t>
  </si>
  <si>
    <t>/pubmed/28242297</t>
  </si>
  <si>
    <t>Mukherjee S, Russell JC, Carr DT, Burgess JD, Allen M, Serie DJ, Boehme KL, Kauwe JSK, Naj AC, Fardo DW, Dickson DW, Montine TJ, Ertekin-Taner N, Kaeberlein MR, Crane PK.</t>
  </si>
  <si>
    <t>Alzheimers Dement. 2017 Oct;13(10):1133-1142. doi: 10.1016/j.jalz.2017.01.016. Epub 2017 Feb 24.</t>
  </si>
  <si>
    <t>Alzheimers Dement.  2017</t>
  </si>
  <si>
    <t>PMID:28242297 | PMCID:PMC5568992</t>
  </si>
  <si>
    <t>create date:2017/03/01 | first author:Mukherjee S</t>
  </si>
  <si>
    <t>Genome-wide identification of splicing QTLs in the human brain and their enrichment among schizophrenia-associated loci.</t>
  </si>
  <si>
    <t>/pubmed/28240266</t>
  </si>
  <si>
    <t>Takata A, Matsumoto N, Kato T.</t>
  </si>
  <si>
    <t>Nat Commun. 2017 Feb 27;8:14519. doi: 10.1038/ncomms14519.</t>
  </si>
  <si>
    <t>PMID:28240266 | PMCID:PMC5333373</t>
  </si>
  <si>
    <t>create date:2017/02/28 | first author:Takata A</t>
  </si>
  <si>
    <t>Integrating Gene Expression with Summary Association Statistics to Identify Genes Associated with 30 Complex Traits.</t>
  </si>
  <si>
    <t>/pubmed/28238358</t>
  </si>
  <si>
    <t>Mancuso N, Shi H, Goddard P, Kichaev G, Gusev A, Pasaniuc B.</t>
  </si>
  <si>
    <t>Am J Hum Genet. 2017 Mar 2;100(3):473-487. doi: 10.1016/j.ajhg.2017.01.031. Epub 2017 Feb 23.</t>
  </si>
  <si>
    <t>PMID:28238358 | PMCID:PMC5339290</t>
  </si>
  <si>
    <t>create date:2017/02/28 | first author:Mancuso N</t>
  </si>
  <si>
    <t>Misclassified exposure in epigenetic mediation analyses. Does DNA methylation mediate effects of smoking on birthweight?</t>
  </si>
  <si>
    <t>/pubmed/28234025</t>
  </si>
  <si>
    <t>Valeri L, Reese SL, Zhao S, Page CM, Nystad W, Coull BA, London SJ.</t>
  </si>
  <si>
    <t>Epigenomics. 2017 Mar;9(3):253-265. doi: 10.2217/epi-2016-0145. Epub 2017 Feb 21.</t>
  </si>
  <si>
    <t>PMID:28234025 | PMCID:PMC5331915</t>
  </si>
  <si>
    <t>create date:2017/02/25 | first author:Valeri L</t>
  </si>
  <si>
    <t>PMID:28253087 | PMCID:PMC5346905</t>
  </si>
  <si>
    <t>New Strategies and Tools in Quantitative Genetics: How to Go from the Phenotype to the Genotype.</t>
  </si>
  <si>
    <t>/pubmed/28226236</t>
  </si>
  <si>
    <t>Bazakos C, Hanemian M, Trontin C, JimÃ©nez-GÃ³mez JM, Loudet O.</t>
  </si>
  <si>
    <t>Annu Rev Plant Biol. 2017 Apr 28;68:435-455. doi: 10.1146/annurev-arplant-042916-040820. Epub 2017 Feb 6. Review.</t>
  </si>
  <si>
    <t>Annu Rev Plant Biol.  2017</t>
  </si>
  <si>
    <t>PMID:28226236</t>
  </si>
  <si>
    <t>create date:2017/02/23 | first author:Bazakos C</t>
  </si>
  <si>
    <t>Genomewide Association Study of Alcohol Dependence Identifies Risk Loci Altering Ethanol-Response Behaviors in Model Organisms.</t>
  </si>
  <si>
    <t>/pubmed/28226201</t>
  </si>
  <si>
    <t>Adkins AE, Hack LM, Bigdeli TB, Williamson VS, McMichael GO, Mamdani M, Edwards AC, Aliev F, Chan RF, Bhandari P, Raabe RC, Alaimo JT, Blackwell GG, Moscati A, Poland RS, Rood B, Patterson DG, Walsh D; Collaborative Study of the Genetics of Alcoholism Consortium., Whitfield JB, Zhu G, Montgomery GW, et al.</t>
  </si>
  <si>
    <t>Alcohol Clin Exp Res. 2017 May;41(5):911-928. doi: 10.1111/acer.13362. Epub 2017 Mar 30.</t>
  </si>
  <si>
    <t>Alcohol Clin Exp Res.  2017</t>
  </si>
  <si>
    <t>PMID:28226201 | PMCID:PMC5404949</t>
  </si>
  <si>
    <t>create date:2017/02/23 | first author:Adkins AE</t>
  </si>
  <si>
    <t>Evaluation of the accuracy of imputed sequence variant genotypes and their utility for causal variant detection in cattle.</t>
  </si>
  <si>
    <t>/pubmed/28222685</t>
  </si>
  <si>
    <t>Pausch H, MacLeod IM, Fries R, Emmerling R, Bowman PJ, Daetwyler HD, Goddard ME.</t>
  </si>
  <si>
    <t>Genet Sel Evol. 2017 Feb 21;49(1):24. doi: 10.1186/s12711-017-0301-x.</t>
  </si>
  <si>
    <t>PMID:28222685 | PMCID:PMC5320806</t>
  </si>
  <si>
    <t>create date:2017/02/23 | first author:Pausch H</t>
  </si>
  <si>
    <t>Genome-wide study of resistant hypertension identified from electronic health records.</t>
  </si>
  <si>
    <t>/pubmed/28222112</t>
  </si>
  <si>
    <t>Dumitrescu L, Ritchie MD, Denny JC, El Rouby NM, McDonough CW, Bradford Y, Ramirez AH, Bielinski SJ, Basford MA, Chai HS, Peissig P, Carrell D, Pathak J, Rasmussen LV, Wang X, Pacheco JA, Kho AN, Hayes MG, Matsumoto M, Smith ME, Li R, Cooper-DeHoff RM, et al.</t>
  </si>
  <si>
    <t>PLoS One. 2017 Feb 21;12(2):e0171745. doi: 10.1371/journal.pone.0171745. eCollection 2017.</t>
  </si>
  <si>
    <t>PMID:28222112 | PMCID:PMC5319785</t>
  </si>
  <si>
    <t>create date:2017/02/22 | first author:Dumitrescu L</t>
  </si>
  <si>
    <t>Genetic parameters and genome-wide associations of twinning rate in a local breed, the Maremmana cattle.</t>
  </si>
  <si>
    <t>/pubmed/28219476</t>
  </si>
  <si>
    <t>Moioli B, Steri R, Marchitelli C, Catillo G, Buttazzoni L.</t>
  </si>
  <si>
    <t>Animal. 2017 Oct;11(10):1660-1666. doi: 10.1017/S1751731117000283. Epub 2017 Feb 21.</t>
  </si>
  <si>
    <t>PMID:28219476</t>
  </si>
  <si>
    <t>create date:2017/02/22 | first author:Moioli B</t>
  </si>
  <si>
    <t>Genome-Wide Prediction of DNA Methylation Using DNA Composition and Sequence Complexity in Human.</t>
  </si>
  <si>
    <t>/pubmed/28212312</t>
  </si>
  <si>
    <t>Wu C, Yao S, Li X, Chen C, Hu X.</t>
  </si>
  <si>
    <t>Int J Mol Sci. 2017 Feb 16;18(2). pii: E420. doi: 10.3390/ijms18020420.</t>
  </si>
  <si>
    <t>PMID:28212312 | PMCID:PMC5343954</t>
  </si>
  <si>
    <t>create date:2017/02/18 | first author:Wu C</t>
  </si>
  <si>
    <t>What can genome-wide association studies tell us about the evolutionary forces maintaining genetic variation for quantitative traits?</t>
  </si>
  <si>
    <t>/pubmed/28211582</t>
  </si>
  <si>
    <t>Josephs EB, Stinchcombe JR, Wright SI.</t>
  </si>
  <si>
    <t>New Phytol. 2017 Apr;214(1):21-33. doi: 10.1111/nph.14410. Epub 2017 Feb 17. Review.</t>
  </si>
  <si>
    <t>New Phytol.  2017</t>
  </si>
  <si>
    <t>PMID:28211582</t>
  </si>
  <si>
    <t>create date:2017/02/18 | first author:Josephs EB</t>
  </si>
  <si>
    <t>MARV: a tool for genome-wide multi-phenotype analysis of rare variants.</t>
  </si>
  <si>
    <t>/pubmed/28209135</t>
  </si>
  <si>
    <t>BMC Bioinformatics. 2017 Feb 16;18(1):110. doi: 10.1186/s12859-017-1530-2.</t>
  </si>
  <si>
    <t>PMID:28209135 | PMCID:PMC5311849</t>
  </si>
  <si>
    <t>create date:2017/02/18 | first author:Kaakinen M</t>
  </si>
  <si>
    <t>Epistasis Analysis Goes Genome-Wide.</t>
  </si>
  <si>
    <t>/pubmed/28207740</t>
  </si>
  <si>
    <t>Zhang J.</t>
  </si>
  <si>
    <t xml:space="preserve">PLoS Genet. 2017 Feb 16;13(2):e1006558. doi: 10.1371/journal.pgen.1006558. eCollection 2017 Feb. No abstract available. </t>
  </si>
  <si>
    <t>PMID:28207740 | PMCID:PMC5313148</t>
  </si>
  <si>
    <t>create date:2017/02/17 | first author:Zhang J</t>
  </si>
  <si>
    <t>Genetic factors underlying boron toxicity tolerance in rice: genome-wide association study and transcriptomic analysis.</t>
  </si>
  <si>
    <t>/pubmed/28204664</t>
  </si>
  <si>
    <t>de Abreu Neto JB, Hurtado-Perez MC, Wimmer MA, Frei M.</t>
  </si>
  <si>
    <t>J Exp Bot. 2017 Jan 1;68(3):687-700. doi: 10.1093/jxb/erw423.</t>
  </si>
  <si>
    <t>PMID:28204664 | PMCID:PMC5444448</t>
  </si>
  <si>
    <t>create date:2017/02/17 | first author:de Abreu Neto JB</t>
  </si>
  <si>
    <t>Genome-wide DNA-(de)methylation is associated with Noninfectious Bud-failure exhibition in Almond (Prunus dulcis [Mill.] D.A.Webb).</t>
  </si>
  <si>
    <t>/pubmed/28202904</t>
  </si>
  <si>
    <t>Fresnedo-RamÃ­rez J, Chan HM, Parfitt DE, Crisosto CH, Gradziel TM.</t>
  </si>
  <si>
    <t>Sci Rep. 2017 Feb 16;7:42686. doi: 10.1038/srep42686.</t>
  </si>
  <si>
    <t>PMID:28202904 | PMCID:PMC5311954</t>
  </si>
  <si>
    <t>create date:2017/02/17 | first author:Fresnedo-RamÃ­rez J</t>
  </si>
  <si>
    <t>GWAS of self-reported mosquito bite size, itch intensity and attractiveness to mosquitoes implicates immune-related predisposition loci.</t>
  </si>
  <si>
    <t>/pubmed/28199695</t>
  </si>
  <si>
    <t>Jones AV, Tilley M, Gutteridge A, Hyde C, Nagle M, Ziemek D, Gorman D, Fauman EB, Chen X, Miller MR, Tian C, Hu Y, Hinds DA, Cox P, Scollen S.</t>
  </si>
  <si>
    <t>Hum Mol Genet. 2017 Apr 1;26(7):1391-1406. doi: 10.1093/hmg/ddx036.</t>
  </si>
  <si>
    <t>PMID:28199695 | PMCID:PMC5390679</t>
  </si>
  <si>
    <t>create date:2017/02/16 | first author:Jones AV</t>
  </si>
  <si>
    <t>Extreme Trait Whole-Genome Sequencing Identifies PTPRO as a Novel Candidate Gene in Emphysema with Severe Airflow Obstruction.</t>
  </si>
  <si>
    <t>/pubmed/28199135</t>
  </si>
  <si>
    <t>Radder JE, Zhang Y, Gregory AD, Yu S, Kelly NJ, Leader JK, Kaminski N, Sciurba FC, Shapiro SD.</t>
  </si>
  <si>
    <t>Am J Respir Crit Care Med. 2017 Jul 15;196(2):159-171. doi: 10.1164/rccm.201606-1147OC.</t>
  </si>
  <si>
    <t>Am J Respir Crit Care Med.  2017</t>
  </si>
  <si>
    <t>PMID:28199135 | PMCID:PMC5519967</t>
  </si>
  <si>
    <t>create date:2017/02/16 | first author:Radder JE</t>
  </si>
  <si>
    <t>Detecting discordance enrichment among a series of two-sample genome-wide expression data sets.</t>
  </si>
  <si>
    <t>/pubmed/28198679</t>
  </si>
  <si>
    <t>Lai Y, Zhang F, Nayak TK, Modarres R, Lee NH, McCaffrey TA.</t>
  </si>
  <si>
    <t>BMC Genomics. 2017 Jan 25;18(Suppl 1):1050. doi: 10.1186/s12864-016-3265-2.</t>
  </si>
  <si>
    <t>PMID:28198679 | PMCID:PMC5310286</t>
  </si>
  <si>
    <t>create date:2017/02/16 | first author:Lai Y</t>
  </si>
  <si>
    <t>A genome-wide association study yields five novel thyroid cancer risk loci.</t>
  </si>
  <si>
    <t>/pubmed/28195142</t>
  </si>
  <si>
    <t>Gudmundsson J, Thorleifsson G, Sigurdsson JK, Stefansdottir L, Jonasson JG, Gudjonsson SA, Gudbjartsson DF, Masson G, Johannsdottir H, Halldorsson GH, Stacey SN, Helgason H, Sulem P, Senter L, He H, Liyanarachchi S, Ringel MD, Aguillo E, Panadero A, Prats E, Garcia-CastaÃ±o A, De Juan A, et al.</t>
  </si>
  <si>
    <t>Nat Commun. 2017 Feb 14;8:14517. doi: 10.1038/ncomms14517.</t>
  </si>
  <si>
    <t>PMID:28195142 | PMCID:PMC5316879</t>
  </si>
  <si>
    <t>create date:2017/02/15 | first author:Gudmundsson J</t>
  </si>
  <si>
    <t>Commentary: What is the case for candidate gene approaches in the era of high-throughput genomics? A response to Border and Keller (2017).</t>
  </si>
  <si>
    <t>/pubmed/28194764</t>
  </si>
  <si>
    <t>Moore SR.</t>
  </si>
  <si>
    <t>J Child Psychol Psychiatry. 2017 Mar;58(3):331-334. doi: 10.1111/jcpp.12697.</t>
  </si>
  <si>
    <t>J Child Psychol Psychiatry.  2017</t>
  </si>
  <si>
    <t>PMID:28194764</t>
  </si>
  <si>
    <t>create date:2017/02/15 | first author:Moore SR</t>
  </si>
  <si>
    <t>Heritability and GWAS Studies for Monocyte-Lymphocyte Ratio.</t>
  </si>
  <si>
    <t>/pubmed/28193307</t>
  </si>
  <si>
    <t>Lin BD, Willemsen G, Fedko IO, Jansen R, Penninx B, de Geus E, Kluft C, Hottenga J, Boomsma DI.</t>
  </si>
  <si>
    <t>Twin Res Hum Genet. 2017 Apr;20(2):97-107. doi: 10.1017/thg.2017.3. Epub 2017 Feb 14.</t>
  </si>
  <si>
    <t>PMID:28193307</t>
  </si>
  <si>
    <t>create date:2017/02/15 | first author:Lin BD</t>
  </si>
  <si>
    <t>Genome-wide characterization of JASMONATE-ZIM DOMAIN transcription repressors in wheat (Triticum aestivum L.).</t>
  </si>
  <si>
    <t>/pubmed/28193162</t>
  </si>
  <si>
    <t>Wang Y, Qiao L, Bai J, Wang P, Duan W, Yuan S, Yuan G, Zhang F, Zhang L, Zhao C.</t>
  </si>
  <si>
    <t>BMC Genomics. 2017 Feb 13;18(1):152. doi: 10.1186/s12864-017-3582-0.</t>
  </si>
  <si>
    <t>PMID:28193162 | PMCID:PMC5307646</t>
  </si>
  <si>
    <t>create date:2017/02/15 | first author:Wang Y</t>
  </si>
  <si>
    <t>Whole-genome association analysis of pork meat pH revealed three significant regions and several potential genes in Finnish Yorkshire pigs.</t>
  </si>
  <si>
    <t>/pubmed/28193157</t>
  </si>
  <si>
    <t>Verardo LL, SevÃ³n-Aimonen ML, Serenius T, Hietakangas V, Uimari P.</t>
  </si>
  <si>
    <t>BMC Genet. 2017 Feb 13;18(1):13. doi: 10.1186/s12863-017-0482-x.</t>
  </si>
  <si>
    <t>PMID:28193157 | PMCID:PMC5307873</t>
  </si>
  <si>
    <t>create date:2017/02/15 | first author:Verardo LL</t>
  </si>
  <si>
    <t>Widespread signatures of positive selection in common risk alleles associated to autism spectrum disorder.</t>
  </si>
  <si>
    <t>/pubmed/28187187</t>
  </si>
  <si>
    <t>Polimanti R, Gelernter J.</t>
  </si>
  <si>
    <t>PLoS Genet. 2017 Feb 10;13(2):e1006618. doi: 10.1371/journal.pgen.1006618. eCollection 2017 Feb.</t>
  </si>
  <si>
    <t>PMID:28187187 | PMCID:PMC5328401</t>
  </si>
  <si>
    <t>create date:2017/02/12 | first author:Polimanti R</t>
  </si>
  <si>
    <t>GWAS for serum galactose-deficient IgA1 implicates critical genes of the O-glycosylation pathway.</t>
  </si>
  <si>
    <t>/pubmed/28187132</t>
  </si>
  <si>
    <t>Kiryluk K, Li Y, Moldoveanu Z, Suzuki H, Reily C, Hou P, Xie J, Mladkova N, Prakash S, Fischman C, Shapiro S, LeDesma RA, Bradbury D, Ionita-Laza I, Eitner F, Rauen T, Maillard N, Berthoux F, Floege J, Chen N, Zhang H, Scolari F, et al.</t>
  </si>
  <si>
    <t>PLoS Genet. 2017 Feb 10;13(2):e1006609. doi: 10.1371/journal.pgen.1006609. eCollection 2017 Feb.</t>
  </si>
  <si>
    <t>PMID:28187132 | PMCID:PMC5328405</t>
  </si>
  <si>
    <t>create date:2017/02/12 | first author:Kiryluk K</t>
  </si>
  <si>
    <t>The Relation Between Inflation in Type-I and Type-II Error Rate and Population Divergence in Genome-Wide Association Analysis of Multi-Ethnic Populations.</t>
  </si>
  <si>
    <t>/pubmed/28185111</t>
  </si>
  <si>
    <t>Derks EM, Zwinderman AH, Gamazon ER.</t>
  </si>
  <si>
    <t>Behav Genet. 2017 May;47(3):360-368. doi: 10.1007/s10519-017-9837-3. Epub 2017 Feb 10.</t>
  </si>
  <si>
    <t>PMID:28185111 | PMCID:PMC5403879</t>
  </si>
  <si>
    <t>create date:2017/02/12 | first author:Derks EM</t>
  </si>
  <si>
    <t>Transethnic genome-wide scan identifies novel Alzheimer's disease loci.</t>
  </si>
  <si>
    <t>/pubmed/28183528</t>
  </si>
  <si>
    <t>Jun GR, Chung J, Mez J, Barber R, Beecham GW, Bennett DA, Buxbaum JD, Byrd GS, Carrasquillo MM, Crane PK, Cruchaga C, De Jager P, Ertekin-Taner N, Evans D, Fallin MD, Foroud TM, Friedland RP, Goate AM, Graff-Radford NR, Hendrie H, Hall KS, Hamilton-Nelson KL, et al.</t>
  </si>
  <si>
    <t>Alzheimers Dement. 2017 Jul;13(7):727-738. doi: 10.1016/j.jalz.2016.12.012. Epub 2017 Feb 7.</t>
  </si>
  <si>
    <t>PMID:28183528 | PMCID:PMC5496797</t>
  </si>
  <si>
    <t>create date:2017/02/12 | first author:Jun GR</t>
  </si>
  <si>
    <t>A Genomewide Association Study Identifies Two Sex-Specific Loci, at SPTB and IZUMO3, Influencing Pediatric Bone Mineral Density at Multiple Skeletal Sites.</t>
  </si>
  <si>
    <t>/pubmed/28181694</t>
  </si>
  <si>
    <t>Chesi A, Mitchell JA, Kalkwarf HJ, Bradfield JP, Lappe JM, Cousminer DL, Roy SM, McCormack SE, Gilsanz V, Oberfield SE, Hakonarson H, Shepherd JA, Kelly A, Zemel BS, Grant SF.</t>
  </si>
  <si>
    <t>J Bone Miner Res. 2017 Jun;32(6):1274-1281. doi: 10.1002/jbmr.3097. Epub 2017 Mar 2.</t>
  </si>
  <si>
    <t>PMID:28181694 | PMCID:PMC5466475</t>
  </si>
  <si>
    <t>create date:2017/02/10 | first author:Chesi A</t>
  </si>
  <si>
    <t>Genome-wide association study for performance traits in chickens using genotype by sequencing approach.</t>
  </si>
  <si>
    <t>/pubmed/28181508</t>
  </si>
  <si>
    <t>PÃ©rtille F, Moreira GC, Zanella R, Nunes JR, Boschiero C, Rovadoscki GA, MourÃ£o GB, Ledur MC, Coutinho LL.</t>
  </si>
  <si>
    <t>Sci Rep. 2017 Feb 9;7:41748. doi: 10.1038/srep41748.</t>
  </si>
  <si>
    <t>PMID:28181508 | PMCID:PMC5299454</t>
  </si>
  <si>
    <t>create date:2017/02/10 | first author:PÃ©rtille F</t>
  </si>
  <si>
    <t>Genome-Wide Association Studies of Drug-Resistance Determinants.</t>
  </si>
  <si>
    <t>/pubmed/28179098</t>
  </si>
  <si>
    <t>Volkman SK, Herman J, Lukens AK, Hartl DL.</t>
  </si>
  <si>
    <t>Trends Parasitol. 2017 Mar;33(3):214-230. doi: 10.1016/j.pt.2016.10.001. Epub 2016 Oct 27. Review.</t>
  </si>
  <si>
    <t>Trends Parasitol.  2017</t>
  </si>
  <si>
    <t>PMID:28179098</t>
  </si>
  <si>
    <t>create date:2017/02/10 | first author:Volkman SK</t>
  </si>
  <si>
    <t>Association between genetic variation within vitamin D receptor-DNA binding sites and risk of basal cell carcinoma.</t>
  </si>
  <si>
    <t>/pubmed/28177523</t>
  </si>
  <si>
    <t>Lin Y, Chahal HS, Wu W, Cho HG, Ransohoff KJ, Dai H, Tang JY, Sarin KY, Han J.</t>
  </si>
  <si>
    <t>Int J Cancer. 2017 May 1;140(9):2085-2091. doi: 10.1002/ijc.30634. Epub 2017 Feb 22.</t>
  </si>
  <si>
    <t>PMID:28177523</t>
  </si>
  <si>
    <t>create date:2017/02/09 | first author:Lin Y</t>
  </si>
  <si>
    <t>Genomewide association of piglet responses to infection with one of two porcine reproductive and respiratory syndrome virus isolates.</t>
  </si>
  <si>
    <t>/pubmed/28177360</t>
  </si>
  <si>
    <t>Waide EH, Tuggle CK, SerÃ£o NV, Schroyen M, Hess A, Rowland RR, Lunney JK, Plastow G, Dekkers JC.</t>
  </si>
  <si>
    <t>J Anim Sci. 2017 Jan;95(1):16-38. doi: 10.2527/jas.2016.0874.</t>
  </si>
  <si>
    <t>A fast and accurate method for detection of IBD shared haplotypes in genome-wide SNP data.</t>
  </si>
  <si>
    <t>/pubmed/28176766</t>
  </si>
  <si>
    <t>Bjelland DW, Lingala U, Patel PS, Jones M, Keller MC.</t>
  </si>
  <si>
    <t>Eur J Hum Genet. 2017 May;25(5):617-624. doi: 10.1038/ejhg.2017.6. Epub 2017 Feb 8.</t>
  </si>
  <si>
    <t>PMID:28176766 | PMCID:PMC5437913</t>
  </si>
  <si>
    <t>create date:2017/02/09 | first author:Bjelland DW</t>
  </si>
  <si>
    <t>Assocplots: a Python package for static and interactive visualization of multiple-group GWAS results.</t>
  </si>
  <si>
    <t>/pubmed/28172529</t>
  </si>
  <si>
    <t>Khramtsova EA, Stranger BE.</t>
  </si>
  <si>
    <t>Bioinformatics. 2017 Feb 1;33(3):432-434. doi: 10.1093/bioinformatics/btw641.</t>
  </si>
  <si>
    <t>PMID:28172529</t>
  </si>
  <si>
    <t>create date:2017/02/09 | first author:Khramtsova EA</t>
  </si>
  <si>
    <t>Genetic Association and Risk Scores in a Chronic Obstructive Pulmonary Disease Meta-analysis of 16,707 Subjects.</t>
  </si>
  <si>
    <t>/pubmed/28170284</t>
  </si>
  <si>
    <t>Busch R, Hobbs BD, Zhou J, Castaldi PJ, McGeachie MJ, Hardin ME, Hawrylkiewicz I, Sliwinski P, Yim JJ, Kim WJ, Kim DK, Agusti A, Make BJ, Crapo JD, Calverley PM, Donner CF, Lomas DA, Wouters EF, Vestbo J, Tal-Singer R, Bakke P, Gulsvik A, et al.</t>
  </si>
  <si>
    <t>Am J Respir Cell Mol Biol. 2017 Jul;57(1):35-46. doi: 10.1165/rcmb.2016-0331OC.</t>
  </si>
  <si>
    <t>PMID:28170284 | PMCID:PMC5516277</t>
  </si>
  <si>
    <t>create date:2017/02/09 | first author:Busch R</t>
  </si>
  <si>
    <t>Integration of VDR genome wide binding and GWAS genetic variation data reveals co-occurrence of VDR and NF-ÎºB binding that is linked to immune phenotypes.</t>
  </si>
  <si>
    <t>/pubmed/28166722</t>
  </si>
  <si>
    <t>Singh PK, van den Berg PR, Long MD, Vreugdenhil A, Grieshober L, Ochs-Balcom HM, Wang J, Delcambre S, Heikkinen S, Carlberg C, Campbell MJ, Sucheston-Campbell LE.</t>
  </si>
  <si>
    <t>BMC Genomics. 2017 Feb 6;18(1):132. doi: 10.1186/s12864-017-3481-4.</t>
  </si>
  <si>
    <t>PMID:28166722 | PMCID:PMC5294817</t>
  </si>
  <si>
    <t>create date:2017/02/09 | first author:Singh PK</t>
  </si>
  <si>
    <t>Multi-Instance Metric Transfer Learning for Genome-Wide Protein Function Prediction.</t>
  </si>
  <si>
    <t>/pubmed/28165495</t>
  </si>
  <si>
    <t>Xu Y, Min H, Wu Q, Song H, Ye B.</t>
  </si>
  <si>
    <t>Conditional eQTL analysis reveals allelic heterogeneity of gene expression.</t>
  </si>
  <si>
    <t>/pubmed/28165122</t>
  </si>
  <si>
    <t>Jansen R, Hottenga JJ, Nivard MG, Abdellaoui A, Laport B, de Geus EJ, Wright FA, Penninx BWJH, Boomsma DI.</t>
  </si>
  <si>
    <t>Hum Mol Genet. 2017 Apr 15;26(8):1444-1451. doi: 10.1093/hmg/ddx043.</t>
  </si>
  <si>
    <t>PMID:28165122 | PMCID:PMC6075455</t>
  </si>
  <si>
    <t>create date:2017/02/07 | first author:Jansen R</t>
  </si>
  <si>
    <t>Genome-wide indel/SSR scanning reveals significant loci associated with excellent agronomic traits of a cabbage (Brassica oleracea) elite parental line '01-20'.</t>
  </si>
  <si>
    <t>/pubmed/28164997</t>
  </si>
  <si>
    <t>Lv H, Wang Q, Han F, Liu X, Fang Z, Yang L, Zhuang M, Liu Y, Li Z, Zhang Y.</t>
  </si>
  <si>
    <t>Sci Rep. 2017 Feb 6;7:41696. doi: 10.1038/srep41696.</t>
  </si>
  <si>
    <t>PMID:28164997 | PMCID:PMC5292705</t>
  </si>
  <si>
    <t>create date:2017/02/07 | first author:Lv H</t>
  </si>
  <si>
    <t>Genome-wide gene expression pattern underlying differential host response to high or low pathogenic H5N1 avian influenza virus in ducks.</t>
  </si>
  <si>
    <t>/pubmed/28161961</t>
  </si>
  <si>
    <t>Kumar A, Vijayakumar P, Gandhale PN, Ranaware PB, Kumar H, Kulkarni DD, Raut AA, Mishra A.</t>
  </si>
  <si>
    <t>Acta Virol. 2017;61(1):66-76. doi: 10.4149/av_2017_01_66.</t>
  </si>
  <si>
    <t>Acta Virol.  2017</t>
  </si>
  <si>
    <t>PMID:28161961</t>
  </si>
  <si>
    <t>create date:2017/02/07 | first author:Kumar A</t>
  </si>
  <si>
    <t>New insights from GWAS for the cleft palate among han Chinese population.</t>
  </si>
  <si>
    <t>/pubmed/28160584</t>
  </si>
  <si>
    <t>Duan SJ, Huang N, Zhang BH, Shi JY, He S, Ma J, Yu QQ, Shi B, Jia ZL.</t>
  </si>
  <si>
    <t>Med Oral Patol Oral Cir Bucal. 2017 Mar 1;22(2):e219-e227.</t>
  </si>
  <si>
    <t>Med Oral Patol Oral Cir Bucal.  2017</t>
  </si>
  <si>
    <t>PMID:28160584 | PMCID:PMC5359705</t>
  </si>
  <si>
    <t>create date:2017/02/06 | first author:Duan SJ</t>
  </si>
  <si>
    <t>A genome-wide association study in a large F2-cross of laying hens reveals novel genomic regions associated with feather pecking and aggressive pecking behavior.</t>
  </si>
  <si>
    <t>/pubmed/28158968</t>
  </si>
  <si>
    <t>Lutz V, Stratz P, PreuÃŸ S, Tetens J, Grashorn MA, Bessei W, Bennewitz J.</t>
  </si>
  <si>
    <t>PMID:28177360</t>
  </si>
  <si>
    <t>create date:2017/02/09 | first author:Waide EH</t>
  </si>
  <si>
    <t>Genome-wide association of white blood cell counts in Hispanic/Latino Americans: the Hispanic Community Health Study/Study of Latinos.</t>
  </si>
  <si>
    <t>/pubmed/28158719</t>
  </si>
  <si>
    <t>Jain D, Hodonsky CJ, Schick UM, Morrison JV, Minnerath S, Brown L, Schurmann C, Liu Y, Auer PL, Laurie CA, Taylor KD, Browning BL, Papanicolaou G, Browning SR, Loos RJF, North KE, Thyagarajan B, Laurie CC, Thornton TA, Sofer T, Reiner AP.</t>
  </si>
  <si>
    <t>Hum Mol Genet. 2017 Mar 15;26(6):1193-1204. doi: 10.1093/hmg/ddx024.</t>
  </si>
  <si>
    <t>PMID:28158719 | PMCID:PMC5968624</t>
  </si>
  <si>
    <t>create date:2017/02/06 | first author:Jain D</t>
  </si>
  <si>
    <t>A Genome-Wide Association Study Identifies Genetic Variants Associated with Mathematics Ability.</t>
  </si>
  <si>
    <t>/pubmed/28155865</t>
  </si>
  <si>
    <t>Chen H, Gu XH, Zhou Y, Ge Z, Wang B, Siok WT, Wang G, Huen M, Jiang Y, Tan LH, Sun Y.</t>
  </si>
  <si>
    <t xml:space="preserve">Sci Rep. 2017 Feb 3;7:40365. doi: 10.1038/srep40365. Erratum in: Sci Rep. 2017 Apr 11;7:44512. </t>
  </si>
  <si>
    <t>PMID:28155865 | PMCID:PMC5290743</t>
  </si>
  <si>
    <t>create date:2017/02/06 | first author:Chen H</t>
  </si>
  <si>
    <t>Loss of Endothelial CXCR7 Impairs Vascular Homeostasis and Cardiac Remodeling After Myocardial Infarction: Implications for Cardiovascular Drug Discovery.</t>
  </si>
  <si>
    <t>/pubmed/28154007</t>
  </si>
  <si>
    <t>Hao H, Hu S, Chen H, Bu D, Zhu L, Xu C, Chu F, Huo X, Tang Y, Sun X, Ding BS, Liu DP, Hu S, Wang M.</t>
  </si>
  <si>
    <t>Circulation. 2017 Mar 28;135(13):1253-1264. doi: 10.1161/CIRCULATIONAHA.116.023027. Epub 2017 Feb 2.</t>
  </si>
  <si>
    <t>Circulation.  2017</t>
  </si>
  <si>
    <t>PMID:28154007</t>
  </si>
  <si>
    <t>create date:2017/02/06 | first author:Hao H</t>
  </si>
  <si>
    <t>Drosophila and genome-wide association studies: a review and resource for the functional dissection of human complex traits.</t>
  </si>
  <si>
    <t>/pubmed/28151408</t>
  </si>
  <si>
    <t>Wangler MF, Hu Y, Shulman JM.</t>
  </si>
  <si>
    <t>Dis Model Mech. 2017 Feb 1;10(2):77-88. doi: 10.1242/dmm.027680. Review.</t>
  </si>
  <si>
    <t>Dis Model Mech.  2017</t>
  </si>
  <si>
    <t>PMID:28151408 | PMCID:PMC5312009</t>
  </si>
  <si>
    <t>create date:2017/02/06 | first author:Wangler MF</t>
  </si>
  <si>
    <t>Sci Rep. 2017 Feb 6;7:41831. doi: 10.1038/srep41831.</t>
  </si>
  <si>
    <t>PMID:28165495 | PMCID:PMC5292966</t>
  </si>
  <si>
    <t>create date:2017/02/07 | first author:Xu Y</t>
  </si>
  <si>
    <t>PMID:28145429 | PMCID:PMC5437900</t>
  </si>
  <si>
    <t>create date:2017/02/02 | first author:Kanoungi G</t>
  </si>
  <si>
    <t>Whole-genome view of the consequences of a population bottleneck using 2926 genome sequences from Finland and United Kingdom.</t>
  </si>
  <si>
    <t>/pubmed/28145424</t>
  </si>
  <si>
    <t>Chheda H, Palta P, Pirinen M, McCarthy S, Walter K, Koskinen S, Salomaa V, Daly M, Durbin R, Palotie A, Aittokallio T, Ripatti S.</t>
  </si>
  <si>
    <t>Eur J Hum Genet. 2017 Apr;25(4):477-484. doi: 10.1038/ejhg.2016.205. Epub 2017 Feb 1.</t>
  </si>
  <si>
    <t>PMID:28145424 | PMCID:PMC5346294</t>
  </si>
  <si>
    <t>create date:2017/02/02 | first author:Chheda H</t>
  </si>
  <si>
    <t>Bosco: Boosting Corrections for Genome-Wide Association Studies With Imbalanced Samples.</t>
  </si>
  <si>
    <t>/pubmed/28141527</t>
  </si>
  <si>
    <t>Bao F, Deng Y, Zhao Y, Suo J, Dai Q.</t>
  </si>
  <si>
    <t>IEEE Trans Nanobioscience. 2017 Jan;16(1):69-77. doi: 10.1109/TNB.2017.2660498. Epub 2017 Jan 27.</t>
  </si>
  <si>
    <t>IEEE Trans Nanobioscience.  2017</t>
  </si>
  <si>
    <t>PMID:28141527</t>
  </si>
  <si>
    <t>create date:2017/02/01 | first author:Bao F</t>
  </si>
  <si>
    <t>Genome-Wide Association Study of Polymorphisms Predisposing to Bronchiolitis.</t>
  </si>
  <si>
    <t>/pubmed/28139761</t>
  </si>
  <si>
    <t>Pasanen A, Karjalainen MK, Bont L, Piippo-Savolainen E, Ruotsalainen M, GoksÃ¶r E, Kumawat K, Hodemaekers H, Nuolivirta K, Jartti T, Wennergren G, Hallman M, RÃ¤met M, Korppi M.</t>
  </si>
  <si>
    <t>Sci Rep. 2017 Jan 31;7:41653. doi: 10.1038/srep41653.</t>
  </si>
  <si>
    <t>PMID:28139761 | PMCID:PMC5282585</t>
  </si>
  <si>
    <t>create date:2017/02/01 | first author:Pasanen A</t>
  </si>
  <si>
    <t>Joint genome-wide association and transcriptome sequencing reveals a complex polygenic network underlying hypocotyl elongation in rapeseed (Brassica napus L.).</t>
  </si>
  <si>
    <t>/pubmed/28139730</t>
  </si>
  <si>
    <t>Luo X, Xue Z, Ma C, Hu K, Zeng Z, Dou S, Tu J, Shen J, Yi B, Fu T.</t>
  </si>
  <si>
    <t>Sci Rep. 2017 Jan 31;7:41561. doi: 10.1038/srep41561.</t>
  </si>
  <si>
    <t>PMID:28139730 | PMCID:PMC5282501</t>
  </si>
  <si>
    <t>Genet Sel Evol. 2017 Feb 3;49(1):18. doi: 10.1186/s12711-017-0287-4.</t>
  </si>
  <si>
    <t>PMID:28158968 | PMCID:PMC5291977</t>
  </si>
  <si>
    <t>create date:2017/02/06 | first author:Lutz V</t>
  </si>
  <si>
    <t>Sci Rep. 2017 Jan 31;7:41598. doi: 10.1038/srep41598.</t>
  </si>
  <si>
    <t>PMID:28139699 | PMCID:PMC5282477</t>
  </si>
  <si>
    <t>create date:2017/02/01 | first author:Fadda A</t>
  </si>
  <si>
    <t>Integrated Comparison of GWAS, Transcriptome, and Proteomics Studies Highlights Similarities in the Biological Basis of Animal and Human Myopia.</t>
  </si>
  <si>
    <t>/pubmed/28135361</t>
  </si>
  <si>
    <t>Riddell N, Crewther SG.</t>
  </si>
  <si>
    <t>Invest Ophthalmol Vis Sci. 2017 Jan 1;58(1):660-669. doi: 10.1167/iovs.16-20618. Review.</t>
  </si>
  <si>
    <t>PMID:28135361</t>
  </si>
  <si>
    <t>create date:2017/01/31 | first author:Riddell N</t>
  </si>
  <si>
    <t>Genome-Wide Association of Copy Number Polymorphisms and Kidney Function.</t>
  </si>
  <si>
    <t>/pubmed/28135296</t>
  </si>
  <si>
    <t>Li M, Carey J, Cristiano S, Susztak K, Coresh J, Boerwinkle E, Kao WH, Beaty TH, KÃ¶ttgen A, Scharpf RB.</t>
  </si>
  <si>
    <t>PLoS One. 2017 Jan 30;12(1):e0170815. doi: 10.1371/journal.pone.0170815. eCollection 2017.</t>
  </si>
  <si>
    <t>PMID:28135296 | PMCID:PMC5279752</t>
  </si>
  <si>
    <t>create date:2017/01/31 | first author:Li M</t>
  </si>
  <si>
    <t>Insights into the genetics of gastroesophageal reflux disease (GERD) and GERD-related disorders.</t>
  </si>
  <si>
    <t>/pubmed/28132438</t>
  </si>
  <si>
    <t>BÃ¶hmer AC, Schumacher J.</t>
  </si>
  <si>
    <t>Neurogastroenterol Motil. 2017 Feb;29(2). doi: 10.1111/nmo.13017. Review.</t>
  </si>
  <si>
    <t>Neurogastroenterol Motil.  2017</t>
  </si>
  <si>
    <t>PMID:28132438</t>
  </si>
  <si>
    <t>create date:2017/01/31 | first author:BÃ¶hmer AC</t>
  </si>
  <si>
    <t>Genome-Wide Association Analysis Using R.</t>
  </si>
  <si>
    <t>/pubmed/28132152</t>
  </si>
  <si>
    <t>Isidro-SÃ¡nchez J, Akdemir D, Montilla-BascÃ³n G.</t>
  </si>
  <si>
    <t>Methods Mol Biol. 2017;1536:189-207. doi: 10.1007/978-1-4939-6682-0_14.</t>
  </si>
  <si>
    <t>PMID:28132152</t>
  </si>
  <si>
    <t>create date:2017/01/31 | first author:Isidro-SÃ¡nchez J</t>
  </si>
  <si>
    <t>Simultaneous Modeling of Disease Status and Clinical Phenotypes To Increase Power in Genome-Wide Association Studies.</t>
  </si>
  <si>
    <t>/pubmed/28132020</t>
  </si>
  <si>
    <t>Bilow M, Crespo F, Pan Z, Eskin E, Eyheramendy S.</t>
  </si>
  <si>
    <t>Securing the use of existing sample collections for future human genetic research.</t>
  </si>
  <si>
    <t>/pubmed/28145429</t>
  </si>
  <si>
    <t>Kanoungi G, NÃ¼rnberg P, Nothnagel M.</t>
  </si>
  <si>
    <t>Eur J Hum Genet. 2017 May;25(5):522-529. doi: 10.1038/ejhg.2017.1. Epub 2017 Feb 1.</t>
  </si>
  <si>
    <t>Genome-Wide Analysis Identifies MEN1 and MAX Mutations and a Neuroendocrine-Like Molecular Heterogeneity in Quadruple WT GIST.</t>
  </si>
  <si>
    <t>/pubmed/28130400</t>
  </si>
  <si>
    <t>Pantaleo MA, Urbini M, Indio V, Ravegnini G, Nannini M, De Luca M, Tarantino G, Angelini S, Gronchi A, Vincenzi B, Grignani G, Colombo C, Fumagalli E, Gatto L, Saponara M, Ianni M, Paterini P, Santini D, Pirini MG, Ceccarelli C, Altimari A, Gruppioni E, et al.</t>
  </si>
  <si>
    <t>Mol Cancer Res. 2017 May;15(5):553-562. doi: 10.1158/1541-7786.MCR-16-0376. Epub 2017 Jan 27.</t>
  </si>
  <si>
    <t>Mol Cancer Res.  2017</t>
  </si>
  <si>
    <t>PMID:28130400</t>
  </si>
  <si>
    <t>create date:2017/01/29 | first author:Pantaleo MA</t>
  </si>
  <si>
    <t>Controlling bias and inflation in epigenome- and transcriptome-wide association studies using the empirical null distribution.</t>
  </si>
  <si>
    <t>/pubmed/28129774</t>
  </si>
  <si>
    <t>van Iterson M, van Zwet EW; BIOS Consortium., Heijmans BT.</t>
  </si>
  <si>
    <t>Genome Biol. 2017 Jan 27;18(1):19. doi: 10.1186/s13059-016-1131-9.</t>
  </si>
  <si>
    <t>PMID:28129774 | PMCID:PMC5273857</t>
  </si>
  <si>
    <t>create date:2017/01/29 | first author:van Iterson M</t>
  </si>
  <si>
    <t>Genome-wide analysis of differential transcriptional and epigenetic variability across human immune cell types.</t>
  </si>
  <si>
    <t>/pubmed/28126036</t>
  </si>
  <si>
    <t>Ecker S, Chen L, Pancaldi V, Bagger FO, FernÃ¡ndez JM, Carrillo de Santa Pau E, Juan D, Mann AL, Watt S, Casale FP, Sidiropoulos N, Rapin N, Merkel A; BLUEPRINT Consortium., Stunnenberg HG, Stegle O, Frontini M, Downes K, Pastinen T, Kuijpers TW, Rico D, Valencia A, et al.</t>
  </si>
  <si>
    <t>Genome Biol. 2017 Jan 26;18(1):18. doi: 10.1186/s13059-017-1156-8.</t>
  </si>
  <si>
    <t>PMID:28126036 | PMCID:PMC5270224</t>
  </si>
  <si>
    <t>create date:2017/01/28 | first author:Ecker S</t>
  </si>
  <si>
    <t>Identification of Candidate Genes for Reactivity in Guzerat (Bos indicus) Cattle: A Genome-Wide Association Study.</t>
  </si>
  <si>
    <t>/pubmed/28125592</t>
  </si>
  <si>
    <t>create date:2017/02/01 | first author:Luo X</t>
  </si>
  <si>
    <t>Genome-wide Regulatory Roles of the C2H2-type Zinc Finger Protein ZNF764 on the Glucocorticoid Receptor.</t>
  </si>
  <si>
    <t>/pubmed/28139699</t>
  </si>
  <si>
    <t>Fadda A, Syed N, Mackeh R, Papadopoulou A, Suzuki S, Jithesh PV, Kino T.</t>
  </si>
  <si>
    <t>Reproduction and In-Depth Evaluation of Genome-Wide Association Studies and Genome-Wide Meta-analyses Using Summary Statistics.</t>
  </si>
  <si>
    <t>/pubmed/28122950</t>
  </si>
  <si>
    <t>Niu YF, Ye C, He J, Han F, Guo LB, Zheng HF, Chen GB.</t>
  </si>
  <si>
    <t>G3 (Bethesda). 2017 Mar 10;7(3):943-952. doi: 10.1534/g3.116.038877.</t>
  </si>
  <si>
    <t>PMID:28122950 | PMCID:PMC5345724</t>
  </si>
  <si>
    <t>create date:2017/01/27 | first author:Niu YF</t>
  </si>
  <si>
    <t>Integrated genome-wide analysis of expression quantitative trait loci aids interpretation of genomic association studies.</t>
  </si>
  <si>
    <t>/pubmed/28122634</t>
  </si>
  <si>
    <t>Joehanes R, Zhang X, Huan T, Yao C, Ying SX, Nguyen QT, Demirkale CY, Feolo ML, Sharopova NR, Sturcke A, SchÃ¤ffer AA, Heard-Costa N, Chen H, Liu PC, Wang R, Woodhouse KA, Tanriverdi K, Freedman JE, Raghavachari N, Dupuis J, Johnson AD, O'Donnell CJ, et al.</t>
  </si>
  <si>
    <t>Genome Biol. 2017 Jan 25;18(1):16. doi: 10.1186/s13059-016-1142-6.</t>
  </si>
  <si>
    <t>PMID:28122634 | PMCID:PMC5264466</t>
  </si>
  <si>
    <t>create date:2017/01/27 | first author:Joehanes R</t>
  </si>
  <si>
    <t>Detection and validation of structural variations in bovine whole-genome sequence data.</t>
  </si>
  <si>
    <t>/pubmed/28122487</t>
  </si>
  <si>
    <t>Chen L, Chamberlain AJ, Reich CM, Daetwyler HD, Hayes BJ.</t>
  </si>
  <si>
    <t xml:space="preserve">Genet Sel Evol. 2017 Jan 25;49(1):13. doi: 10.1186/s12711-017-0286-5. Erratum in: Genet Sel Evol. 2017 Mar 3;49(1):31. </t>
  </si>
  <si>
    <t>PMID:28122487 | PMCID:PMC5267451</t>
  </si>
  <si>
    <t>create date:2017/01/27 | first author:Chen L</t>
  </si>
  <si>
    <t>From exomes to genomes: challenges and solutions in population-based genetic association studies.</t>
  </si>
  <si>
    <t>/pubmed/28120836</t>
  </si>
  <si>
    <t>Auer PL, Leal SM.</t>
  </si>
  <si>
    <t xml:space="preserve">Eur J Hum Genet. 2017 Apr;25(4):395-396. doi: 10.1038/ejhg.2016.206. Epub 2017 Jan 25. No abstract available. </t>
  </si>
  <si>
    <t>PMID:28120836 | PMCID:PMC5386426</t>
  </si>
  <si>
    <t>create date:2017/01/26 | first author:Auer PL</t>
  </si>
  <si>
    <t>Genetics. 2017 Mar;205(3):1041-1047. doi: 10.1534/genetics.116.198473. Epub 2017 Jan 27.</t>
  </si>
  <si>
    <t>PMID:28132020 | PMCID:PMC5340321</t>
  </si>
  <si>
    <t>create date:2017/01/31 | first author:Bilow M</t>
  </si>
  <si>
    <t>create date:2017/01/26 | first author:Van der Most PJ</t>
  </si>
  <si>
    <t>Genome-wide association study for conformation traits in three Danish pig breeds.</t>
  </si>
  <si>
    <t>/pubmed/28118822</t>
  </si>
  <si>
    <t>Le TH, Christensen OF, Nielsen B, Sahana G.</t>
  </si>
  <si>
    <t>Genet Sel Evol. 2017 Jan 24;49(1):12. doi: 10.1186/s12711-017-0289-2.</t>
  </si>
  <si>
    <t>PMID:28118822 | PMCID:PMC5259967</t>
  </si>
  <si>
    <t>create date:2017/01/26 | first author:Le TH</t>
  </si>
  <si>
    <t>Genome-Wide Detection of Copy Number Variations in Unsolved Inherited Retinal Disease.</t>
  </si>
  <si>
    <t>/pubmed/28118666</t>
  </si>
  <si>
    <t>Huang XF, Mao JY, Huang ZQ, Rao FQ, Cheng FF, Li FF, Wang QF, Jin ZB.</t>
  </si>
  <si>
    <t>Invest Ophthalmol Vis Sci. 2017 Jan 1;58(1):424-429. doi: 10.1167/iovs.16-20705.</t>
  </si>
  <si>
    <t>PMID:28118666</t>
  </si>
  <si>
    <t>create date:2017/01/25 | first author:Huang XF</t>
  </si>
  <si>
    <t>Genome-Wide Association Study for Carcass Traits in an Experimental Nelore Cattle Population.</t>
  </si>
  <si>
    <t>/pubmed/28118362</t>
  </si>
  <si>
    <t>Medeiros de Oliveira Silva R, Bonvino Stafuzza N, de Oliveira Fragomeni B, Miguel Ferreira de Camargo G, Matos Ceacero T, Noely Dos Santos GonÃ§alves Cyrillo J, Baldi F, Augusti Boligon A, Zerlotti Mercadante ME, Lino Lourenco D, Misztal I, GalvÃ£o de Albuquerque L.</t>
  </si>
  <si>
    <t>PLoS One. 2017 Jan 24;12(1):e0169860. doi: 10.1371/journal.pone.0169860. eCollection 2017.</t>
  </si>
  <si>
    <t>PMID:28118362 | PMCID:PMC5261778</t>
  </si>
  <si>
    <t>create date:2017/01/25 | first author:Medeiros de Oliveira Silva R</t>
  </si>
  <si>
    <t>Genome-Wide Association between Transcription Factor Expression and Chromatin Accessibility Reveals Regulators of Chromatin Accessibility.</t>
  </si>
  <si>
    <t>/pubmed/28118358</t>
  </si>
  <si>
    <t>Lamparter D, Marbach D, Rueedi R, Bergmann S, Kutalik Z.</t>
  </si>
  <si>
    <t>PLoS Comput Biol. 2017 Jan 24;13(1):e1005311. doi: 10.1371/journal.pcbi.1005311. eCollection 2017 Jan.</t>
  </si>
  <si>
    <t>PMID:28118358 | PMCID:PMC5261565</t>
  </si>
  <si>
    <t>Dos Santos FC, Peixoto MG, Fonseca PA, Pires MF, Ventura RV, Rosse ID, Bruneli FA, Machado MA, Carvalho MR.</t>
  </si>
  <si>
    <t>PLoS One. 2017 Jan 26;12(1):e0169163. doi: 10.1371/journal.pone.0169163. eCollection 2017.</t>
  </si>
  <si>
    <t>PMID:28125592 | PMCID:PMC5268462</t>
  </si>
  <si>
    <t>create date:2017/01/27 | first author:Dos Santos FC</t>
  </si>
  <si>
    <t>FitzGerald LM, Naeem H, Makalic E, Schmidt DF, Dowty JG, Joo JE, Jung CH, Bassett JK, Dugue PA, Chung J, Lonie A, Milne RL, Wong EM, Hopper JL, English DR, Severi G, Baglietto L, Pedersen J, Giles GG, Southey MC.</t>
  </si>
  <si>
    <t>Prostate. 2017 Apr;77(5):471-478. doi: 10.1002/pros.23289. Epub 2017 Jan 24.</t>
  </si>
  <si>
    <t>PMID:28116812</t>
  </si>
  <si>
    <t>create date:2017/01/25 | first author:FitzGerald LM</t>
  </si>
  <si>
    <t>Molecular mechanisms involved in gliomagenesis.</t>
  </si>
  <si>
    <t>/pubmed/28116538</t>
  </si>
  <si>
    <t>Kondo T.</t>
  </si>
  <si>
    <t>Brain Tumor Pathol. 2017 Jan;34(1):1-7. doi: 10.1007/s10014-017-0278-8. Epub 2017 Jan 23. Review.</t>
  </si>
  <si>
    <t>Brain Tumor Pathol.  2017</t>
  </si>
  <si>
    <t>PMID:28116538</t>
  </si>
  <si>
    <t>create date:2017/01/25 | first author:Kondo T</t>
  </si>
  <si>
    <t>Genome-Wide Transcriptional Response to Varying RpoS Levels in Escherichia coli K-12.</t>
  </si>
  <si>
    <t>/pubmed/28115545</t>
  </si>
  <si>
    <t>Wong GT, Bonocora RP, Schep AN, Beeler SM, Lee Fong AJ, Shull LM, Batachari LE, Dillon M, Evans C, Becker CJ, Bush EC, Hardin J, Wade JT, Stoebel DM.</t>
  </si>
  <si>
    <t>J Bacteriol. 2017 Mar 14;199(7). pii: e00755-16. doi: 10.1128/JB.00755-16. Print 2017 Apr 1.</t>
  </si>
  <si>
    <t>J Bacteriol.  2017</t>
  </si>
  <si>
    <t>PMID:28115545 | PMCID:PMC5350281</t>
  </si>
  <si>
    <t>create date:2017/01/25 | first author:Wong GT</t>
  </si>
  <si>
    <t>Genome-wide association analysis of chronic lymphocytic leukaemia, Hodgkin lymphoma and multiple myeloma identifies pleiotropic risk loci.</t>
  </si>
  <si>
    <t>/pubmed/28112199</t>
  </si>
  <si>
    <t>Law PJ, Sud A, Mitchell JS, Henrion M, Orlando G, Lenive O, Broderick P, Speedy HE, Johnson DC, Kaiser M, Weinhold N, Cooke R, Sunter NJ, Jackson GH, Summerfield G, Harris RJ, Pettitt AR, Allsup DJ, Carmichael J, Bailey JR, Pratt G, Rahman T, et al.</t>
  </si>
  <si>
    <t>Sci Rep. 2017 Jan 23;7:41071. doi: 10.1038/srep41071.</t>
  </si>
  <si>
    <t>PMID:28112199 | PMCID:PMC5253627</t>
  </si>
  <si>
    <t>create date:2017/01/24 | first author:Law PJ</t>
  </si>
  <si>
    <t>QCEWAS: automated quality control of results of epigenome-wide association studies.</t>
  </si>
  <si>
    <t>/pubmed/28119308</t>
  </si>
  <si>
    <t>Van der Most PJ, KÃ¼pers LK, Snieder H, Nolte I.</t>
  </si>
  <si>
    <t>Bioinformatics. 2017 Apr 15;33(8):1243-1245. doi: 10.1093/bioinformatics/btw766.</t>
  </si>
  <si>
    <t>PMID:28119308</t>
  </si>
  <si>
    <t>create date:2017/01/23 | first author:Zhou H</t>
  </si>
  <si>
    <t>Genetics for the Identification of Lipid Targets Beyond PCSK9.</t>
  </si>
  <si>
    <t>/pubmed/28109622</t>
  </si>
  <si>
    <t>Wang LR, Hegele RA.</t>
  </si>
  <si>
    <t>Can J Cardiol. 2017 Mar;33(3):334-342. doi: 10.1016/j.cjca.2016.11.003. Epub 2016 Nov 11. Review.</t>
  </si>
  <si>
    <t>Can J Cardiol.  2017</t>
  </si>
  <si>
    <t>PMID:28109622</t>
  </si>
  <si>
    <t>create date:2017/01/23 | first author:Wang LR</t>
  </si>
  <si>
    <t>Phenotypic, genetic, and single nucleotide polymorphism marker associations between calf diseases and subsequent performance and disease occurrences of first-lactation German Holstein cows.</t>
  </si>
  <si>
    <t>/pubmed/28109590</t>
  </si>
  <si>
    <t>Mahmoud M, Yin T, BrÃ¼gemann K, KÃ¶nig S.</t>
  </si>
  <si>
    <t>J Dairy Sci. 2017 Mar;100(3):2017-2031. doi: 10.3168/jds.2016-11767. Epub 2017 Jan 18.</t>
  </si>
  <si>
    <t>PMID:28109590</t>
  </si>
  <si>
    <t>create date:2017/01/23 | first author:Mahmoud M</t>
  </si>
  <si>
    <t>Genome Wide Analysis of Fatty Acid Desaturation and Its Response to Temperature.</t>
  </si>
  <si>
    <t>/pubmed/28108698</t>
  </si>
  <si>
    <t>Menard GN, Moreno JM, Bryant FM, Munoz-Azcarate O, Kelly AA, Hassani-Pak K, Kurup S, Eastmond PJ.</t>
  </si>
  <si>
    <t>Plant Physiol. 2017 Mar;173(3):1594-1605. doi: 10.1104/pp.16.01907. Epub 2017 Jan 20.</t>
  </si>
  <si>
    <t>PMID:28108698 | PMCID:PMC5338679</t>
  </si>
  <si>
    <t>create date:2017/01/22 | first author:Menard GN</t>
  </si>
  <si>
    <t>Confirmation of five novel susceptibility loci for systemic lupus erythematosus (SLE) and integrated network analysis of 82 SLE susceptibility loci.</t>
  </si>
  <si>
    <t>/pubmed/28108556</t>
  </si>
  <si>
    <t>Molineros JE, Yang W, Zhou XJ, Sun C, Okada Y, Zhang H, Heng Chua K, Lau YL, Kochi Y, Suzuki A, Yamamoto K, Ma J, Bang SY, Lee HS, Kim K, Bae SC, Zhang H, Shen N, Looger LL, Nath SK.</t>
  </si>
  <si>
    <t>Hum Mol Genet. 2017 Mar 15;26(6):1205-1216. doi: 10.1093/hmg/ddx026.</t>
  </si>
  <si>
    <t>create date:2017/01/25 | first author:Lamparter D</t>
  </si>
  <si>
    <t>Genome-Wide Measures of Peripheral Blood Dna Methylation and Prostate Cancer Risk in a Prospective Nested Case-Control Study.</t>
  </si>
  <si>
    <t>/pubmed/28116812</t>
  </si>
  <si>
    <t>GWAR: robust analysis and meta-analysis of genome-wide association studies.</t>
  </si>
  <si>
    <t>/pubmed/28108451</t>
  </si>
  <si>
    <t>Dimou NL, Tsirigos KD, Elofsson A, Bagos PG.</t>
  </si>
  <si>
    <t>Bioinformatics. 2017 May 15;33(10):1521-1527. doi: 10.1093/bioinformatics/btx008.</t>
  </si>
  <si>
    <t>PMID:28108451</t>
  </si>
  <si>
    <t>create date:2017/01/22 | first author:Dimou NL</t>
  </si>
  <si>
    <t>Genome-wide association study in takotsubo syndrome - Preliminary results and future directions.</t>
  </si>
  <si>
    <t>/pubmed/28108127</t>
  </si>
  <si>
    <t>Eitel I, Moeller C, Munz M, Stiermaier T, Meitinger T, Thiele H, Erdmann J.</t>
  </si>
  <si>
    <t>Int J Cardiol. 2017 Jun 1;236:335-339. doi: 10.1016/j.ijcard.2017.01.093. Epub 2017 Jan 15.</t>
  </si>
  <si>
    <t>PMID:28108127</t>
  </si>
  <si>
    <t>create date:2017/01/22 | first author:Eitel I</t>
  </si>
  <si>
    <t>Comparison of HapMap and 1000 Genomes Reference Panels in a Large-Scale Genome-Wide Association Study.</t>
  </si>
  <si>
    <t>/pubmed/28107422</t>
  </si>
  <si>
    <t>de Vries PS, Sabater-Lleal M, Chasman DI, Trompet S, Ahluwalia TS, Teumer A, Kleber ME, Chen MH, Wang JJ, Attia JR, Marioni RE, Steri M, Weng LC, Pool R, Grossmann V, Brody JA, Venturini C, Tanaka T, Rose LM, Oldmeadow C, Mazur J, Basu S, et al.</t>
  </si>
  <si>
    <t>PLoS One. 2017 Jan 20;12(1):e0167742. doi: 10.1371/journal.pone.0167742. eCollection 2017.</t>
  </si>
  <si>
    <t>PMID:28107422 | PMCID:PMC5249120</t>
  </si>
  <si>
    <t>create date:2017/01/21 | first author:de Vries PS</t>
  </si>
  <si>
    <t>A Novel Approach for Pathway Analysis of GWAS Data Highlights Role of BMP Signaling and Muscle Cell Differentiation in Colorectal Cancer Susceptibility.</t>
  </si>
  <si>
    <t>/pubmed/28105966</t>
  </si>
  <si>
    <t>Mishra A, MacGregor S.</t>
  </si>
  <si>
    <t>Twin Res Hum Genet. 2017 Feb;20(1):1-9. doi: 10.1017/thg.2016.100.</t>
  </si>
  <si>
    <t>PMID:28105966</t>
  </si>
  <si>
    <t>create date:2017/01/21 | first author:Mishra A</t>
  </si>
  <si>
    <t>Genome-wide Association Analyses Reveal the Genetic Basis of Stigma Exsertion in Rice.</t>
  </si>
  <si>
    <t>/pubmed/28110091</t>
  </si>
  <si>
    <t>Zhou H, Li P, Xie W, Hussain S, Li Y, Xia D, Zhao H, Sun S, Chen J, Ye H, Hou J, Zhao D, Gao G, Zhang Q, Wang G, Lian X, Xiao J, Yu S, Li X, He Y.</t>
  </si>
  <si>
    <t>Mol Plant. 2017 Apr 3;10(4):634-644. doi: 10.1016/j.molp.2017.01.001. Epub 2017 Jan 19.</t>
  </si>
  <si>
    <t>PMID:28110091</t>
  </si>
  <si>
    <t>PMID:28105631 | PMCID:PMC6190611</t>
  </si>
  <si>
    <t>create date:2017/01/21 | first author:Kayima J</t>
  </si>
  <si>
    <t>Understanding AAA Pathobiology: A GWAS Leads the Way.</t>
  </si>
  <si>
    <t>/pubmed/28104763</t>
  </si>
  <si>
    <t xml:space="preserve">Circ Res. 2017 Jan 20;120(2):259-261. doi: 10.1161/CIRCRESAHA.116.310395. No abstract available. </t>
  </si>
  <si>
    <t>PMID:28104763 | PMCID:PMC5267556</t>
  </si>
  <si>
    <t>create date:2017/01/21 | first author:Chasman DI</t>
  </si>
  <si>
    <t>Exome-Wide Association Study Identifies Low-Frequency Coding Variants in 2p23.2 and 7p11.2 Associated with Survival of Non-Small Cell Lung Cancer Patients.</t>
  </si>
  <si>
    <t>/pubmed/28104536</t>
  </si>
  <si>
    <t>Zhu M, Geng L, Shen W, Wang Y, Liu J, Cheng Y, Wang C, Dai J, Jin G, Hu Z, Ma H, Shen H.</t>
  </si>
  <si>
    <t>J Thorac Oncol. 2017 Apr;12(4):644-656. doi: 10.1016/j.jtho.2016.12.025. Epub 2017 Jan 16.</t>
  </si>
  <si>
    <t>J Thorac Oncol.  2017</t>
  </si>
  <si>
    <t>PMID:28104536</t>
  </si>
  <si>
    <t>create date:2017/01/21 | first author:Zhu M</t>
  </si>
  <si>
    <t>Diagnosis implications of the whole genome sequencing in a large Lebanese family with hyaline fibromatosis syndrome.</t>
  </si>
  <si>
    <t>/pubmed/28103792</t>
  </si>
  <si>
    <t>Haidar Z, Temanni R, Chouery E, Jithesh P, Liu W, Al-Ali R, Wang E, Marincola FM, Jalkh N, Haddad S, Haidar W, Chouchane L, MÃ©garbanÃ© A.</t>
  </si>
  <si>
    <t xml:space="preserve">BMC Genet. 2017 Jan 19;18(1):3. doi: 10.1186/s12863-017-0471-0. Erratum in: BMC Genet. 2017 Feb 1;18(1):9. </t>
  </si>
  <si>
    <t>PMID:28103792 | PMCID:PMC5244738</t>
  </si>
  <si>
    <t>create date:2017/01/21 | first author:Haidar Z</t>
  </si>
  <si>
    <t>Non-European populations still underrepresented in genomic testing samples: Dearth of African-American, Latino, and other non-European groups contributes to healthcare, research disparities.</t>
  </si>
  <si>
    <t>/pubmed/28102597</t>
  </si>
  <si>
    <t>PMID:28108556 | PMCID:PMC5731438</t>
  </si>
  <si>
    <t>create date:2017/01/22 | first author:Molineros JE</t>
  </si>
  <si>
    <t>Genotype Calling from Population-Genomic Sequencing Data.</t>
  </si>
  <si>
    <t>/pubmed/28108551</t>
  </si>
  <si>
    <t>Maruki T, Lynch M.</t>
  </si>
  <si>
    <t>G3 (Bethesda). 2017 May 5;7(5):1393-1404. doi: 10.1534/g3.117.039008.</t>
  </si>
  <si>
    <t>PMID:28108551 | PMCID:PMC5427492</t>
  </si>
  <si>
    <t>create date:2017/01/22 | first author:Maruki T</t>
  </si>
  <si>
    <t>Genetics. 2017 Mar;205(3):1063-1078. doi: 10.1534/genetics.116.197004. Epub 2017 Jan 18.</t>
  </si>
  <si>
    <t>PMID:28100587 | PMCID:PMC5340323</t>
  </si>
  <si>
    <t>create date:2017/01/20 | first author:Wang B</t>
  </si>
  <si>
    <t>iRegNet3D: three-dimensional integrated regulatory network for the genomic analysis of coding and non-coding disease mutations.</t>
  </si>
  <si>
    <t>/pubmed/28100260</t>
  </si>
  <si>
    <t>Liang S, Tippens ND, Zhou Y, Mort M, Stenson PD, Cooper DN, Yu H.</t>
  </si>
  <si>
    <t>Genome Biol. 2017 Jan 18;18(1):10. doi: 10.1186/s13059-016-1138-2.</t>
  </si>
  <si>
    <t>PMID:28100260 | PMCID:PMC5241969</t>
  </si>
  <si>
    <t>create date:2017/01/20 | first author:Liang S</t>
  </si>
  <si>
    <t>Genome-wide SNP analysis using 2b-RAD sequencing identifies the candidate genes putatively associated with resistance to ivermectin in Haemonchus contortus.</t>
  </si>
  <si>
    <t>/pubmed/28095895</t>
  </si>
  <si>
    <t>Luo X, Shi X, Yuan C, Ai M, Ge C, Hu M, Feng X, Yang X.</t>
  </si>
  <si>
    <t>Parasit Vectors. 2017 Jan 17;10(1):31. doi: 10.1186/s13071-016-1959-6.</t>
  </si>
  <si>
    <t>Parasit Vectors.  2017</t>
  </si>
  <si>
    <t>PMID:28095895 | PMCID:PMC5240194</t>
  </si>
  <si>
    <t>create date:2017/01/18 | first author:Luo X</t>
  </si>
  <si>
    <t>Meta-GWAS Accuracy and Power (MetaGAP) Calculator Shows that Hiding Heritability Is Partially Due to Imperfect Genetic Correlations across Studies.</t>
  </si>
  <si>
    <t>/pubmed/28095416</t>
  </si>
  <si>
    <t>de Vlaming R, Okbay A, Rietveld CA, Johannesson M, Magnusson PK, Uitterlinden AG, van Rooij FJ, Hofman A, Groenen PJ, Thurik AR, Koellinger PD.</t>
  </si>
  <si>
    <t>PLoS Genet. 2017 Jan 17;13(1):e1006495. doi: 10.1371/journal.pgen.1006495. eCollection 2017 Jan.</t>
  </si>
  <si>
    <t>PMID:28095416 | PMCID:PMC5240919</t>
  </si>
  <si>
    <t>create date:2017/01/18 | first author:de Vlaming R</t>
  </si>
  <si>
    <t>Genome-wide identification, evolution and expression analysis of RING finger protein genes in Brassica rapa.</t>
  </si>
  <si>
    <t>/pubmed/28094809</t>
  </si>
  <si>
    <t>Association of genetic variation with blood pressure traits among East Africans.</t>
  </si>
  <si>
    <t>/pubmed/28105631</t>
  </si>
  <si>
    <t>Kayima J, Liang J, Natanzon Y, Nankabirwa J, Ssinabulya I, Nakibuuka J, Katamba A, Mayanja-Kizza H, Miron A, Li C, Zhu X.</t>
  </si>
  <si>
    <t>Clin Genet. 2017 Nov;92(5):487-494. doi: 10.1111/cge.12974. Epub 2017 Mar 19.</t>
  </si>
  <si>
    <t>Clin Genet.  2017</t>
  </si>
  <si>
    <t>Sofer T, Heller R, Bogomolov M, Avery CL, Graff M, North KE, Reiner AP, Thornton TA, Rice K, Benjamini Y, Laurie CC, Kerr KF.</t>
  </si>
  <si>
    <t>Genet Epidemiol. 2017 Apr;41(3):251-258. doi: 10.1002/gepi.22029. Epub 2017 Jan 15.</t>
  </si>
  <si>
    <t>PMID:28090672 | PMCID:PMC5340573</t>
  </si>
  <si>
    <t>create date:2017/01/17 | first author:Sofer T</t>
  </si>
  <si>
    <t>Practical Approaches for Whole-Genome Sequence Analysis of Heart- and Blood-Related Traits.</t>
  </si>
  <si>
    <t>/pubmed/28089252</t>
  </si>
  <si>
    <t>Morrison AC, Huang Z, Yu B, Metcalf G, Liu X, Ballantyne C, Coresh J, Yu F, Muzny D, Feofanova E, Rustagi N, Gibbs R, Boerwinkle E.</t>
  </si>
  <si>
    <t>Am J Hum Genet. 2017 Feb 2;100(2):205-215. doi: 10.1016/j.ajhg.2016.12.009. Epub 2017 Jan 12.</t>
  </si>
  <si>
    <t>PMID:28089252 | PMCID:PMC5294677</t>
  </si>
  <si>
    <t>create date:2017/01/17 | first author:Morrison AC</t>
  </si>
  <si>
    <t>Whole-Genome DNA Methylation Profiling Identifies Epigenetic Signatures of Uterine Carcinosarcoma.</t>
  </si>
  <si>
    <t>/pubmed/28088687</t>
  </si>
  <si>
    <t>Li J, Xing X, Li D, Zhang B, Mutch DG, Hagemann IS, Wang T.</t>
  </si>
  <si>
    <t>Neoplasia. 2017 Feb;19(2):100-111. doi: 10.1016/j.neo.2016.12.009. Epub 2017 Jan 12.</t>
  </si>
  <si>
    <t>Neoplasia.  2017</t>
  </si>
  <si>
    <t>PMID:28088687 | PMCID:PMC5237802</t>
  </si>
  <si>
    <t>create date:2017/01/16 | first author:Li J</t>
  </si>
  <si>
    <t>Genome-wide association analysis and pathways enrichment for lactation persistency in Canadian Holstein cattle.</t>
  </si>
  <si>
    <t>/pubmed/28088409</t>
  </si>
  <si>
    <t>Do DN, Bissonnette N, Lacasse P, Miglior F, Sargolzaei M, Zhao X, Ibeagha-Awemu EM.</t>
  </si>
  <si>
    <t>J Dairy Sci. 2017 Mar;100(3):1955-1970. doi: 10.3168/jds.2016-11910. Epub 2017 Jan 11.</t>
  </si>
  <si>
    <t>PMID:28088409</t>
  </si>
  <si>
    <t>create date:2017/01/16 | first author:Do DN</t>
  </si>
  <si>
    <t>Application of a Bayesian dominance model improves power in quantitative trait genome-wide association analysis.</t>
  </si>
  <si>
    <t xml:space="preserve">Am J Med Genet A. 2017 Feb;173(2):296-297. doi: 10.1002/ajmg.a.38149. No abstract available. </t>
  </si>
  <si>
    <t>Am J Med Genet A.  2017</t>
  </si>
  <si>
    <t>PMID:28102597</t>
  </si>
  <si>
    <t>create date:2017/01/20</t>
  </si>
  <si>
    <t>Efficient Estimation of Realized Kinship from Single Nucleotide Polymorphism Genotypes.</t>
  </si>
  <si>
    <t>/pubmed/28100587</t>
  </si>
  <si>
    <t>Wang B, Sverdlov S, Thompson E.</t>
  </si>
  <si>
    <t>Mouse Genome-Wide Association Study of Preclinical Group II Pulmonary Hypertension Identifies Epidermal Growth Factor Receptor.</t>
  </si>
  <si>
    <t>/pubmed/28085498</t>
  </si>
  <si>
    <t>Kelly NJ, Radder JE, Baust JJ, Burton CL, Lai YC, Potoka KC, Agostini BA, Wood JP, Bachman TN, Vanderpool RR, Dandachi N, Leme AS, Gregory AD, Morris A, Mora AL, Gladwin MT, Shapiro SD.</t>
  </si>
  <si>
    <t>Am J Respir Cell Mol Biol. 2017 Apr;56(4):488-496. doi: 10.1165/rcmb.2016-0176OC.</t>
  </si>
  <si>
    <t>PMID:28085498 | PMCID:PMC5449510</t>
  </si>
  <si>
    <t>create date:2017/01/14 | first author:Kelly NJ</t>
  </si>
  <si>
    <t>Genetic variants associated with angiotensin-converting enzyme inhibitor-induced cough: a genome-wide association study in a Swedish population.</t>
  </si>
  <si>
    <t>/pubmed/28084903</t>
  </si>
  <si>
    <t>Hallberg P, Persson M, Axelsson T, Cavalli M, Norling P, Johansson HE, Yue QY, Magnusson PK, Wadelius C, Eriksson N, Wadelius M.</t>
  </si>
  <si>
    <t>Pharmacogenomics. 2017 Feb;18(3):201-213. doi: 10.2217/pgs-2016-0184. Epub 2017 Jan 13.</t>
  </si>
  <si>
    <t>PMID:28084903</t>
  </si>
  <si>
    <t>create date:2017/01/14 | first author:Hallberg P</t>
  </si>
  <si>
    <t>Association of GWAS Top Genes With Late-Onset Alzheimer's Disease in Colombian Population.</t>
  </si>
  <si>
    <t>/pubmed/28084078</t>
  </si>
  <si>
    <t>Moreno DJ, Ruiz S, RÃ­os Ã, Lopera F, Ostos H, Via M, Bedoya G.</t>
  </si>
  <si>
    <t>Am J Alzheimers Dis Other Demen. 2017 Feb;32(1):27-35. doi: 10.1177/1533317516679303. Epub 2017 Jan 13.</t>
  </si>
  <si>
    <t>Am J Alzheimers Dis Other Demen.  2017</t>
  </si>
  <si>
    <t>PMID:28084078</t>
  </si>
  <si>
    <t>create date:2017/01/14 | first author:Moreno DJ</t>
  </si>
  <si>
    <t>GWAS Identifies New Loci for Painful Temporomandibular Disorder: Hispanic Community Health Study/Study of Latinos.</t>
  </si>
  <si>
    <t>/pubmed/28081371</t>
  </si>
  <si>
    <t>Alam I, Yang YQ, Wang Y, Zhu ML, Wang HB, Chalhoub B, Lu YH.</t>
  </si>
  <si>
    <t>Sci Rep. 2017 Jan 17;7:40690. doi: 10.1038/srep40690.</t>
  </si>
  <si>
    <t>PMID:28094809 | PMCID:PMC5240574</t>
  </si>
  <si>
    <t>create date:2017/01/18 | first author:Alam I</t>
  </si>
  <si>
    <t>A powerful statistical framework for generalization testing in GWAS, with application to the HCHS/SOL.</t>
  </si>
  <si>
    <t>/pubmed/28090672</t>
  </si>
  <si>
    <t>J Dent Res. 2017 Mar;96(3):277-284. doi: 10.1177/0022034516686562. Epub 2017 Jan 12.</t>
  </si>
  <si>
    <t>PMID:28081371 | PMCID:PMC5298397</t>
  </si>
  <si>
    <t>create date:2017/01/13 | first author:Sanders AE</t>
  </si>
  <si>
    <t>Collective Genetic Interaction Effects and the Role of Antigen-Presenting Cells in Autoimmune Diseases.</t>
  </si>
  <si>
    <t>/pubmed/28081217</t>
  </si>
  <si>
    <t>Woo HJ, Yu C, Reifman J.</t>
  </si>
  <si>
    <t>PLoS One. 2017 Jan 12;12(1):e0169918. doi: 10.1371/journal.pone.0169918. eCollection 2017.</t>
  </si>
  <si>
    <t>PMID:28081217 | PMCID:PMC5231276</t>
  </si>
  <si>
    <t>create date:2017/01/13 | first author:Woo HJ</t>
  </si>
  <si>
    <t>Genome-Wide Association Studies of Multiple Keratinocyte Cancers.</t>
  </si>
  <si>
    <t>/pubmed/28081215</t>
  </si>
  <si>
    <t>Pardo LM, Li WQ, Hwang SJ, Verkouteren JA, Hofman A, Uitterlinden AG, Kraft P, Turman C, Han J, Cho E, Murabito JM, Levy D, Qureshi AA, Nijsten T.</t>
  </si>
  <si>
    <t>PLoS One. 2017 Jan 12;12(1):e0169873. doi: 10.1371/journal.pone.0169873. eCollection 2017.</t>
  </si>
  <si>
    <t>PMID:28081215 | PMCID:PMC5231365</t>
  </si>
  <si>
    <t>create date:2017/01/13 | first author:Pardo LM</t>
  </si>
  <si>
    <t>Identifying Pleiotropic Genes in Genome-Wide Association Studies for Multivariate Phenotypes with Mixed Measurement Scales.</t>
  </si>
  <si>
    <t>/pubmed/28081206</t>
  </si>
  <si>
    <t>PLoS One. 2017 Jan 12;12(1):e0169893. doi: 10.1371/journal.pone.0169893. eCollection 2017.</t>
  </si>
  <si>
    <t>PMID:28081206 | PMCID:PMC5231271</t>
  </si>
  <si>
    <t>create date:2017/01/13 | first author:Yang JJ</t>
  </si>
  <si>
    <t>Probing the Association between Early Evolutionary Markers and Schizophrenia.</t>
  </si>
  <si>
    <t>/pubmed/28081145</t>
  </si>
  <si>
    <t>Srinivasan S, Bettella F, Hassani S, Wang Y, Witoelar A, Schork AJ, Thompson WK, Collier DA, Desikan RS, Melle I, Dale AM, Djurovic S, Andreassen OA.</t>
  </si>
  <si>
    <t>PLoS One. 2017 Jan 12;12(1):e0169227. doi: 10.1371/journal.pone.0169227. eCollection 2017.</t>
  </si>
  <si>
    <t>PMID:28081145 | PMCID:PMC5231388</t>
  </si>
  <si>
    <t>/pubmed/28088170</t>
  </si>
  <si>
    <t>Bennewitz J, Edel C, Fries R, Meuwissen TH, Wellmann R.</t>
  </si>
  <si>
    <t>Genet Sel Evol. 2017 Jan 14;49(1):7. doi: 10.1186/s12711-017-0284-7.</t>
  </si>
  <si>
    <t>PMID:28088170 | PMCID:PMC5237573</t>
  </si>
  <si>
    <t>create date:2017/01/16 | first author:Bennewitz J</t>
  </si>
  <si>
    <t>New Phytol. 2017 Feb;213(3):1287-1300. doi: 10.1111/nph.14266. Epub 2016 Nov 7.</t>
  </si>
  <si>
    <t>PMID:28079935</t>
  </si>
  <si>
    <t>create date:2017/01/13 | first author:Resende RT</t>
  </si>
  <si>
    <t>A pathway-based association study reveals variants from Wnt signalling genes contributing to asthma susceptibility.</t>
  </si>
  <si>
    <t>/pubmed/28079285</t>
  </si>
  <si>
    <t>Barreto-Luis A, Corrales A, Acosta-Herrera M, Gonzalez-Colino C, Cumplido J, Martinez-Tadeo J, Carracedo A, Villar J, Carrillo T, Pino-Yanes M, Flores C.</t>
  </si>
  <si>
    <t>Clin Exp Allergy. 2017 May;47(5):618-626. doi: 10.1111/cea.12883. Epub 2017 Feb 5.</t>
  </si>
  <si>
    <t>Clin Exp Allergy.  2017</t>
  </si>
  <si>
    <t>PMID:28079285</t>
  </si>
  <si>
    <t>create date:2017/01/13 | first author:Barreto-Luis A</t>
  </si>
  <si>
    <t>Comparing GWAS Results of Complex Traits Using Full Genetic Model and Additive Models for Revealing Genetic Architecture.</t>
  </si>
  <si>
    <t>/pubmed/28079101</t>
  </si>
  <si>
    <t>Monir MM, Zhu J.</t>
  </si>
  <si>
    <t>Sci Rep. 2017 Jan 12;7:38600. doi: 10.1038/srep38600.</t>
  </si>
  <si>
    <t>PMID:28079101 | PMCID:PMC5227710</t>
  </si>
  <si>
    <t>create date:2017/01/13 | first author:Monir MM</t>
  </si>
  <si>
    <t>Rapid automated landmarking for morphometric analysis of three-dimensional facial scans.</t>
  </si>
  <si>
    <t>/pubmed/28078731</t>
  </si>
  <si>
    <t>Li M, Cole JB, Manyama M, Larson JR, Liberton DK, Riccardi SL, Ferrara TM, Santorico SA, Bannister JJ, Forkert ND, Spritz RA, Mio W, Hallgrimsson B.</t>
  </si>
  <si>
    <t>J Anat. 2017 Apr;230(4):607-618. doi: 10.1111/joa.12576. Epub 2017 Jan 12.</t>
  </si>
  <si>
    <t>J Anat.  2017</t>
  </si>
  <si>
    <t>PMID:28078731 | PMCID:PMC5345630</t>
  </si>
  <si>
    <t>create date:2017/01/13 | first author:Li M</t>
  </si>
  <si>
    <t>SCOPA and META-SCOPA: software for the analysis and aggregation of genome-wide association studies of multiple correlated phenotypes.</t>
  </si>
  <si>
    <t>/pubmed/28077070</t>
  </si>
  <si>
    <t>MÃ¤gi R, Suleimanov YV, Clarke GM, Kaakinen M, Fischer K, Prokopenko I, Morris AP.</t>
  </si>
  <si>
    <t>Sanders AE, Jain D, Sofer T, Kerr KF, Laurie CC, Shaffer JR, Marazita ML, Kaste LM, Slade GD, Fillingim RB, Ohrbach R, Maixner W, Kocher T, Bernhardt O, Teumer A, Schwahn C, SipilÃ¤ K, LÃ¤hdesmÃ¤ki R, MÃ¤nnikkÃ¶ M, Pesonen P, JÃ¤rvelin M, Rizzatti-Barbosa CM, et al.</t>
  </si>
  <si>
    <t>Ponomareva NV, Andreeva TV, Protasova MS, Shagam LI, Malina DD, Goltsov AY, Fokin VF, Illarioshkin SN, Rogaev EI.</t>
  </si>
  <si>
    <t>Neurobiol Aging. 2017 Mar;51:177.e1-177.e8. doi: 10.1016/j.neurobiolaging.2016.12.010. Epub 2016 Dec 20.</t>
  </si>
  <si>
    <t>PMID:28073596</t>
  </si>
  <si>
    <t>create date:2017/01/12 | first author:Ponomareva NV</t>
  </si>
  <si>
    <t>No convincing association between genetic markers and respiratory symptoms: results of a GWA study.</t>
  </si>
  <si>
    <t>/pubmed/28073367</t>
  </si>
  <si>
    <t>Zeng X, Vonk JM, de Jong K, Xu X, Huo X, Boezen HM.</t>
  </si>
  <si>
    <t>Respir Res. 2017 Jan 10;18(1):11. doi: 10.1186/s12931-016-0495-4.</t>
  </si>
  <si>
    <t>PMID:28073367 | PMCID:PMC5223330</t>
  </si>
  <si>
    <t>create date:2017/01/12 | first author:Zeng X</t>
  </si>
  <si>
    <t>Molecular epidemiology and resistome analysis of multidrug-resistant ST11 Klebsiella pneumoniae strain containing multiple copies of extended-spectrum Î²-lactamase genes using whole-genome sequencing.</t>
  </si>
  <si>
    <t>/pubmed/28072891</t>
  </si>
  <si>
    <t>DSouza R, Pinto NA, Hwang I, Younjee H, Cho Y, Kim H, Yong D, Choi J, Lee K, Chong Y.</t>
  </si>
  <si>
    <t>New Microbiol. 2017 Jan;40(1):38-44. Epub 2017 Jan 10.</t>
  </si>
  <si>
    <t>New Microbiol.  2017</t>
  </si>
  <si>
    <t>PMID:28072891</t>
  </si>
  <si>
    <t>create date:2017/01/11 | first author:DSouza R</t>
  </si>
  <si>
    <t>Development of a multiple-hybrid population for genome-wide association studies: theoretical consideration and genetic mapping of flowering traits in maize.</t>
  </si>
  <si>
    <t>/pubmed/28071695</t>
  </si>
  <si>
    <t>Wang H, Xu C, Liu X, Guo Z, Xu X, Wang S, Xie C, Li WX, Zou C, Xu Y.</t>
  </si>
  <si>
    <t>Sci Rep. 2017 Jan 10;7:40239. doi: 10.1038/srep40239.</t>
  </si>
  <si>
    <t>PMID:28071695 | PMCID:PMC5223130</t>
  </si>
  <si>
    <t>create date:2017/01/11 | first author:Wang H</t>
  </si>
  <si>
    <t>SigMod: an exact and efficient method to identify a strongly interconnected disease-associated module in a gene network.</t>
  </si>
  <si>
    <t>/pubmed/28069594</t>
  </si>
  <si>
    <t>create date:2017/01/13 | first author:Srinivasan S</t>
  </si>
  <si>
    <t>Regional heritability mapping and genome-wide association identify loci for complex growth, wood and disease resistance traits in Eucalyptus.</t>
  </si>
  <si>
    <t>/pubmed/28079935</t>
  </si>
  <si>
    <t>Resende RT, Resende MD, Silva FF, Azevedo CF, Takahashi EK, Silva-Junior OB, Grattapaglia D.</t>
  </si>
  <si>
    <t>/pubmed/28069489</t>
  </si>
  <si>
    <t>Ellinor PT.</t>
  </si>
  <si>
    <t xml:space="preserve">Heart Rhythm. 2017 Apr;14(4):581-582. doi: 10.1016/j.hrthm.2017.01.007. Epub 2017 Jan 7. No abstract available. </t>
  </si>
  <si>
    <t>PMID:28069489</t>
  </si>
  <si>
    <t>create date:2017/01/11 | first author:Ellinor PT</t>
  </si>
  <si>
    <t>Genome-Wide Association Mapping and Genomic Selection for Alfalfa (Medicago sativa) Forage Quality Traits.</t>
  </si>
  <si>
    <t>/pubmed/28068350</t>
  </si>
  <si>
    <t>Biazzi E, Nazzicari N, Pecetti L, Brummer EC, Palmonari A, Tava A, Annicchiarico P.</t>
  </si>
  <si>
    <t>PLoS One. 2017 Jan 9;12(1):e0169234. doi: 10.1371/journal.pone.0169234. eCollection 2017.</t>
  </si>
  <si>
    <t>PMID:28068350 | PMCID:PMC5222375</t>
  </si>
  <si>
    <t>create date:2017/01/10 | first author:Biazzi E</t>
  </si>
  <si>
    <t>Methylome-wide Association Study of Atrial Fibrillation in Framingham Heart Study.</t>
  </si>
  <si>
    <t>/pubmed/28067321</t>
  </si>
  <si>
    <t>Lin H, Yin X, Xie Z, Lunetta KL, Lubitz SA, Larson MG, Ko D, Magnani JW, Mendelson MM, Liu C, McManus DD, Levy D, Ellinor PT, Benjamin EJ.</t>
  </si>
  <si>
    <t>Sci Rep. 2017 Jan 9;7:40377. doi: 10.1038/srep40377.</t>
  </si>
  <si>
    <t>PMID:28067321 | PMCID:PMC5220313</t>
  </si>
  <si>
    <t>create date:2017/01/10 | first author:Lin H</t>
  </si>
  <si>
    <t>Exploring the predictive power of polygenic scores derived from genome-wide association studies: a study of 10 complex traits.</t>
  </si>
  <si>
    <t>/pubmed/28065900</t>
  </si>
  <si>
    <t>So HC, Sham PC.</t>
  </si>
  <si>
    <t>Bioinformatics. 2017 Mar 15;33(6):886-892. doi: 10.1093/bioinformatics/btw745.</t>
  </si>
  <si>
    <t>PMID:28065900</t>
  </si>
  <si>
    <t>create date:2017/01/10 | first author:So HC</t>
  </si>
  <si>
    <t>Genome-wide association study discovered genetic variation and candidate genes of fibre quality traits in Gossypium hirsutum L.</t>
  </si>
  <si>
    <t>/pubmed/28064470</t>
  </si>
  <si>
    <t>Sun Z, Wang X, Liu Z, Gu Q, Zhang Y, Li Z, Ke H, Yang J, Wu J, Wu L, Zhang G, Zhang C, Ma Z.</t>
  </si>
  <si>
    <t>BMC Bioinformatics. 2017 Jan 11;18(1):25. doi: 10.1186/s12859-016-1437-3.</t>
  </si>
  <si>
    <t>PMID:28077070 | PMCID:PMC5225593</t>
  </si>
  <si>
    <t>create date:2017/01/13 | first author:MÃ¤gi R</t>
  </si>
  <si>
    <t>Quantitative EEG during normal aging: association with the Alzheimer's disease genetic risk variant in PICALM gene.</t>
  </si>
  <si>
    <t>/pubmed/28073596</t>
  </si>
  <si>
    <t>/pubmed/28062665</t>
  </si>
  <si>
    <t>Kawashima M, Hitomi Y, Aiba Y, Nishida N, Kojima K, Kawai Y, Nakamura H, Tanaka A, Zeniya M, Hashimoto E, Ohira H, Yamamoto K, Abe M, Nakao K, Yamagiwa S, Kaneko S, Honda M, Umemura T, Ichida T, Seike M, Sakisaka S, Harada M, et al.</t>
  </si>
  <si>
    <t>Hum Mol Genet. 2017 Feb 1;26(3):650-659. doi: 10.1093/hmg/ddw406.</t>
  </si>
  <si>
    <t>PMID:28062665</t>
  </si>
  <si>
    <t>create date:2017/01/08 | first author:Kawashima M</t>
  </si>
  <si>
    <t>A Genome-Wide Association Study of Vertical Cup-Disc Ratio in a Latino Population.</t>
  </si>
  <si>
    <t>/pubmed/28061514</t>
  </si>
  <si>
    <t>Nannini DR, Torres M, Chen YI, Taylor KD, Rotter JI, Varma R, Gao X.</t>
  </si>
  <si>
    <t>Invest Ophthalmol Vis Sci. 2017 Jan 1;58(1):87-95. doi: 10.1167/iovs.16-19891.</t>
  </si>
  <si>
    <t>PMID:28061514 | PMCID:PMC5231910</t>
  </si>
  <si>
    <t>create date:2017/01/07 | first author:Nannini DR</t>
  </si>
  <si>
    <t>Comprehensive Computational Analysis of GWAS Loci Identifies CCR2 as a Candidate Gene for Celiac Disease Pathogenesis.</t>
  </si>
  <si>
    <t>/pubmed/28059456</t>
  </si>
  <si>
    <t>Banaganapalli B, Rashidi O, Saadah OI, Wang J, Khan IA, Al-Aama JY, Shaik NA, Elango R.</t>
  </si>
  <si>
    <t>J Cell Biochem. 2017 Aug;118(8):2193-2207. doi: 10.1002/jcb.25864. Epub 2017 Apr 18.</t>
  </si>
  <si>
    <t>J Cell Biochem.  2017</t>
  </si>
  <si>
    <t>PMID:28059456</t>
  </si>
  <si>
    <t>create date:2017/01/07 | first author:Banaganapalli B</t>
  </si>
  <si>
    <t>Genome-wide association study identifies COL2A1 locus involved in the hand development failure of Kashin-Beck disease.</t>
  </si>
  <si>
    <t>/pubmed/28059113</t>
  </si>
  <si>
    <t>Hao J, Wang W, Wen Y, Xiao X, He A, Wu C, Wang S, Guo X, Zhang F.</t>
  </si>
  <si>
    <t>Sci Rep. 2017 Jan 6;7:40020. doi: 10.1038/srep40020.</t>
  </si>
  <si>
    <t>PMID:28059113 | PMCID:PMC5216336</t>
  </si>
  <si>
    <t>create date:2017/01/07 | first author:Hao J</t>
  </si>
  <si>
    <t>Validating Genome-Wide Association Candidates Controlling Quantitative Variation in Nodulation.</t>
  </si>
  <si>
    <t>Liu Y, Brossard M, Roqueiro D, Margaritte-Jeannin P, Sarnowski C, Bouzigon E, Demenais F.</t>
  </si>
  <si>
    <t>Bioinformatics. 2017 May 15;33(10):1536-1544. doi: 10.1093/bioinformatics/btx004.</t>
  </si>
  <si>
    <t>PMID:28069594</t>
  </si>
  <si>
    <t>create date:2017/01/11 | first author:Liu Y</t>
  </si>
  <si>
    <t>Putting a finer point on it-Resolving QT loci using multiethnic studies.</t>
  </si>
  <si>
    <t>create date:2017/01/07 | first author:Curtin SJ</t>
  </si>
  <si>
    <t>A novel approach to genome-wide association analysis identifies genetic associations with primary biliary cholangitis and primary sclerosing cholangitis in Polish patients.</t>
  </si>
  <si>
    <t>/pubmed/28056976</t>
  </si>
  <si>
    <t>Paziewska A, Habior A, Rogowska A, Zych W, Goryca K, Karczmarski J, Dabrowska M, Ambrozkiewicz F, Walewska-Zielecka B, Krawczyk M, Cichoz-Lach H, Milkiewicz P, Kowalik A, Mucha K, Raczynska J, Musialik J, Boryczka G, Wasilewicz M, Ciecko-Michalska I, Ferenc M, Janiak M, Kanikowska A, et al.</t>
  </si>
  <si>
    <t>BMC Med Genomics. 2017 Jan 6;10(1):2. doi: 10.1186/s12920-016-0239-9.</t>
  </si>
  <si>
    <t>PMID:28056976 | PMCID:PMC5217265</t>
  </si>
  <si>
    <t>create date:2017/01/07 | first author:Paziewska A</t>
  </si>
  <si>
    <t>Genome-wide analysis of starch metabolism genes in potato (Solanum tuberosum L.).</t>
  </si>
  <si>
    <t>/pubmed/28056783</t>
  </si>
  <si>
    <t>Van Harsselaar JK, Lorenz J, Senning M, Sonnewald U, Sonnewald S.</t>
  </si>
  <si>
    <t>BMC Genomics. 2017 Jan 5;18(1):37. doi: 10.1186/s12864-016-3381-z.</t>
  </si>
  <si>
    <t>PMID:28056783 | PMCID:PMC5217216</t>
  </si>
  <si>
    <t>create date:2017/01/07 | first author:Van Harsselaar JK</t>
  </si>
  <si>
    <t>A genome-wide association study of seed composition traits in wild soybean (Glycine soja).</t>
  </si>
  <si>
    <t>/pubmed/28056769</t>
  </si>
  <si>
    <t>Leamy LJ, Zhang H, Li C, Chen CY, Song BH.</t>
  </si>
  <si>
    <t>BMC Genomics. 2017 Jan 5;18(1):18. doi: 10.1186/s12864-016-3397-4.</t>
  </si>
  <si>
    <t>PMID:28056769 | PMCID:PMC5217241</t>
  </si>
  <si>
    <t>create date:2017/01/07 | first author:Leamy LJ</t>
  </si>
  <si>
    <t>Flexible Modeling of Genetic Effects on Function-Valued Traits.</t>
  </si>
  <si>
    <t>/pubmed/28056190</t>
  </si>
  <si>
    <t>Fusi N, Listgarten J.</t>
  </si>
  <si>
    <t>J Comput Biol. 2017 Jun;24(6):524-535. doi: 10.1089/cmb.2016.0174. Epub 2017 Jan 5.</t>
  </si>
  <si>
    <t>PMID:28056190</t>
  </si>
  <si>
    <t>create date:2017/01/06 | first author:Fusi N</t>
  </si>
  <si>
    <t>Plant Biotechnol J. 2017 Aug;15(8):982-996. doi: 10.1111/pbi.12693. Epub 2017 Mar 7.</t>
  </si>
  <si>
    <t>PMID:28064470 | PMCID:PMC5506648</t>
  </si>
  <si>
    <t>create date:2017/01/09 | first author:Sun Z</t>
  </si>
  <si>
    <t>Genome-wide association studies identify PRKCB as a novel genetic susceptibility locus for primary biliary cholangitis in the Japanese population.</t>
  </si>
  <si>
    <t>Sun C, Zhang F, Yan X, Zhang X, Dong Z, Cui D, Chen F.</t>
  </si>
  <si>
    <t>Plant Biotechnol J. 2017 Aug;15(8):953-969. doi: 10.1111/pbi.12690. Epub 2017 Mar 2.</t>
  </si>
  <si>
    <t>PMID:28055148 | PMCID:PMC5506658</t>
  </si>
  <si>
    <t>create date:2017/01/06 | first author:Sun C</t>
  </si>
  <si>
    <t>Genome-wide meta-analyses of nonsyndromic orofacial clefts identify novel associations between FOXE1 and all orofacial clefts, and TP63 and cleft lip with or without cleft palate.</t>
  </si>
  <si>
    <t>/pubmed/28054174</t>
  </si>
  <si>
    <t>Leslie EJ, Carlson JC, Shaffer JR, Butali A, BuxÃ³ CJ, Castilla EE, Christensen K, Deleyiannis FW, Leigh Field L, Hecht JT, Moreno L, Orioli IM, Padilla C, Vieira AR, Wehby GL, Feingold E, Weinberg SM, Murray JC, Beaty TH, Marazita ML.</t>
  </si>
  <si>
    <t>Hum Genet. 2017 Mar;136(3):275-286. doi: 10.1007/s00439-016-1754-7. Epub 2017 Jan 4.</t>
  </si>
  <si>
    <t>PMID:28054174 | PMCID:PMC5317097</t>
  </si>
  <si>
    <t>create date:2017/01/06 | first author:Leslie EJ</t>
  </si>
  <si>
    <t>Identification of novel candidate genes for the inverted teat defect in sows using a genome-wide marker panel.</t>
  </si>
  <si>
    <t>/pubmed/28050760</t>
  </si>
  <si>
    <t>Chalkias H, Jonas E, Andersson LS, Jacobson M, de Koning DJ, Lundeheim N, Lindgren G.</t>
  </si>
  <si>
    <t>J Appl Genet. 2017 May;58(2):249-259. doi: 10.1007/s13353-016-0382-1. Epub 2017 Jan 4.</t>
  </si>
  <si>
    <t>J Appl Genet.  2017</t>
  </si>
  <si>
    <t>PMID:28050760 | PMCID:PMC5391382</t>
  </si>
  <si>
    <t>create date:2017/01/05 | first author:Chalkias H</t>
  </si>
  <si>
    <t>Genome-wide SNP discovery and QTL mapping for fruit quality traits in inbred backcross lines (IBLs) of solanum pimpinellifolium using genotyping by sequencing.</t>
  </si>
  <si>
    <t>/pubmed/28049423</t>
  </si>
  <si>
    <t>Celik I, Gurbuz N, Uncu AT, Frary A, Doganlar S.</t>
  </si>
  <si>
    <t>BMC Genomics. 2017 Jan 3;18(1):1. doi: 10.1186/s12864-016-3406-7.</t>
  </si>
  <si>
    <t>PMID:28049423 | PMCID:PMC5209891</t>
  </si>
  <si>
    <t>create date:2017/01/05 | first author:Celik I</t>
  </si>
  <si>
    <t>/pubmed/28057894</t>
  </si>
  <si>
    <t>Curtin SJ, Tiffin P, Guhlin J, Trujillo DI, Burghart LT, Atkins P, Baltes NJ, Denny R, Voytas DF, Stupar RM, Young ND.</t>
  </si>
  <si>
    <t>Plant Physiol. 2017 Feb;173(2):921-931. doi: 10.1104/pp.16.01923. Epub 2017 Jan 5.</t>
  </si>
  <si>
    <t>PMID:28057894 | PMCID:PMC5291020</t>
  </si>
  <si>
    <t>PLoS One. 2017 Jan 3;12(1):e0168137. doi: 10.1371/journal.pone.0168137. eCollection 2017.</t>
  </si>
  <si>
    <t>PMID:28046027 | PMCID:PMC5207643</t>
  </si>
  <si>
    <t>create date:2017/01/04 | first author:Kim T</t>
  </si>
  <si>
    <t>Building a genetic risk model for bipolar disorder from genome-wide association data with random forest algorithm.</t>
  </si>
  <si>
    <t>/pubmed/28045094</t>
  </si>
  <si>
    <t>Chuang LC, Kuo PH.</t>
  </si>
  <si>
    <t>Sci Rep. 2017 Jan 3;7:39943. doi: 10.1038/srep39943.</t>
  </si>
  <si>
    <t>PMID:28045094 | PMCID:PMC5206749</t>
  </si>
  <si>
    <t>create date:2017/01/04 | first author:Chuang LC</t>
  </si>
  <si>
    <t>Joint genome-wide prediction in several populations accounting for randomness of genotypes: A hierarchical Bayes approach. I: Multivariate Gaussian priors for marker effects and derivation of the joint probability mass function of genotypes.</t>
  </si>
  <si>
    <t>/pubmed/28043819</t>
  </si>
  <si>
    <t>MartÃ­nez CA, Khare K, Banerjee A, Elzo MA.</t>
  </si>
  <si>
    <t>J Theor Biol. 2017 Mar 21;417:8-19. doi: 10.1016/j.jtbi.2016.12.020. Epub 2016 Dec 31.</t>
  </si>
  <si>
    <t>J Theor Biol.  2017</t>
  </si>
  <si>
    <t>PMID:28043819</t>
  </si>
  <si>
    <t>create date:2017/01/04 | first author:MartÃ­nez CA</t>
  </si>
  <si>
    <t>A Genome-wide Association Study Identifies Risk Alleles in Plasminogen and P4HA2 Associated with Giant Cell Arteritis.</t>
  </si>
  <si>
    <t>/pubmed/28041642</t>
  </si>
  <si>
    <t>Carmona FD, Vaglio A, Mackie SL, HernÃ¡ndez-RodrÃ­guez J, Monach PA, CastaÃ±eda S, Solans R, Morado IC, NarvÃ¡ez J, Ramentol-Sintas M, Pease CT, Dasgupta B, Watts R, Khalidi N, Langford CA, Ytterberg S, Boiardi L, Beretta L, Govoni M, Emmi G, Bonatti F, Cimmino MA, et al.</t>
  </si>
  <si>
    <t>Am J Hum Genet. 2017 Jan 5;100(1):64-74. doi: 10.1016/j.ajhg.2016.11.013. Epub 2016 Dec 29.</t>
  </si>
  <si>
    <t>PMID:28041642 | PMCID:PMC5223025</t>
  </si>
  <si>
    <t>create date:2017/01/04 | first author:Carmona FD</t>
  </si>
  <si>
    <t>A Robust and Powerful Set-Valued Approach to Rare Variant Association Analyses of Secondary Traits in Case-Control Sequencing Studies.</t>
  </si>
  <si>
    <t>/pubmed/28040743</t>
  </si>
  <si>
    <t>Genome-wide association study for 13 agronomic traits reveals distribution of superior alleles in bread wheat from the Yellow and Huai Valley of China.</t>
  </si>
  <si>
    <t>/pubmed/28055148</t>
  </si>
  <si>
    <t>PMID:28040743 | PMCID:PMC5340322</t>
  </si>
  <si>
    <t>create date:2017/01/04 | first author:Kang G</t>
  </si>
  <si>
    <t>Demographics, phenotypic health characteristics and genetic analysis of centenarians in China.</t>
  </si>
  <si>
    <t>/pubmed/28040447</t>
  </si>
  <si>
    <t>Zeng Y, Feng Q, Gu D, Vaupel JW.</t>
  </si>
  <si>
    <t>Mech Ageing Dev. 2017 Jul;165(Pt B):86-97. doi: 10.1016/j.mad.2016.12.010. Epub 2016 Dec 28. Review.</t>
  </si>
  <si>
    <t>Mech Ageing Dev.  2017</t>
  </si>
  <si>
    <t>PMID:28040447 | PMCID:PMC5489367</t>
  </si>
  <si>
    <t>create date:2017/01/04 | first author:Zeng Y</t>
  </si>
  <si>
    <t>Rare variant association test with multiple phenotypes.</t>
  </si>
  <si>
    <t>/pubmed/28039885</t>
  </si>
  <si>
    <t>Lee S, Won S, Kim YJ, Kim Y; T2D-Genes Consortium., Kim BJ, Park T.</t>
  </si>
  <si>
    <t>Genet Epidemiol. 2017 Apr;41(3):198-209. doi: 10.1002/gepi.22021. Epub 2016 Dec 31.</t>
  </si>
  <si>
    <t>PMID:28039885 | PMCID:PMC5340648</t>
  </si>
  <si>
    <t>create date:2017/01/01 | first author:Lee S</t>
  </si>
  <si>
    <t>A genome-wide interaction analysis of tricyclic/tetracyclic antidepressants and RR and QT intervals: a pharmacogenomics study from the Cohorts for Heart and Aging Research in Genomic Epidemiology (CHARGE) consortium.</t>
  </si>
  <si>
    <t>/pubmed/28039329</t>
  </si>
  <si>
    <t>Noordam R, Sitlani CM, Avery CL, Stewart JD, Gogarten SM, Wiggins KL, Trompet S, Warren HR, Sun F, Evans DS, Li X, Li J, Smith AV, Bis JC, Brody JA, Busch EL, Caulfield MJ, Chen YI, Cummings SR, Cupples LA, Duan Q, Franco OH, et al.</t>
  </si>
  <si>
    <t>J Med Genet. 2017 May;54(5):313-323. doi: 10.1136/jmedgenet-2016-104112. Epub 2016 Dec 30.</t>
  </si>
  <si>
    <t>J Med Genet.  2017</t>
  </si>
  <si>
    <t>PMID:28039329 | PMCID:PMC5406254</t>
  </si>
  <si>
    <t>create date:2017/01/01 | first author:Noordam R</t>
  </si>
  <si>
    <t>seXY: a tool for sex inference from genotype arrays.</t>
  </si>
  <si>
    <t>/pubmed/28035028</t>
  </si>
  <si>
    <t>Qian DC, Busam JA, Xiao X, O'Mara TA, Eeles RA, Schumacher FR, Phelan CM, Amos CI.</t>
  </si>
  <si>
    <t>Bioinformatics. 2017 Feb 15;33(4):561-563. doi: 10.1093/bioinformatics/btw696.</t>
  </si>
  <si>
    <t>PMID:28035028 | PMCID:PMC6041889</t>
  </si>
  <si>
    <t>Genome-Wide Association Study Reveals Four Loci for Lipid Ratios in the Korean Population and the Constitutional Subgroup.</t>
  </si>
  <si>
    <t>/pubmed/28046027</t>
  </si>
  <si>
    <t>Kim T, Park AY, Baek Y, Cha S.</t>
  </si>
  <si>
    <t>Mahmoudpour SH, Veluchamy A, Siddiqui MK, Asselbergs FW, Souverein PC, de Keyser CE, Hofman A, Lang CC, Doney AS, Stricker BH, de Boer A, Maitland-van der Zee AH, Palmer CN; PREDICTION-ADR consortium..</t>
  </si>
  <si>
    <t>Pharmacogenet Genomics. 2017 Mar;27(3):112-119. doi: 10.1097/FPC.0000000000000264.</t>
  </si>
  <si>
    <t>PMID:28030426 | PMCID:PMC5289595</t>
  </si>
  <si>
    <t>create date:2016/12/29 | first author:Mahmoudpour SH</t>
  </si>
  <si>
    <t>Genome-wide association study of immunoglobulin light chain amyloidosis in three patient cohorts: comparison with myeloma.</t>
  </si>
  <si>
    <t>/pubmed/28025584</t>
  </si>
  <si>
    <t>da Silva Filho MI, FÃ¶rsti A, Weinhold N, Meziane I, Campo C, Huhn S, Nickel J, Hoffmann P, NÃ¶then MM, JÃ¶ckel KH, Landi S, Mitchell JS, Johnson D, Morgan GJ, Houlston R, Goldschmidt H, Jauch A, Milani P, Merlini G, Rowcieno D, Hawkins P, Hegenbart U, et al.</t>
  </si>
  <si>
    <t>Leukemia. 2017 Aug;31(8):1735-1742. doi: 10.1038/leu.2016.387. Epub 2016 Dec 27.</t>
  </si>
  <si>
    <t>PMID:28025584</t>
  </si>
  <si>
    <t>create date:2016/12/28 | first author:da Silva Filho MI</t>
  </si>
  <si>
    <t>Novel probabilistic models of spatial genetic ancestry with applications to stratification correction in genome-wide association studies.</t>
  </si>
  <si>
    <t>/pubmed/28025204</t>
  </si>
  <si>
    <t>Bhaskar A, Javanmard A, Courtade TA, Tse D.</t>
  </si>
  <si>
    <t>Bioinformatics. 2017 Mar 15;33(6):879-885. doi: 10.1093/bioinformatics/btw720.</t>
  </si>
  <si>
    <t>PMID:28025204 | PMCID:PMC5860619</t>
  </si>
  <si>
    <t>create date:2016/12/28 | first author:Bhaskar A</t>
  </si>
  <si>
    <t>Evidence for SNP-SNP interaction identified through targeted sequencing of cleft case-parent trios.</t>
  </si>
  <si>
    <t>/pubmed/28019042</t>
  </si>
  <si>
    <t>Xiao Y, Taub MA, Ruczinski I, Begum F, Hetmanski JB, Schwender H, Leslie EJ, Koboldt DC, Murray JC, Marazita ML, Beaty TH.</t>
  </si>
  <si>
    <t>Genet Epidemiol. 2017 Apr;41(3):244-250. doi: 10.1002/gepi.22023. Epub 2016 Dec 26.</t>
  </si>
  <si>
    <t>PMID:28019042 | PMCID:PMC5340569</t>
  </si>
  <si>
    <t>create date:2016/12/27 | first author:Xiao Y</t>
  </si>
  <si>
    <t>Kang G, Bi W, Zhang H, Pounds S, Cheng C, Shete S, Zou F, Zhao Y, Zhang JF, Yue W.</t>
  </si>
  <si>
    <t>Genetics. 2017 Mar;205(3):1049-1062. doi: 10.1534/genetics.116.192377. Epub 2016 Dec 30.</t>
  </si>
  <si>
    <t>J Bone Miner Metab. 2017 Nov;35(6):649-658. doi: 10.1007/s00774-016-0802-7. Epub 2016 Dec 23.</t>
  </si>
  <si>
    <t>J Bone Miner Metab.  2017</t>
  </si>
  <si>
    <t>PMID:28012008 | PMCID:PMC5812284</t>
  </si>
  <si>
    <t>create date:2016/12/25 | first author:Lu S</t>
  </si>
  <si>
    <t>Genome-Wide Association Mapping of the Antibody Response to Diphtheria, Tetanus and Acellular Pertussis Vaccine in Mice.</t>
  </si>
  <si>
    <t>/pubmed/28011915</t>
  </si>
  <si>
    <t>Mosley YC, Radder JE, Berndt A, HogenEsch H.</t>
  </si>
  <si>
    <t>J Infect Dis. 2017 Feb 1;215(3):466-474. doi: 10.1093/infdis/jiw587.</t>
  </si>
  <si>
    <t>PMID:28011915</t>
  </si>
  <si>
    <t>create date:2016/12/25 | first author:Mosley YC</t>
  </si>
  <si>
    <t>Controlling the joint local false discovery rate is more powerful than meta-analysis methods in joint analysis of summary statistics from multiple genome-wide association studies.</t>
  </si>
  <si>
    <t>/pubmed/28011772</t>
  </si>
  <si>
    <t>Jiang W, Yu W.</t>
  </si>
  <si>
    <t>Bioinformatics. 2017 Feb 15;33(4):500-507. doi: 10.1093/bioinformatics/btw690.</t>
  </si>
  <si>
    <t>PMID:28011772</t>
  </si>
  <si>
    <t>create date:2016/12/25 | first author:Jiang W</t>
  </si>
  <si>
    <t>Genome-wide association study of Parkinson's disease in East Asians.</t>
  </si>
  <si>
    <t>/pubmed/28011712</t>
  </si>
  <si>
    <t>Foo JN, Tan LC, Irwan ID, Au WL, Low HQ, Prakash KM, Ahmad-Annuar A, Bei J, Chan AY, Chen CM, Chen YC, Chung SJ, Deng H, Lim SY, Mok V, Pang H, Pei Z, Peng R, Shang HF, Song K, Tan AH, Wu YR, et al.</t>
  </si>
  <si>
    <t>Hum Mol Genet. 2017 Jan 1;26(1):226-232. doi: 10.1093/hmg/ddw379.</t>
  </si>
  <si>
    <t>PMID:28011712</t>
  </si>
  <si>
    <t>create date:2016/12/25 | first author:Foo JN</t>
  </si>
  <si>
    <t>A Genome-Wide Association Study of Basal Transepidermal Water Loss Finds that VariantsÂ at 9q34.3 Are Associated with SkinÂ Barrier Function.</t>
  </si>
  <si>
    <t>/pubmed/28011148</t>
  </si>
  <si>
    <t>Zhang M, Li B, Wu S, Tan J, Yang Y, Marini A, VierkÃ¶tter A, Zhang J, Li H, Schikowski T, Jin L, Krutmann J, Wang S.</t>
  </si>
  <si>
    <t>create date:2016/12/31 | first author:Qian DC</t>
  </si>
  <si>
    <t>Meta-analysis of genome-wide association studies on the intolerance of angiotensin-converting enzyme inhibitors.</t>
  </si>
  <si>
    <t>/pubmed/28030426</t>
  </si>
  <si>
    <t>Regatieri IC, Boligon AA, Costa RB, de Souza FRP, Baldi F, Takada L, Venturini GC, de Camargo GMF, Fernandes GA JÃºnior, Tonhati H, de Oliveira HN, de Albuquerque LG.</t>
  </si>
  <si>
    <t>Anim Reprod Sci. 2017 Feb;177:88-96. doi: 10.1016/j.anireprosci.2016.12.009. Epub 2016 Dec 15.</t>
  </si>
  <si>
    <t>Anim Reprod Sci.  2017</t>
  </si>
  <si>
    <t>PMID:28011117</t>
  </si>
  <si>
    <t>create date:2016/12/25 | first author:Regatieri IC</t>
  </si>
  <si>
    <t>Disease-Concordant Twins Empower Genetic Association Studies.</t>
  </si>
  <si>
    <t>/pubmed/28009044</t>
  </si>
  <si>
    <t>Tan Q, Li W, Vandin F.</t>
  </si>
  <si>
    <t>Ann Hum Genet. 2017 Jan;81(1):20-26. doi: 10.1111/ahg.12181. Epub 2016 Dec 23.</t>
  </si>
  <si>
    <t>Ann Hum Genet.  2017</t>
  </si>
  <si>
    <t>PMID:28009044</t>
  </si>
  <si>
    <t>create date:2016/12/23 | first author:Tan Q</t>
  </si>
  <si>
    <t>Genome-metabolite associations revealed low heritability, high genetic complexity, and causal relations for leaf metabolites in winter wheat (Triticum aestivum).</t>
  </si>
  <si>
    <t>/pubmed/28007948</t>
  </si>
  <si>
    <t>Matros A, Liu G, Hartmann A, Jiang Y, Zhao Y, Wang H, Ebmeyer E, Korzun V, Schachschneider R, Kazman E, Schacht J, Longin F, Reif JC, Mock HP.</t>
  </si>
  <si>
    <t>J Exp Bot. 2017 Jan 1;68(3):415-428. doi: 10.1093/jxb/erw441.</t>
  </si>
  <si>
    <t>PMID:28007948 | PMCID:PMC5441906</t>
  </si>
  <si>
    <t>create date:2016/12/23 | first author:Matros A</t>
  </si>
  <si>
    <t>GARLIC: a bioinformatic toolkit for aetiologically connecting diseases and cell type-specific regulatory maps.</t>
  </si>
  <si>
    <t>/pubmed/28007912</t>
  </si>
  <si>
    <t>Nikolic M, Papantonis A, Rada-Iglesias A.</t>
  </si>
  <si>
    <t>Hum Mol Genet. 2017 Feb 15;26(4):742-752. doi: 10.1093/hmg/ddw423.</t>
  </si>
  <si>
    <t>PMID:28007912 | PMCID:PMC5409087</t>
  </si>
  <si>
    <t>create date:2016/12/23 | first author:Nikolic M</t>
  </si>
  <si>
    <t>GWAlpha: genome-wide estimation of additive effects (alpha) based on trait quantile distribution from pool-sequencing experiments.</t>
  </si>
  <si>
    <t>/pubmed/28003266</t>
  </si>
  <si>
    <t>Bivariate genome-wide association analyses identified genetic pleiotropic effects for bone mineral density and alcohol drinking in Caucasians.</t>
  </si>
  <si>
    <t>/pubmed/28012008</t>
  </si>
  <si>
    <t>Lu S, Zhao LJ, Chen XD, Papasian CJ, Wu KH, Tan LJ, Wang ZE, Pei YF, Tian Q, Deng HW.</t>
  </si>
  <si>
    <t>Wahl S, Drong A, Lehne B, Loh M, Scott WR, Kunze S, Tsai PC, Ried JS, Zhang W, Yang Y, Tan S, Fiorito G, Franke L, Guarrera S, Kasela S, Kriebel J, Richmond RC, Adamo M, Afzal U, Ala-Korpela M, Albetti B, Ammerpohl O, et al.</t>
  </si>
  <si>
    <t>Nature. 2017 Jan 5;541(7635):81-86. doi: 10.1038/nature20784. Epub 2016 Dec 21.</t>
  </si>
  <si>
    <t>PMID:28002404 | PMCID:PMC5570525</t>
  </si>
  <si>
    <t>create date:2016/12/22 | first author:Wahl S</t>
  </si>
  <si>
    <t>Genome-wide association scans for idiopathic osteonecrosis of the femoral head in a Korean population.</t>
  </si>
  <si>
    <t>/pubmed/28000841</t>
  </si>
  <si>
    <t>Baek SH, Kim KI, Yoon KS, Kim TH, Kim SY.</t>
  </si>
  <si>
    <t>Mol Med Rep. 2017 Feb;15(2):750-758. doi: 10.3892/mmr.2016.6036. Epub 2016 Dec 14.</t>
  </si>
  <si>
    <t>PMID:28000841 | PMCID:PMC5364851</t>
  </si>
  <si>
    <t>create date:2016/12/22 | first author:Baek SH</t>
  </si>
  <si>
    <t>Genetic variation at 16q24.2 is associated with small vessel stroke.</t>
  </si>
  <si>
    <t>/pubmed/27997041</t>
  </si>
  <si>
    <t>Traylor M, Malik R, Nalls MA, Cotlarciuc I, Radmanesh F, Thorleifsson G, Hanscombe KB, Langefeld C, Saleheen D, Rost NS, Yet I, Spector TD, Bell JT, Hannon E, Mill J, Chauhan G, Debette S, Bis JC, Longstreth WT Jr, Ikram MA, Launer LJ, Seshadri S; et al.</t>
  </si>
  <si>
    <t>Ann Neurol. 2017 Mar;81(3):383-394. doi: 10.1002/ana.24840.</t>
  </si>
  <si>
    <t>Ann Neurol.  2017</t>
  </si>
  <si>
    <t>PMID:27997041 | PMCID:PMC5366092</t>
  </si>
  <si>
    <t>create date:2016/12/21 | first author:Traylor M</t>
  </si>
  <si>
    <t>Genome-Wide Association Study for Anthracycline-Induced Congestive Heart Failure.</t>
  </si>
  <si>
    <t>/pubmed/27993963</t>
  </si>
  <si>
    <t>Schneider BP, Shen F, Gardner L, Radovich M, Li L, Miller KD, Jiang G, Lai D, O'Neill A, Sparano JA, Davidson NE, Cameron D, Gradus-Pizlo I, Mastouri RA, Suter TM, Foroud T, Sledge GW Jr.</t>
  </si>
  <si>
    <t xml:space="preserve">J Invest Dermatol. 2017 Apr;137(4):979-982. doi: 10.1016/j.jid.2016.11.030. Epub 2016 Dec 21. No abstract available. </t>
  </si>
  <si>
    <t>PMID:28011148</t>
  </si>
  <si>
    <t>create date:2016/12/25 | first author:Zhang M</t>
  </si>
  <si>
    <t>Association between single nucleotide polymorphisms and sexual precocity in Nellore heifers.</t>
  </si>
  <si>
    <t>/pubmed/28011117</t>
  </si>
  <si>
    <t>/pubmed/27993549</t>
  </si>
  <si>
    <t>Roos L, Sandling JK, Bell CG, Glass D, Mangino M, Spector TD, Deloukas P, Bataille V, Bell JT.</t>
  </si>
  <si>
    <t>J Invest Dermatol. 2017 Apr;137(4):910-920. doi: 10.1016/j.jid.2016.11.029. Epub 2016 Dec 18.</t>
  </si>
  <si>
    <t>PMID:27993549 | PMCID:PMC5754330</t>
  </si>
  <si>
    <t>create date:2016/12/21 | first author:Roos L</t>
  </si>
  <si>
    <t>Fine-mapping of antipsychotic response genome-wide association studies reveals novel regulatory mechanisms.</t>
  </si>
  <si>
    <t>/pubmed/27992301</t>
  </si>
  <si>
    <t>Ovenden ES, DrÃ¶gemÃ¶ller BI, van der Merwe L, Chiliza B, Asmal L, Emsley RA, Warnich L.</t>
  </si>
  <si>
    <t>Pharmacogenomics. 2017 Jan;18(2):105-120. doi: 10.2217/pgs-2016-0108. Epub 2016 Dec 19.</t>
  </si>
  <si>
    <t>PMID:27992301</t>
  </si>
  <si>
    <t>create date:2016/12/20 | first author:Ovenden ES</t>
  </si>
  <si>
    <t>Resetting the bar: Statistical significance in whole-genome sequencing-based association studies of global populations.</t>
  </si>
  <si>
    <t>/pubmed/27990689</t>
  </si>
  <si>
    <t>Pulit SL, de With SA, de Bakker PI.</t>
  </si>
  <si>
    <t>Genet Epidemiol. 2017 Feb;41(2):145-151. doi: 10.1002/gepi.22032. Epub 2016 Dec 18.</t>
  </si>
  <si>
    <t>PMID:27990689</t>
  </si>
  <si>
    <t>create date:2016/12/19 | first author:Pulit SL</t>
  </si>
  <si>
    <t>Genome-wide Association Study Identifies 27 Loci Influencing Concentrations of Circulating Cytokines and Growth Factors.</t>
  </si>
  <si>
    <t>/pubmed/27989323</t>
  </si>
  <si>
    <t>Ahola-Olli AV, WÃ¼rtz P, Havulinna AS, Aalto K, PitkÃ¤nen N, LehtimÃ¤ki T, KÃ¤hÃ¶nen M, LyytikÃ¤inen LP, Raitoharju E, SeppÃ¤lÃ¤ I, Sarin AP, Ripatti S, Palotie A, Perola M, Viikari JS, Jalkanen S, Maksimow M, Salomaa V, Salmi M, Kettunen J, Raitakari OT.</t>
  </si>
  <si>
    <t>Am J Hum Genet. 2017 Jan 5;100(1):40-50. doi: 10.1016/j.ajhg.2016.11.007. Epub 2016 Dec 15.</t>
  </si>
  <si>
    <t>PMID:27989323 | PMCID:PMC5223028</t>
  </si>
  <si>
    <t>create date:2016/12/19 | first author:Ahola-Olli AV</t>
  </si>
  <si>
    <t>Fournier-Level A, Robin C, Balding DJ.</t>
  </si>
  <si>
    <t>Bioinformatics. 2017 Apr 15;33(8):1246-1247. doi: 10.1093/bioinformatics/btw805.</t>
  </si>
  <si>
    <t>PMID:28003266</t>
  </si>
  <si>
    <t>create date:2016/12/23 | first author:Fournier-Level A</t>
  </si>
  <si>
    <t>Epigenome-wide association study of body mass index, and the adverse outcomes of adiposity.</t>
  </si>
  <si>
    <t>/pubmed/28002404</t>
  </si>
  <si>
    <t>Arch Dermatol Res. 2017 Mar;309(2):71-77. doi: 10.1007/s00403-016-1706-z. Epub 2016 Dec 17.</t>
  </si>
  <si>
    <t>Arch Dermatol Res.  2017</t>
  </si>
  <si>
    <t>PMID:27988891</t>
  </si>
  <si>
    <t>create date:2016/12/19 | first author:Zhang Z</t>
  </si>
  <si>
    <t>Replication of GWAS loci revealed the moderate effect of TNRC6B locus on susceptibility of Saudi women to develop uterine leiomyomas.</t>
  </si>
  <si>
    <t>/pubmed/27987337</t>
  </si>
  <si>
    <t>Bondagji NS, Morad FA, Al-Nefaei AA, Khan IA, Elango R, Abdullah LS, M Al-Mansouri N, Sabir J, Banaganapalli B, Edris S, Shaik NA.</t>
  </si>
  <si>
    <t>J Obstet Gynaecol Res. 2017 Feb;43(2):330-338. doi: 10.1111/jog.13217. Epub 2016 Dec 17.</t>
  </si>
  <si>
    <t>J Obstet Gynaecol Res.  2017</t>
  </si>
  <si>
    <t>PMID:27987337</t>
  </si>
  <si>
    <t>create date:2016/12/18 | first author:Bondagji NS</t>
  </si>
  <si>
    <t>easyGWAS: A Cloud-Based Platform for Comparing the Results of Genome-Wide Association Studies.</t>
  </si>
  <si>
    <t>/pubmed/27986896</t>
  </si>
  <si>
    <t>Grimm DG, Roqueiro D, SalomÃ© PA, Kleeberger S, Greshake B, Zhu W, Liu C, Lippert C, Stegle O, SchÃ¶lkopf B, Weigel D, Borgwardt KM.</t>
  </si>
  <si>
    <t>Plant Cell. 2017 Jan;29(1):5-19. doi: 10.1105/tpc.16.00551. Epub 2016 Dec 16.</t>
  </si>
  <si>
    <t>Plant Cell.  2017</t>
  </si>
  <si>
    <t>PMID:27986896 | PMCID:PMC5304348</t>
  </si>
  <si>
    <t>create date:2016/12/18 | first author:Grimm DG</t>
  </si>
  <si>
    <t>A Mendelian Randomization Study of the Effect of Type-2 Diabetes and Glycemic Traits on Bone Mineral Density.</t>
  </si>
  <si>
    <t>/pubmed/27982478</t>
  </si>
  <si>
    <t>Ahmad OS, Leong A, Miller JA, Morris JA, Forgetta V, Mujammami M, Richards JB.</t>
  </si>
  <si>
    <t>J Bone Miner Res. 2017 May;32(5):1072-1081. doi: 10.1002/jbmr.3063. Epub 2017 Jan 12.</t>
  </si>
  <si>
    <t>PMID:27982478</t>
  </si>
  <si>
    <t>create date:2016/12/17 | first author:Ahmad OS</t>
  </si>
  <si>
    <t>The FA/BRCA Pathway Identified as the Major Predictor of Cisplatin Response in Head and Neck Cancer by Functional Genomics.</t>
  </si>
  <si>
    <t>/pubmed/27980104</t>
  </si>
  <si>
    <t>Clin Cancer Res. 2017 Jan 1;23(1):43-51. doi: 10.1158/1078-0432.CCR-16-0908. Epub 2016 Dec 19.</t>
  </si>
  <si>
    <t>PMID:27993963 | PMCID:PMC5215621</t>
  </si>
  <si>
    <t>create date:2016/12/21 | first author:Schneider BP</t>
  </si>
  <si>
    <t>Higher Nevus Count Exhibits a Distinct DNA Methylation Signature in Healthy Human Skin: Implications for Melanoma.</t>
  </si>
  <si>
    <t>Mol Cancer Ther.  2017</t>
  </si>
  <si>
    <t>PMID:27980104</t>
  </si>
  <si>
    <t>create date:2016/12/17 | first author:Martens-de Kemp SR</t>
  </si>
  <si>
    <t>Fast Genome-Wide QTL Association Mapping on Pedigree and Population Data.</t>
  </si>
  <si>
    <t>/pubmed/27943406</t>
  </si>
  <si>
    <t>Zhou H, Blangero J, Dyer TD, Chan KK, Lange K, Sobel EM.</t>
  </si>
  <si>
    <t>Genet Epidemiol. 2017 Apr;41(3):174-186. doi: 10.1002/gepi.21988. Epub 2016 Dec 12.</t>
  </si>
  <si>
    <t>PMID:27943406 | PMCID:PMC5340631</t>
  </si>
  <si>
    <t>create date:2016/12/13 | first author:Zhou H</t>
  </si>
  <si>
    <t>Genome-wide association study identifies variants in HORMAD2 associated with tonsillectomy.</t>
  </si>
  <si>
    <t>/pubmed/27941131</t>
  </si>
  <si>
    <t>Feenstra B, Bager P, Liu X, Hjalgrim H, Nohr EA, Hougaard DM, Geller F, Melbye M.</t>
  </si>
  <si>
    <t>J Med Genet. 2017 May;54(5):358-364. doi: 10.1136/jmedgenet-2016-104304. Epub 2016 Dec 9.</t>
  </si>
  <si>
    <t>PMID:27941131</t>
  </si>
  <si>
    <t>create date:2016/12/13 | first author:Feenstra B</t>
  </si>
  <si>
    <t>Mining the Unknown: Assigning Function to Noncoding Single Nucleotide Polymorphisms.</t>
  </si>
  <si>
    <t>/pubmed/27939749</t>
  </si>
  <si>
    <t>Nishizaki SS, Boyle AP.</t>
  </si>
  <si>
    <t>Trends Genet. 2017 Jan;33(1):34-45. doi: 10.1016/j.tig.2016.10.008. Epub 2016 Dec 6. Review.</t>
  </si>
  <si>
    <t>Trends Genet.  2017</t>
  </si>
  <si>
    <t>PMID:27939749 | PMCID:PMC5553318</t>
  </si>
  <si>
    <t>create date:2016/12/13 | first author:Nishizaki SS</t>
  </si>
  <si>
    <t>Assessing causality in associations between cannabis use and schizophrenia risk: a two-sample Mendelian randomization study.</t>
  </si>
  <si>
    <t>/pubmed/27928975</t>
  </si>
  <si>
    <t>Gage SH, Jones HJ, Burgess S, Bowden J, Davey Smith G, Zammit S, MunafÃ² MR.</t>
  </si>
  <si>
    <t>Psychol Med. 2017 Apr;47(5):971-980. doi: 10.1017/S0033291716003172. Epub 2016 Dec 8.</t>
  </si>
  <si>
    <t>PMID:27928975 | PMCID:PMC5341491</t>
  </si>
  <si>
    <t>create date:2016/12/09 | first author:Gage SH</t>
  </si>
  <si>
    <t>Application of single-step genomic best linear unbiased prediction with a multiple-lactation random regression test-day model for Japanese Holsteins.</t>
  </si>
  <si>
    <t>Investigation of 36 non-HLA (human leucocyte antigen) psoriasis susceptibility loci in a psoriatic arthritis cohort.</t>
  </si>
  <si>
    <t>/pubmed/27988891</t>
  </si>
  <si>
    <t>Zhang Z, Yuan J, Tian Z, Xu J, Lu Z.</t>
  </si>
  <si>
    <t>create date:2016/12/08 | first author:Baba T</t>
  </si>
  <si>
    <t>Exploring Genome-Wide Expression Profiles Using Machine Learning Techniques.</t>
  </si>
  <si>
    <t>/pubmed/27924604</t>
  </si>
  <si>
    <t>Kebschull M, Papapanou PN.</t>
  </si>
  <si>
    <t>Methods Mol Biol. 2017;1537:347-364.</t>
  </si>
  <si>
    <t>PMID:27924604</t>
  </si>
  <si>
    <t>create date:2016/12/08 | first author:Kebschull M</t>
  </si>
  <si>
    <t>Genome-Wide Analysis of Periodontal and Peri-Implant Cells and Tissues.</t>
  </si>
  <si>
    <t>/pubmed/27924602</t>
  </si>
  <si>
    <t>Kebschull M, HÃ¼lsmann C, Hoffmann P, Papapanou PN.</t>
  </si>
  <si>
    <t>Methods Mol Biol. 2017;1537:307-326.</t>
  </si>
  <si>
    <t>PMID:27924602</t>
  </si>
  <si>
    <t>Tools and Strategies for Analysis of Genome-Wide and Gene-Specific DNA Methylation Patterns.</t>
  </si>
  <si>
    <t>/pubmed/27924599</t>
  </si>
  <si>
    <t>Chatterjee A, Rodger EJ, Morison IM, Eccles MR, Stockwell PA.</t>
  </si>
  <si>
    <t>Methods Mol Biol. 2017;1537:249-277. Review.</t>
  </si>
  <si>
    <t>PMID:27924599</t>
  </si>
  <si>
    <t>create date:2016/12/08 | first author:Chatterjee A</t>
  </si>
  <si>
    <t>Genome-Wide Analysis of RAS/ERK Signaling Targets.</t>
  </si>
  <si>
    <t>/pubmed/27924575</t>
  </si>
  <si>
    <t>Plotnik JP, Hollenhorst PC.</t>
  </si>
  <si>
    <t>Methods Mol Biol. 2017;1487:277-288.</t>
  </si>
  <si>
    <t>PMID:27924575</t>
  </si>
  <si>
    <t>create date:2016/12/08 | first author:Plotnik JP</t>
  </si>
  <si>
    <t>The Current State of Epigenetic Research in Humans: Promise and Reality.</t>
  </si>
  <si>
    <t>/pubmed/27918756</t>
  </si>
  <si>
    <t>Greally JM, Drake AJ.</t>
  </si>
  <si>
    <t xml:space="preserve">JAMA Pediatr. 2017 Feb 1;171(2):103-104. doi: 10.1001/jamapediatrics.2016.3508. No abstract available. </t>
  </si>
  <si>
    <t>JAMA Pediatr.  2017</t>
  </si>
  <si>
    <t>PMID:27918756</t>
  </si>
  <si>
    <t>create date:2016/12/06 | first author:Greally JM</t>
  </si>
  <si>
    <t>Phenotypic and genome-wide association analysis of spike ethylene in diverse wheat genotypes under heat stress.</t>
  </si>
  <si>
    <t>/pubmed/27918628</t>
  </si>
  <si>
    <t>Valluru R, Reynolds MP, Davies WJ, Sukumaran S.</t>
  </si>
  <si>
    <t>New Phytol. 2017 Apr;214(1):271-283. doi: 10.1111/nph.14367. Epub 2016 Dec 5.</t>
  </si>
  <si>
    <t>PMID:27918628</t>
  </si>
  <si>
    <t>create date:2016/12/06 | first author:Valluru R</t>
  </si>
  <si>
    <t>Martens-de Kemp SR, Brink A, van der Meulen IH, de Menezes RX, Te Beest DE, Leemans CR, van Beusechem VW, Braakhuis BJ, Brakenhoff RH.</t>
  </si>
  <si>
    <t>Mol Cancer Ther. 2017 Mar;16(3):540-550. doi: 10.1158/1535-7163.MCT-16-0457. Epub 2016 Dec 15.</t>
  </si>
  <si>
    <t>Lo MT, Hinds DA, Tung JY, Franz C, Fan CC, Wang Y, Smeland OB, Schork A, Holland D, Kauppi K, Sanyal N, Escott-Price V, Smith DJ, O'Donovan M, Stefansson H, Bjornsdottir G, Thorgeirsson TE, Stefansson K, McEvoy LK, Dale AM, Andreassen OA, Chen CH.</t>
  </si>
  <si>
    <t>Nat Genet. 2017 Jan;49(1):152-156. doi: 10.1038/ng.3736. Epub 2016 Dec 5.</t>
  </si>
  <si>
    <t>PMID:27918536 | PMCID:PMC5278898</t>
  </si>
  <si>
    <t>create date:2016/12/06 | first author:Lo MT</t>
  </si>
  <si>
    <t>Multiethnic genome-wide meta-analysis of ectopic fat depots identifies loci associated with adipocyte development and differentiation.</t>
  </si>
  <si>
    <t>/pubmed/27918534</t>
  </si>
  <si>
    <t>Chu AY, Deng X, Fisher VA, Drong A, Zhang Y, Feitosa MF, Liu CT, Weeks O, Choh AC, Duan Q, Dyer TD, Eicher JD, Guo X, Heard-Costa NL, Kacprowski T, Kent JW Jr, Lange LA, Liu X, Lohman K, Lu L, Mahajan A, O'Connell JR, et al.</t>
  </si>
  <si>
    <t>Nat Genet. 2017 Jan;49(1):125-130. doi: 10.1038/ng.3738. Epub 2016 Dec 5.</t>
  </si>
  <si>
    <t>PMID:27918534 | PMCID:PMC5451114</t>
  </si>
  <si>
    <t>create date:2016/12/06 | first author:Chu AY</t>
  </si>
  <si>
    <t>Genome-wide association analyses of 54 traits identified multiple loci for the determination of floret fertility in wheat.</t>
  </si>
  <si>
    <t>/pubmed/27918076</t>
  </si>
  <si>
    <t>Guo Z, Chen D, Alqudah AM, RÃ¶der MS, Ganal MW, Schnurbusch T.</t>
  </si>
  <si>
    <t>New Phytol. 2017 Apr;214(1):257-270. doi: 10.1111/nph.14342. Epub 2016 Dec 5.</t>
  </si>
  <si>
    <t>PMID:27918076</t>
  </si>
  <si>
    <t>create date:2016/12/06 | first author:Guo Z</t>
  </si>
  <si>
    <t>Genome-wide survey in African Americans demonstrates potential epistasis of fitness in the human genome.</t>
  </si>
  <si>
    <t>/pubmed/27917522</t>
  </si>
  <si>
    <t>Wang H, Choi Y, Tayo B, Wang X, Morris N, Zhang X, Broeckel U, Hanis C, Kardia S, Redline S, Cooper RS, Tang H, Zhu X.</t>
  </si>
  <si>
    <t>Genet Epidemiol. 2017 Feb;41(2):122-135. doi: 10.1002/gepi.22026. Epub 2016 Dec 5.</t>
  </si>
  <si>
    <t>PMID:27917522 | PMCID:PMC5226866</t>
  </si>
  <si>
    <t>create date:2016/12/06 | first author:Wang H</t>
  </si>
  <si>
    <t>/pubmed/27925408</t>
  </si>
  <si>
    <t>Baba T, Gotoh Y, Yamaguchi S, Nakagawa S, Abe H, Masuda Y, Kawahara T.</t>
  </si>
  <si>
    <t>Anim Sci J. 2017 Aug;88(8):1226-1231. doi: 10.1111/asj.12760. Epub 2016 Dec 7.</t>
  </si>
  <si>
    <t>PMID:27925408</t>
  </si>
  <si>
    <t>Int J Cancer. 2017 Mar 15;140(6):1270-1279. doi: 10.1002/ijc.30545. Epub 2016 Dec 19.</t>
  </si>
  <si>
    <t>PMID:27914105 | PMCID:PMC5272783</t>
  </si>
  <si>
    <t>create date:2016/12/04 | first author:Li H</t>
  </si>
  <si>
    <t>The rs11191580 variant of the NT5C2 gene is associated with schizophrenia and symptom severity in a South Chinese Han population: evidence from GWAS.</t>
  </si>
  <si>
    <t>/pubmed/27901213</t>
  </si>
  <si>
    <t>Li Z, Jiang J, Long J, Ling W, Huang G, Guo X, Su L.</t>
  </si>
  <si>
    <t>Braz J Psychiatry. 2017 Apr-Jun;39(2):104-109. doi: 10.1590/1516-4446-2016-1958. Epub 2016 Nov 24.</t>
  </si>
  <si>
    <t>Braz J Psychiatry.  2017</t>
  </si>
  <si>
    <t>PMID:27901213</t>
  </si>
  <si>
    <t>create date:2016/12/03 | first author:Li Z</t>
  </si>
  <si>
    <t>The new NHGRI-EBI Catalog of published genome-wide association studies (GWAS Catalog).</t>
  </si>
  <si>
    <t>/pubmed/27899670</t>
  </si>
  <si>
    <t>MacArthur J, Bowler E, Cerezo M, Gil L, Hall P, Hastings E, Junkins H, McMahon A, Milano A, Morales J, Pendlington ZM, Welter D, Burdett T, Hindorff L, Flicek P, Cunningham F, Parkinson H.</t>
  </si>
  <si>
    <t>Nucleic Acids Res. 2017 Jan 4;45(D1):D896-D901. doi: 10.1093/nar/gkw1133. Epub 2016 Nov 29.</t>
  </si>
  <si>
    <t>PMID:27899670 | PMCID:PMC5210590</t>
  </si>
  <si>
    <t>create date:2016/12/03 | first author:MacArthur J</t>
  </si>
  <si>
    <t>Meta-Analysis of Genome-Wide Association Studies for Abdominal Aortic Aneurysm Identifies Four New Disease-Specific Risk Loci.</t>
  </si>
  <si>
    <t>/pubmed/27899403</t>
  </si>
  <si>
    <t>Jones GT, Tromp G, Kuivaniemi H, Gretarsdottir S, Baas AF, Giusti B, Strauss E, Van't Hof FN, Webb TR, Erdman R, Ritchie MD, Elmore JR, Verma A, Pendergrass S, Kullo IJ, Ye Z, Peissig PL, Gottesman O, Verma SS, Malinowski J, Rasmussen-Torvik LJ, Borthwick KM, et al.</t>
  </si>
  <si>
    <t>Circ Res. 2017 Jan 20;120(2):341-353. doi: 10.1161/CIRCRESAHA.116.308765. Epub 2016 Nov 29.</t>
  </si>
  <si>
    <t>PMID:27899403 | PMCID:PMC5253231</t>
  </si>
  <si>
    <t>create date:2016/12/03 | first author:Jones GT</t>
  </si>
  <si>
    <t>Genome-wide analyses for personality traits identify six genomic loci and show correlations with psychiatric disorders.</t>
  </si>
  <si>
    <t>/pubmed/27918536</t>
  </si>
  <si>
    <t>Nakayama A, Nakaoka H, Yamamoto K, Sakiyama M, Shaukat A, Toyoda Y, Okada Y, Kamatani Y, Nakamura T, Takada T, Inoue K, Yasujima T, Yuasa H, Shirahama Y, Nakashima H, Shimizu S, Higashino T, Kawamura Y, Ogata H, Kawaguchi M, Ohkawa Y, Danjoh I, et al.</t>
  </si>
  <si>
    <t>Ann Rheum Dis. 2017 May;76(5):869-877. doi: 10.1136/annrheumdis-2016-209632. Epub 2016 Nov 29.</t>
  </si>
  <si>
    <t>Ann Rheum Dis.  2017</t>
  </si>
  <si>
    <t>PMID:27899376 | PMCID:PMC5530361</t>
  </si>
  <si>
    <t>create date:2016/12/03 | first author:Nakayama A</t>
  </si>
  <si>
    <t>IDENTIFYING GENETIC ASSOCIATIONS WITH VARIABILITY IN METABOLIC HEALTH AND BLOOD COUNT LABORATORY VALUES: DIVING INTO THE QUANTITATIVE TRAITS BY LEVERAGING LONGITUDINAL DATA FROM AN EHR.</t>
  </si>
  <si>
    <t>/pubmed/27897004</t>
  </si>
  <si>
    <t>Verma SS, Lucas AM, Lavage DR, Leader JB, Metpally R, Krishnamurthy S, Dewey F, Borecki I, Lopez A, Overton J, Penn J, Reid J, Pendergrass SA, Breitwieser G, Ritchie MD.</t>
  </si>
  <si>
    <t>Pac Symp Biocomput. 2017;22:533-544. doi: 10.1142/9789813207813_0049.</t>
  </si>
  <si>
    <t>Pac Symp Biocomput.  2017</t>
  </si>
  <si>
    <t>PMID:27897004</t>
  </si>
  <si>
    <t>create date:2016/11/30 | first author:Verma SS</t>
  </si>
  <si>
    <t>IMPROVED PERFORMANCE OF GENE SET ANALYSIS ON GENOME-WIDE TRANSCRIPTOMICS DATA WHEN USING GENE ACTIVITY STATE ESTIMATES.</t>
  </si>
  <si>
    <t>/pubmed/27896997</t>
  </si>
  <si>
    <t>Kamp T, Adams M, Disselkoen C, Tintle N.</t>
  </si>
  <si>
    <t>Pac Symp Biocomput. 2017;22:449-460. doi: 10.1142/9789813207813_0042.</t>
  </si>
  <si>
    <t>PMID:27896997 | PMCID:PMC5153581</t>
  </si>
  <si>
    <t>create date:2016/11/30 | first author:Kamp T</t>
  </si>
  <si>
    <t>OPENING THE DOOR TO THE LARGE SCALE USE OF CLINICAL LAB MEASURES FOR ASSOCIATION TESTING: EXPLORING DIFFERENT METHODS FOR DEFINING PHENOTYPES.</t>
  </si>
  <si>
    <t>/pubmed/27896989</t>
  </si>
  <si>
    <t>Bauer CR, Lavage D, Snyder J, Leader J, Mahoney JM, Pendergrass SA.</t>
  </si>
  <si>
    <t>Pac Symp Biocomput. 2017;22:356-367. doi: 10.1142/9789813207813_0034.</t>
  </si>
  <si>
    <t>PMID:27896989</t>
  </si>
  <si>
    <t>create date:2016/11/30 | first author:Bauer CR</t>
  </si>
  <si>
    <t>Genetic variants in the integrin signaling pathway genes predict cutaneous melanoma survival.</t>
  </si>
  <si>
    <t>/pubmed/27914105</t>
  </si>
  <si>
    <t>Li H, Wang Y, Liu H, Shi Q, Xu Y, Wu W, Zhu D, Amos CI, Fang S, Lee JE, Han J, Wei Q.</t>
  </si>
  <si>
    <t>Zeng CP, Chen YC, Lin X, Greenbaum J, Chen YP, Peng C, Wang XF, Zhou R, Deng WM, Shen J, Deng HW.</t>
  </si>
  <si>
    <t>J Diabetes. 2017 Oct;9(10):898-907. doi: 10.1111/1753-0407.12510. Epub 2017 Jan 20.</t>
  </si>
  <si>
    <t>J Diabetes.  2017</t>
  </si>
  <si>
    <t>PMID:27896934 | PMCID:PMC5841537</t>
  </si>
  <si>
    <t>create date:2016/11/30 | first author:Zeng CP</t>
  </si>
  <si>
    <t>Adjusting for Familial Relatedness in the Analysis of GWAS Data.</t>
  </si>
  <si>
    <t>/pubmed/27896742</t>
  </si>
  <si>
    <t>Thomson R, McWhirter R.</t>
  </si>
  <si>
    <t>Methods Mol Biol. 2017;1526:175-190.</t>
  </si>
  <si>
    <t>PMID:27896742</t>
  </si>
  <si>
    <t>create date:2016/11/30 | first author:Thomson R</t>
  </si>
  <si>
    <t>Analysis of Genome-Wide Association Data.</t>
  </si>
  <si>
    <t>/pubmed/27896741</t>
  </si>
  <si>
    <t>McRae AF.</t>
  </si>
  <si>
    <t>Methods Mol Biol. 2017;1526:161-173.</t>
  </si>
  <si>
    <t>PMID:27896741</t>
  </si>
  <si>
    <t>create date:2016/11/30 | first author:McRae AF</t>
  </si>
  <si>
    <t>Genetic Overlap Between Attention-Deficit/Hyperactivity Disorder and Bipolar Disorder: Evidence From Genome-wide Association Study Meta-analysis.</t>
  </si>
  <si>
    <t>/pubmed/27890468</t>
  </si>
  <si>
    <t>van Hulzen KJE, Scholz CJ, Franke B, Ripke S, Klein M, McQuillin A, Sonuga-Barke EJ; PGC ADHD Working Group., Kelsoe JR, LandÃ©n M, Andreassen OA; PGC Bipolar Disorder Working Group., Lesch KP, Weber H, Faraone SV, Arias-Vasquez A, Reif A.</t>
  </si>
  <si>
    <t>Biol Psychiatry. 2017 Nov 1;82(9):634-641. doi: 10.1016/j.biopsych.2016.08.040. Epub 2016 Oct 18.</t>
  </si>
  <si>
    <t>PMID:27890468</t>
  </si>
  <si>
    <t>create date:2016/11/29 | first author:van Hulzen KJE</t>
  </si>
  <si>
    <t>Rare and common variants at 16p11.2 are associated with schizophrenia.</t>
  </si>
  <si>
    <t>/pubmed/27889382</t>
  </si>
  <si>
    <t>Chang H, Li L, Li M, Xiao X.</t>
  </si>
  <si>
    <t>Schizophr Res. 2017 Jun;184:105-108. doi: 10.1016/j.schres.2016.11.031. Epub 2016 Nov 23.</t>
  </si>
  <si>
    <t>Schizophr Res.  2017</t>
  </si>
  <si>
    <t>PMID:27889382</t>
  </si>
  <si>
    <t>create date:2016/11/28 | first author:Chang H</t>
  </si>
  <si>
    <t>Genome-wide association study for lactation persistency, female fertility, longevity, and lifetime profit index traits in Holstein dairy cattle.</t>
  </si>
  <si>
    <t>/pubmed/27889128</t>
  </si>
  <si>
    <t>GWAS of clinically defined gout and subtypes identifies multiple susceptibility loci that include urate transporter genes.</t>
  </si>
  <si>
    <t>/pubmed/27899376</t>
  </si>
  <si>
    <t>PMID:27889128</t>
  </si>
  <si>
    <t>create date:2016/11/28 | first author:Nayeri S</t>
  </si>
  <si>
    <t>Genome-wide association study for cheese yield and curd nutrient recovery in dairy cows.</t>
  </si>
  <si>
    <t>/pubmed/27889122</t>
  </si>
  <si>
    <t>Dadousis C, Biffani S, Cipolat-Gotet C, Nicolazzi EL, Rosa GJM, Gianola D, Rossoni A, Santus E, Bittante G, Cecchinato A.</t>
  </si>
  <si>
    <t>J Dairy Sci. 2017 Feb;100(2):1259-1271. doi: 10.3168/jds.2016-11586. Epub 2016 Nov 23.</t>
  </si>
  <si>
    <t>PMID:27889122</t>
  </si>
  <si>
    <t>create date:2016/11/28 | first author:Dadousis C</t>
  </si>
  <si>
    <t>Genome-wide association studies of drug response and toxicity: an opportunity for genome medicine.</t>
  </si>
  <si>
    <t>/pubmed/27885282</t>
  </si>
  <si>
    <t>Giacomini KM, Yee SW, Mushiroda T, Weinshilboum RM, Ratain MJ, Kubo M.</t>
  </si>
  <si>
    <t xml:space="preserve">Nat Rev Drug Discov. 2017 Jan;16(1):1. doi: 10.1038/nrd.2016.234. Epub 2016 Nov 25. No abstract available. </t>
  </si>
  <si>
    <t>Nat Rev Drug Discov.  2017</t>
  </si>
  <si>
    <t>PMID:27885282 | PMCID:PMC5443656</t>
  </si>
  <si>
    <t>create date:2016/11/26 | first author:Giacomini KM</t>
  </si>
  <si>
    <t>Genomewide association study of peanut allergy reproduces association with amino acid polymorphisms in HLA-DRB1.</t>
  </si>
  <si>
    <t>/pubmed/27883235</t>
  </si>
  <si>
    <t>Martino DJ, Ashley S, Koplin J, Ellis J, Saffery R, Dharmage SC, Gurrin L, Matheson MC, Kalb B, Marenholz I, Beyer K, Lee YA, Hong X, Wang X, Vukcevic D, Motyer A, Leslie S, Allen KJ, Ferreira MA.</t>
  </si>
  <si>
    <t>Clin Exp Allergy. 2017 Feb;47(2):217-223. doi: 10.1111/cea.12863. Epub 2017 Jan 11.</t>
  </si>
  <si>
    <t>PMID:27883235</t>
  </si>
  <si>
    <t>create date:2016/11/25 | first author:Martino DJ</t>
  </si>
  <si>
    <t>A method to customize population-specific arrays for genome-wide association testing.</t>
  </si>
  <si>
    <t>/pubmed/27876820</t>
  </si>
  <si>
    <t>Ehli EA, Abdellaoui A, Fedko IO, Grieser C, Nohzadeh-Malakshah S, Willemsen G, de Geus EJ, Boomsma DI, Davies GE, Hottenga JJ.</t>
  </si>
  <si>
    <t>Eur J Hum Genet. 2017 Feb;25(2):267-270. doi: 10.1038/ejhg.2016.152. Epub 2016 Nov 23.</t>
  </si>
  <si>
    <t>PMID:27876820 | PMCID:PMC5255952</t>
  </si>
  <si>
    <t>Increased identification of novel variants in type 2 diabetes, birth weight and their pleiotropic loci.</t>
  </si>
  <si>
    <t>/pubmed/27896934</t>
  </si>
  <si>
    <t>Francioli LC, Cretu-Stancu M, Garimella KV, Fromer M, Kloosterman WP; Genome of the Netherlands consortium., Samocha KE, Neale BM, Daly MJ, Banks E, DePristo MA, de Bakker PI.</t>
  </si>
  <si>
    <t>Eur J Hum Genet. 2017 Feb;25(2):227-233. doi: 10.1038/ejhg.2016.147. Epub 2016 Nov 23.</t>
  </si>
  <si>
    <t>PMID:27876817 | PMCID:PMC5255947</t>
  </si>
  <si>
    <t>create date:2016/11/24 | first author:Francioli LC</t>
  </si>
  <si>
    <t>Contribution of copy number variants to schizophrenia from a genome-wide study of 41,321 subjects.</t>
  </si>
  <si>
    <t>/pubmed/27869829</t>
  </si>
  <si>
    <t>Marshall CR, Howrigan DP, Merico D, Thiruvahindrapuram B, Wu W, Greer DS, Antaki D, Shetty A, Holmans PA, Pinto D, Gujral M, Brandler WM, Malhotra D, Wang Z, Fajarado KVF, Maile MS, Ripke S, Agartz I, Albus M, Alexander M, Amin F, Atkins J, et al.</t>
  </si>
  <si>
    <t xml:space="preserve">Nat Genet. 2017 Jan;49(1):27-35. doi: 10.1038/ng.3725. Epub 2016 Nov 21. Erratum in: Nat Genet. 2017 Sep 27;49(10 ):1558.  Nat Genet. 2017 Mar 30;49(4):651. </t>
  </si>
  <si>
    <t>PMID:27869829 | PMCID:PMC5737772</t>
  </si>
  <si>
    <t>create date:2016/11/22 | first author:Marshall CR</t>
  </si>
  <si>
    <t>A genome-wide association study of essential hypertension in an Australian population using a DNA pooling approach.</t>
  </si>
  <si>
    <t>/pubmed/27866268</t>
  </si>
  <si>
    <t>Fowdar JY, Grealy R, Lu Y, Griffiths LR.</t>
  </si>
  <si>
    <t>Mol Genet Genomics. 2017 Apr;292(2):307-324. doi: 10.1007/s00438-016-1274-0. Epub 2016 Nov 19.</t>
  </si>
  <si>
    <t>PMID:27866268</t>
  </si>
  <si>
    <t>create date:2016/11/21 | first author:Fowdar JY</t>
  </si>
  <si>
    <t>Genetic and genomic analysis of hyperthelia in Brown Swiss cattle.</t>
  </si>
  <si>
    <t>/pubmed/27865493</t>
  </si>
  <si>
    <t>Butty AM, Frischknecht M, Gredler B, Neuenschwander S, Moll J, Bieber A, Baes CF, Seefried FR.</t>
  </si>
  <si>
    <t>J Dairy Sci. 2017 Jan;100(1):402-411. doi: 10.3168/jds.2016-11420. Epub 2016 Nov 17.</t>
  </si>
  <si>
    <t>PMID:27865493</t>
  </si>
  <si>
    <t>create date:2016/11/21 | first author:Butty AM</t>
  </si>
  <si>
    <t>A method for integrating neuroimaging into genetic models of learning performance.</t>
  </si>
  <si>
    <t>/pubmed/27859682</t>
  </si>
  <si>
    <t>Nayeri S, Sargolzaei M, Abo-Ismail MK, Miller S, Schenkel F, Moore SS, Stothard P.</t>
  </si>
  <si>
    <t>J Dairy Sci. 2017 Feb;100(2):1246-1258. doi: 10.3168/jds.2016-11770. Epub 2016 Nov 23.</t>
  </si>
  <si>
    <t>Sex-Based Genetic Association Study Identifies CELSR1 as a Possible Chronic Obstructive Pulmonary Disease Risk Locus among Women.</t>
  </si>
  <si>
    <t>/pubmed/27854507</t>
  </si>
  <si>
    <t>Hardin M, Cho MH, Sharma S, Glass K, Castaldi PJ, McDonald ML, Aschard H, Senter-Sylvia J, Tantisira K, Weiss ST, Hersh CP, Morrow JD, Lomas D, Agusti A, Bakke P, Gulsvik A, O'Connor GT, Dupuis J, Hokanson J, Crapo JD, Beaty TH, Laird N, et al.</t>
  </si>
  <si>
    <t>Am J Respir Cell Mol Biol. 2017 Mar;56(3):332-341. doi: 10.1165/rcmb.2016-0172OC.</t>
  </si>
  <si>
    <t>PMID:27854507 | PMCID:PMC5359539</t>
  </si>
  <si>
    <t>create date:2016/11/18 | first author:Hardin M</t>
  </si>
  <si>
    <t>Guidance for the utility of linear models in meta-analysis of genetic association studies of binary phenotypes.</t>
  </si>
  <si>
    <t>/pubmed/27848946</t>
  </si>
  <si>
    <t>Cook JP, Mahajan A, Morris AP.</t>
  </si>
  <si>
    <t>Eur J Hum Genet. 2017 Feb;25(2):240-245. doi: 10.1038/ejhg.2016.150. Epub 2016 Nov 16.</t>
  </si>
  <si>
    <t>PMID:27848946 | PMCID:PMC5237383</t>
  </si>
  <si>
    <t>create date:2016/11/17 | first author:Cook JP</t>
  </si>
  <si>
    <t>Previous GWAS hits in relation to young-onset breast cancer.</t>
  </si>
  <si>
    <t>/pubmed/27848153</t>
  </si>
  <si>
    <t>Shi M, O'Brien KM, Sandler DP, Taylor JA, Zaykin DV, Weinberg CR.</t>
  </si>
  <si>
    <t>Breast Cancer Res Treat. 2017 Jan;161(2):333-344. doi: 10.1007/s10549-016-4053-z. Epub 2016 Nov 15.</t>
  </si>
  <si>
    <t>Breast Cancer Res Treat.  2017</t>
  </si>
  <si>
    <t>PMID:27848153 | PMCID:PMC5226879</t>
  </si>
  <si>
    <t>create date:2016/11/17 | first author:Shi M</t>
  </si>
  <si>
    <t>Genome-wide association study of paliperidone efficacy.</t>
  </si>
  <si>
    <t>/pubmed/27846195</t>
  </si>
  <si>
    <t>Li Q, Wineinger NE, Fu DJ, Libiger O, Alphs L, Savitz A, Gopal S, Cohen N, Schork NJ.</t>
  </si>
  <si>
    <t>Pharmacogenet Genomics. 2017 Jan;27(1):7-18.</t>
  </si>
  <si>
    <t>PMID:27846195 | PMCID:PMC5152628</t>
  </si>
  <si>
    <t>create date:2016/11/16 | first author:Li Q</t>
  </si>
  <si>
    <t>The genomic landscape of balanced cytogenetic abnormalities associated with human congenital anomalies.</t>
  </si>
  <si>
    <t>/pubmed/27841880</t>
  </si>
  <si>
    <t>create date:2016/11/24 | first author:Ehli EA</t>
  </si>
  <si>
    <t>A framework for the detection of de novo mutations in family-based sequencing data.</t>
  </si>
  <si>
    <t>/pubmed/27876817</t>
  </si>
  <si>
    <t>Nat Genet. 2017 Jan;49(1):36-45. doi: 10.1038/ng.3720. Epub 2016 Nov 14.</t>
  </si>
  <si>
    <t>PMID:27841880 | PMCID:PMC5307971</t>
  </si>
  <si>
    <t>create date:2016/11/15 | first author:Redin C</t>
  </si>
  <si>
    <t>Genome-wide association analyses using electronic health records identify new loci influencing blood pressure variation.</t>
  </si>
  <si>
    <t>/pubmed/27841878</t>
  </si>
  <si>
    <t>Hoffmann TJ, Ehret GB, Nandakumar P, Ranatunga D, Schaefer C, Kwok PY, Iribarren C, Chakravarti A, Risch N.</t>
  </si>
  <si>
    <t>Nat Genet. 2017 Jan;49(1):54-64. doi: 10.1038/ng.3715. Epub 2016 Nov 14.</t>
  </si>
  <si>
    <t>PMID:27841878 | PMCID:PMC5370207</t>
  </si>
  <si>
    <t>create date:2016/11/15 | first author:Hoffmann TJ</t>
  </si>
  <si>
    <t>Microbial genome-wide association studies: lessons from human GWAS.</t>
  </si>
  <si>
    <t>/pubmed/27840430</t>
  </si>
  <si>
    <t>Power RA, Parkhill J, de Oliveira T.</t>
  </si>
  <si>
    <t>Nat Rev Genet. 2017 Jan;18(1):41-50. doi: 10.1038/nrg.2016.132. Epub 2016 Nov 14. Review.</t>
  </si>
  <si>
    <t>PMID:27840430</t>
  </si>
  <si>
    <t>create date:2016/11/15 | first author:Power RA</t>
  </si>
  <si>
    <t>Dissecting the genetics of complex traits using summary association statistics.</t>
  </si>
  <si>
    <t>/pubmed/27840428</t>
  </si>
  <si>
    <t>Pasaniuc B, Price AL.</t>
  </si>
  <si>
    <t>Nat Rev Genet. 2017 Feb;18(2):117-127. doi: 10.1038/nrg.2016.142. Epub 2016 Nov 14. Review.</t>
  </si>
  <si>
    <t>PMID:27840428 | PMCID:PMC5449190</t>
  </si>
  <si>
    <t>create date:2016/11/15 | first author:Pasaniuc B</t>
  </si>
  <si>
    <t>Analysis of CHCHD2 gene in familial Parkinson's disease from Calabria.</t>
  </si>
  <si>
    <t>/pubmed/27839905</t>
  </si>
  <si>
    <t>Gagliardi M, Iannello G, Colica C, Annesi G, Quattrone A.</t>
  </si>
  <si>
    <t>Neurobiol Aging. 2017 Feb;50:169.e5-169.e6. doi: 10.1016/j.neurobiolaging.2016.10.022. Epub 2016 Oct 21.</t>
  </si>
  <si>
    <t>PMID:27839905</t>
  </si>
  <si>
    <t>create date:2016/11/15 | first author:Gagliardi M</t>
  </si>
  <si>
    <t>Using GWAS to identify novel therapeutic targets for osteoporosis.</t>
  </si>
  <si>
    <t>/pubmed/27837649</t>
  </si>
  <si>
    <t>Sabik OL, Farber CR.</t>
  </si>
  <si>
    <t>Mehta CM, Gruen JR, Zhang H.</t>
  </si>
  <si>
    <t>Genet Epidemiol. 2017 Jan;41(1):4-17. doi: 10.1002/gepi.22025. Epub 2016 Nov 18.</t>
  </si>
  <si>
    <t>PMID:27859682 | PMCID:PMC5154929</t>
  </si>
  <si>
    <t>create date:2016/11/20 | first author:Mehta CM</t>
  </si>
  <si>
    <t>Genetic alterations in necrotizing enterocolitis.</t>
  </si>
  <si>
    <t>/pubmed/27836427</t>
  </si>
  <si>
    <t>Cuna A, Sampath V.</t>
  </si>
  <si>
    <t>Semin Perinatol. 2017 Feb;41(1):61-69. doi: 10.1053/j.semperi.2016.09.019. Epub 2016 Nov 9. Review.</t>
  </si>
  <si>
    <t>Semin Perinatol.  2017</t>
  </si>
  <si>
    <t>PMID:27836427</t>
  </si>
  <si>
    <t>create date:2016/11/12 | first author:Cuna A</t>
  </si>
  <si>
    <t>Copy number variation analysis reveals additional variants contributing to endometriosis development.</t>
  </si>
  <si>
    <t>/pubmed/27817035</t>
  </si>
  <si>
    <t>Mafra F, Mazzotti D, Pellegrino R, Bianco B, Barbosa CP, Hakonarson H, Christofolini D.</t>
  </si>
  <si>
    <t>J Assist Reprod Genet. 2017 Jan;34(1):117-124. doi: 10.1007/s10815-016-0822-1. Epub 2016 Nov 5.</t>
  </si>
  <si>
    <t>J Assist Reprod Genet.  2017</t>
  </si>
  <si>
    <t>PMID:27817035 | PMCID:PMC5330977</t>
  </si>
  <si>
    <t>create date:2016/11/07 | first author:Mafra F</t>
  </si>
  <si>
    <t>Genome-wide Association Study of Parental Life Span.</t>
  </si>
  <si>
    <t>/pubmed/27816938</t>
  </si>
  <si>
    <t>Tanaka T, Dutta A, Pilling LC, Xue L, Lunetta KL, Murabito JM, Bandinelli S, Wallace R, Melzer D, Ferrucci L.</t>
  </si>
  <si>
    <t>J Gerontol A Biol Sci Med Sci. 2017 Oct 1;72(10):1407-1410. doi: 10.1093/gerona/glw206.</t>
  </si>
  <si>
    <t>PMID:27816938 | PMCID:PMC5861941</t>
  </si>
  <si>
    <t>create date:2016/11/07 | first author:Tanaka T</t>
  </si>
  <si>
    <t>The miRNome of Alzheimer's disease: consistent downregulation of the miR-132/212 cluster.</t>
  </si>
  <si>
    <t>/pubmed/27816213</t>
  </si>
  <si>
    <t>Pichler S, Gu W, Hartl D, Gasparoni G, Leidinger P, Keller A, Meese E, Mayhaus M, Hampel H, Riemenschneider M.</t>
  </si>
  <si>
    <t>Neurobiol Aging. 2017 Feb;50:167.e1-167.e10. doi: 10.1016/j.neurobiolaging.2016.09.019. Epub 2016 Oct 3.</t>
  </si>
  <si>
    <t>PMID:27816213</t>
  </si>
  <si>
    <t>create date:2016/11/07 | first author:Pichler S</t>
  </si>
  <si>
    <t>Low-, high-coverage, and two-stage DNA sequencing in the design of the genetic association study.</t>
  </si>
  <si>
    <t>/pubmed/27813156</t>
  </si>
  <si>
    <t>Xu C, Wu K, Zhang JG, Shen H, Deng HW.</t>
  </si>
  <si>
    <t>Redin C, Brand H, Collins RL, Kammin T, Mitchell E, Hodge JC, Hanscom C, Pillalamarri V, Seabra CM, Abbott MA, Abdul-Rahman OA, Aberg E, Adley R, Alcaraz-Estrada SL, Alkuraya FS, An Y, Anderson MA, Antolik C, Anyane-Yeboa K, Atkin JF, Bartell T, Bernstein JA, et al.</t>
  </si>
  <si>
    <t>Genet Epidemiol. 2017 Apr;41(3):187-197. doi: 10.1002/gepi.22015. Epub 2016 Nov 4.</t>
  </si>
  <si>
    <t>PMID:27813156 | PMCID:PMC5363279</t>
  </si>
  <si>
    <t>create date:2016/11/05 | first author:Xu C</t>
  </si>
  <si>
    <t>Genome-Wide miRNA Screening for Genes Bypassing Oncogene-Induced Senescence.</t>
  </si>
  <si>
    <t>/pubmed/27812867</t>
  </si>
  <si>
    <t>Guijarro MV, Carnero A.</t>
  </si>
  <si>
    <t>Methods Mol Biol. 2017;1534:53-68.</t>
  </si>
  <si>
    <t>PMID:27812867</t>
  </si>
  <si>
    <t>create date:2016/11/05 | first author:Guijarro MV</t>
  </si>
  <si>
    <t>Response to the commentary on 'A genome-wide association study in Caucasian women suggests the involvement of HLA gene in the severity of facial solar lentigines'.</t>
  </si>
  <si>
    <t>/pubmed/27804239</t>
  </si>
  <si>
    <t>Laville V, Le Clerc S, Ezzedine K, Zagury JF.</t>
  </si>
  <si>
    <t xml:space="preserve">Pigment Cell Melanoma Res. 2017 Jan;30(1):74-75. doi: 10.1111/pcmr.12552. Epub 2016 Nov 30. No abstract available. </t>
  </si>
  <si>
    <t>Pigment Cell Melanoma Res.  2017</t>
  </si>
  <si>
    <t>PMID:27804239</t>
  </si>
  <si>
    <t>create date:2016/11/03 | first author:Laville V</t>
  </si>
  <si>
    <t>LD Hub: a centralized database and web interface to perform LD score regression that maximizes the potential of summary level GWAS data for SNP heritability and genetic correlation analysis.</t>
  </si>
  <si>
    <t>/pubmed/27663502</t>
  </si>
  <si>
    <t>Zheng J, Erzurumluoglu AM, Elsworth BL, Kemp JP, Howe L, Haycock PC, Hemani G, Tansey K, Laurin C; Early Genetics and Lifecourse Epidemiology (EAGLE) Eczema Consortium., Pourcain BS, Warrington NM, Finucane HK, Price AL, Bulik-Sullivan BK, Anttila V, Paternoster L, Gaunt TR, Evans DM, Neale BM.</t>
  </si>
  <si>
    <t>Bioinformatics. 2017 Jan 15;33(2):272-279. doi: 10.1093/bioinformatics/btw613. Epub 2016 Sep 22.</t>
  </si>
  <si>
    <t>PMID:27663502 | PMCID:PMC5542030</t>
  </si>
  <si>
    <t>create date:2016/11/03 | first author:Zheng J</t>
  </si>
  <si>
    <t>Genome-Wide and Gene-Based Meta-Analyses Identify Novel Loci Influencing Blood Pressure Response to Hydrochlorothiazide.</t>
  </si>
  <si>
    <t>/pubmed/27802415</t>
  </si>
  <si>
    <t>Transl Res. 2017 Mar;181:15-26. doi: 10.1016/j.trsl.2016.10.009. Epub 2016 Oct 27. Review.</t>
  </si>
  <si>
    <t>Transl Res.  2017</t>
  </si>
  <si>
    <t>PMID:27837649 | PMCID:PMC5357198</t>
  </si>
  <si>
    <t>create date:2016/11/13 | first author:Sabik OL</t>
  </si>
  <si>
    <t>Salvi E, Wang Z, Rizzi F, Gong Y, McDonough CW, Padmanabhan S, Hiltunen TP, Lanzani C, Zaninello R, Chittani M, Bailey KR, Sarin AP, Barcella M, Melander O, Chapman AB, Manunta P, Kontula KK, Glorioso N, Cusi D, Dominiczak AF, Johnson JA, Barlassina C, et al.</t>
  </si>
  <si>
    <t>Hypertension. 2017 Jan;69(1):51-59. Epub 2016 Oct 31. Review.</t>
  </si>
  <si>
    <t>PMID:27802415 | PMCID:PMC5145728</t>
  </si>
  <si>
    <t>create date:2016/11/02 | first author:Salvi E</t>
  </si>
  <si>
    <t>Commentary on: "A genome-wide association study in Caucasian women suggests the involvement of HLA genes in the severity of facial solar lentigines" by Laville etÂ al., 2016.</t>
  </si>
  <si>
    <t>/pubmed/27801553</t>
  </si>
  <si>
    <t>Jacobs LC, Nijsten T.</t>
  </si>
  <si>
    <t xml:space="preserve">Pigment Cell Melanoma Res. 2017 Jan;30(1):72-73. doi: 10.1111/pcmr.12550. No abstract available. </t>
  </si>
  <si>
    <t>PMID:27801553</t>
  </si>
  <si>
    <t>create date:2016/11/02 | first author:Jacobs LC</t>
  </si>
  <si>
    <t>Controlling the Rate of GWAS False Discoveries.</t>
  </si>
  <si>
    <t>/pubmed/27784720</t>
  </si>
  <si>
    <t>Brzyski D, Peterson CB, Sobczyk P, CandÃ¨s EJ, Bogdan M, Sabatti C.</t>
  </si>
  <si>
    <t>Genetics. 2017 Jan;205(1):61-75. doi: 10.1534/genetics.116.193987. Epub 2016 Oct 26.</t>
  </si>
  <si>
    <t>PMID:27784720 | PMCID:PMC5223524</t>
  </si>
  <si>
    <t>create date:2016/10/28 | first author:Brzyski D</t>
  </si>
  <si>
    <t>The Hypertension Risk Variant Rs820430 Functions as an Enhancer of SLC4A7.</t>
  </si>
  <si>
    <t>/pubmed/27784683</t>
  </si>
  <si>
    <t>Wang L, Li H, Yang B, Guo L, Han X, Li L, Li M, Huang J, Gu D.</t>
  </si>
  <si>
    <t>Am J Hypertens. 2017 Feb;30(2):202-208. doi: 10.1093/ajh/hpw127. Epub 2016 Oct 25.</t>
  </si>
  <si>
    <t>Am J Hypertens.  2017</t>
  </si>
  <si>
    <t>PMID:27784683</t>
  </si>
  <si>
    <t>create date:2016/10/28 | first author:Wang L</t>
  </si>
  <si>
    <t>Generalized reduced rank latent factor regression for high dimensional tensor fields, and neuroimaging-genetic applications.</t>
  </si>
  <si>
    <t>/pubmed/27666385</t>
  </si>
  <si>
    <t>Tao C, Nichols TE, Hua X, Ching CRK, Rolls ET, Thompson PM, Feng J; Alzheimer's Disease Neuroimaging Initiative..</t>
  </si>
  <si>
    <t>Neuroimage. 2017 Jan 1;144(Pt A):35-57. doi: 10.1016/j.neuroimage.2016.08.027. Epub 2016 Sep 22.</t>
  </si>
  <si>
    <t>PMID:27666385 | PMCID:PMC5798650</t>
  </si>
  <si>
    <t>create date:2016/10/26 | first author:Tao C</t>
  </si>
  <si>
    <t>Endophenotype best practices.</t>
  </si>
  <si>
    <t>/pubmed/27473600</t>
  </si>
  <si>
    <t>Iacono WG, Malone SM, Vrieze SI.</t>
  </si>
  <si>
    <t>Int J Psychophysiol. 2017 Jan;111:115-144. doi: 10.1016/j.ijpsycho.2016.07.516. Epub 2016 Jul 27. Review.</t>
  </si>
  <si>
    <t>Int J Psychophysiol.  2017</t>
  </si>
  <si>
    <t>PMID:27473600 | PMCID:PMC5219856</t>
  </si>
  <si>
    <t>create date:2016/10/26 | first author:Iacono WG</t>
  </si>
  <si>
    <t>Signal localization: a new approach in signal discovery.</t>
  </si>
  <si>
    <t>/pubmed/27775844</t>
  </si>
  <si>
    <t>Malov SV, Antonik A, Tang M, Berred A, Zeng Y, O'Brien SJ.</t>
  </si>
  <si>
    <t>Biom J. 2017 Jan;59(1):126-144. doi: 10.1002/bimj.201500222. Epub 2016 Oct 24.</t>
  </si>
  <si>
    <t>Biom J.  2017</t>
  </si>
  <si>
    <t>PMID:27775844</t>
  </si>
  <si>
    <t>create date:2016/10/25 | first author:Malov SV</t>
  </si>
  <si>
    <t>Genome-wide association analysis of secondary imaging phenotypes from the Alzheimer's disease neuroimaging initiative study.</t>
  </si>
  <si>
    <t>/pubmed/27717770</t>
  </si>
  <si>
    <t>Zhu W, Yuan Y, Zhang J, Zhou F, Knickmeyer RC, Zhu H; Alzheimer's Disease Neuroimaging Initiative..</t>
  </si>
  <si>
    <t>Neuroimage. 2017 Feb 1;146:983-1002. doi: 10.1016/j.neuroimage.2016.09.055. Epub 2016 Oct 4.</t>
  </si>
  <si>
    <t>PMID:27717770 | PMCID:PMC5322243</t>
  </si>
  <si>
    <t>create date:2016/10/25 | first author:Zhu W</t>
  </si>
  <si>
    <t>Polymorphic variation in TPMT is the principal determinant of TPMT phenotype: A meta-analysis of three genome-wide association studies.</t>
  </si>
  <si>
    <t>/pubmed/27770449</t>
  </si>
  <si>
    <t>Tamm R, MÃ¤gi R, Tremmel R, Winter S, Mihailov E, Smid A, MÃ¶ricke A, Klein K, Schrappe M, Stanulla M, Houlston R, Weinshilboum R, MlinariÄ RaÅ¡Äan I, Metspalu A, Milani L, Schwab M, Schaeffeler E.</t>
  </si>
  <si>
    <t>Clin Pharmacol Ther. 2017 May;101(5):684-695. doi: 10.1002/cpt.540. Epub 2017 Feb 1. Review.</t>
  </si>
  <si>
    <t>Clin Pharmacol Ther.  2017</t>
  </si>
  <si>
    <t>PMID:27770449 | PMCID:PMC5395320</t>
  </si>
  <si>
    <t>create date:2016/10/23 | first author:Tamm R</t>
  </si>
  <si>
    <t>Differentially Methylated Region-Representational Difference Analysis (DMR-RDA): A Powerful Method to Identify DMRs in Uncharacterized Genomes.</t>
  </si>
  <si>
    <t>/pubmed/27770362</t>
  </si>
  <si>
    <t>Sasheva P, Grossniklaus U.</t>
  </si>
  <si>
    <t>Methods Mol Biol. 2017;1456:113-125.</t>
  </si>
  <si>
    <t>PMID:27770362</t>
  </si>
  <si>
    <t>create date:2016/10/23 | first author:Sasheva P</t>
  </si>
  <si>
    <t>Meta-analysis of Genome-Wide Chromatin Data.</t>
  </si>
  <si>
    <t>/pubmed/27770355</t>
  </si>
  <si>
    <t>Engelhorn J, Turck F.</t>
  </si>
  <si>
    <t>Methods Mol Biol. 2017;1456:33-50.</t>
  </si>
  <si>
    <t>PMID:27770355</t>
  </si>
  <si>
    <t>create date:2016/10/23 | first author:Engelhorn J</t>
  </si>
  <si>
    <t>Genome-Wide Association of CKD Progression: The Chronic Renal Insufficiency Cohort Study.</t>
  </si>
  <si>
    <t>/pubmed/27729571</t>
  </si>
  <si>
    <t>Parsa A, Kanetsky PA, Xiao R, Gupta J, Mitra N, Limou S, Xie D, Xu H, Anderson AH, Ojo A, Kusek JW, Lora CM, Hamm LL, He J, Sandholm N, Jeff J, Raj DE, BÃ¶ger CA, Bottinger E, Salimi S, Parekh RS, Adler SG, et al.</t>
  </si>
  <si>
    <t>J Am Soc Nephrol. 2017 Mar;28(3):923-934. doi: 10.1681/ASN.2015101152. Epub 2016 Oct 11.</t>
  </si>
  <si>
    <t>PMID:27729571 | PMCID:PMC5328149</t>
  </si>
  <si>
    <t>create date:2016/10/13 | first author:Parsa A</t>
  </si>
  <si>
    <t>PTTG1IP and MAML3, novel genomewide association study genes for severity of hyperresponsiveness in adult asthma.</t>
  </si>
  <si>
    <t>/pubmed/27709636</t>
  </si>
  <si>
    <t>Nieuwenhuis MA, Vonk JM, Himes BE, Sarnowski C, Minelli C, Jarvis D, Bouzigon E, Nickle DC, Laviolette M, Sin D, Weiss ST, van den Berge M, Koppelman GH, Postma DS.</t>
  </si>
  <si>
    <t>Allergy. 2017 May;72(5):792-801. doi: 10.1111/all.13062. Epub 2016 Nov 21.</t>
  </si>
  <si>
    <t>Allergy.  2017</t>
  </si>
  <si>
    <t>PMID:27709636</t>
  </si>
  <si>
    <t>create date:2016/10/07 | first author:Nieuwenhuis MA</t>
  </si>
  <si>
    <t>Replication of Genome-Wide Association Study Findings of Longevity in White, African American, and Hispanic Women: The Women's Health Initiative.</t>
  </si>
  <si>
    <t>/pubmed/27707806</t>
  </si>
  <si>
    <t>Shadyab AH, Kooperberg C, Reiner AP, Jain S, Manson JE, Hohensee C, Macera CA, Shaffer RA, Gallo LC, LaCroix AZ.</t>
  </si>
  <si>
    <t>J Gerontol A Biol Sci Med Sci. 2017 Oct 1;72(10):1401-1406. doi: 10.1093/gerona/glw198.</t>
  </si>
  <si>
    <t>PMID:27707806 | PMCID:PMC5861976</t>
  </si>
  <si>
    <t>create date:2016/10/07 | first author:Shadyab AH</t>
  </si>
  <si>
    <t>Network analysis of mitonuclear GWAS reveals functional networks and tissue expression profiles of disease-associated genes.</t>
  </si>
  <si>
    <t>/pubmed/27704213</t>
  </si>
  <si>
    <t>Johnson SC, Gonzalez B, Zhang Q, Milholland B, Zhang Z, Suh Y.</t>
  </si>
  <si>
    <t>Hum Genet. 2017 Jan;136(1):55-65. doi: 10.1007/s00439-016-1736-9. Epub 2016 Oct 4.</t>
  </si>
  <si>
    <t>create date:2016/10/06 | first author:Johnson SC</t>
  </si>
  <si>
    <t>Genetic architecture of plant stress resistance: multi-trait genome-wide association mapping.</t>
  </si>
  <si>
    <t>/pubmed/27699793</t>
  </si>
  <si>
    <t>Thoen MP, Davila Olivas NH, Kloth KJ, Coolen S, Huang PP, Aarts MG, Bac-Molenaar JA, Bakker J, Bouwmeester HJ, Broekgaarden C, Bucher J, Busscher-Lange J, Cheng X, Fradin EF, Jongsma MA, Julkowska MM, Keurentjes JJ, Ligterink W, Pieterse CM, Ruyter-Spira C, Smant G, Testerink C, et al.</t>
  </si>
  <si>
    <t>New Phytol. 2017 Feb;213(3):1346-1362. doi: 10.1111/nph.14220. Epub 2016 Oct 4.</t>
  </si>
  <si>
    <t>PMID:27699793 | PMCID:PMC5248600</t>
  </si>
  <si>
    <t>create date:2016/10/05 | first author:Thoen MP</t>
  </si>
  <si>
    <t>The OncoArray Consortium: A Network for Understanding the Genetic Architecture of Common Cancers.</t>
  </si>
  <si>
    <t>/pubmed/27697780</t>
  </si>
  <si>
    <t>Amos CI, Dennis J, Wang Z, Byun J, Schumacher FR, Gayther SA, Casey G, Hunter DJ, Sellers TA, Gruber SB, Dunning AM, Michailidou K, Fachal L, Doheny K, Spurdle AB, Li Y, Xiao X, Romm J, Pugh E, Coetzee GA, Hazelett DJ, Bojesen SE, et al.</t>
  </si>
  <si>
    <t>Cancer Epidemiol Biomarkers Prev. 2017 Jan;26(1):126-135. doi: 10.1158/1055-9965.EPI-16-0106. Epub 2016 Oct 3. Review.</t>
  </si>
  <si>
    <t>PMID:27697780 | PMCID:PMC5224974</t>
  </si>
  <si>
    <t>create date:2016/10/05 | first author:Amos CI</t>
  </si>
  <si>
    <t>Genome-Wide Association Study of Radiographic Knee Osteoarthritis in North American Caucasians.</t>
  </si>
  <si>
    <t>/pubmed/27696742</t>
  </si>
  <si>
    <t>Yau MS, Yerges-Armstrong LM, Liu Y, Lewis CE, Duggan DJ, Renner JB, Torner J, Felson DT, McCulloch CE, Kwoh CK, Nevitt MC, Hochberg MC, Mitchell BD, Jordan JM, Jackson RD.</t>
  </si>
  <si>
    <t>Arthritis Rheumatol. 2017 Feb;69(2):343-351. doi: 10.1002/art.39932.</t>
  </si>
  <si>
    <t>Arthritis Rheumatol.  2017</t>
  </si>
  <si>
    <t>PMID:27696742 | PMCID:PMC5274579</t>
  </si>
  <si>
    <t>create date:2016/10/04 | first author:Yau MS</t>
  </si>
  <si>
    <t>What is the probability of replicating a statistically significant association in genome-wide association studies?</t>
  </si>
  <si>
    <t>/pubmed/27687799</t>
  </si>
  <si>
    <t>Jiang W, Xue JH, Yu W.</t>
  </si>
  <si>
    <t>Brief Bioinform. 2017 Nov 1;18(6):928-939. doi: 10.1093/bib/bbw091.</t>
  </si>
  <si>
    <t>create date:2016/10/01 | first author:Jiang W</t>
  </si>
  <si>
    <t>Variants of the elastin (ELN) gene and susceptibility to intracranial aneurysm: a synthesis of genetic association studies using a genetic model-free approach.</t>
  </si>
  <si>
    <t>/pubmed/27687579</t>
  </si>
  <si>
    <t>Paterakis K, Koutsias S, Doxani C, Xanthopoulou P, Kokkali C, Mpoulimari I, Tziastoudi M, Karampelas I, Dardiotis E, Hadjigeorgiou G, Brotis AG, Zintzaras E.</t>
  </si>
  <si>
    <t>Int J Neurosci. 2017 Jul;127(7):567-572. doi: 10.1080/00207454.2016.1212027. Epub 2016 Aug 14.</t>
  </si>
  <si>
    <t>Int J Neurosci.  2017</t>
  </si>
  <si>
    <t>PMID:27687579</t>
  </si>
  <si>
    <t>create date:2016/10/01 | first author:Paterakis K</t>
  </si>
  <si>
    <t>Genome-Wide Association Study of the Genetic Determinants of Emphysema Distribution.</t>
  </si>
  <si>
    <t>/pubmed/27669027</t>
  </si>
  <si>
    <t>Boueiz A, Lutz SM, Cho MH, Hersh CP, Bowler RP, Washko GR, Halper-Stromberg E, Bakke P, Gulsvik A, Laird NM, Beaty TH, Coxson HO, Crapo JD, Silverman EK, Castaldi PJ, DeMeo DL; COPDGene and ECLIPSE Investigators..</t>
  </si>
  <si>
    <t>Am J Respir Crit Care Med. 2017 Mar 15;195(6):757-771. doi: 10.1164/rccm.201605-0997OC.</t>
  </si>
  <si>
    <t>PMID:27669027 | PMCID:PMC5363968</t>
  </si>
  <si>
    <t>create date:2016/09/27 | first author:Boueiz A</t>
  </si>
  <si>
    <t>Steroid-induced ocular hypertension/glaucoma: Focus on pharmacogenomics and implications for precision medicine.</t>
  </si>
  <si>
    <t>/pubmed/27666015</t>
  </si>
  <si>
    <t>Fini ME, Schwartz SG, Gao X, Jeong S, Patel N, Itakura T, Price MO, Price FW Jr, Varma R, Stamer WD.</t>
  </si>
  <si>
    <t>Prog Retin Eye Res. 2017 Jan;56:58-83. doi: 10.1016/j.preteyeres.2016.09.003. Epub 2016 Sep 22. Review.</t>
  </si>
  <si>
    <t>Prog Retin Eye Res.  2017</t>
  </si>
  <si>
    <t>PMID:27666015 | PMCID:PMC5237612</t>
  </si>
  <si>
    <t>create date:2016/09/27 | first author:Fini ME</t>
  </si>
  <si>
    <t>Tissue-specific pathway association analysis using genome-wide association study summaries.</t>
  </si>
  <si>
    <t>/pubmed/27651483</t>
  </si>
  <si>
    <t>Wang W, Hao J, Zheng S, Fan Q, He A, Wen Y, Guo X, Wu C, Wang S, Yang T, Shen H, Chen X, Tian Q, Tan L, Deng HW, Zhang F.</t>
  </si>
  <si>
    <t>Bioinformatics. 2017 Jan 15;33(2):243-247. doi: 10.1093/bioinformatics/btw595. Epub 2016 Sep 20.</t>
  </si>
  <si>
    <t>PMID:27651483</t>
  </si>
  <si>
    <t>PMID:27704213 | PMCID:PMC5214989</t>
  </si>
  <si>
    <t>Evaluation of non-additive genetic variation in feed-related traits of broiler chickens.</t>
  </si>
  <si>
    <t>/pubmed/27647931</t>
  </si>
  <si>
    <t>Li Y, Hawken R, Sapp R, George A, Lehnert SA, Henshall JM, Reverter A.</t>
  </si>
  <si>
    <t>Poult Sci. 2017 Mar 1;96(3):754-763. doi: 10.3382/ps/pew333.</t>
  </si>
  <si>
    <t>PMID:27647931</t>
  </si>
  <si>
    <t>create date:2016/09/21 | first author:Li Y</t>
  </si>
  <si>
    <t>Pigmentation-Independent Susceptibility Loci for Actinic Keratosis Highlighted by Compound Heterozygosity Analysis.</t>
  </si>
  <si>
    <t>/pubmed/27646882</t>
  </si>
  <si>
    <t>Zhong K, Verkouteren JAC, Jacobs LC, Uitterlinden AG, Hofman A, Liu F, Nijsten T, Kayser M.</t>
  </si>
  <si>
    <t>J Invest Dermatol. 2017 Jan;137(1):77-84. doi: 10.1016/j.jid.2016.09.007. Epub 2016 Sep 16.</t>
  </si>
  <si>
    <t>PMID:27646882</t>
  </si>
  <si>
    <t>create date:2016/09/21 | first author:Zhong K</t>
  </si>
  <si>
    <t>Methods to increase reproducibility in differential gene expression via meta-analysis.</t>
  </si>
  <si>
    <t>/pubmed/27634930</t>
  </si>
  <si>
    <t>Sweeney TE, Haynes WA, Vallania F, Ioannidis JP, Khatri P.</t>
  </si>
  <si>
    <t>Nucleic Acids Res. 2017 Jan 9;45(1):e1. doi: 10.1093/nar/gkw797. Epub 2016 Sep 14.</t>
  </si>
  <si>
    <t>PMID:27634930 | PMCID:PMC5224496</t>
  </si>
  <si>
    <t>create date:2016/09/17 | first author:Sweeney TE</t>
  </si>
  <si>
    <t>Genome-Wide Association Study of Loneliness Demonstrates a Role for Common Variation.</t>
  </si>
  <si>
    <t>/pubmed/27629369</t>
  </si>
  <si>
    <t>Gao J, Davis LK, Hart AB, Sanchez-Roige S, Han L, Cacioppo JT, Palmer AA.</t>
  </si>
  <si>
    <t>Neuropsychopharmacology. 2017 Mar;42(4):811-821. doi: 10.1038/npp.2016.197. Epub 2016 Sep 15.</t>
  </si>
  <si>
    <t>Neuropsychopharmacology.  2017</t>
  </si>
  <si>
    <t>PMID:27629369 | PMCID:PMC5312064</t>
  </si>
  <si>
    <t>create date:2016/09/16 | first author:Gao J</t>
  </si>
  <si>
    <t>Genome-wide association analysis reveals distinct genetic architectures for single and combined stress responses in Arabidopsis thaliana.</t>
  </si>
  <si>
    <t>/pubmed/27604707</t>
  </si>
  <si>
    <t>Davila Olivas NH, Kruijer W, Gort G, Wijnen CL, van Loon JJ, Dicke M.</t>
  </si>
  <si>
    <t>New Phytol. 2017 Jan;213(2):838-851. doi: 10.1111/nph.14165. Epub 2016 Sep 8.</t>
  </si>
  <si>
    <t>PMID:27604707 | PMCID:PMC5217058</t>
  </si>
  <si>
    <t>create date:2016/09/09 | first author:Davila Olivas NH</t>
  </si>
  <si>
    <t>Brief Bioinform.  2017</t>
  </si>
  <si>
    <t>PMID:27687799</t>
  </si>
  <si>
    <t>Genome-wide association study reveals putative regulators of bioenergy traits in Populus deltoides.</t>
  </si>
  <si>
    <t>/pubmed/27596807</t>
  </si>
  <si>
    <t>Fahrenkrog AM, Neves LG, Resende MF Jr, Vazquez AI, de Los Campos G, Dervinis C, Sykes R, Davis M, Davenport R, Barbazuk WB, Kirst M.</t>
  </si>
  <si>
    <t>New Phytol. 2017 Jan;213(2):799-811. doi: 10.1111/nph.14154. Epub 2016 Sep 6.</t>
  </si>
  <si>
    <t>PMID:27596807</t>
  </si>
  <si>
    <t>create date:2016/09/07 | first author:Fahrenkrog AM</t>
  </si>
  <si>
    <t>Gene- and pathway-based association tests for multiple traits with GWAS summary statistics.</t>
  </si>
  <si>
    <t>/pubmed/27592708</t>
  </si>
  <si>
    <t>Kwak IY, Pan W.</t>
  </si>
  <si>
    <t>Bioinformatics. 2017 Jan 1;33(1):64-71. doi: 10.1093/bioinformatics/btw577. Epub 2016 Sep 4.</t>
  </si>
  <si>
    <t>PMID:27592708 | PMCID:PMC5198520</t>
  </si>
  <si>
    <t>create date:2016/09/07 | first author:Kwak IY</t>
  </si>
  <si>
    <t>A Genome-Wide Association Study to Identify Single-Nucleotide Polymorphisms for Acute Kidney Injury.</t>
  </si>
  <si>
    <t>/pubmed/27576016</t>
  </si>
  <si>
    <t>Zhao B, Lu Q, Cheng Y, Belcher JM, Siew ED, Leaf DE, Body SC, Fox AA, Waikar SS, Collard CD, Thiessen-Philbrook H, Ikizler TA, Ware LB, Edelstein CL, Garg AX, Choi M, Schaub JA, Zhao H, Lifton RP, Parikh CR; TRIBE-AKI Consortium * ..</t>
  </si>
  <si>
    <t>Am J Respir Crit Care Med. 2017 Feb 15;195(4):482-490. doi: 10.1164/rccm.201603-0518OC.</t>
  </si>
  <si>
    <t>PMID:27576016 | PMCID:PMC5378420</t>
  </si>
  <si>
    <t>create date:2016/08/31 | first author:Zhao B</t>
  </si>
  <si>
    <t>Gene-based analysis of regulatory variants identifies 4 putative novel asthma risk genes related to nucleotide synthesis and signaling.</t>
  </si>
  <si>
    <t>/pubmed/27554816</t>
  </si>
  <si>
    <t>Ferreira MA, Jansen R, Willemsen G, Penninx B, Bain LM, Vicente CT, Revez JA, Matheson MC, Hui J, Tung JY, Baltic S, Le SouÃ«f P, Montgomery GW, Martin NG, Robertson CF, James A, Thompson PJ, Boomsma DI, Hopper JL, Hinds DA, Werder RB, Phipps S; et al.</t>
  </si>
  <si>
    <t>J Allergy Clin Immunol. 2017 Apr;139(4):1148-1157. doi: 10.1016/j.jaci.2016.07.017. Epub 2016 Aug 20.</t>
  </si>
  <si>
    <t>J Allergy Clin Immunol.  2017</t>
  </si>
  <si>
    <t>PMID:27554816 | PMCID:PMC5471111</t>
  </si>
  <si>
    <t>create date:2016/08/25 | first author:Ferreira MA</t>
  </si>
  <si>
    <t>create date:2016/09/22 | first author:Wang W</t>
  </si>
  <si>
    <t>Genome-Wide Association Study of Spot Form of Net Blotch Resistance in the Upper Midwest Barley Breeding Programs.</t>
  </si>
  <si>
    <t>/pubmed/27552325</t>
  </si>
  <si>
    <t>Burlakoti RR, Gyawali S, Chao S, Smith KP, Horsley RD, Cooper B, Muehlbauer GJ, Neate SM.</t>
  </si>
  <si>
    <t>Phytopathology. 2017 Jan;107(1):100-108. Epub 2016 Oct 11.</t>
  </si>
  <si>
    <t>PMID:27552325</t>
  </si>
  <si>
    <t>create date:2016/08/24 | first author:Burlakoti RR</t>
  </si>
  <si>
    <t>Genome-wide Association for Major Depression Through Age at Onset Stratification: Major Depressive Disorder Working Group of the Psychiatric Genomics Consortium.</t>
  </si>
  <si>
    <t>/pubmed/27519822</t>
  </si>
  <si>
    <t>Power RA, Tansey KE, ButtenschÃ¸n HN, Cohen-Woods S, Bigdeli T, Hall LS, Kutalik Z, Lee SH, Ripke S, Steinberg S, Teumer A, Viktorin A, Wray NR, Arolt V, Baune BT, Boomsma DI, BÃ¸rglum AD, Byrne EM, Castelao E, Craddock N, Craig IW, Dannlowski U, et al.</t>
  </si>
  <si>
    <t>Biol Psychiatry. 2017 Feb 15;81(4):325-335. doi: 10.1016/j.biopsych.2016.05.010. Epub 2016 May 24.</t>
  </si>
  <si>
    <t>PMID:27519822 | PMCID:PMC5262436</t>
  </si>
  <si>
    <t>create date:2016/08/16 | first author:Power RA</t>
  </si>
  <si>
    <t>Susceptibility to Childhood Pneumonia: A Genome-Wide Analysis.</t>
  </si>
  <si>
    <t>/pubmed/27508494</t>
  </si>
  <si>
    <t>Hayden LP, Cho MH, McDonald MN, Crapo JD, Beaty TH, Silverman EK, Hersh CP; COPDGene Investigators *..</t>
  </si>
  <si>
    <t>Am J Respir Cell Mol Biol. 2017 Jan;56(1):20-28. doi: 10.1165/rcmb.2016-0101OC.</t>
  </si>
  <si>
    <t>PMID:27508494 | PMCID:PMC5248961</t>
  </si>
  <si>
    <t>create date:2016/08/11 | first author:Hayden LP</t>
  </si>
  <si>
    <t>A meta-analysis of reflux genome-wide association studies in 6750 Northern Europeans from the general population.</t>
  </si>
  <si>
    <t>/pubmed/27485664</t>
  </si>
  <si>
    <t>Bonfiglio F, Hysi PG, Ek W, Karhunen V, Rivera NV, MÃ¤nnikkÃ¶ M, Nordenstedt H, Zucchelli M, Bresso F, Williams F, Tornblom H, Magnusson PK, Pedersen NL, Ronkainen J, Schmidt PT, D'Amato M.</t>
  </si>
  <si>
    <t>Neurogastroenterol Motil. 2017 Feb;29(2). doi: 10.1111/nmo.12923. Epub 2016 Aug 3.</t>
  </si>
  <si>
    <t>PMID:27485664</t>
  </si>
  <si>
    <t>create date:2016/08/04 | first author:Bonfiglio F</t>
  </si>
  <si>
    <t>Single Nucleotide Polymorphisms and Long-Term Clinical Outcome in Renal Transplant Patients: A Validation Study.</t>
  </si>
  <si>
    <t>PihlstrÃ¸m HK, MjÃ¸en G, Mucha S, Haraldsen G, Franke A, Jardine A, FellstrÃ¶m B, Holdaas H, Melum E.</t>
  </si>
  <si>
    <t>Am J Transplant. 2017 Feb;17(2):528-533. doi: 10.1111/ajt.13995. Epub 2016 Sep 19.</t>
  </si>
  <si>
    <t>Am J Transplant.  2017</t>
  </si>
  <si>
    <t>PMID:27483393</t>
  </si>
  <si>
    <t>create date:2016/08/03 | first author:PihlstrÃ¸m HK</t>
  </si>
  <si>
    <t>A genome-wide association study of heat stress-associated SNPs in catfish.</t>
  </si>
  <si>
    <t>/pubmed/27476875</t>
  </si>
  <si>
    <t>Jin Y, Zhou T, Geng X, Liu S, Chen A, Yao J, Jiang C, Tan S, Su B, Liu Z.</t>
  </si>
  <si>
    <t>Anim Genet. 2017 Apr;48(2):233-236. doi: 10.1111/age.12482. Epub 2016 Aug 1.</t>
  </si>
  <si>
    <t>PMID:27476875</t>
  </si>
  <si>
    <t>create date:2016/08/02 | first author:Jin Y</t>
  </si>
  <si>
    <t>Neuroimaging genetic analyses of novel candidate genes associated with reading and language.</t>
  </si>
  <si>
    <t>/pubmed/27476042</t>
  </si>
  <si>
    <t>Gialluisi A, Guadalupe T, Francks C, Fisher SE.</t>
  </si>
  <si>
    <t>Brain Lang. 2017 Sep;172:9-15. doi: 10.1016/j.bandl.2016.07.002. Epub 2016 Jul 27.</t>
  </si>
  <si>
    <t>PMID:27476042</t>
  </si>
  <si>
    <t>create date:2016/08/01 | first author:Gialluisi A</t>
  </si>
  <si>
    <t>SZDB: A Database for Schizophrenia Genetic Research.</t>
  </si>
  <si>
    <t>/pubmed/27451428</t>
  </si>
  <si>
    <t>Wu Y, Yao YG, Luo XJ.</t>
  </si>
  <si>
    <t>Schizophr Bull. 2017 Mar 1;43(2):459-471. doi: 10.1093/schbul/sbw102.</t>
  </si>
  <si>
    <t>PMID:27451428 | PMCID:PMC5605257</t>
  </si>
  <si>
    <t>create date:2016/07/28 | first author:Wu Y</t>
  </si>
  <si>
    <t>Genetic variants in the receptor for advanced glycation end products (RAGE) gene were associated with circulating soluble RAGE level but not with renal function among Asians with type 2 diabetes: a genome-wide association study.</t>
  </si>
  <si>
    <t>/pubmed/27448675</t>
  </si>
  <si>
    <t>Lim SC, Dorajoo R, Zhang X, Wang L, Ang SF, Tan CSH, Yeoh LY, Ng XW, Li N, Su C, Liu S, Wong MDS, Low KMS, Yao AO, Babitha J, Fun S, Zhou S, Lee SBM, Tang WE, Tavintharan S, Sum CF, Liu JJ.</t>
  </si>
  <si>
    <t>Nephrol Dial Transplant. 2017 Oct 1;32(10):1697-1704. doi: 10.1093/ndt/gfw263.</t>
  </si>
  <si>
    <t>Nephrol Dial Transplant.  2017</t>
  </si>
  <si>
    <t>PMID:27448675</t>
  </si>
  <si>
    <t>create date:2016/07/28 | first author:Lim SC</t>
  </si>
  <si>
    <t>Genome-wide associations with flowering time in switchgrass using exome-capture sequencing data.</t>
  </si>
  <si>
    <t>Grabowski PP, Evans J, Daum C, Deshpande S, Barry KW, Kennedy M, Ramstein G, Kaeppler SM, Buell CR, Jiang Y, Casler MD.</t>
  </si>
  <si>
    <t>New Phytol. 2017 Jan;213(1):154-169. doi: 10.1111/nph.14101. Epub 2016 Jul 22.</t>
  </si>
  <si>
    <t>PMID:27443672</t>
  </si>
  <si>
    <t>create date:2016/07/23 | first author:Grabowski PP</t>
  </si>
  <si>
    <t>Cross-Phenotype Polygenic Risk Score Analysis of Persistent Post-Concussive Symptoms in U.S. Army Soldiers with Deployment-Acquired Traumatic Brain Injury.</t>
  </si>
  <si>
    <t>/pubmed/27439997</t>
  </si>
  <si>
    <t>Polimanti R, Chen CY, Ursano RJ, Heeringa SG, Jain S, Kessler RC, Nock MK, Smoller JW, Sun X, Gelernter J, Stein MB.</t>
  </si>
  <si>
    <t>J Neurotrauma. 2017 Feb 15;34(4):781-789. doi: 10.1089/neu.2016.4550. Epub 2016 Aug 25.</t>
  </si>
  <si>
    <t>J Neurotrauma.  2017</t>
  </si>
  <si>
    <t>PMID:27439997 | PMCID:PMC5314978</t>
  </si>
  <si>
    <t>create date:2016/07/22 | first author:Polimanti R</t>
  </si>
  <si>
    <t>Cross species selection scans identify components of C4 photosynthesis in the grasses.</t>
  </si>
  <si>
    <t>/pubmed/27436281</t>
  </si>
  <si>
    <t>Huang P, Studer AJ, Schnable JC, Kellogg EA, Brutnell TP.</t>
  </si>
  <si>
    <t>J Exp Bot. 2017 Jan;68(2):127-135. doi: 10.1093/jxb/erw256. Epub 2016 Jul 19.</t>
  </si>
  <si>
    <t>PMID:27436281 | PMCID:PMC5429014</t>
  </si>
  <si>
    <t>create date:2016/07/21 | first author:Huang P</t>
  </si>
  <si>
    <t>Applications of the 1000 Genomes Project resources.</t>
  </si>
  <si>
    <t>/pubmed/27436001</t>
  </si>
  <si>
    <t>Zheng-Bradley X, Flicek P.</t>
  </si>
  <si>
    <t>Brief Funct Genomics. 2017 May 1;16(3):163-170. doi: 10.1093/bfgp/elw027.</t>
  </si>
  <si>
    <t>Brief Funct Genomics.  2017</t>
  </si>
  <si>
    <t>PMID:27436001 | PMCID:PMC5439288</t>
  </si>
  <si>
    <t>create date:2016/07/21 | first author:Zheng-Bradley X</t>
  </si>
  <si>
    <t>Lack of replication of previous autism spectrum disorder GWAS hits in European populations.</t>
  </si>
  <si>
    <t>/pubmed/27417655</t>
  </si>
  <si>
    <t>Torrico B, Chiocchetti AG, Bacchelli E, Trabetti E, HervÃ¡s A, Franke B, Buitelaar JK, Rommelse N, Yousaf A, Duketis E, Freitag CM, Caballero-Andaluz R, Martinez-Mir A, Scholl FG, RibasÃ©s M; ITAN., Battaglia A, Malerba G, Delorme R, Benabou M, Maestrini E, Bourgeron T, et al.</t>
  </si>
  <si>
    <t>Autism Res. 2017 Feb;10(2):202-211. doi: 10.1002/aur.1662. Epub 2016 Jul 15.</t>
  </si>
  <si>
    <t>Autism Res.  2017</t>
  </si>
  <si>
    <t>/pubmed/27483393</t>
  </si>
  <si>
    <t>PMID:27417655</t>
  </si>
  <si>
    <t>create date:2016/07/16 | first author:Torrico B</t>
  </si>
  <si>
    <t>Genome-wide Analysis of RARÎ² Transcriptional Targets in Mouse Striatum Links Retinoic Acid Signaling with Huntington's Disease and Other Neurodegenerative Disorders.</t>
  </si>
  <si>
    <t>/pubmed/27405468</t>
  </si>
  <si>
    <t>Niewiadomska-Cimicka A, KrzyÅ¼osiak A, Ye T, PodleÅ›ny-Drabiniok A, DembÃ©lÃ© D, DollÃ© P, KrÄ™Å¼el W.</t>
  </si>
  <si>
    <t>Mol Neurobiol. 2017 Jul;54(5):3859-3878. doi: 10.1007/s12035-016-0010-4. Epub 2016 Jul 12.</t>
  </si>
  <si>
    <t>Mol Neurobiol.  2017</t>
  </si>
  <si>
    <t>PMID:27405468</t>
  </si>
  <si>
    <t>create date:2016/07/14 | first author:Niewiadomska-Cimicka A</t>
  </si>
  <si>
    <t>Evaluation of shared genetic susceptibility loci between autoimmune diseases and schizophrenia based on genome-wide association studies.</t>
  </si>
  <si>
    <t>/pubmed/27348781</t>
  </si>
  <si>
    <t>Hoeffding LK, Rosengren A, Thygesen JH, Schmock H, Werge T, Hansen T.</t>
  </si>
  <si>
    <t>Nord J Psychiatry. 2017 Jan;71(1):20-25. doi: 10.1080/08039488.2016.1198420. Epub 2016 Jun 27.</t>
  </si>
  <si>
    <t>Nord J Psychiatry.  2017</t>
  </si>
  <si>
    <t>PMID:27348781</t>
  </si>
  <si>
    <t>create date:2016/06/28 | first author:Hoeffding LK</t>
  </si>
  <si>
    <t>Association of Genetic Variants at the 4q25 Locus with Atrial Fibrillation in Indian Population.</t>
  </si>
  <si>
    <t>/pubmed/27346453</t>
  </si>
  <si>
    <t>Bhanushali A, Nair A, Jagdale G, Suvarna T, Das BR.</t>
  </si>
  <si>
    <t>J Clin Lab Anal. 2017 Jan;31(1). doi: 10.1002/jcla.22017. Epub 2016 Jun 27.</t>
  </si>
  <si>
    <t>J Clin Lab Anal.  2017</t>
  </si>
  <si>
    <t>PMID:27346453</t>
  </si>
  <si>
    <t>create date:2016/06/28 | first author:Bhanushali A</t>
  </si>
  <si>
    <t>Identification of Gene Loci That Overlap Between Schizophrenia and Educational Attainment.</t>
  </si>
  <si>
    <t>/pubmed/27338279</t>
  </si>
  <si>
    <t>Le Hellard S, Wang Y, Witoelar A, Zuber V, Bettella F, Hugdahl K, Espeseth T, Steen VM, Melle I, Desikan R, Schork AJ, Thompson WK, Dale AM, Djurovic S, Andreassen OA; Schizophrenia Working Group of the Psychiatric Genomics Consortium..</t>
  </si>
  <si>
    <t>Schizophr Bull. 2017 May 1;43(3):654-664. doi: 10.1093/schbul/sbw085.</t>
  </si>
  <si>
    <t>PMID:27338279 | PMCID:PMC5463752</t>
  </si>
  <si>
    <t>create date:2016/06/25 | first author:Le Hellard S</t>
  </si>
  <si>
    <t>/pubmed/27443672</t>
  </si>
  <si>
    <t>Evaluation of European Schizophrenia GWAS Loci in Asian Populations via Comprehensive Meta-Analyses.</t>
  </si>
  <si>
    <t>/pubmed/27318676</t>
  </si>
  <si>
    <t>Xiao X, Luo XJ, Chang H, Liu Z, Li M.</t>
  </si>
  <si>
    <t>Mol Neurobiol. 2017 Aug;54(6):4071-4080. doi: 10.1007/s12035-016-9990-3. Epub 2016 Jun 18.</t>
  </si>
  <si>
    <t>PMID:27318676</t>
  </si>
  <si>
    <t>create date:2016/06/20 | first author:Xiao X</t>
  </si>
  <si>
    <t>Genomewide analysis of copy number variants in alopecia areata in a Central European cohort reveals association with MCHR2.</t>
  </si>
  <si>
    <t>/pubmed/27306922</t>
  </si>
  <si>
    <t>Fischer J, Degenhardt F, Hofmann A, Redler S, Basmanav FB, Heilmann-Heimbach S, Hanneken S, Giehl KA, Wolff H, Moebus S, Kruse R, Lutz G, Blaumeiser B, BÃ¶hm M, Garcia Bartels N, Blume-Peytavi U, Petukhova L, Christiano AM, NÃ¶then MM, Betz RC.</t>
  </si>
  <si>
    <t>Exp Dermatol. 2017 Jun;26(6):536-541. doi: 10.1111/exd.13123. Epub 2017 Mar 23.</t>
  </si>
  <si>
    <t>PMID:27306922</t>
  </si>
  <si>
    <t>create date:2016/06/17 | first author:Fischer J</t>
  </si>
  <si>
    <t>Genome-Wide Gene Expression Profiling of Randall's Plaques in Calcium Oxalate Stone Formers.</t>
  </si>
  <si>
    <t>/pubmed/27297950</t>
  </si>
  <si>
    <t>Taguchi K, Hamamoto S, Okada A, Unno R, Kamisawa H, Naiki T, Ando R, Mizuno K, Kawai N, Tozawa K, Kohri K, Yasui T.</t>
  </si>
  <si>
    <t>J Am Soc Nephrol. 2017 Jan;28(1):333-347. doi: 10.1681/ASN.2015111271. Epub 2016 Jun 13.</t>
  </si>
  <si>
    <t>PMID:27297950 | PMCID:PMC5198277</t>
  </si>
  <si>
    <t>create date:2016/06/15 | first author:Taguchi K</t>
  </si>
  <si>
    <t>Integrating genome-wide association studies and gene expression data highlights dysregulated multiple sclerosis risk pathways.</t>
  </si>
  <si>
    <t>/pubmed/27207450</t>
  </si>
  <si>
    <t>Liu G, Zhang F, Jiang Y, Hu Y, Gong Z, Liu S, Chen X, Jiang Q, Hao J.</t>
  </si>
  <si>
    <t>Mult Scler. 2017 Feb;23(2):205-212. doi: 10.1177/1352458516649038. Epub 2016 Jul 11.</t>
  </si>
  <si>
    <t>Mult Scler.  2017</t>
  </si>
  <si>
    <t>PMID:27207450</t>
  </si>
  <si>
    <t>create date:2016/05/22 | first author:Liu G</t>
  </si>
  <si>
    <t>Polygenic Risk for Schizophrenia Influences Cortical Gyrification in 2 Independent General Populations.</t>
  </si>
  <si>
    <t>/pubmed/27169464</t>
  </si>
  <si>
    <t>Liu B, Zhang X, Cui Y, Qin W, Tao Y, Li J, Yu C, Jiang T.</t>
  </si>
  <si>
    <t>Schizophr Bull. 2017 May 1;43(3):673-680. doi: 10.1093/schbul/sbw051.</t>
  </si>
  <si>
    <t>An association study revealed substantial effects of dominance, epistasis and substance dependence co-morbidity on alcohol dependence symptom count.</t>
  </si>
  <si>
    <t>/pubmed/27151647</t>
  </si>
  <si>
    <t>Chen G, Zhang F, Xue W, Wu R, Xu H, Wang K, Zhu J.</t>
  </si>
  <si>
    <t>Addict Biol. 2017 Nov;22(6):1475-1485. doi: 10.1111/adb.12402. Epub 2016 May 5.</t>
  </si>
  <si>
    <t>Addict Biol.  2017</t>
  </si>
  <si>
    <t>PMID:27151647</t>
  </si>
  <si>
    <t>create date:2016/05/07 | first author:Chen G</t>
  </si>
  <si>
    <t>Computational analyses of type 2 diabetes-associated loci identified by genome-wide association studies.</t>
  </si>
  <si>
    <t>/pubmed/27121852</t>
  </si>
  <si>
    <t>Cheng M, Liu X, Yang M, Han L, Xu A, Huang Q.</t>
  </si>
  <si>
    <t>J Diabetes. 2017 Apr;9(4):362-377. doi: 10.1111/1753-0407.12421. Epub 2016 Jul 27.</t>
  </si>
  <si>
    <t>PMID:27121852</t>
  </si>
  <si>
    <t>create date:2016/04/29 | first author:Cheng M</t>
  </si>
  <si>
    <t>Whole-exome sequencing identifies a potential TTN mutation in a multiplex family with inguinal hernia.</t>
  </si>
  <si>
    <t>/pubmed/27115767</t>
  </si>
  <si>
    <t>Mihailov E, Nikopensius T, Reigo A, Nikkolo C, Kals M, Aruaas K, Milani L, Seepter H, Metspalu A.</t>
  </si>
  <si>
    <t>Hernia. 2017 Feb;21(1):95-100. doi: 10.1007/s10029-016-1491-9. Epub 2016 Apr 26.</t>
  </si>
  <si>
    <t>Hernia.  2017</t>
  </si>
  <si>
    <t>PMID:27115767 | PMCID:PMC5281683</t>
  </si>
  <si>
    <t>create date:2016/04/27 | first author:Mihailov E</t>
  </si>
  <si>
    <t>Genome-wide association study for carcass traits, fatty acid composition, chemical composition, sugar, and the effects of related candidate genes in Japanese Black cattle.</t>
  </si>
  <si>
    <t>/pubmed/27112906</t>
  </si>
  <si>
    <t>Sasago N, Abe T, Sakuma H, Kojima T, Uemoto Y.</t>
  </si>
  <si>
    <t>Anim Sci J. 2017 Jan;88(1):33-44. doi: 10.1111/asj.12595. Epub 2016 Apr 25.</t>
  </si>
  <si>
    <t>PMID:27112906</t>
  </si>
  <si>
    <t>create date:2016/04/27 | first author:Sasago N</t>
  </si>
  <si>
    <t>Smoking and caffeine consumption: a genetic analysis of their association.</t>
  </si>
  <si>
    <t>/pubmed/27027469</t>
  </si>
  <si>
    <t>Treur JL, Taylor AE, Ware JJ, Nivard MG, Neale MC, McMahon G, Hottenga JJ, Baselmans BML, Boomsma DI, MunafÃ² MR, Vink JM.</t>
  </si>
  <si>
    <t>Addict Biol. 2017 Jul;22(4):1090-1102. doi: 10.1111/adb.12391. Epub 2016 Mar 30.</t>
  </si>
  <si>
    <t>Nguyen TT, Le VS, Ho HB, Si Le Q.</t>
  </si>
  <si>
    <t>IEEE/ACM Trans Comput Biol Bioinform. 2017 Mar-Apr;14(2):478-483. doi: 10.1109/TCBB.2016.2542801. Epub 2016 Mar 16.</t>
  </si>
  <si>
    <t>IEEE/ACM Trans Comput Biol Bioinform.  2017</t>
  </si>
  <si>
    <t>PMID:26992176</t>
  </si>
  <si>
    <t>create date:2016/03/19 | first author:Nguyen TT</t>
  </si>
  <si>
    <t>Genotyping-by-sequencing-based genome-wide association studies on Verticillium wilt resistance in autotetraploid alfalfa (Medicago sativa L.).</t>
  </si>
  <si>
    <t>/pubmed/26933934</t>
  </si>
  <si>
    <t>Yu LX, Zheng P, Zhang T, Rodringuez J, Main D.</t>
  </si>
  <si>
    <t>Mol Plant Pathol. 2017 Feb;18(2):187-194. doi: 10.1111/mpp.12389. Epub 2016 Jul 10.</t>
  </si>
  <si>
    <t>Mol Plant Pathol.  2017</t>
  </si>
  <si>
    <t>PMID:26933934</t>
  </si>
  <si>
    <t>create date:2016/03/05 | first author:Yu LX</t>
  </si>
  <si>
    <t>Meta-analysis of genome-wide association studies identifies three novel loci for saturated fatty acids in East Asians.</t>
  </si>
  <si>
    <t>/pubmed/26932504</t>
  </si>
  <si>
    <t>Zhu J, Manichaikul A, Hu Y, Chen YI, Liang S, Steffen LM, Rich SS, Tsai M, Siscovick DS, Lemaitre RN, Li H, Lin X.</t>
  </si>
  <si>
    <t>Eur J Nutr. 2017 Jun;56(4):1477-1484. doi: 10.1007/s00394-016-1193-1. Epub 2016 Mar 1.</t>
  </si>
  <si>
    <t>Eur J Nutr.  2017</t>
  </si>
  <si>
    <t>PMID:26932504 | PMCID:PMC5374030</t>
  </si>
  <si>
    <t>create date:2016/03/05 | first author:Zhu J</t>
  </si>
  <si>
    <t>Strong Correlation of Genome-Wide Expression after Traumatic Brain Injury In Vitro and In Vivo Implicates a Role for SORLA.</t>
  </si>
  <si>
    <t>/pubmed/26919808</t>
  </si>
  <si>
    <t>Lamprecht MR, Elkin BS, Kesavabhotla K, Crary JF, Hammers JL, Huh JW, Raghupathi R, Morrison B 3rd.</t>
  </si>
  <si>
    <t>J Neurotrauma. 2017 Jan 1;34(1):97-108. doi: 10.1089/neu.2015.4306. Epub 2016 Apr 19.</t>
  </si>
  <si>
    <t>PMID:26919808 | PMCID:PMC5198072</t>
  </si>
  <si>
    <t>create date:2016/02/28 | first author:Lamprecht MR</t>
  </si>
  <si>
    <t>Searching Genome-Wide Multi-Locus Associations for Multiple Diseases Based on Bayesian Inference.</t>
  </si>
  <si>
    <t>/pubmed/26887006</t>
  </si>
  <si>
    <t>Guo X, Zhang J, Cai Z, Du DZ, Pan Y.</t>
  </si>
  <si>
    <t>PMID:27169464 | PMCID:PMC5463795</t>
  </si>
  <si>
    <t>create date:2016/05/14 | first author:Liu B</t>
  </si>
  <si>
    <t>PMID:26887006</t>
  </si>
  <si>
    <t>create date:2016/02/18 | first author:Guo X</t>
  </si>
  <si>
    <t>Functional genomics of candidate genes derived from genome-wide association studies for five common neurological diseases.</t>
  </si>
  <si>
    <t>/pubmed/26829381</t>
  </si>
  <si>
    <t>Guio-Vega GP, Forero DA.</t>
  </si>
  <si>
    <t>Int J Neurosci. 2017 Feb;127(2):118-123. Epub 2016 Feb 17.</t>
  </si>
  <si>
    <t>PMID:26829381</t>
  </si>
  <si>
    <t>create date:2016/02/02 | first author:Guio-Vega GP</t>
  </si>
  <si>
    <t>Genetics in chronic venous disease.</t>
  </si>
  <si>
    <t>/pubmed/26786554</t>
  </si>
  <si>
    <t>Grant Y, Onida S, Davies A.</t>
  </si>
  <si>
    <t>Phlebology. 2017 Feb;32(1):3-5. doi: 10.1177/0268355515624030. Epub 2016 Jul 9. Review.</t>
  </si>
  <si>
    <t>Phlebology.  2017</t>
  </si>
  <si>
    <t>PMID:26786554</t>
  </si>
  <si>
    <t>create date:2016/01/21 | first author:Grant Y</t>
  </si>
  <si>
    <t>Alzheimer's Disease Variants with the Genome-Wide Significance are Significantly Enriched in Immune Pathways and Active in Immune Cells.</t>
  </si>
  <si>
    <t>/pubmed/26746668</t>
  </si>
  <si>
    <t>Jiang Q, Jin S, Jiang Y, Liao M, Feng R, Zhang L, Liu G, Hao J.</t>
  </si>
  <si>
    <t>Mol Neurobiol. 2017 Jan;54(1):594-600. doi: 10.1007/s12035-015-9670-8. Epub 2016 Jan 9.</t>
  </si>
  <si>
    <t>PMID:26746668</t>
  </si>
  <si>
    <t>create date:2016/01/10 | first author:Jiang Q</t>
  </si>
  <si>
    <t>Association of Parkinson's Disease GWAS-Linked Loci with Alzheimer's Disease in Han Chinese.</t>
  </si>
  <si>
    <t>/pubmed/26738859</t>
  </si>
  <si>
    <t>Zhu XC, Cao L, Tan MS, Jiang T, Wang HF, Lu H, Tan CC, Zhang W, Tan L, Yu JT.</t>
  </si>
  <si>
    <t>Mol Neurobiol. 2017 Jan;54(1):308-318. doi: 10.1007/s12035-015-9649-5. Epub 2016 Jan 6.</t>
  </si>
  <si>
    <t>PMID:26738859</t>
  </si>
  <si>
    <t>create date:2016/01/08 | first author:Zhu XC</t>
  </si>
  <si>
    <t>GWAS-Linked Loci and Neuroimaging Measures in Alzheimer's Disease.</t>
  </si>
  <si>
    <t>/pubmed/26732597</t>
  </si>
  <si>
    <t>Li JQ, Wang HF, Zhu XC, Sun FR, Tan MS, Tan CC, Jiang T, Tan L, Yu JT; Alzheimerâ€™s Disease Neuroimaging Initiative..</t>
  </si>
  <si>
    <t>Mol Neurobiol. 2017 Jan;54(1):146-153. doi: 10.1007/s12035-015-9669-1. Epub 2016 Jan 5.</t>
  </si>
  <si>
    <t>PMID:26732597</t>
  </si>
  <si>
    <t>create date:2016/01/07 | first author:Li JQ</t>
  </si>
  <si>
    <t>PMID:27027469 | PMCID:PMC5045318</t>
  </si>
  <si>
    <t>create date:2016/03/31 | first author:Treur JL</t>
  </si>
  <si>
    <t>Building Ancestral Recombination Graphs for Whole Genomes.</t>
  </si>
  <si>
    <t>/pubmed/26992176</t>
  </si>
  <si>
    <t>Thompson PM, Andreassen OA, Arias-Vasquez A, Bearden CE, Boedhoe PS, Brouwer RM, Buckner RL, Buitelaar JK, Bulayeva KB, Cannon DM, Cohen RA, Conrod PJ, Dale AM, Deary IJ, Dennis EL, de Reus MA, Desrivieres S, Dima D, Donohoe G, Fisher SE, Fouche JP, Francks C, et al.</t>
  </si>
  <si>
    <t>Neuroimage. 2017 Jan 15;145(Pt B):389-408. doi: 10.1016/j.neuroimage.2015.11.057. Epub 2015 Dec 4. Review.</t>
  </si>
  <si>
    <t>PMID:26658930 | PMCID:PMC4893347</t>
  </si>
  <si>
    <t>create date:2015/12/15 | first author:Thompson PM</t>
  </si>
  <si>
    <t>Chen MH, Yang Q.</t>
  </si>
  <si>
    <t>Correcting for Sample Heterogeneity in Methylome-Wide Association Studies.</t>
  </si>
  <si>
    <t>/pubmed/26246354</t>
  </si>
  <si>
    <t>Zou JY.</t>
  </si>
  <si>
    <t>Methods Mol Biol. 2017;1589:107-114. doi: 10.1007/7651_2015_266.</t>
  </si>
  <si>
    <t>PMID:26246354</t>
  </si>
  <si>
    <t>create date:2015/08/08 | first author:Zou JY</t>
  </si>
  <si>
    <t>Sullivan PF.</t>
  </si>
  <si>
    <t>Effect of the absolute statistic on gene-sampling gene-set analysis methods.</t>
  </si>
  <si>
    <t>/pubmed/25733546</t>
  </si>
  <si>
    <t>Nam D.</t>
  </si>
  <si>
    <t>Stat Methods Med Res. 2017 Jun;26(3):1248-1260. doi: 10.1177/0962280215574014. Epub 2015 Mar 2.</t>
  </si>
  <si>
    <t>Stat Methods Med Res.  2017</t>
  </si>
  <si>
    <t>PMID:25733546</t>
  </si>
  <si>
    <t>create date:2015/03/04 | first author:Nam D</t>
  </si>
  <si>
    <t>Alkuraya FS.</t>
  </si>
  <si>
    <t>Detecting associated single-nucleotide polymorphisms on the X chromosome in case control genome-wide association studies.</t>
  </si>
  <si>
    <t>/pubmed/25253574</t>
  </si>
  <si>
    <t>Chen Z, Ng HK, Li J, Liu Q, Huang H.</t>
  </si>
  <si>
    <t>Stat Methods Med Res. 2017 Apr;26(2):567-582. doi: 10.1177/0962280214551815. Epub 2014 Sep 24.</t>
  </si>
  <si>
    <t>PMID:25253574</t>
  </si>
  <si>
    <t>create date:2014/09/26 | first author:Chen Z</t>
  </si>
  <si>
    <t>Need AC, Goldstein DB.</t>
  </si>
  <si>
    <t>Xi B, Mi J.</t>
  </si>
  <si>
    <t>Manolio TA.</t>
  </si>
  <si>
    <t>Quality control for genome-wide association studies.</t>
  </si>
  <si>
    <t>Brookfield JF.</t>
  </si>
  <si>
    <t>Price AL, Zaitlen NA, Reich D, Patterson N.</t>
  </si>
  <si>
    <t>Farber CR.</t>
  </si>
  <si>
    <t>Liu DJ, Leal SM.</t>
  </si>
  <si>
    <t>Wang J, Shete S.</t>
  </si>
  <si>
    <t>Linking variants from genome-wide association analysis to function via transcriptional network analysis.</t>
  </si>
  <si>
    <t>Wason JM, Dudbridge F.</t>
  </si>
  <si>
    <t>Teo YY.</t>
  </si>
  <si>
    <t>IEEE/ACM Trans Comput Biol Bioinform. 2017 May-Jun;14(3):600-610. doi: 10.1109/TCBB.2016.2527648. Epub 2016 Feb 11.</t>
  </si>
  <si>
    <t>Rinsho Shinkeigaku.  2010</t>
  </si>
  <si>
    <t>PMID:21921514</t>
  </si>
  <si>
    <t>create date:2011/09/17 | first author:Ichikawa Y</t>
  </si>
  <si>
    <t>Daly AK.</t>
  </si>
  <si>
    <t>Exploiting genome-wide association in oilseed Brassicas: a model for genetic improvement of major OECD crops for sustainable future farming. Proceedings of an international conference. November 9-12, 2009. Crawley, Western Australia, Australia.</t>
  </si>
  <si>
    <t>/pubmed/21695831</t>
  </si>
  <si>
    <t xml:space="preserve">Genome. 2010 Nov;53(11):853-1028. No abstract available. </t>
  </si>
  <si>
    <t>Genome.  2010</t>
  </si>
  <si>
    <t>PMID:21695831</t>
  </si>
  <si>
    <t>create date:2011/06/23</t>
  </si>
  <si>
    <t>Malhotra AK.</t>
  </si>
  <si>
    <t>From Galton to GWAS: quantitative genetics of human height.</t>
  </si>
  <si>
    <t>/pubmed/21429269</t>
  </si>
  <si>
    <t>Visscher PM, McEvoy B, Yang J.</t>
  </si>
  <si>
    <t>Genet Res (Camb). 2010 Dec;92(5-6):371-9. doi: 10.1017/S0016672310000571. Review.</t>
  </si>
  <si>
    <t>Genet Res (Camb).  2010</t>
  </si>
  <si>
    <t>PMID:21429269</t>
  </si>
  <si>
    <t>create date:2011/03/25 | first author:Visscher PM</t>
  </si>
  <si>
    <t>Insights from GWAS into the quantitative genetics of transcription in humans.</t>
  </si>
  <si>
    <t>/pubmed/21429268</t>
  </si>
  <si>
    <t>Kim J, Gibson G.</t>
  </si>
  <si>
    <t>Genet Res (Camb). 2010 Dec;92(5-6):361-9. doi: 10.1017/S001667231000056X. Review.</t>
  </si>
  <si>
    <t>PMID:21429268</t>
  </si>
  <si>
    <t>create date:2011/03/25 | first author:Kim J</t>
  </si>
  <si>
    <t>Larsson O, Sonenberg N, Nadon R.</t>
  </si>
  <si>
    <t>[Genomewide association study: advances, challenges and deliberation].</t>
  </si>
  <si>
    <t>/pubmed/21416992</t>
  </si>
  <si>
    <t>Tu X, Shi LS, Wang F, Wang Q.</t>
  </si>
  <si>
    <t xml:space="preserve">Sheng Li Ke Xue Jin Zhan. 2010 Apr;41(2):87-94. Review. Chinese. </t>
  </si>
  <si>
    <t>Sheng Li Ke Xue Jin Zhan.  2010</t>
  </si>
  <si>
    <t>PMID:21416992</t>
  </si>
  <si>
    <t>create date:2011/03/23 | first author:Tu X</t>
  </si>
  <si>
    <t>SNPTransformer: a lightweight toolkit for genome-wide association studies.</t>
  </si>
  <si>
    <t>/pubmed/21382596</t>
  </si>
  <si>
    <t>Dong C.</t>
  </si>
  <si>
    <t>Genomics Proteomics Bioinformatics. 2010 Dec;8(4):268-73. doi: 10.1016/S1672-0229(10)60029-0.</t>
  </si>
  <si>
    <t>Genomics Proteomics Bioinformatics.  2010</t>
  </si>
  <si>
    <t>PMID:21382596 | PMCID:PMC5054149</t>
  </si>
  <si>
    <t>ENIGMA and the individual: Predicting factors that affect the brain in 35 countries worldwide.</t>
  </si>
  <si>
    <t>/pubmed/26658930</t>
  </si>
  <si>
    <t>MateÅŸ IN, Csiki I, MateÅŸ D, Constantinescu V, Badea P, Dinu D, Constantin A, Constantinoiu S.</t>
  </si>
  <si>
    <t>Chirurgia (Bucur). 2010 Nov-Dec;105(6):749-57.</t>
  </si>
  <si>
    <t>Chirurgia (Bucur).  2010</t>
  </si>
  <si>
    <t>PMID:21351697</t>
  </si>
  <si>
    <t>create date:2011/03/01 | first author:MateÅŸ IN</t>
  </si>
  <si>
    <t>A fast algorithm for learning epistatic genomic relationships.</t>
  </si>
  <si>
    <t>/pubmed/21346997</t>
  </si>
  <si>
    <t>Jiang X, Neapolitan RE, Barmada MM, Visweswaran S, Cooper GF.</t>
  </si>
  <si>
    <t>AMIA Annu Symp Proc. 2010 Nov 13;2010:341-5.</t>
  </si>
  <si>
    <t>AMIA Annu Symp Proc.  2010</t>
  </si>
  <si>
    <t>PMID:21346997 | PMCID:PMC3041370</t>
  </si>
  <si>
    <t>create date:2011/02/25 | first author:Jiang X</t>
  </si>
  <si>
    <t>Kamatani N.</t>
  </si>
  <si>
    <t>Assessing gene length biases in gene set analysis of Genome-Wide Association Studies.</t>
  </si>
  <si>
    <t>/pubmed/21297229</t>
  </si>
  <si>
    <t>Jia P, Tian J, Zhao Z.</t>
  </si>
  <si>
    <t>Int J Comput Biol Drug Des. 2010;3(4):297-310. doi: 10.1504/IJCBDD.2010.038394. Epub 2011 Feb 4.</t>
  </si>
  <si>
    <t>Int J Comput Biol Drug Des.  2010</t>
  </si>
  <si>
    <t>PMID:21297229</t>
  </si>
  <si>
    <t>create date:2011/02/08 | first author:Jia P</t>
  </si>
  <si>
    <t>Genome-wide meta-analysis of joint tests for genetic and gene-environment interaction effects.</t>
  </si>
  <si>
    <t>/pubmed/21293137</t>
  </si>
  <si>
    <t>Aschard H, Hancock DB, London SJ, Kraft P.</t>
  </si>
  <si>
    <t>Hum Hered. 2010;70(4):292-300. doi: 10.1159/000323318. Epub 2011 Feb 3.</t>
  </si>
  <si>
    <t>Hum Hered.  2010</t>
  </si>
  <si>
    <t>PMID:21293137 | PMCID:PMC3085519</t>
  </si>
  <si>
    <t>create date:2011/02/05 | first author:Aschard H</t>
  </si>
  <si>
    <t>Genome-wide association studies and cancer.</t>
  </si>
  <si>
    <t>/pubmed/21229490</t>
  </si>
  <si>
    <t>Jorgenson E, Cheng I.</t>
  </si>
  <si>
    <t xml:space="preserve">Hawaii Med J. 2010 Oct;69(10):249-51. No abstract available. </t>
  </si>
  <si>
    <t>Hawaii Med J.  2010</t>
  </si>
  <si>
    <t>PMID:21229490 | PMCID:PMC3071183</t>
  </si>
  <si>
    <t>create date:2011/01/14 | first author:Jorgenson E</t>
  </si>
  <si>
    <t>[Study on genome wide association in patients with human obesity].</t>
  </si>
  <si>
    <t>/pubmed/21223680</t>
  </si>
  <si>
    <t xml:space="preserve">Zhonghua Liu Xing Bing Xue Za Zhi. 2010 Dec;31(12):1425-8. Review. Chinese.  No abstract available. </t>
  </si>
  <si>
    <t>[Japan Multiple System Atrophy Research Consortium (JAMSAC)].</t>
  </si>
  <si>
    <t>/pubmed/21921514</t>
  </si>
  <si>
    <t>Ichikawa Y.</t>
  </si>
  <si>
    <t xml:space="preserve">Rinsho Shinkeigaku. 2010 Nov;50(11):927. Japanese.  No abstract available. </t>
  </si>
  <si>
    <t>Vineis P, Baccarelli A.</t>
  </si>
  <si>
    <t xml:space="preserve">Epidemiol Prev. 2010 Sep-Dec;34(5-6):68-71. English, Italian.  No abstract available. </t>
  </si>
  <si>
    <t>Epidemiol Prev.  2010</t>
  </si>
  <si>
    <t>PMID:21220821</t>
  </si>
  <si>
    <t>create date:2011/01/12 | first author:Vineis P</t>
  </si>
  <si>
    <t>A knowledge-based weighting framework to boost the power of genome-wide association studies.</t>
  </si>
  <si>
    <t>/pubmed/21217833</t>
  </si>
  <si>
    <t>Li MX, Sham PC, Cherny SS, Song YQ.</t>
  </si>
  <si>
    <t>PLoS One. 2010 Dec 31;5(12):e14480. doi: 10.1371/journal.pone.0014480.</t>
  </si>
  <si>
    <t>PLoS One.  2010</t>
  </si>
  <si>
    <t>PMID:21217833 | PMCID:PMC3013112</t>
  </si>
  <si>
    <t>create date:2011/01/11 | first author:Li MX</t>
  </si>
  <si>
    <t>[Present status of genome-wide association studies and its applications in ophthalmology].</t>
  </si>
  <si>
    <t>/pubmed/21211230</t>
  </si>
  <si>
    <t>Feng L, Yang YB.</t>
  </si>
  <si>
    <t xml:space="preserve">Zhonghua Yan Ke Za Zhi. 2010 Dec;46(12):1143-7. Review. Chinese. </t>
  </si>
  <si>
    <t>Zhonghua Yan Ke Za Zhi.  2010</t>
  </si>
  <si>
    <t>PMID:21211230</t>
  </si>
  <si>
    <t>create date:2011/01/08 | first author:Feng L</t>
  </si>
  <si>
    <t>Classification and regression tree and spatial analyses reveal geographic heterogeneity in genome wide linkage study of Indian visceral leishmaniasis.</t>
  </si>
  <si>
    <t>/pubmed/21209823</t>
  </si>
  <si>
    <t>Fakiola M, Mishra A, Rai M, Singh SP, O'Leary RA, Ball S, Francis RW, Firth MJ, Radford BT, Miller EN, Sundar S, Blackwell JM.</t>
  </si>
  <si>
    <t>PLoS One. 2010 Dec 31;5(12):e15807. doi: 10.1371/journal.pone.0015807.</t>
  </si>
  <si>
    <t>PMID:21209823 | PMCID:PMC3013125</t>
  </si>
  <si>
    <t>create date:2011/01/07 | first author:Fakiola M</t>
  </si>
  <si>
    <t>Jia P, Wang L, Meltzer HY, Zhao Z.</t>
  </si>
  <si>
    <t>Genome-wide analysis reveals loci encoding anti-macrophage factors in the human pathogen Burkholderia pseudomallei K96243.</t>
  </si>
  <si>
    <t>/pubmed/21203527</t>
  </si>
  <si>
    <t>Dowling AJ, Wilkinson PA, Holden MT, Quail MA, Bentley SD, Reger J, Waterfield NR, Titball RW, Ffrench-Constant RH.</t>
  </si>
  <si>
    <t>PLoS One. 2010 Dec 22;5(12):e15693. doi: 10.1371/journal.pone.0015693.</t>
  </si>
  <si>
    <t>create date:2011/03/09 | first author:Dong C</t>
  </si>
  <si>
    <t>Association of common genetic variants with colorectal cancer risk in a Romanian sample.</t>
  </si>
  <si>
    <t>/pubmed/21351697</t>
  </si>
  <si>
    <t>/pubmed/21203500</t>
  </si>
  <si>
    <t>Lauc G, Essafi A, Huffman JE, Hayward C, KneÅ¾eviÄ‡ A, Kattla JJ, PolaÅ¡ek O, Gornik O, Vitart V, Abrahams JL, PuÄiÄ‡ M, Novokmet M, RedÅ¾iÄ‡ I, Campbell S, Wild SH, BoroveÄki F, Wang W, KolÄiÄ‡ I, Zgaga L, Gyllensten U, Wilson JF, Wright AF, et al.</t>
  </si>
  <si>
    <t>PLoS Genet. 2010 Dec 23;6(12):e1001256. doi: 10.1371/journal.pgen.1001256.</t>
  </si>
  <si>
    <t>PLoS Genet.  2010</t>
  </si>
  <si>
    <t>PMID:21203500 | PMCID:PMC3009678</t>
  </si>
  <si>
    <t>create date:2011/01/05 | first author:Lauc G</t>
  </si>
  <si>
    <t>Genome-wide association analyses of genetic, phenotypic, and environmental risks in the age-related eye disease study.</t>
  </si>
  <si>
    <t>/pubmed/21197116</t>
  </si>
  <si>
    <t>Ryu E, Fridley BL, Tosakulwong N, Bailey KR, Edwards AO.</t>
  </si>
  <si>
    <t>Mol Vis. 2010 Dec 17;16:2811-21.</t>
  </si>
  <si>
    <t>Mol Vis.  2010</t>
  </si>
  <si>
    <t>PMID:21197116 | PMCID:PMC3008720</t>
  </si>
  <si>
    <t>create date:2011/01/05 | first author:Ryu E</t>
  </si>
  <si>
    <t>Type 2 diabetes genetic association database manually curated for the study design and odds ratio.</t>
  </si>
  <si>
    <t>/pubmed/21190593</t>
  </si>
  <si>
    <t>Lim JE, Hong KW, Jin HS, Kim YS, Park HK, Oh B.</t>
  </si>
  <si>
    <t>BMC Med Inform Decis Mak. 2010 Dec 30;10:76. doi: 10.1186/1472-6947-10-76.</t>
  </si>
  <si>
    <t>BMC Med Inform Decis Mak.  2010</t>
  </si>
  <si>
    <t>PMID:21190593 | PMCID:PMC3022779</t>
  </si>
  <si>
    <t>create date:2010/12/31 | first author:Lim JE</t>
  </si>
  <si>
    <t>Genome-wide transcription profiling of human sepsis: a systematic review.</t>
  </si>
  <si>
    <t>/pubmed/21190579</t>
  </si>
  <si>
    <t>Tang BM, Huang SJ, McLean AS.</t>
  </si>
  <si>
    <t>Crit Care. 2010;14(6):R237. doi: 10.1186/cc9392. Epub 2010 Dec 29. Review.</t>
  </si>
  <si>
    <t>Crit Care.  2010</t>
  </si>
  <si>
    <t>PMID:21190579 | PMCID:PMC3219990</t>
  </si>
  <si>
    <t>create date:2010/12/31 | first author:Tang BM</t>
  </si>
  <si>
    <t>Genome-wide analysis of glucocorticoid receptor binding regions in adipocytes reveal gene network involved in triglyceride homeostasis.</t>
  </si>
  <si>
    <t>/pubmed/21187916</t>
  </si>
  <si>
    <t>Yu CY, Mayba O, Lee JV, Tran J, Harris C, Speed TP, Wang JC.</t>
  </si>
  <si>
    <t>Zhonghua Liu Xing Bing Xue Za Zhi.  2010</t>
  </si>
  <si>
    <t>PMID:21223680</t>
  </si>
  <si>
    <t>create date:2011/01/13 | first author:Xi B</t>
  </si>
  <si>
    <t>Gene-environment interactions, genome-wide studies, epigenetics: the new challenges.</t>
  </si>
  <si>
    <t>/pubmed/21220821</t>
  </si>
  <si>
    <t xml:space="preserve">Med Sci (Paris). 2010 Dec;26(12):1111-3. doi: 10.1051/medsci/201026121111. French.  No abstract available. </t>
  </si>
  <si>
    <t>Med Sci (Paris).  2010</t>
  </si>
  <si>
    <t>PMID:21187053</t>
  </si>
  <si>
    <t>create date:2010/12/29 | first author:Jordan B</t>
  </si>
  <si>
    <t>Accounting for multiple comparisons in a genome-wide association study (GWAS).</t>
  </si>
  <si>
    <t>/pubmed/21176216</t>
  </si>
  <si>
    <t>Johnson RC, Nelson GW, Troyer JL, Lautenberger JA, Kessing BD, Winkler CA, O'Brien SJ.</t>
  </si>
  <si>
    <t>BMC Genomics. 2010 Dec 22;11:724. doi: 10.1186/1471-2164-11-724.</t>
  </si>
  <si>
    <t>BMC Genomics.  2010</t>
  </si>
  <si>
    <t>PMID:21176216 | PMCID:PMC3023815</t>
  </si>
  <si>
    <t>create date:2010/12/24 | first author:Johnson RC</t>
  </si>
  <si>
    <t>[Using two-stage case-control designs to study the genome-wide association].</t>
  </si>
  <si>
    <t>/pubmed/21162827</t>
  </si>
  <si>
    <t>Ma ZJ, Yi HG, Zhao Y, Chen F.</t>
  </si>
  <si>
    <t xml:space="preserve">Zhonghua Liu Xing Bing Xue Za Zhi. 2010 Oct;31(10):1184-7. Chinese. </t>
  </si>
  <si>
    <t>PMID:21162827</t>
  </si>
  <si>
    <t>create date:2010/12/18 | first author:Ma ZJ</t>
  </si>
  <si>
    <t>Genome-wide SNPs and re-sequencing of growth habit and inflorescence genes in barley: implications for association mapping in germplasm arrays varying in size and structure.</t>
  </si>
  <si>
    <t>/pubmed/21159198</t>
  </si>
  <si>
    <t>Cuesta-Marcos A, Szucs P, Close TJ, Filichkin T, Muehlbauer GJ, Smith KP, Hayes PM.</t>
  </si>
  <si>
    <t>BMC Genomics. 2010 Dec 15;11:707. doi: 10.1186/1471-2164-11-707.</t>
  </si>
  <si>
    <t>PMID:21159198 | PMCID:PMC3018479</t>
  </si>
  <si>
    <t>create date:2010/12/17 | first author:Cuesta-Marcos A</t>
  </si>
  <si>
    <t>Iles MM.</t>
  </si>
  <si>
    <t>A transcription factor map as revealed by a genome-wide gene expression analysis of whole-blood mRNA transcriptome in multiple sclerosis.</t>
  </si>
  <si>
    <t>/pubmed/21152067</t>
  </si>
  <si>
    <t>Riveros C, Mellor D, Gandhi KS, McKay FC, Cox MB, Berretta R, Vaezpour SY, Inostroza-Ponta M, Broadley SA, Heard RN, Vucic S, Stewart GJ, Williams DW, Scott RJ, Lechner-Scott J, Booth DR, Moscato P; ANZgene Multiple Sclerosis Genetics Consortium..</t>
  </si>
  <si>
    <t>PMID:21203527 | PMCID:PMC3008741</t>
  </si>
  <si>
    <t>create date:2011/01/05 | first author:Dowling AJ</t>
  </si>
  <si>
    <t>Genomics meets glycomics-the first GWAS study of human N-Glycome identifies HNF1Î± as a master regulator of plasma protein fucosylation.</t>
  </si>
  <si>
    <t>Padmanabhan S, Hastie C, Prabhakaran D, Dominczak AF.</t>
  </si>
  <si>
    <t>Indian J Med Res. 2010 Nov;132:567-78. Review.</t>
  </si>
  <si>
    <t>Indian J Med Res.  2010</t>
  </si>
  <si>
    <t>PMID:21150009 | PMCID:PMC3028944</t>
  </si>
  <si>
    <t>create date:2010/12/15 | first author:Padmanabhan S</t>
  </si>
  <si>
    <t>Disease-associated alleles in genome-wide association studies are enriched for derived low frequency alleles relative to HapMap and neutral expectations.</t>
  </si>
  <si>
    <t>/pubmed/21143973</t>
  </si>
  <si>
    <t>Lachance J.</t>
  </si>
  <si>
    <t>BMC Med Genomics. 2010 Dec 10;3:57. doi: 10.1186/1755-8794-3-57.</t>
  </si>
  <si>
    <t>BMC Med Genomics.  2010</t>
  </si>
  <si>
    <t>PMID:21143973 | PMCID:PMC3017004</t>
  </si>
  <si>
    <t>create date:2010/12/15 | first author:Lachance J</t>
  </si>
  <si>
    <t>Clustering by genetic ancestry using genome-wide SNP data.</t>
  </si>
  <si>
    <t>/pubmed/21143920</t>
  </si>
  <si>
    <t>Solovieff N, Hartley SW, Baldwin CT, Perls TT, Steinberg MH, Sebastiani P.</t>
  </si>
  <si>
    <t>BMC Genet. 2010 Dec 9;11:108. doi: 10.1186/1471-2156-11-108.</t>
  </si>
  <si>
    <t>BMC Genet.  2010</t>
  </si>
  <si>
    <t>PMID:21143920 | PMCID:PMC3018397</t>
  </si>
  <si>
    <t>create date:2010/12/15 | first author:Solovieff N</t>
  </si>
  <si>
    <t>Duke's Discovery Genomics center rides pharmacogenomics wave.</t>
  </si>
  <si>
    <t>/pubmed/21135823</t>
  </si>
  <si>
    <t>Wapner J.</t>
  </si>
  <si>
    <t xml:space="preserve">Nat Med. 2010 Dec;16(12):1349. doi: 10.1038/nm1210-1349b. No abstract available. </t>
  </si>
  <si>
    <t>Nat Med.  2010</t>
  </si>
  <si>
    <t>PMID:21135823</t>
  </si>
  <si>
    <t>create date:2010/12/08 | first author:Wapner J</t>
  </si>
  <si>
    <t>Replication strategies for rare variant complex trait association studies via next-generation sequencing.</t>
  </si>
  <si>
    <t>/pubmed/21129725</t>
  </si>
  <si>
    <t>Am J Hum Genet. 2010 Dec 10;87(6):790-801. doi: 10.1016/j.ajhg.2010.10.025.</t>
  </si>
  <si>
    <t>Am J Hum Genet.  2010</t>
  </si>
  <si>
    <t>PMID:21129725 | PMCID:PMC2997372</t>
  </si>
  <si>
    <t>create date:2010/12/07 | first author:Liu DJ</t>
  </si>
  <si>
    <t>Genome-wide association study identifies two novel regions at 11p15.5-p13 and 1p31 with major impact on acute-phase serum amyloid A.</t>
  </si>
  <si>
    <t>/pubmed/21124955</t>
  </si>
  <si>
    <t>PLoS One. 2010 Dec 20;5(12):e15188. doi: 10.1371/journal.pone.0015188.</t>
  </si>
  <si>
    <t>PMID:21187916 | PMCID:PMC3004788</t>
  </si>
  <si>
    <t>create date:2010/12/29 | first author:Yu CY</t>
  </si>
  <si>
    <t>[Making good use of exome sequencing].</t>
  </si>
  <si>
    <t>/pubmed/21187053</t>
  </si>
  <si>
    <t>PLoS Genet. 2010 Nov 18;6(11):e1001213. doi: 10.1371/journal.pgen.1001213.</t>
  </si>
  <si>
    <t>PMID:21124955 | PMCID:PMC2987930</t>
  </si>
  <si>
    <t>create date:2010/12/03 | first author:Marzi C</t>
  </si>
  <si>
    <t>Genome-wide association meta-analysis of cortical bone mineral density unravels allelic heterogeneity at the RANKL locus and potential pleiotropic effects on bone.</t>
  </si>
  <si>
    <t>/pubmed/21124946</t>
  </si>
  <si>
    <t>Paternoster L, Lorentzon M, Vandenput L, Karlsson MK, Ljunggren O, Kindmark A, Mellstrom D, Kemp JP, Jarett CE, Holly JM, Sayers A, St Pourcain B, Timpson NJ, Deloukas P, Davey Smith G, Ring SM, Evans DM, Tobias JH, Ohlsson C.</t>
  </si>
  <si>
    <t>PLoS Genet. 2010 Nov 18;6(11):e1001217. doi: 10.1371/journal.pgen.1001217.</t>
  </si>
  <si>
    <t>PMID:21124946 | PMCID:PMC2987837</t>
  </si>
  <si>
    <t>create date:2010/12/03 | first author:Paternoster L</t>
  </si>
  <si>
    <t>Genome-wide association between branch point properties and alternative splicing.</t>
  </si>
  <si>
    <t>/pubmed/21124863</t>
  </si>
  <si>
    <t>Corvelo A, Hallegger M, Smith CW, Eyras E.</t>
  </si>
  <si>
    <t>PLoS Comput Biol. 2010 Nov 24;6(11):e1001016. doi: 10.1371/journal.pcbi.1001016.</t>
  </si>
  <si>
    <t>PLoS Comput Biol.  2010</t>
  </si>
  <si>
    <t>PMID:21124863 | PMCID:PMC2991248</t>
  </si>
  <si>
    <t>create date:2010/12/03 | first author:Corvelo A</t>
  </si>
  <si>
    <t>Conserved genes act as modifiers of invertebrate SMN loss of function defects.</t>
  </si>
  <si>
    <t>/pubmed/21124729</t>
  </si>
  <si>
    <t>Dimitriadi M, Sleigh JN, Walker A, Chang HC, Sen A, Kalloo G, Harris J, Barsby T, Walsh MB, Satterlee JS, Li C, Van Vactor D, Artavanis-Tsakonas S, Hart AC.</t>
  </si>
  <si>
    <t>PLoS Genet. 2010 Oct 28;6(10):e1001172. doi: 10.1371/journal.pgen.1001172.</t>
  </si>
  <si>
    <t>PMID:21124729 | PMCID:PMC2965752</t>
  </si>
  <si>
    <t>create date:2010/12/03 | first author:Dimitriadi M</t>
  </si>
  <si>
    <t>Genetic influences on attention deficit hyperactivity disorder symptoms from age 2 to 3: a quantitative and molecular genetic investigation.</t>
  </si>
  <si>
    <t>/pubmed/21122117</t>
  </si>
  <si>
    <t>PLoS One. 2010 Dec 1;5(12):e14176. doi: 10.1371/journal.pone.0014176.</t>
  </si>
  <si>
    <t>PMID:21152067 | PMCID:PMC2995726</t>
  </si>
  <si>
    <t>create date:2010/12/15 | first author:Riveros C</t>
  </si>
  <si>
    <t>Genomic approaches to coronary artery disease.</t>
  </si>
  <si>
    <t>/pubmed/21150009</t>
  </si>
  <si>
    <t>create date:2010/12/03 | first author:Ilott NE</t>
  </si>
  <si>
    <t>Genetics: Rare genes for autoimmunity-the new kids on the block.</t>
  </si>
  <si>
    <t>/pubmed/21119715</t>
  </si>
  <si>
    <t>Satterthwaite AB, Mohan C.</t>
  </si>
  <si>
    <t xml:space="preserve">Nat Rev Rheumatol. 2010 Dec;6(12):678-9. doi: 10.1038/nrrheum.2010.177. No abstract available. </t>
  </si>
  <si>
    <t>Nat Rev Rheumatol.  2010</t>
  </si>
  <si>
    <t>PMID:21119715 | PMCID:PMC3708796</t>
  </si>
  <si>
    <t>create date:2010/12/02 | first author:Satterthwaite AB</t>
  </si>
  <si>
    <t>Identification of differential translation in genome wide studies.</t>
  </si>
  <si>
    <t>/pubmed/21115840</t>
  </si>
  <si>
    <t>Proc Natl Acad Sci U S A. 2010 Dec 14;107(50):21487-92. doi: 10.1073/pnas.1006821107. Epub 2010 Nov 29.</t>
  </si>
  <si>
    <t>Proc Natl Acad Sci U S A.  2010</t>
  </si>
  <si>
    <t>PMID:21115840 | PMCID:PMC3003104</t>
  </si>
  <si>
    <t>create date:2010/12/01 | first author:Larsson O</t>
  </si>
  <si>
    <t>Genome-wide association mapping to candidate polymorphism resolution in the unsequenced barley genome.</t>
  </si>
  <si>
    <t>/pubmed/21115826</t>
  </si>
  <si>
    <t>Cockram J, White J, Zuluaga DL, Smith D, Comadran J, Macaulay M, Luo Z, Kearsey MJ, Werner P, Harrap D, Tapsell C, Liu H, Hedley PE, Stein N, Schulte D, Steuernagel B, Marshall DF, Thomas WT, Ramsay L, Mackay I, Balding DJ; AGOUEB Consortium., et al.</t>
  </si>
  <si>
    <t>Proc Natl Acad Sci U S A. 2010 Dec 14;107(50):21611-6. doi: 10.1073/pnas.1010179107. Epub 2010 Nov 29.</t>
  </si>
  <si>
    <t>PMID:21115826 | PMCID:PMC3003063</t>
  </si>
  <si>
    <t>create date:2010/12/01 | first author:Cockram J</t>
  </si>
  <si>
    <t>An alternative to the search for single polymorphisms: toward molecular personality scales for the five-factor model.</t>
  </si>
  <si>
    <t>/pubmed/21114353</t>
  </si>
  <si>
    <t>McCrae RR, Scally M, Terracciano A, Abecasis GR, Costa PT Jr.</t>
  </si>
  <si>
    <t>J Pers Soc Psychol. 2010 Dec;99(6):1014-24. doi: 10.1037/a0020964.</t>
  </si>
  <si>
    <t>J Pers Soc Psychol.  2010</t>
  </si>
  <si>
    <t>PMID:21114353 | PMCID:PMC3200527</t>
  </si>
  <si>
    <t>create date:2010/12/01 | first author:McCrae RR</t>
  </si>
  <si>
    <t>Marzi C, Albrecht E, Hysi PG, Lagou V, Waldenberger M, TÃ¶njes A, Prokopenko I, Heim K, Blackburn H, Ried JS, Kleber ME, Mangino M, Thorand B, Peters A, Hammond CJ, Grallert H, Boehm BO, Kovacs P, Geistlinger L, Prokisch H, Winkelmann BR, Spector TD, et al.</t>
  </si>
  <si>
    <t>Wang Y, Li X, Zhu WL, Guo JZ, Song XM, Li SQ, Li Y.</t>
  </si>
  <si>
    <t>Biomed Environ Sci. 2010 Oct;23(5):363-70. doi: 10.1016/S0895-3988(10)60077-3.</t>
  </si>
  <si>
    <t>Biomed Environ Sci.  2010</t>
  </si>
  <si>
    <t>PMID:21112484</t>
  </si>
  <si>
    <t>create date:2010/11/30 | first author:Wang Y</t>
  </si>
  <si>
    <t>SNP selection in genome-wide and candidate gene studies via penalized logistic regression.</t>
  </si>
  <si>
    <t>/pubmed/21104890</t>
  </si>
  <si>
    <t>Ayers KL, Cordell HJ.</t>
  </si>
  <si>
    <t>Genet Epidemiol. 2010 Dec;34(8):879-91. doi: 10.1002/gepi.20543.</t>
  </si>
  <si>
    <t>Genet Epidemiol.  2010</t>
  </si>
  <si>
    <t>PMID:21104890 | PMCID:PMC3410531</t>
  </si>
  <si>
    <t>create date:2010/11/26 | first author:Ayers KL</t>
  </si>
  <si>
    <t>Using biological knowledge to discover higher order interactions in genetic association studies.</t>
  </si>
  <si>
    <t>/pubmed/21104889</t>
  </si>
  <si>
    <t>Chen GK, Thomas DC.</t>
  </si>
  <si>
    <t>Genet Epidemiol. 2010 Dec;34(8):863-78. doi: 10.1002/gepi.20542.</t>
  </si>
  <si>
    <t>PMID:21104889</t>
  </si>
  <si>
    <t>create date:2010/11/26 | first author:Chen GK</t>
  </si>
  <si>
    <t>A simple and fast two-locus quality control test to detect false positives due to batch effects in genome-wide association studies.</t>
  </si>
  <si>
    <t>/pubmed/21104888</t>
  </si>
  <si>
    <t>Lee SH, Nyholt DR, Macgregor S, Henders AK, Zondervan KT, Montgomery GW, Visscher PM.</t>
  </si>
  <si>
    <t>Genet Epidemiol. 2010 Dec;34(8):854-62. doi: 10.1002/gepi.20541.</t>
  </si>
  <si>
    <t>PMID:21104888 | PMCID:PMC3674525</t>
  </si>
  <si>
    <t>create date:2010/11/26 | first author:Lee SH</t>
  </si>
  <si>
    <t>Meta-analysis of sex-specific genome-wide association studies.</t>
  </si>
  <si>
    <t>/pubmed/21104887</t>
  </si>
  <si>
    <t>Magi R, Lindgren CM, Morris AP.</t>
  </si>
  <si>
    <t>Genet Epidemiol. 2010 Dec;34(8):846-53. doi: 10.1002/gepi.20540.</t>
  </si>
  <si>
    <t>PMID:21104887 | PMCID:PMC3410525</t>
  </si>
  <si>
    <t>create date:2010/11/26 | first author:Magi R</t>
  </si>
  <si>
    <t>Analysis of untyped SNPs: maximum likelihood and imputation methods.</t>
  </si>
  <si>
    <t>/pubmed/21104886</t>
  </si>
  <si>
    <t>Hu YJ, Lin DY.</t>
  </si>
  <si>
    <t>Genet Epidemiol. 2010 Dec;34(8):803-15. doi: 10.1002/gepi.20527.</t>
  </si>
  <si>
    <t>PMID:21104886 | PMCID:PMC3030127</t>
  </si>
  <si>
    <t>Ilott NE, Saudino KJ, Asherson P.</t>
  </si>
  <si>
    <t>BMC Psychiatry. 2010 Dec 1;10:102. doi: 10.1186/1471-244X-10-102.</t>
  </si>
  <si>
    <t>BMC Psychiatry.  2010</t>
  </si>
  <si>
    <t>PMID:21122117 | PMCID:PMC3014905</t>
  </si>
  <si>
    <t>Tan L, Liu R, Lei S, Pan R, Yang T, Yan H, Pei Y, Yang F, Zhang F, Pan F, Zhang Y, Hu H, Levy S, Deng H.</t>
  </si>
  <si>
    <t>Sci China Life Sci. 2010 Sep;53(9):1065-72. doi: 10.1007/s11427-010-4056-7. Epub 2010 Nov 23.</t>
  </si>
  <si>
    <t>Sci China Life Sci.  2010</t>
  </si>
  <si>
    <t>PMID:21104366</t>
  </si>
  <si>
    <t>create date:2010/11/26 | first author:Tan L</t>
  </si>
  <si>
    <t>Multi-locus test conditional on confirmed effects leads to increased power in genome-wide association studies.</t>
  </si>
  <si>
    <t>/pubmed/21103364</t>
  </si>
  <si>
    <t>Ma L, Han S, Yang J, Da Y.</t>
  </si>
  <si>
    <t>PLoS One. 2010 Nov 16;5(11):e15006. doi: 10.1371/journal.pone.0015006.</t>
  </si>
  <si>
    <t>PMID:21103364 | PMCID:PMC2982824</t>
  </si>
  <si>
    <t>create date:2010/11/26 | first author:Ma L</t>
  </si>
  <si>
    <t>Variants from GIPR, TCF7L2, DGKB, MADD, CRY2, GLIS3, PROX1, SLC30A8 and IGF1 are associated with glucose metabolism in the Chinese.</t>
  </si>
  <si>
    <t>/pubmed/21103350</t>
  </si>
  <si>
    <t>Hu C, Zhang R, Wang C, Wang J, Ma X, Hou X, Lu J, Yu W, Jiang F, Bao Y, Xiang K, Jia W.</t>
  </si>
  <si>
    <t>PLoS One. 2010 Nov 17;5(11):e15542. doi: 10.1371/journal.pone.0015542.</t>
  </si>
  <si>
    <t>PMID:21103350 | PMCID:PMC2984505</t>
  </si>
  <si>
    <t>create date:2010/11/26 | first author:Hu C</t>
  </si>
  <si>
    <t>Estimating the total number of susceptibility variants underlying complex diseases from genome-wide association studies.</t>
  </si>
  <si>
    <t>/pubmed/21103334</t>
  </si>
  <si>
    <t>So HC, Yip BH, Sham PC.</t>
  </si>
  <si>
    <t>PLoS One. 2010 Nov 17;5(11):e13898. doi: 10.1371/journal.pone.0013898.</t>
  </si>
  <si>
    <t>PMID:21103334 | PMCID:PMC2984437</t>
  </si>
  <si>
    <t>create date:2010/11/26 | first author:So HC</t>
  </si>
  <si>
    <t>Unifying candidate gene and GWAS Approaches in Asthma.</t>
  </si>
  <si>
    <t>/pubmed/21103062</t>
  </si>
  <si>
    <t>Michel S, Liang L, Depner M, Klopp N, Ruether A, Kumar A, Schedel M, Vogelberg C, von Mutius E, von Berg A, Bufe A, Rietschel E, Heinzmann A, Laub O, Simma B, Frischer T, Genuneit J, Gut IG, Schreiber S, Lathrop M, Illig T, Kabesch M.</t>
  </si>
  <si>
    <t>PLoS One. 2010 Nov 12;5(11):e13894. doi: 10.1371/journal.pone.0013894.</t>
  </si>
  <si>
    <t>PMID:21103062 | PMCID:PMC2980484</t>
  </si>
  <si>
    <t>Genome-wide and interaction linkage scan for nonsyndromic cleft lip with or without cleft palate in two multiplex families in Shenyang, China.</t>
  </si>
  <si>
    <t>/pubmed/21112484</t>
  </si>
  <si>
    <t>Franke A, McGovern DP, Barrett JC, Wang K, Radford-Smith GL, Ahmad T, Lees CW, Balschun T, Lee J, Roberts R, Anderson CA, Bis JC, Bumpstead S, Ellinghaus D, Festen EM, Georges M, Green T, Haritunians T, Jostins L, Latiano A, Mathew CG, Montgomery GW, et al.</t>
  </si>
  <si>
    <t>Nat Genet. 2010 Dec;42(12):1118-25. doi: 10.1038/ng.717.</t>
  </si>
  <si>
    <t>Nat Genet.  2010</t>
  </si>
  <si>
    <t>PMID:21102463 | PMCID:PMC3299551</t>
  </si>
  <si>
    <t>create date:2010/11/26 | first author:Franke A</t>
  </si>
  <si>
    <t>Thirty new loci for age at menarche identified by a meta-analysis of genome-wide association studies.</t>
  </si>
  <si>
    <t>/pubmed/21102462</t>
  </si>
  <si>
    <t>Elks CE, Perry JR, Sulem P, Chasman DI, Franceschini N, He C, Lunetta KL, Visser JA, Byrne EM, Cousminer DL, Gudbjartsson DF, Esko T, Feenstra B, Hottenga JJ, Koller DL, Kutalik Z, Lin P, Mangino M, Marongiu M, McArdle PF, Smith AV, Stolk L, et al.</t>
  </si>
  <si>
    <t>Nat Genet. 2010 Dec;42(12):1077-85. doi: 10.1038/ng.714.</t>
  </si>
  <si>
    <t>PMID:21102462 | PMCID:PMC3140055</t>
  </si>
  <si>
    <t>create date:2010/11/26 | first author:Elks CE</t>
  </si>
  <si>
    <t>The IMAGEN study: reinforcement-related behaviour in normal brain function and psychopathology.</t>
  </si>
  <si>
    <t>/pubmed/21102431</t>
  </si>
  <si>
    <t>Schumann G, Loth E, Banaschewski T, Barbot A, Barker G, BÃ¼chel C, Conrod PJ, Dalley JW, Flor H, Gallinat J, Garavan H, Heinz A, Itterman B, Lathrop M, Mallik C, Mann K, Martinot JL, Paus T, Poline JB, Robbins TW, Rietschel M, Reed L, et al.</t>
  </si>
  <si>
    <t>Mol Psychiatry. 2010 Dec;15(12):1128-39. doi: 10.1038/mp.2010.4. Review.</t>
  </si>
  <si>
    <t>Mol Psychiatry.  2010</t>
  </si>
  <si>
    <t>PMID:21102431</t>
  </si>
  <si>
    <t>create date:2010/11/26 | first author:Schumann G</t>
  </si>
  <si>
    <t>On the interpretation, robustness, and power of varieties of case-only tests of gene-environment interaction.</t>
  </si>
  <si>
    <t>/pubmed/21098632</t>
  </si>
  <si>
    <t>Tchetgen Tchetgen EJ.</t>
  </si>
  <si>
    <t>Am J Epidemiol. 2010 Dec 15;172(12):1335-8. doi: 10.1093/aje/kwq359. Epub 2010 Nov 23.</t>
  </si>
  <si>
    <t>Am J Epidemiol.  2010</t>
  </si>
  <si>
    <t>create date:2010/11/26 | first author:Hu YJ</t>
  </si>
  <si>
    <t>A genome-wide association analysis implicates SOX6 as a candidate gene for wrist bone mass.</t>
  </si>
  <si>
    <t>/pubmed/21104366</t>
  </si>
  <si>
    <t>Marcus GM, Alonso A, Peralta CA, Lettre G, Vittinghoff E, Lubitz SA, Fox ER, Levitzky YS, Mehra R, Kerr KF, Deo R, Sotoodehnia N, Akylbekova M, Ellinor PT, Paltoo DN, Soliman EZ, Benjamin EJ, Heckbert SR; Candidate-Gene Association Resource (CARe) Study..</t>
  </si>
  <si>
    <t>Circulation. 2010 Nov 16;122(20):2009-15. doi: 10.1161/CIRCULATIONAHA.110.958306.</t>
  </si>
  <si>
    <t>Circulation.  2010</t>
  </si>
  <si>
    <t>PMID:21098467 | PMCID:PMC3058884</t>
  </si>
  <si>
    <t>create date:2010/11/26 | first author:Marcus GM</t>
  </si>
  <si>
    <t>Predictive ability of subsets of single nucleotide polymorphisms with and without parent average in US Holsteins.</t>
  </si>
  <si>
    <t>/pubmed/21094768</t>
  </si>
  <si>
    <t>Vazquez AI, Rosa GJ, Weigel KA, de los Campos G, Gianola D, Allison DB.</t>
  </si>
  <si>
    <t xml:space="preserve">J Dairy Sci. 2010 Dec;93(12):5942-9. doi: 10.3168/jds.2010-3335. Erratum in: J Dairy Sci. 2011 Jan;94(1):537. </t>
  </si>
  <si>
    <t>J Dairy Sci.  2010</t>
  </si>
  <si>
    <t>PMID:21094768 | PMCID:PMC3207239</t>
  </si>
  <si>
    <t>create date:2010/11/26 | first author:Vazquez AI</t>
  </si>
  <si>
    <t>Heritability of body weight: moving beyond genetics.</t>
  </si>
  <si>
    <t>/pubmed/21094029</t>
  </si>
  <si>
    <t>Russo P, Lauria F, Siani A.</t>
  </si>
  <si>
    <t>Nutr Metab Cardiovasc Dis. 2010 Dec;20(10):691-7. doi: 10.1016/j.numecd.2010.09.007. Epub 2010 Nov 19.</t>
  </si>
  <si>
    <t>Nutr Metab Cardiovasc Dis.  2010</t>
  </si>
  <si>
    <t>PMID:21094029</t>
  </si>
  <si>
    <t>create date:2010/11/26 | first author:Russo P</t>
  </si>
  <si>
    <t>The genetics of type 2 diabetes: what have we learned from GWAS?</t>
  </si>
  <si>
    <t>/pubmed/21091714</t>
  </si>
  <si>
    <t>Billings LK, Florez JC.</t>
  </si>
  <si>
    <t>Ann N Y Acad Sci. 2010 Nov;1212:59-77. doi: 10.1111/j.1749-6632.2010.05838.x. Review.</t>
  </si>
  <si>
    <t>Ann N Y Acad Sci.  2010</t>
  </si>
  <si>
    <t>PMID:21091714 | PMCID:PMC3057517</t>
  </si>
  <si>
    <t>create date:2010/11/26 | first author:Billings LK</t>
  </si>
  <si>
    <t>Genome-wide association analysis of osteochondrosis of the tibiotarsal joint in Norwegian Standardbred trotters.</t>
  </si>
  <si>
    <t>/pubmed/21070284</t>
  </si>
  <si>
    <t>Lykkjen S, Dolvik NI, McCue ME, Rendahl AK, Mickelson JR, Roed KH.</t>
  </si>
  <si>
    <t>create date:2010/11/26 | first author:Michel S</t>
  </si>
  <si>
    <t>Genome-wide meta-analysis increases to 71 the number of confirmed Crohn's disease susceptibility loci.</t>
  </si>
  <si>
    <t>/pubmed/21102463</t>
  </si>
  <si>
    <t>Anim Genet. 2010 Dec;41 Suppl 2:80-6. doi: 10.1111/j.1365-2052.2010.02112.x.</t>
  </si>
  <si>
    <t>PMID:21070280</t>
  </si>
  <si>
    <t>create date:2010/11/26 | first author:Tozaki T</t>
  </si>
  <si>
    <t>A genome-wide association study for racing performances in Thoroughbreds clarifies a candidate region near the MSTN gene.</t>
  </si>
  <si>
    <t>/pubmed/21070273</t>
  </si>
  <si>
    <t>Tozaki T, Miyake T, Kakoi H, Gawahara H, Sugita S, Hasegawa T, Ishida N, Hirota K, Nakano Y.</t>
  </si>
  <si>
    <t>Anim Genet. 2010 Dec;41 Suppl 2:28-35. doi: 10.1111/j.1365-2052.2010.02095.x.</t>
  </si>
  <si>
    <t>PMID:21070273</t>
  </si>
  <si>
    <t>Genome-wide SNP association-based localization of a dwarfism gene in Friesian dwarf horses.</t>
  </si>
  <si>
    <t>/pubmed/21070269</t>
  </si>
  <si>
    <t>Orr N, Back W, Gu J, Leegwater P, Govindarajan P, Conroy J, Ducro B, Van Arendonk JA, MacHugh DE, Ennis S, Hill EW, Brama PA.</t>
  </si>
  <si>
    <t>Anim Genet. 2010 Dec;41 Suppl 2:2-7. doi: 10.1111/j.1365-2052.2010.02091.x.</t>
  </si>
  <si>
    <t>PMID:21070269</t>
  </si>
  <si>
    <t>create date:2010/11/26 | first author:Orr N</t>
  </si>
  <si>
    <t>Genome-wide screen identifies rs646776 near sortilin as a regulator of progranulin levels in human plasma.</t>
  </si>
  <si>
    <t>/pubmed/21087763</t>
  </si>
  <si>
    <t>Carrasquillo MM, Nicholson AM, Finch N, Gibbs JR, Baker M, Rutherford NJ, Hunter TA, DeJesus-Hernandez M, Bisceglio GD, Mackenzie IR, Singleton A, Cookson MR, Crook JE, Dillman A, Hernandez D, Petersen RC, Graff-Radford NR, Younkin SG, Rademakers R.</t>
  </si>
  <si>
    <t>Am J Hum Genet. 2010 Dec 10;87(6):890-7. doi: 10.1016/j.ajhg.2010.11.002. Epub 2010 Nov 18.</t>
  </si>
  <si>
    <t>PMID:21087763 | PMCID:PMC2997361</t>
  </si>
  <si>
    <t>create date:2010/11/23 | first author:Carrasquillo MM</t>
  </si>
  <si>
    <t>Phenotypic complexity, measurement bias, and poor phenotypic resolution contribute to the missing heritability problem in genetic association studies.</t>
  </si>
  <si>
    <t>PMID:21098632 | PMCID:PMC6279095</t>
  </si>
  <si>
    <t>create date:2010/11/26 | first author:Tchetgen Tchetgen EJ</t>
  </si>
  <si>
    <t>European ancestry as a risk factor for atrial fibrillation in African Americans.</t>
  </si>
  <si>
    <t>/pubmed/21098467</t>
  </si>
  <si>
    <t>Functional genomics complements quantitative genetics in identifying disease-gene associations.</t>
  </si>
  <si>
    <t>/pubmed/21085640</t>
  </si>
  <si>
    <t>Guan Y, Ackert-Bicknell CL, Kell B, Troyanskaya OG, Hibbs MA.</t>
  </si>
  <si>
    <t>PLoS Comput Biol. 2010 Nov 11;6(11):e1000991. doi: 10.1371/journal.pcbi.1000991.</t>
  </si>
  <si>
    <t>PMID:21085640 | PMCID:PMC2978695</t>
  </si>
  <si>
    <t>create date:2010/11/19 | first author:Guan Y</t>
  </si>
  <si>
    <t>Investigation of a genome wide association signal for obesity: synthetic association and haplotype analyses at the melanocortin 4 receptor gene locus.</t>
  </si>
  <si>
    <t>/pubmed/21085626</t>
  </si>
  <si>
    <t>Scherag A, Jarick I, Grothe J, Biebermann H, Scherag S, Volckmar AL, Vogel CI, Greene B, Hebebrand J, Hinney A.</t>
  </si>
  <si>
    <t>PLoS One. 2010 Nov 15;5(11):e13967. doi: 10.1371/journal.pone.0013967.</t>
  </si>
  <si>
    <t>PMID:21085626 | PMCID:PMC2981522</t>
  </si>
  <si>
    <t>create date:2010/11/19 | first author:Scherag A</t>
  </si>
  <si>
    <t>Genome-wide analysis of copy number variation in type 1 diabetes.</t>
  </si>
  <si>
    <t>/pubmed/21085585</t>
  </si>
  <si>
    <t>Grayson BL, Smith ME, Thomas JW, Wang L, Dexheimer P, Jeffrey J, Fain PR, Nanduri P, Eisenbarth GS, Aune TM.</t>
  </si>
  <si>
    <t>PLoS One. 2010 Nov 15;5(11):e15393. doi: 10.1371/journal.pone.0015393.</t>
  </si>
  <si>
    <t>PMID:21085585 | PMCID:PMC2981564</t>
  </si>
  <si>
    <t>create date:2010/11/19 | first author:Grayson BL</t>
  </si>
  <si>
    <t>Genetic evidence implicates the immune system and cholesterol metabolism in the aetiology of Alzheimer's disease.</t>
  </si>
  <si>
    <t>/pubmed/21085570</t>
  </si>
  <si>
    <t>Jones L, Holmans PA, Hamshere ML, Harold D, Moskvina V, Ivanov D, Pocklington A, Abraham R, Hollingworth P, Sims R, Gerrish A, Pahwa JS, Jones N, Stretton A, Morgan AR, Lovestone S, Powell J, Proitsi P, Lupton MK, Brayne C, Rubinsztein DC, Gill M, et al.</t>
  </si>
  <si>
    <t>Anim Genet. 2010 Dec;41 Suppl 2:111-20. doi: 10.1111/j.1365-2052.2010.02117.x.</t>
  </si>
  <si>
    <t>Anim Genet.  2010</t>
  </si>
  <si>
    <t>PMID:21070284</t>
  </si>
  <si>
    <t>create date:2010/11/26 | first author:Lykkjen S</t>
  </si>
  <si>
    <t>A genome-wide scan for tying-up syndrome in Japanese Thoroughbreds.</t>
  </si>
  <si>
    <t>/pubmed/21070280</t>
  </si>
  <si>
    <t>Tozaki T, Hirota K, Sugita S, Ishida N, Miyake T, Oki H, Hasegawa T.</t>
  </si>
  <si>
    <t>Analysing biological pathways in genome-wide association studies.</t>
  </si>
  <si>
    <t>/pubmed/21085203</t>
  </si>
  <si>
    <t>Wang K, Li M, Hakonarson H.</t>
  </si>
  <si>
    <t>Nat Rev Genet. 2010 Dec;11(12):843-54. doi: 10.1038/nrg2884. Review.</t>
  </si>
  <si>
    <t>Nat Rev Genet.  2010</t>
  </si>
  <si>
    <t>PMID:21085203</t>
  </si>
  <si>
    <t>create date:2010/11/19 | first author:Wang K</t>
  </si>
  <si>
    <t>Genomewide association studies and assessment of risk of disease.</t>
  </si>
  <si>
    <t>/pubmed/21083406</t>
  </si>
  <si>
    <t>Pandey JP.</t>
  </si>
  <si>
    <t xml:space="preserve">N Engl J Med. 2010 Nov 18;363(21):2076-7; author reply 2077. doi: 10.1056/NEJMc1010310. No abstract available. </t>
  </si>
  <si>
    <t>N Engl J Med.  2010</t>
  </si>
  <si>
    <t>PMID:21083406</t>
  </si>
  <si>
    <t>create date:2010/11/19 | first author:Pandey JP</t>
  </si>
  <si>
    <t>/pubmed/21083405</t>
  </si>
  <si>
    <t>Rienhoff HY Jr.</t>
  </si>
  <si>
    <t xml:space="preserve">N Engl J Med. 2010 Nov 18;363(21):2077; author reply 2077. doi: 10.1056/NEJMc1010310. No abstract available. </t>
  </si>
  <si>
    <t>PMID:21083405</t>
  </si>
  <si>
    <t>create date:2010/11/19 | first author:Rienhoff HY Jr</t>
  </si>
  <si>
    <t>Genome-wide association study of blood pressure extremes identifies variant near UMOD associated with hypertension.</t>
  </si>
  <si>
    <t>/pubmed/21082022</t>
  </si>
  <si>
    <t>Padmanabhan S, Melander O, Johnson T, Di Blasio AM, Lee WK, Gentilini D, Hastie CE, Menni C, Monti MC, Delles C, Laing S, Corso B, Navis G, Kwakernaak AJ, van der Harst P, Bochud M, Maillard M, Burnier M, Hedner T, Kjeldsen S, Wahlstrand B, SjÃ¶gren M, et al.</t>
  </si>
  <si>
    <t>PLoS Genet. 2010 Oct 28;6(10):e1001177. doi: 10.1371/journal.pgen.1001177.</t>
  </si>
  <si>
    <t>PMID:21082022 | PMCID:PMC2965757</t>
  </si>
  <si>
    <t>create date:2010/11/18 | first author:Padmanabhan S</t>
  </si>
  <si>
    <t>Ancestral informative marker selection and population structure visualization using sparse Laplacian eigenfunctions.</t>
  </si>
  <si>
    <t>/pubmed/21079796</t>
  </si>
  <si>
    <t>PLoS One. 2010 Nov 4;5(11):e13734. doi: 10.1371/journal.pone.0013734.</t>
  </si>
  <si>
    <t>PMID:21079796 | PMCID:PMC2973949</t>
  </si>
  <si>
    <t>/pubmed/21085666</t>
  </si>
  <si>
    <t>van der Sluis S, Verhage M, Posthuma D, Dolan CV.</t>
  </si>
  <si>
    <t>PLoS One. 2010 Nov 10;5(11):e13929. doi: 10.1371/journal.pone.0013929.</t>
  </si>
  <si>
    <t>PMID:21085666 | PMCID:PMC2978099</t>
  </si>
  <si>
    <t>create date:2010/11/19 | first author:van der Sluis S</t>
  </si>
  <si>
    <t>PMID:21079782 | PMCID:PMC2975623</t>
  </si>
  <si>
    <t>create date:2010/11/17 | first author:Zhang L</t>
  </si>
  <si>
    <t>Association mapping of local climate-sensitive quantitative trait loci in Arabidopsis thaliana.</t>
  </si>
  <si>
    <t>/pubmed/21078970</t>
  </si>
  <si>
    <t>Li Y, Huang Y, Bergelson J, Nordborg M, Borevitz JO.</t>
  </si>
  <si>
    <t>Proc Natl Acad Sci U S A. 2010 Dec 7;107(49):21199-204. doi: 10.1073/pnas.1007431107. Epub 2010 Nov 15.</t>
  </si>
  <si>
    <t>PMID:21078970 | PMCID:PMC3000268</t>
  </si>
  <si>
    <t>create date:2010/11/17 | first author:Li Y</t>
  </si>
  <si>
    <t>Prospects and challenges for genome-wide association and genomic selection in oilseed Brassica species.</t>
  </si>
  <si>
    <t>/pubmed/21076518</t>
  </si>
  <si>
    <t>Cowling WA, BalÃ¡zs E.</t>
  </si>
  <si>
    <t xml:space="preserve">Genome. 2010 Nov;53(11):1024-8. doi: 10.1139/G10-087. No abstract available. </t>
  </si>
  <si>
    <t>PMID:21076518</t>
  </si>
  <si>
    <t>create date:2010/11/16 | first author:Cowling WA</t>
  </si>
  <si>
    <t>Future tools for association mapping in crop plants.</t>
  </si>
  <si>
    <t>/pubmed/21076517</t>
  </si>
  <si>
    <t>Duran C, Eales D, Marshall D, Imelfort M, Stiller J, Berkman PJ, Clark T, McKenzie M, Appleby N, Batley J, Basford K, Edwards D.</t>
  </si>
  <si>
    <t>Genome. 2010 Nov;53(11):1017-23. doi: 10.1139/G10-057.</t>
  </si>
  <si>
    <t>PMID:21076517</t>
  </si>
  <si>
    <t>create date:2010/11/16 | first author:Duran C</t>
  </si>
  <si>
    <t>Whole-genome association mapping in elite inbred crop varieties.</t>
  </si>
  <si>
    <t>/pubmed/21076512</t>
  </si>
  <si>
    <t>Waugh R, Marshall D, Thomas B, Comadran J, Russell J, Close T, Stein N, Hayes P, Muehlbauer G, Cockram J, O'Sullivan D, Mackay I, Flavell A; AGOUEB.; BarleyCAP., Ramsay L.</t>
  </si>
  <si>
    <t>Genome. 2010 Nov;53(11):967-72. doi: 10.1139/G10-078.</t>
  </si>
  <si>
    <t>PMID:21076512</t>
  </si>
  <si>
    <t>create date:2010/11/16 | first author:Waugh R</t>
  </si>
  <si>
    <t>Genome-wide association analyses of common wheat (Triticum aestivum L.) germplasm identifies multiple loci for aluminium resistance.</t>
  </si>
  <si>
    <t>/pubmed/21076511</t>
  </si>
  <si>
    <t xml:space="preserve">PLoS One. 2010 Nov 15;5(11):e13950. doi: 10.1371/journal.pone.0013950. Erratum in: PLoS One. 2011;6(2). doi:10.1371/annotation/a0bb886d-d345-4a20-a82e-adce9b047798. Heun, Reinhard [added]; KÃ¶lsch, Heike [added]. </t>
  </si>
  <si>
    <t>PMID:21085570 | PMCID:PMC2981526</t>
  </si>
  <si>
    <t>create date:2010/11/19 | first author:Jones L</t>
  </si>
  <si>
    <t>create date:2010/11/16 | first author:Raman H</t>
  </si>
  <si>
    <t>Association mapping for phenological, morphological, and quality traits in canola quality winter rapeseed (Brassica napus L.).</t>
  </si>
  <si>
    <t>/pubmed/21076505</t>
  </si>
  <si>
    <t>Honsdorf N, Becker HC, Ecke W.</t>
  </si>
  <si>
    <t>Genome. 2010 Nov;53(11):899-907. doi: 10.1139/G10-049.</t>
  </si>
  <si>
    <t>PMID:21076505</t>
  </si>
  <si>
    <t>create date:2010/11/16 | first author:Honsdorf N</t>
  </si>
  <si>
    <t>Genome-wide association and genomic selection in animal breeding.</t>
  </si>
  <si>
    <t>/pubmed/21076503</t>
  </si>
  <si>
    <t>Hayes B, Goddard M.</t>
  </si>
  <si>
    <t>Genome. 2010 Nov;53(11):876-83. doi: 10.1139/G10-076.</t>
  </si>
  <si>
    <t>PMID:21076503</t>
  </si>
  <si>
    <t>create date:2010/11/16 | first author:Hayes B</t>
  </si>
  <si>
    <t>Statistical genetic issues for genome-wide association studies.</t>
  </si>
  <si>
    <t>/pubmed/21076502</t>
  </si>
  <si>
    <t>Weir BS.</t>
  </si>
  <si>
    <t>Genome. 2010 Nov;53(11):869-75. doi: 10.1139/G10-062.</t>
  </si>
  <si>
    <t>PMID:21076502 | PMCID:PMC4686343</t>
  </si>
  <si>
    <t>create date:2010/11/16 | first author:Weir BS</t>
  </si>
  <si>
    <t>Exploiting genome-wide association in oilseed Brassica species.</t>
  </si>
  <si>
    <t>/pubmed/21076500</t>
  </si>
  <si>
    <t>BalÃ¡zs E, Cowling WA.</t>
  </si>
  <si>
    <t xml:space="preserve">Genome. 2010 Nov;53(11):853-5. doi: 10.1139/G10-086. No abstract available. </t>
  </si>
  <si>
    <t>PMID:21076500</t>
  </si>
  <si>
    <t>create date:2010/11/16 | first author:BalÃ¡zs E</t>
  </si>
  <si>
    <t>Common variants in 22 loci are associated with QRS duration and cardiac ventricular conduction.</t>
  </si>
  <si>
    <t>/pubmed/21076409</t>
  </si>
  <si>
    <t>Sotoodehnia N, Isaacs A, de Bakker PI, DÃ¶rr M, Newton-Cheh C, Nolte IM, van der Harst P, MÃ¼ller M, Eijgelsheim M, Alonso A, Hicks AA, Padmanabhan S, Hayward C, Smith AV, Polasek O, Giovannone S, Fu J, Magnani JW, Marciante KD, Pfeufer A, Gharib SA, Teumer A, et al.</t>
  </si>
  <si>
    <t>Nat Genet. 2010 Dec;42(12):1068-76. doi: 10.1038/ng.716. Epub 2010 Nov 14.</t>
  </si>
  <si>
    <t>PMID:21076409 | PMCID:PMC3338195</t>
  </si>
  <si>
    <t>create date:2010/11/16 | first author:Sotoodehnia N</t>
  </si>
  <si>
    <t>create date:2010/11/17 | first author:Zhang J</t>
  </si>
  <si>
    <t>Improved detection of rare genetic variants for diseases.</t>
  </si>
  <si>
    <t>/pubmed/21079782</t>
  </si>
  <si>
    <t>Zhang L, Pei YF, Li J, Papasian CJ, Deng HW.</t>
  </si>
  <si>
    <t>PLoS One. 2010 Nov 8;5(11):e13857. doi: 10.1371/journal.pone.0013857.</t>
  </si>
  <si>
    <t>/pubmed/21072988</t>
  </si>
  <si>
    <t>Castorina S, Barresi V, Luca T, Privitera G, Musso N, Capizzi C, Condorelli DF.</t>
  </si>
  <si>
    <t>Ital J Anat Embryol. 2010;115(1-2):39-45.</t>
  </si>
  <si>
    <t>Ital J Anat Embryol.  2010</t>
  </si>
  <si>
    <t>PMID:21072988</t>
  </si>
  <si>
    <t>create date:2010/11/16 | first author:Castorina S</t>
  </si>
  <si>
    <t>Laboratory mouse models for the human genome-wide associations.</t>
  </si>
  <si>
    <t>/pubmed/21072174</t>
  </si>
  <si>
    <t>Kitsios GD, Tangri N, Castaldi PJ, Ioannidis JP.</t>
  </si>
  <si>
    <t>PLoS One. 2010 Nov 1;5(11):e13782. doi: 10.1371/journal.pone.0013782.</t>
  </si>
  <si>
    <t>PMID:21072174 | PMCID:PMC2967475</t>
  </si>
  <si>
    <t>create date:2010/11/13 | first author:Kitsios GD</t>
  </si>
  <si>
    <t>Editorial expression of concern.</t>
  </si>
  <si>
    <t>/pubmed/21071647</t>
  </si>
  <si>
    <t>Alberts B.</t>
  </si>
  <si>
    <t xml:space="preserve">Science. 2010 Nov 12;330(6006):912. doi: 10.1126/science.330.6006.912-b. No abstract available. </t>
  </si>
  <si>
    <t>Science.  2010</t>
  </si>
  <si>
    <t>PMID:21071647</t>
  </si>
  <si>
    <t>create date:2010/11/13 | first author:Alberts B</t>
  </si>
  <si>
    <t>High-throughput characterization of 10 new minor histocompatibility antigens by whole genome association scanning.</t>
  </si>
  <si>
    <t>/pubmed/21062987</t>
  </si>
  <si>
    <t>Van Bergen CA, Rutten CE, Van Der Meijden ED, Van Luxemburg-Heijs SA, Lurvink EG, Houwing-Duistermaat JJ, Kester MG, Mulder A, Willemze R, Falkenburg JH, Griffioen M.</t>
  </si>
  <si>
    <t>Cancer Res. 2010 Nov 15;70(22):9073-83. doi: 10.1158/0008-5472.CAN-10-1832. Epub 2010 Nov 9.</t>
  </si>
  <si>
    <t>Cancer Res.  2010</t>
  </si>
  <si>
    <t>PMID:21062987</t>
  </si>
  <si>
    <t>create date:2010/11/11 | first author:Van Bergen CA</t>
  </si>
  <si>
    <t>A genome-wide RNAi screen identifies multiple RSK-dependent regulators of cell migration.</t>
  </si>
  <si>
    <t>/pubmed/21062900</t>
  </si>
  <si>
    <t>Smolen GA, Zhang J, Zubrowski MJ, Edelman EJ, Luo B, Yu M, Ng LW, Scherber CM, Schott BJ, Ramaswamy S, Irimia D, Root DE, Haber DA.</t>
  </si>
  <si>
    <t>Genes Dev. 2010 Dec 1;24(23):2654-65. doi: 10.1101/gad.1989110. Epub 2010 Nov 9.</t>
  </si>
  <si>
    <t>Genes Dev.  2010</t>
  </si>
  <si>
    <t>PMID:21062900 | PMCID:PMC2994039</t>
  </si>
  <si>
    <t>create date:2010/11/11 | first author:Smolen GA</t>
  </si>
  <si>
    <t>Raman H, Stodart B, Ryan PR, Delhaize E, Emebiri L, Raman R, Coombes N, Milgate A.</t>
  </si>
  <si>
    <t>Genome. 2010 Nov;53(11):957-66. doi: 10.1139/G10-058.</t>
  </si>
  <si>
    <t>PMID:21076511</t>
  </si>
  <si>
    <t>Ikram MK, Sim X, Jensen RA, Cotch MF, Hewitt AW, Ikram MA, Wang JJ, Klein R, Klein BE, Breteler MM, Cheung N, Liew G, Mitchell P, Uitterlinden AG, Rivadeneira F, Hofman A, de Jong PT, van Duijn CM, Kao L, Cheng CY, Smith AV, Glazer NL, et al.</t>
  </si>
  <si>
    <t xml:space="preserve">PLoS Genet. 2010 Oct 28;6(10):e1001184. doi: 10.1371/journal.pgen.1001184. Erratum in: PLoS Genet. 2010;6(11). doi: 10.1371/annotation/841bfadf-85d1-4059-894f-2863d73fa963. Xueling, Sim [corrected to Sim, Xueling]. </t>
  </si>
  <si>
    <t>PMID:21060863 | PMCID:PMC2965750</t>
  </si>
  <si>
    <t>create date:2010/11/10 | first author:Ikram MK</t>
  </si>
  <si>
    <t>Common genetic variants and modification of penetrance of BRCA2-associated breast cancer.</t>
  </si>
  <si>
    <t>/pubmed/21060860</t>
  </si>
  <si>
    <t>Gaudet MM, Kirchhoff T, Green T, Vijai J, Korn JM, Guiducci C, SegrÃ¨ AV, McGee K, McGuffog L, Kartsonaki C, Morrison J, Healey S, Sinilnikova OM, Stoppa-Lyonnet D, Mazoyer S, Gauthier-Villars M, Sobol H, Longy M, Frenay M, GEMO Study Collaborators, Hogervorst FB, Rookus MA, et al.</t>
  </si>
  <si>
    <t xml:space="preserve">PLoS Genet. 2010 Oct 28;6(10):e1001183. doi: 10.1371/journal.pgen.1001183. Erratum in: PLoS Genet. 2010;6(11). doi: 10.1371/annotation/59ea8540-4e63-4f4a-a79e-f68765fdeac7. Greene, Mark I [corrected to Greene, Mark H].  PLoS Genet. 2010;6(11). doi: 10.1371/annotation/b28cf02d-7196-4a16-8b36-6562a0b84f75. EMBRACE [added]. </t>
  </si>
  <si>
    <t>PMID:21060860 | PMCID:PMC2965747</t>
  </si>
  <si>
    <t>create date:2010/11/10 | first author:Gaudet MM</t>
  </si>
  <si>
    <t>Genetic susceptibility to systemic lupus erythematosus in the genomic era.</t>
  </si>
  <si>
    <t>/pubmed/21060334</t>
  </si>
  <si>
    <t>Deng Y, Tsao BP.</t>
  </si>
  <si>
    <t>Nat Rev Rheumatol. 2010 Dec;6(12):683-92. doi: 10.1038/nrrheum.2010.176. Epub 2010 Nov 9. Review.</t>
  </si>
  <si>
    <t>PMID:21060334 | PMCID:PMC3135416</t>
  </si>
  <si>
    <t>create date:2010/11/10 | first author:Deng Y</t>
  </si>
  <si>
    <t>Genome-wide association studies will unlock the genetic basis of hypertension.: con side of the argument.</t>
  </si>
  <si>
    <t>/pubmed/21060005</t>
  </si>
  <si>
    <t>Kurtz TW.</t>
  </si>
  <si>
    <t>Recent advances in molecular diagnostics of colorectal cancer by genomic arrays: proposal for a procedural shift in biological sampling and pathological report.</t>
  </si>
  <si>
    <t xml:space="preserve">Hypertension. 2010 Dec;56(6):1017-1020; discussion 1025. doi: 10.1161/HYPERTENSIONAHA.110.156208. Erratum in: Hypertension. 2011 Feb;57(2):e8. </t>
  </si>
  <si>
    <t>PMID:21060004</t>
  </si>
  <si>
    <t>create date:2010/11/10 | first author:Dominiczak AF</t>
  </si>
  <si>
    <t>Genome-wide association studies and beyond: what's next in blood pressure genetics?</t>
  </si>
  <si>
    <t>/pubmed/21060002</t>
  </si>
  <si>
    <t>Wang X, Snieder H.</t>
  </si>
  <si>
    <t xml:space="preserve">Hypertension. 2010 Dec;56(6):1035-7. doi: 10.1161/HYPERTENSIONAHA.110.157214. Epub 2010 Nov 8. No abstract available. </t>
  </si>
  <si>
    <t>PMID:21060002 | PMCID:PMC4102918</t>
  </si>
  <si>
    <t>create date:2010/11/10 | first author:Wang X</t>
  </si>
  <si>
    <t>An integrative method for scoring candidate genes from association studies: application to warfarin dosing.</t>
  </si>
  <si>
    <t>/pubmed/21044367</t>
  </si>
  <si>
    <t>Tatonetti NP, Dudley JT, Sagreiya H, Butte AJ, Altman RB.</t>
  </si>
  <si>
    <t>BMC Bioinformatics. 2010 Oct 28;11 Suppl 9:S9. doi: 10.1186/1471-2105-11-S9-S9.</t>
  </si>
  <si>
    <t>BMC Bioinformatics.  2010</t>
  </si>
  <si>
    <t>PMID:21044367 | PMCID:PMC2967750</t>
  </si>
  <si>
    <t>create date:2010/11/10 | first author:Tatonetti NP</t>
  </si>
  <si>
    <t>A machine learning pipeline for quantitative phenotype prediction from genotype data.</t>
  </si>
  <si>
    <t>/pubmed/21034428</t>
  </si>
  <si>
    <t>Guzzetta G, Jurman G, Furlanello C.</t>
  </si>
  <si>
    <t>BMC Bioinformatics. 2010 Oct 26;11 Suppl 8:S3. doi: 10.1186/1471-2105-11-S8-S3.</t>
  </si>
  <si>
    <t>PMID:21034428 | PMCID:PMC2966290</t>
  </si>
  <si>
    <t>create date:2010/11/10 | first author:Guzzetta G</t>
  </si>
  <si>
    <t>Association statistics under the PPL framework.</t>
  </si>
  <si>
    <t>/pubmed/21058335</t>
  </si>
  <si>
    <t>Huang Y, Vieland VJ.</t>
  </si>
  <si>
    <t>Genet Epidemiol. 2010 Dec;34(8):835-45. doi: 10.1002/gepi.20537.</t>
  </si>
  <si>
    <t>PMID:21058335</t>
  </si>
  <si>
    <t>create date:2010/11/09 | first author:Huang Y</t>
  </si>
  <si>
    <t>MaCH: using sequence and genotype data to estimate haplotypes and unobserved genotypes.</t>
  </si>
  <si>
    <t>Four novel Loci (19q13, 6q24, 12q24, and 5q14) influence the microcirculation in vivo.</t>
  </si>
  <si>
    <t>/pubmed/21060863</t>
  </si>
  <si>
    <t>Genet Epidemiol. 2010 Dec;34(8):773-82. doi: 10.1002/gepi.20505.</t>
  </si>
  <si>
    <t>PMID:21058333 | PMCID:PMC3876740</t>
  </si>
  <si>
    <t>create date:2010/11/09 | first author:PaÅŸaniuc B</t>
  </si>
  <si>
    <t>[Identification of risk genes for myocardial infarction by genome wide association studies].</t>
  </si>
  <si>
    <t>/pubmed/21057710</t>
  </si>
  <si>
    <t>Linsel-Nitschke P, Erdmann J, Schunkert H.</t>
  </si>
  <si>
    <t xml:space="preserve">Hamostaseologie. 2010 Nov;30(4):230-5. German. </t>
  </si>
  <si>
    <t>Hamostaseologie.  2010</t>
  </si>
  <si>
    <t>PMID:21057710</t>
  </si>
  <si>
    <t>create date:2010/11/09 | first author:Linsel-Nitschke P</t>
  </si>
  <si>
    <t>/pubmed/21055717</t>
  </si>
  <si>
    <t>Li Y, Byrnes AE, Li M.</t>
  </si>
  <si>
    <t xml:space="preserve">Am J Hum Genet. 2010 Nov 12;87(5):728-35. doi: 10.1016/j.ajhg.2010.10.014. Epub 2010 Nov 4. Erratum in: Am J Hum Genet. 2011 Jan 7;88(1):122. </t>
  </si>
  <si>
    <t>PMID:21055717 | PMCID:PMC2978961</t>
  </si>
  <si>
    <t>Methodological issues of genetic association studies.</t>
  </si>
  <si>
    <t>/pubmed/21054191</t>
  </si>
  <si>
    <t>Simundic AM.</t>
  </si>
  <si>
    <t>Clin Chem Lab Med. 2010 Dec;48 Suppl 1:S115-8. doi: 10.1515/CCLM.2010.366. Epub 2010 Nov 5. Review.</t>
  </si>
  <si>
    <t>Clin Chem Lab Med.  2010</t>
  </si>
  <si>
    <t>PMID:21054191</t>
  </si>
  <si>
    <t>create date:2010/11/09 | first author:Simundic AM</t>
  </si>
  <si>
    <t>Large genomic rearrangements in mutation-negative BRCA families: a population-based study.</t>
  </si>
  <si>
    <t>/pubmed/21050186</t>
  </si>
  <si>
    <t>RodrÃ­guez M, Torres A, BorrÃ s J, Salvat M, GumÃ  J.</t>
  </si>
  <si>
    <t xml:space="preserve">Clin Genet. 2010 Oct;78(4):405-7. doi: 10.1111/j.1399-0004.2010.01463.x. No abstract available. </t>
  </si>
  <si>
    <t>Clin Genet.  2010</t>
  </si>
  <si>
    <t>PMID:21050186</t>
  </si>
  <si>
    <t>create date:2010/11/06 | first author:RodrÃ­guez M</t>
  </si>
  <si>
    <t>Hypertension. 2010 Dec;56(6):1021-5. doi: 10.1161/HYPERTENSIONAHA.110.156190.</t>
  </si>
  <si>
    <t>Hypertension.  2010</t>
  </si>
  <si>
    <t>PMID:21060005</t>
  </si>
  <si>
    <t>create date:2010/11/10 | first author:Kurtz TW</t>
  </si>
  <si>
    <t>Genome-wide association studies will unlock the genetic basis of hypertension: pro side of the argument.</t>
  </si>
  <si>
    <t>/pubmed/21060004</t>
  </si>
  <si>
    <t>Dominiczak AF, Munroe PB.</t>
  </si>
  <si>
    <t>create date:2010/11/05 | first author:Jiang L</t>
  </si>
  <si>
    <t>Compilation of a comprehensive gene panel for systematic assessment of genes that govern an individual's drug responses.</t>
  </si>
  <si>
    <t>/pubmed/21047203</t>
  </si>
  <si>
    <t>Feng J, Sun J, Wang MZ, Zhang Z, Kim ST, Zhu Y, Sun J, Xu J.</t>
  </si>
  <si>
    <t>Pharmacogenomics. 2010 Oct;11(10):1403-25. doi: 10.2217/pgs.10.99.</t>
  </si>
  <si>
    <t>Pharmacogenomics.  2010</t>
  </si>
  <si>
    <t>PMID:21047203</t>
  </si>
  <si>
    <t>create date:2010/11/05 | first author:Feng J</t>
  </si>
  <si>
    <t>Predicting genetic predisposition in humans: the promise of whole-genome markers.</t>
  </si>
  <si>
    <t>/pubmed/21045869</t>
  </si>
  <si>
    <t>de los Campos G, Gianola D, Allison DB.</t>
  </si>
  <si>
    <t>Nat Rev Genet. 2010 Dec;11(12):880-6. doi: 10.1038/nrg2898. Epub 2010 Nov 3. Review.</t>
  </si>
  <si>
    <t>PMID:21045869</t>
  </si>
  <si>
    <t>create date:2010/11/04 | first author:de los Campos G</t>
  </si>
  <si>
    <t>Genome-wide association studies and genetic risk assessment of liver diseases.</t>
  </si>
  <si>
    <t>/pubmed/21045792</t>
  </si>
  <si>
    <t>Krawczyk M, MÃ¼llenbach R, Weber SN, Zimmer V, Lammert F.</t>
  </si>
  <si>
    <t>Nat Rev Gastroenterol Hepatol. 2010 Dec;7(12):669-81. doi: 10.1038/nrgastro.2010.170. Epub 2010 Nov 2. Review.</t>
  </si>
  <si>
    <t>Nat Rev Gastroenterol Hepatol.  2010</t>
  </si>
  <si>
    <t>PMID:21045792</t>
  </si>
  <si>
    <t>create date:2010/11/04 | first author:Krawczyk M</t>
  </si>
  <si>
    <t>Genome-wide association study of suicide attempts in mood disorder patients.</t>
  </si>
  <si>
    <t>/pubmed/21041247</t>
  </si>
  <si>
    <t>Perlis RH, Huang J, Purcell S, Fava M, Rush AJ, Sullivan PF, Hamilton SP, McMahon FJ, Schulze TG, Potash JB, Zandi PP, Willour VL, Penninx BW, Boomsma DI, Vogelzangs N, Middeldorp CM, Rietschel M, NÃ¶then M, Cichon S, Gurling H, Bass N, McQuillin A, et al.</t>
  </si>
  <si>
    <t>/pubmed/21058334</t>
  </si>
  <si>
    <t>Li Y, Willer CJ, Ding J, Scheet P, Abecasis GR.</t>
  </si>
  <si>
    <t>Genet Epidemiol. 2010 Dec;34(8):816-34. doi: 10.1002/gepi.20533.</t>
  </si>
  <si>
    <t>PMID:21058334 | PMCID:PMC3175618</t>
  </si>
  <si>
    <t>create date:2010/11/09 | first author:Li Y</t>
  </si>
  <si>
    <t>A generic coalescent-based framework for the selection of a reference panel for imputation.</t>
  </si>
  <si>
    <t>/pubmed/21058333</t>
  </si>
  <si>
    <t>PaÅŸaniuc B, Avinery R, Gur T, Skibola CF, Bracci PM, Halperin E.</t>
  </si>
  <si>
    <t>An integrated genome research network for studying the genetics of alcohol addiction.</t>
  </si>
  <si>
    <t>/pubmed/21040237</t>
  </si>
  <si>
    <t>Spanagel R, Bartsch D, Brors B, Dahmen N, Deussing J, Eils R, Ende G, Gallinat J, Gebicke-Haerter P, Heinz A, Kiefer F, JÃ¤ger W, Mann K, MatthÃ¤us F, NÃ¶then M, Rietschel M, Sartorius A, SchÃ¼tz G, Sommer WH, Sprengel R, Walter H, Wichmann E, et al.</t>
  </si>
  <si>
    <t>Addict Biol. 2010 Oct;15(4):369-79. doi: 10.1111/j.1369-1600.2010.00276.x. Review.</t>
  </si>
  <si>
    <t>Addict Biol.  2010</t>
  </si>
  <si>
    <t>PMID:21040237</t>
  </si>
  <si>
    <t>create date:2010/11/03 | first author:Spanagel R</t>
  </si>
  <si>
    <t>A genome-wide association study of Hodgkin's lymphoma identifies new susceptibility loci at 2p16.1 (REL), 8q24.21 and 10p14 (GATA3).</t>
  </si>
  <si>
    <t>/pubmed/21037568</t>
  </si>
  <si>
    <t>Enciso-Mora V, Broderick P, Ma Y, Jarrett RF, Hjalgrim H, Hemminki K, van den Berg A, Olver B, Lloyd A, Dobbins SE, Lightfoot T, van Leeuwen FE, FÃ¶rsti A, Diepstra A, Broeks A, Vijayakrishnan J, Shield L, Lake A, Montgomery D, Roman E, Engert A, von Strandmann EP, et al.</t>
  </si>
  <si>
    <t>Nat Genet. 2010 Dec;42(12):1126-1130. doi: 10.1038/ng.696. Epub 2010 Oct 31.</t>
  </si>
  <si>
    <t>PMID:21037568 | PMCID:PMC4268499</t>
  </si>
  <si>
    <t>create date:2010/11/03 | first author:Enciso-Mora V</t>
  </si>
  <si>
    <t>From Paul's predictions in the World Cup to the publication bias in genetic studies on complex traits.</t>
  </si>
  <si>
    <t>/pubmed/21037375</t>
  </si>
  <si>
    <t>Zhang G, LesouÃ«f PN.</t>
  </si>
  <si>
    <t xml:space="preserve">Eur Respir J. 2010 Nov;36(5):1218-9. doi: 10.1183/09031936.00118510. No abstract available. </t>
  </si>
  <si>
    <t>Eur Respir J.  2010</t>
  </si>
  <si>
    <t>PMID:21037375</t>
  </si>
  <si>
    <t>create date:2010/11/03 | first author:Zhang G</t>
  </si>
  <si>
    <t>Global epigenomic analysis of primary human pancreatic islets provides insights into type 2 diabetes susceptibility loci.</t>
  </si>
  <si>
    <t>/pubmed/21035756</t>
  </si>
  <si>
    <t>Genome wide association studies for milk production traits in Chinese Holstein population.</t>
  </si>
  <si>
    <t>/pubmed/21048968</t>
  </si>
  <si>
    <t>Jiang L, Liu J, Sun D, Ma P, Ding X, Yu Y, Zhang Q.</t>
  </si>
  <si>
    <t>PLoS One. 2010 Oct 27;5(10):e13661. doi: 10.1371/journal.pone.0013661.</t>
  </si>
  <si>
    <t>PMID:21048968 | PMCID:PMC2965099</t>
  </si>
  <si>
    <t>create date:2010/11/03 | first author:Stitzel ML</t>
  </si>
  <si>
    <t>Diamonds in the rough: rare variants scratch the surface.</t>
  </si>
  <si>
    <t>/pubmed/21033204</t>
  </si>
  <si>
    <t>Podolak E.</t>
  </si>
  <si>
    <t xml:space="preserve">Biotechniques. 2010 Oct;49(4):697, 699, 701. No abstract available. </t>
  </si>
  <si>
    <t>Biotechniques.  2010</t>
  </si>
  <si>
    <t>PMID:21033204</t>
  </si>
  <si>
    <t>create date:2010/11/03 | first author:Podolak E</t>
  </si>
  <si>
    <t>Joint testing of genotype and ancestry association in admixed families.</t>
  </si>
  <si>
    <t>/pubmed/21031451</t>
  </si>
  <si>
    <t>Tang H, Siegmund DO, Johnson NA, Romieu I, London SJ.</t>
  </si>
  <si>
    <t>Genet Epidemiol. 2010 Dec;34(8):783-91. doi: 10.1002/gepi.20520.</t>
  </si>
  <si>
    <t>PMID:21031451 | PMCID:PMC3103820</t>
  </si>
  <si>
    <t>create date:2010/10/30 | first author:Tang H</t>
  </si>
  <si>
    <t>Genetic causes of myocardial infarction: new insights from genome-wide association studies.</t>
  </si>
  <si>
    <t>/pubmed/21031128</t>
  </si>
  <si>
    <t>Erdmann J, Linsel-Nitschke P, Schunkert H.</t>
  </si>
  <si>
    <t>Dtsch Arztebl Int. 2010 Oct;107(40):694-9. doi: 10.3238/arztebl.2010.0694. Epub 2010 Oct 8. Review.</t>
  </si>
  <si>
    <t>Dtsch Arztebl Int.  2010</t>
  </si>
  <si>
    <t>PMID:21031128 | PMCID:PMC2965371</t>
  </si>
  <si>
    <t>create date:2010/10/30 | first author:Erdmann J</t>
  </si>
  <si>
    <t>Providing context and interpretability to genetic association analysis results using the KGraph.</t>
  </si>
  <si>
    <t>/pubmed/21029853</t>
  </si>
  <si>
    <t>Kelly RJ, Smith JA, Kardia SL.</t>
  </si>
  <si>
    <t>Adv Genet. 2010;72:181-93. doi: 10.1016/B978-0-12-380862-2.00008-4.</t>
  </si>
  <si>
    <t>Adv Genet.  2010</t>
  </si>
  <si>
    <t>PMID:21029853</t>
  </si>
  <si>
    <t>create date:2010/10/30 | first author:Kelly RJ</t>
  </si>
  <si>
    <t>Statistical methods for pathway analysis of genome-wide data for association with complex genetic traits.</t>
  </si>
  <si>
    <t>/pubmed/21029852</t>
  </si>
  <si>
    <t>Holmans P.</t>
  </si>
  <si>
    <t>Adv Genet. 2010;72:141-79. doi: 10.1016/B978-0-12-380862-2.00007-2. Review.</t>
  </si>
  <si>
    <t xml:space="preserve">Am J Psychiatry. 2010 Dec;167(12):1499-507. doi: 10.1176/appi.ajp.2010.10040541. Epub 2010 Nov 1. Erratum in: Am J Psychiatry. 2011 Jan;168(1):100. Schulze, Thomas [corrected to Schulze, Thomas G]. </t>
  </si>
  <si>
    <t>Am J Psychiatry.  2010</t>
  </si>
  <si>
    <t>PMID:21041247 | PMCID:PMC3795390</t>
  </si>
  <si>
    <t>create date:2010/11/03 | first author:Perlis RH</t>
  </si>
  <si>
    <t>The Generation R study: a candidate gene study and genome-wide association study (GWAS) on health-related quality of life (HRQOL) of mothers and young children.</t>
  </si>
  <si>
    <t>/pubmed/20981491</t>
  </si>
  <si>
    <t>Raat H, van Rossem L, Jaddoe VW, Landgraf JM, Feeny D, Moll HA, Hofman A, Mackenbach JP.</t>
  </si>
  <si>
    <t>Qual Life Res. 2010 Dec;19(10):1439-46. doi: 10.1007/s11136-010-9773-7. Epub 2010 Oct 28.</t>
  </si>
  <si>
    <t>Qual Life Res.  2010</t>
  </si>
  <si>
    <t>PMID:20981491</t>
  </si>
  <si>
    <t>create date:2010/10/29 | first author:Raat H</t>
  </si>
  <si>
    <t>Genomics: Seeing more SNPs.</t>
  </si>
  <si>
    <t>/pubmed/20981105</t>
  </si>
  <si>
    <t xml:space="preserve">Nature. 2010 Oct 28;467(7319):1138. doi: 10.1038/4671138a. No abstract available. </t>
  </si>
  <si>
    <t>Nature.  2010</t>
  </si>
  <si>
    <t>PMID:20981105</t>
  </si>
  <si>
    <t>create date:2010/10/29</t>
  </si>
  <si>
    <t>Genomics: The search for association.</t>
  </si>
  <si>
    <t>/pubmed/20981103</t>
  </si>
  <si>
    <t>Baker M.</t>
  </si>
  <si>
    <t xml:space="preserve">Nature. 2010 Oct 28;467(7319):1135-8. doi: 10.1038/4671135a. No abstract available. </t>
  </si>
  <si>
    <t>PMID:20981103</t>
  </si>
  <si>
    <t>create date:2010/10/29 | first author:Baker M</t>
  </si>
  <si>
    <t>Genome-wide association studies coming of age in rice.</t>
  </si>
  <si>
    <t>/pubmed/20980987</t>
  </si>
  <si>
    <t>Clark RM.</t>
  </si>
  <si>
    <t xml:space="preserve">Nat Genet. 2010 Nov;42(11):926-7. doi: 10.1038/ng1110-926. No abstract available. </t>
  </si>
  <si>
    <t>PMID:20980987</t>
  </si>
  <si>
    <t>create date:2010/10/29 | first author:Clark RM</t>
  </si>
  <si>
    <t>Building genetic scores to predict risk of complex diseases in humans: is it possible?</t>
  </si>
  <si>
    <t>/pubmed/20980472</t>
  </si>
  <si>
    <t>Liu S, Song Y.</t>
  </si>
  <si>
    <t xml:space="preserve">Diabetes. 2010 Nov;59(11):2729-31. doi: 10.2337/db10-1081. No abstract available. </t>
  </si>
  <si>
    <t>Diabetes.  2010</t>
  </si>
  <si>
    <t>PMID:20980472 | PMCID:PMC2963528</t>
  </si>
  <si>
    <t>create date:2010/10/29 | first author:Liu S</t>
  </si>
  <si>
    <t>[Genome-wide SNP typing].</t>
  </si>
  <si>
    <t>/pubmed/20979278</t>
  </si>
  <si>
    <t>Isomura M.</t>
  </si>
  <si>
    <t>Stitzel ML, Sethupathy P, Pearson DS, Chines PS, Song L, Erdos MR, Welch R, Parker SC, Boyle AP, Scott LJ; NISC Comparative Sequencing Program., Margulies EH, Boehnke M, Furey TS, Crawford GE, Collins FS.</t>
  </si>
  <si>
    <t xml:space="preserve">Cell Metab. 2010 Nov 3;12(5):443-55. doi: 10.1016/j.cmet.2010.09.012. Erratum in: Cell Metab. 2010 Dec 1;12(6):683. </t>
  </si>
  <si>
    <t>Cell Metab.  2010</t>
  </si>
  <si>
    <t>PMID:21035756 | PMCID:PMC3026436</t>
  </si>
  <si>
    <t>Genome-wide association study of prostate cancer mortality.</t>
  </si>
  <si>
    <t>/pubmed/20978177</t>
  </si>
  <si>
    <t>Penney KL, Pyne S, Schumacher FR, Sinnott JA, Mucci LA, Kraft PL, Ma J, Oh WK, Kurth T, Kantoff PW, Giovannucci EL, Stampfer MJ, Hunter DJ, Freedman ML.</t>
  </si>
  <si>
    <t>Cancer Epidemiol Biomarkers Prev. 2010 Nov;19(11):2869-76. doi: 10.1158/1055-9965.EPI-10-0601. Epub 2010 Oct 26.</t>
  </si>
  <si>
    <t>Cancer Epidemiol Biomarkers Prev.  2010</t>
  </si>
  <si>
    <t>PMID:20978177 | PMCID:PMC3197738</t>
  </si>
  <si>
    <t>create date:2010/10/28 | first author:Penney KL</t>
  </si>
  <si>
    <t>[Statistical methods in genetic analysis].</t>
  </si>
  <si>
    <t>/pubmed/20976904</t>
  </si>
  <si>
    <t xml:space="preserve">Nihon Rinsho. 2010 Aug;68 Suppl 8:250-5. Review. Japanese.  No abstract available. </t>
  </si>
  <si>
    <t>PMID:20976904</t>
  </si>
  <si>
    <t>create date:2010/10/28 | first author:Kamatani N</t>
  </si>
  <si>
    <t>[Recent advances in the genome-wide association study of common diseases].</t>
  </si>
  <si>
    <t>/pubmed/20976894</t>
  </si>
  <si>
    <t>Kubo M.</t>
  </si>
  <si>
    <t xml:space="preserve">Nihon Rinsho. 2010 Aug;68 Suppl 8:129-33. Review. Japanese.  No abstract available. </t>
  </si>
  <si>
    <t>PMID:20976894</t>
  </si>
  <si>
    <t>create date:2010/10/28 | first author:Kubo M</t>
  </si>
  <si>
    <t>[Copy number variation: experimental procedures and statistical analysis].</t>
  </si>
  <si>
    <t>/pubmed/20976888</t>
  </si>
  <si>
    <t>Sato H, Emi M.</t>
  </si>
  <si>
    <t xml:space="preserve">Nihon Rinsho. 2010 Aug;68 Suppl 8:76-9. Review. Japanese.  No abstract available. </t>
  </si>
  <si>
    <t>PMID:20976888</t>
  </si>
  <si>
    <t>create date:2010/10/28 | first author:Sato H</t>
  </si>
  <si>
    <t>P-value based analysis for shared controls design in genome-wide association studies.</t>
  </si>
  <si>
    <t>/pubmed/20976797</t>
  </si>
  <si>
    <t>Zaykin DV, Kozbur DO.</t>
  </si>
  <si>
    <t>Genet Epidemiol. 2010 Nov;34(7):725-38. doi: 10.1002/gepi.20536.</t>
  </si>
  <si>
    <t>PMID:20976797 | PMCID:PMC3190645</t>
  </si>
  <si>
    <t>PMID:21029852</t>
  </si>
  <si>
    <t>create date:2010/10/30 | first author:Holmans P</t>
  </si>
  <si>
    <t>Computational gene knockout reveals transdisease-transgene association structure.</t>
  </si>
  <si>
    <t>/pubmed/20981891</t>
  </si>
  <si>
    <t>Matsunaga T, Kuwata S, Muramatsu M.</t>
  </si>
  <si>
    <t>J Bioinform Comput Biol. 2010 Oct;8(5):843-66.</t>
  </si>
  <si>
    <t>J Bioinform Comput Biol.  2010</t>
  </si>
  <si>
    <t>PMID:20981891</t>
  </si>
  <si>
    <t>create date:2010/10/29 | first author:Matsunaga T</t>
  </si>
  <si>
    <t>create date:2010/10/27 | first author:Han F</t>
  </si>
  <si>
    <t>Genome-wide identification of Saccharomyces cerevisiae genes required for tolerance to acetic acid.</t>
  </si>
  <si>
    <t>/pubmed/20973990</t>
  </si>
  <si>
    <t>Mira NP, Palma M, Guerreiro JF, SÃ¡-Correia I.</t>
  </si>
  <si>
    <t>Microb Cell Fact. 2010 Oct 25;9:79. doi: 10.1186/1475-2859-9-79.</t>
  </si>
  <si>
    <t>Microb Cell Fact.  2010</t>
  </si>
  <si>
    <t>PMID:20973990 | PMCID:PMC2972246</t>
  </si>
  <si>
    <t>create date:2010/10/27 | first author:Mira NP</t>
  </si>
  <si>
    <t>Genome-wide patterns of genetic variation among elite maize inbred lines.</t>
  </si>
  <si>
    <t>/pubmed/20972441</t>
  </si>
  <si>
    <t>Lai J, Li R, Xu X, Jin W, Xu M, Zhao H, Xiang Z, Song W, Ying K, Zhang M, Jiao Y, Ni P, Zhang J, Li D, Guo X, Ye K, Jian M, Wang B, Zheng H, Liang H, Zhang X, Wang S, et al.</t>
  </si>
  <si>
    <t>Nat Genet. 2010 Nov;42(11):1027-30. doi: 10.1038/ng.684. Epub 2010 Oct 24.</t>
  </si>
  <si>
    <t>PMID:20972441</t>
  </si>
  <si>
    <t>create date:2010/10/26 | first author:Lai J</t>
  </si>
  <si>
    <t>Meta-analysis of three genome-wide association studies identifies susceptibility loci for colorectal cancer at 1q41, 3q26.2, 12q13.13 and 20q13.33.</t>
  </si>
  <si>
    <t>/pubmed/20972440</t>
  </si>
  <si>
    <t>Houlston RS, Cheadle J, Dobbins SE, Tenesa A, Jones AM, Howarth K, Spain SL, Broderick P, Domingo E, Farrington S, Prendergast JG, Pittman AM, Theodoratou E, Smith CG, Olver B, Walther A, Barnetson RA, Churchman M, Jaeger EE, Penegar S, Barclay E, Martin L, et al.</t>
  </si>
  <si>
    <t>Nat Genet. 2010 Nov;42(11):973-7. doi: 10.1038/ng.670. Epub 2010 Oct 24.</t>
  </si>
  <si>
    <t>PMID:20972440 | PMCID:PMC5098601</t>
  </si>
  <si>
    <t>create date:2010/10/26 | first author:Houlston RS</t>
  </si>
  <si>
    <t>Genome-wide association studies of 14 agronomic traits in rice landraces.</t>
  </si>
  <si>
    <t>/pubmed/20972439</t>
  </si>
  <si>
    <t xml:space="preserve">Nihon Rinsho. 2010 Aug;68 Suppl 8:227-33. Review. Japanese.  No abstract available. </t>
  </si>
  <si>
    <t>Nihon Rinsho.  2010</t>
  </si>
  <si>
    <t>PMID:20979278</t>
  </si>
  <si>
    <t>create date:2010/10/28 | first author:Isomura M</t>
  </si>
  <si>
    <t>[Genome informatics].</t>
  </si>
  <si>
    <t>/pubmed/20979269</t>
  </si>
  <si>
    <t>Nakaoka H, Inoue I.</t>
  </si>
  <si>
    <t xml:space="preserve">Nihon Rinsho. 2010 Aug;68 Suppl 8:93-9. Review. Japanese.  No abstract available. </t>
  </si>
  <si>
    <t>PMID:20979269</t>
  </si>
  <si>
    <t>create date:2010/10/28 | first author:Nakaoka H</t>
  </si>
  <si>
    <t>A multi-stage genome-wide association study of bladder cancer identifies multiple susceptibility loci.</t>
  </si>
  <si>
    <t>/pubmed/20972438</t>
  </si>
  <si>
    <t>Rothman N, Garcia-Closas M, Chatterjee N, Malats N, Wu X, Figueroa JD, Real FX, Van Den Berg D, Matullo G, Baris D, Thun M, Kiemeney LA, Vineis P, De Vivo I, Albanes D, Purdue MP, Rafnar T, Hildebrandt MA, Kiltie AE, Cussenot O, Golka K, Kumar R, et al.</t>
  </si>
  <si>
    <t>Nat Genet. 2010 Nov;42(11):978-84. doi: 10.1038/ng.687. Epub 2010 Oct 24.</t>
  </si>
  <si>
    <t>PMID:20972438 | PMCID:PMC3049891</t>
  </si>
  <si>
    <t>create date:2010/10/26 | first author:Rothman N</t>
  </si>
  <si>
    <t>A multilocus genetic risk score for coronary heart disease: case-control and prospective cohort analyses.</t>
  </si>
  <si>
    <t>/pubmed/20971364</t>
  </si>
  <si>
    <t>Ripatti S, Tikkanen E, Orho-Melander M, Havulinna AS, Silander K, Sharma A, Guiducci C, Perola M, Jula A, Sinisalo J, Lokki ML, Nieminen MS, Melander O, Salomaa V, Peltonen L, Kathiresan S.</t>
  </si>
  <si>
    <t>Lancet. 2010 Oct 23;376(9750):1393-400. doi: 10.1016/S0140-6736(10)61267-6.</t>
  </si>
  <si>
    <t>Lancet.  2010</t>
  </si>
  <si>
    <t>PMID:20971364 | PMCID:PMC2965351</t>
  </si>
  <si>
    <t>create date:2010/10/26 | first author:Ripatti S</t>
  </si>
  <si>
    <t>Realising the benefits of genetics for health.</t>
  </si>
  <si>
    <t>/pubmed/20971348</t>
  </si>
  <si>
    <t>Wright CF, Brice P, Stewart A, Burton H.</t>
  </si>
  <si>
    <t xml:space="preserve">Lancet. 2010 Oct 23;376(9750):1370-1. doi: 10.1016/S0140-6736(10)61310-4. No abstract available. </t>
  </si>
  <si>
    <t>PMID:20971348</t>
  </si>
  <si>
    <t>create date:2010/10/26 | first author:Wright CF</t>
  </si>
  <si>
    <t>Genomewide linkage and peakwide association analyses of carotid plaque in Caribbean Hispanics.</t>
  </si>
  <si>
    <t>/pubmed/20966410</t>
  </si>
  <si>
    <t>Dong C, Beecham A, Slifer S, Wang L, Blanton SH, Wright CB, Rundek T, Sacco RL.</t>
  </si>
  <si>
    <t>Stroke. 2010 Dec;41(12):2750-6. doi: 10.1161/STROKEAHA.110.596981. Epub 2010 Oct 21.</t>
  </si>
  <si>
    <t>create date:2010/10/27 | first author:Zaykin DV</t>
  </si>
  <si>
    <t>Powerful multi-marker association tests: unifying genomic distance-based regression and logistic regression.</t>
  </si>
  <si>
    <t>/pubmed/20976795</t>
  </si>
  <si>
    <t>Han F, Pan W.</t>
  </si>
  <si>
    <t>Genet Epidemiol. 2010 Nov;34(7):680-8. doi: 10.1002/gepi.20529.</t>
  </si>
  <si>
    <t>PMID:20976795 | PMCID:PMC3345567</t>
  </si>
  <si>
    <t>Imputation of genotypes from different single nucleotide polymorphism panels in dairy cattle.</t>
  </si>
  <si>
    <t>/pubmed/20965360</t>
  </si>
  <si>
    <t>Druet T, Schrooten C, de Roos AP.</t>
  </si>
  <si>
    <t>J Dairy Sci. 2010 Nov;93(11):5443-54. doi: 10.3168/jds.2010-3255.</t>
  </si>
  <si>
    <t>PMID:20965360</t>
  </si>
  <si>
    <t>create date:2010/10/23 | first author:Druet T</t>
  </si>
  <si>
    <t>Accuracy of direct genomic values derived from imputed single nucleotide polymorphism genotypes in Jersey cattle.</t>
  </si>
  <si>
    <t>/pubmed/20965358</t>
  </si>
  <si>
    <t>Weigel KA, de Los Campos G, Vazquez AI, Rosa GJ, Gianola D, Van Tassell CP.</t>
  </si>
  <si>
    <t>J Dairy Sci. 2010 Nov;93(11):5423-35. doi: 10.3168/jds.2010-3149.</t>
  </si>
  <si>
    <t>PMID:20965358</t>
  </si>
  <si>
    <t>create date:2010/10/23 | first author:Weigel KA</t>
  </si>
  <si>
    <t>CCRaVAT and QuTie-enabling analysis of rare variants in large-scale case control and quantitative trait association studies.</t>
  </si>
  <si>
    <t>/pubmed/20964851</t>
  </si>
  <si>
    <t>Lawrence R, Day-Williams AG, Elliott KS, Morris AP, Zeggini E.</t>
  </si>
  <si>
    <t>BMC Bioinformatics. 2010 Oct 21;11:527. doi: 10.1186/1471-2105-11-527.</t>
  </si>
  <si>
    <t>PMID:20964851 | PMCID:PMC2973964</t>
  </si>
  <si>
    <t>create date:2010/10/23 | first author:Lawrence R</t>
  </si>
  <si>
    <t>Advances in genome-wide DNA methylation analysis.</t>
  </si>
  <si>
    <t>/pubmed/20964631</t>
  </si>
  <si>
    <t>Gupta R, Nagarajan A, Wajapeyee N.</t>
  </si>
  <si>
    <t>Biotechniques. 2010 Oct;49(4):iii-xi. doi: 10.2144/000113493. Review.</t>
  </si>
  <si>
    <t>PMID:20964631 | PMCID:PMC4603372</t>
  </si>
  <si>
    <t>create date:2010/10/23 | first author:Gupta R</t>
  </si>
  <si>
    <t>The performance of conditional tests for family data in associated regions derived from GWAS.</t>
  </si>
  <si>
    <t>/pubmed/20963254</t>
  </si>
  <si>
    <t>Greene BH, SchÃ¤fer H.</t>
  </si>
  <si>
    <t>Methods Inf Med. 2010;49(6):625-31. doi: 10.3414/ME09-02-0056. Epub 2010 Oct 20.</t>
  </si>
  <si>
    <t>Methods Inf Med.  2010</t>
  </si>
  <si>
    <t>PMID:20963254</t>
  </si>
  <si>
    <t>Huang X, Wei X, Sang T, Zhao Q, Feng Q, Zhao Y, Li C, Zhu C, Lu T, Zhang Z, Li M, Fan D, Guo Y, Wang A, Wang L, Deng L, Li W, Lu Y, Weng Q, Liu K, Huang T, Zhou T, et al.</t>
  </si>
  <si>
    <t>Nat Genet. 2010 Nov;42(11):961-7. doi: 10.1038/ng.695. Epub 2010 Oct 24.</t>
  </si>
  <si>
    <t>PMID:20972439</t>
  </si>
  <si>
    <t>create date:2010/10/26 | first author:Huang X</t>
  </si>
  <si>
    <t>Do split your epidemiological data.</t>
  </si>
  <si>
    <t>/pubmed/20960034</t>
  </si>
  <si>
    <t>Dahl FA, SaltytÄ— Benth J.</t>
  </si>
  <si>
    <t xml:space="preserve">Eur J Epidemiol. 2010 Oct;25(10):759; author reply 760. doi: 10.1007/s10654-010-9498-5. Epub 2010 Oct 20. No abstract available. </t>
  </si>
  <si>
    <t>Eur J Epidemiol.  2010</t>
  </si>
  <si>
    <t>PMID:20960034</t>
  </si>
  <si>
    <t>create date:2010/10/21 | first author:Dahl FA</t>
  </si>
  <si>
    <t>Large-scale genome-wide association studies consortia: blessing, burden, or necessity?</t>
  </si>
  <si>
    <t>/pubmed/20959590</t>
  </si>
  <si>
    <t>Ingelsson E.</t>
  </si>
  <si>
    <t xml:space="preserve">Circ Cardiovasc Genet. 2010 Oct;3(5):396-8. doi: 10.1161/CIRCGENETICS.110.958397. No abstract available. </t>
  </si>
  <si>
    <t>Circ Cardiovasc Genet.  2010</t>
  </si>
  <si>
    <t>PMID:20959590</t>
  </si>
  <si>
    <t>create date:2010/10/21 | first author:Ingelsson E</t>
  </si>
  <si>
    <t>Markov logic networks in the analysis of genetic data.</t>
  </si>
  <si>
    <t>/pubmed/20958249</t>
  </si>
  <si>
    <t>Sakhanenko NA, Galas DJ.</t>
  </si>
  <si>
    <t>J Comput Biol. 2010 Nov;17(11):1491-508. doi: 10.1089/cmb.2010.0044. Epub 2010 Oct 20.</t>
  </si>
  <si>
    <t>J Comput Biol.  2010</t>
  </si>
  <si>
    <t>PMID:20958249 | PMCID:PMC3122930</t>
  </si>
  <si>
    <t>create date:2010/10/21 | first author:Sakhanenko NA</t>
  </si>
  <si>
    <t>The genetics of Alzheimer disease: back to the future.</t>
  </si>
  <si>
    <t>/pubmed/20955934</t>
  </si>
  <si>
    <t>Bertram L, Lill CM, Tanzi RE.</t>
  </si>
  <si>
    <t>Neuron. 2010 Oct 21;68(2):270-81. doi: 10.1016/j.neuron.2010.10.013. Review.</t>
  </si>
  <si>
    <t>Neuron.  2010</t>
  </si>
  <si>
    <t>PMID:20955934</t>
  </si>
  <si>
    <t>create date:2010/10/20 | first author:Bertram L</t>
  </si>
  <si>
    <t>Genetic analysis of pathways to Parkinson disease.</t>
  </si>
  <si>
    <t>/pubmed/20955928</t>
  </si>
  <si>
    <t>Hardy J.</t>
  </si>
  <si>
    <t>Neuron. 2010 Oct 21;68(2):201-6. doi: 10.1016/j.neuron.2010.10.014. Review.</t>
  </si>
  <si>
    <t>PMID:20955928 | PMCID:PMC2997424</t>
  </si>
  <si>
    <t>create date:2010/10/20 | first author:Hardy J</t>
  </si>
  <si>
    <t>Stroke.  2010</t>
  </si>
  <si>
    <t>PMID:20966410 | PMCID:PMC3004531</t>
  </si>
  <si>
    <t>create date:2010/10/23 | first author:Dong C</t>
  </si>
  <si>
    <t>Marker imputation with low-density marker panels in Dutch Holstein cattle.</t>
  </si>
  <si>
    <t>/pubmed/20965364</t>
  </si>
  <si>
    <t>Zhang Z, Druet T.</t>
  </si>
  <si>
    <t>J Dairy Sci. 2010 Nov;93(11):5487-94. doi: 10.3168/jds.2010-3501.</t>
  </si>
  <si>
    <t>PMID:20965364</t>
  </si>
  <si>
    <t>create date:2010/10/23 | first author:Zhang Z</t>
  </si>
  <si>
    <t>Genetic Analysis of Psoriasis Consortium &amp; the Wellcome Trust Case Control Consortium 2., Strange A, Capon F, Spencer CC, Knight J, Weale ME, Allen MH, Barton A, Band G, Bellenguez C, Bergboer JG, Blackwell JM, Bramon E, Bumpstead SJ, Casas JP, Cork MJ, Corvin A, Deloukas P, Dilthey A, Duncanson A, Edkins S, Estivill X, et al.</t>
  </si>
  <si>
    <t>Nat Genet. 2010 Nov;42(11):985-90. doi: 10.1038/ng.694. Epub 2010 Oct 17.</t>
  </si>
  <si>
    <t>PMID:20953190 | PMCID:PMC3749730</t>
  </si>
  <si>
    <t>create date:2010/10/19 | first author:Genetic Analysis of Psoriasis Consortium &amp; the Wellcome Trust Case Control Consortium 2.</t>
  </si>
  <si>
    <t>Genome-wide association analysis identifies three psoriasis susceptibility loci.</t>
  </si>
  <si>
    <t>/pubmed/20953189</t>
  </si>
  <si>
    <t>Stuart PE, Nair RP, Ellinghaus E, Ding J, Tejasvi T, Gudjonsson JE, Li Y, Weidinger S, Eberlein B, Gieger C, Wichmann HE, Kunz M, Ike R, Krueger GG, Bowcock AM, Mrowietz U, Lim HW, Voorhees JJ, Abecasis GR, Weichenthal M, Franke A, Rahman P, et al.</t>
  </si>
  <si>
    <t>Nat Genet. 2010 Nov;42(11):1000-4. doi: 10.1038/ng.693. Epub 2010 Oct 17.</t>
  </si>
  <si>
    <t>PMID:20953189 | PMCID:PMC2965799</t>
  </si>
  <si>
    <t>create date:2010/10/19 | first author:Stuart PE</t>
  </si>
  <si>
    <t>Genome-wide association study identifies a psoriasis susceptibility locus at TRAF3IP2.</t>
  </si>
  <si>
    <t>/pubmed/20953188</t>
  </si>
  <si>
    <t>Ellinghaus E, Ellinghaus D, Stuart PE, Nair RP, Debrus S, Raelson JV, Belouchi M, Fournier H, Reinhard C, Ding J, Li Y, Tejasvi T, Gudjonsson J, Stoll SW, Voorhees JJ, Lambert S, Weidinger S, Eberlein B, Kunz M, Rahman P, Gladman DD, Gieger C, et al.</t>
  </si>
  <si>
    <t>Nat Genet. 2010 Nov;42(11):991-5. doi: 10.1038/ng.689. Epub 2010 Oct 17.</t>
  </si>
  <si>
    <t>PMID:20953188 | PMCID:PMC3136364</t>
  </si>
  <si>
    <t>create date:2010/10/22 | first author:Greene BH</t>
  </si>
  <si>
    <t>Genome-wide association studies of plasma lipids: have we reached the limit?</t>
  </si>
  <si>
    <t>/pubmed/20962295</t>
  </si>
  <si>
    <t>Hegele RA.</t>
  </si>
  <si>
    <t xml:space="preserve">Arterioscler Thromb Vasc Biol. 2010 Nov;30(11):2084-6. doi: 10.1161/ATVBAHA.110.214643. No abstract available. </t>
  </si>
  <si>
    <t>Arterioscler Thromb Vasc Biol.  2010</t>
  </si>
  <si>
    <t>PMID:20962295</t>
  </si>
  <si>
    <t>create date:2010/10/22 | first author:Hegele RA</t>
  </si>
  <si>
    <t>Nat Genet. 2010 Nov;42(11):1005-9. doi: 10.1038/ng.690. Epub 2010 Oct 17.</t>
  </si>
  <si>
    <t>PMID:20953187 | PMCID:PMC3140436</t>
  </si>
  <si>
    <t>create date:2010/10/19 | first author:Sun LD</t>
  </si>
  <si>
    <t>Critical reasoning on causal inference in genome-wide linkage and association studies.</t>
  </si>
  <si>
    <t>/pubmed/20951462</t>
  </si>
  <si>
    <t>Li Y, Tesson BM, Churchill GA, Jansen RC.</t>
  </si>
  <si>
    <t>Trends Genet. 2010 Dec;26(12):493-8. doi: 10.1016/j.tig.2010.09.002. Epub 2010 Oct 15.</t>
  </si>
  <si>
    <t>Trends Genet.  2010</t>
  </si>
  <si>
    <t>PMID:20951462 | PMCID:PMC2991400</t>
  </si>
  <si>
    <t>create date:2010/10/19 | first author:Li Y</t>
  </si>
  <si>
    <t>Genome-wide data-mining of candidate human splice translational efficiency polymorphisms (STEPs) and an online database.</t>
  </si>
  <si>
    <t>/pubmed/20948966</t>
  </si>
  <si>
    <t>Raistrick CA, Day IN, Gaunt TR.</t>
  </si>
  <si>
    <t>PLoS One. 2010 Oct 11;5(10):e13340. doi: 10.1371/journal.pone.0013340.</t>
  </si>
  <si>
    <t>PMID:20948966 | PMCID:PMC2952627</t>
  </si>
  <si>
    <t>create date:2010/10/16 | first author:Raistrick CA</t>
  </si>
  <si>
    <t>Current advances in lupus genetic and genomic studies in Asia.</t>
  </si>
  <si>
    <t>/pubmed/20947545</t>
  </si>
  <si>
    <t>Yuan YJ, Luo XB, Shen N.</t>
  </si>
  <si>
    <t>Lupus. 2010 Oct;19(12):1374-83. doi: 10.1177/0961203310376639. Review.</t>
  </si>
  <si>
    <t>Lupus.  2010</t>
  </si>
  <si>
    <t>PMID:20947545</t>
  </si>
  <si>
    <t>create date:2010/10/16 | first author:Yuan YJ</t>
  </si>
  <si>
    <t>Variance heterogeneity analysis for detection of potentially interacting genetic loci: method and its limitations.</t>
  </si>
  <si>
    <t>/pubmed/20942902</t>
  </si>
  <si>
    <t>Struchalin MV, Dehghan A, Witteman JC, van Duijn C, Aulchenko YS.</t>
  </si>
  <si>
    <t>BMC Genet. 2010 Oct 13;11:92. doi: 10.1186/1471-2156-11-92.</t>
  </si>
  <si>
    <t>PMID:20942902 | PMCID:PMC2973850</t>
  </si>
  <si>
    <t>create date:2010/10/15 | first author:Struchalin MV</t>
  </si>
  <si>
    <t>The psychiatric GWAS consortium: big science comes to psychiatry.</t>
  </si>
  <si>
    <t>/pubmed/20955924</t>
  </si>
  <si>
    <t>Neuron. 2010 Oct 21;68(2):182-6. doi: 10.1016/j.neuron.2010.10.003.</t>
  </si>
  <si>
    <t>PMID:20955924 | PMCID:PMC2991765</t>
  </si>
  <si>
    <t>create date:2010/10/20 | first author:Sullivan PF</t>
  </si>
  <si>
    <t>A genome-wide association study identifies new psoriasis susceptibility loci and an interaction between HLA-C and ERAP1.</t>
  </si>
  <si>
    <t>/pubmed/20953190</t>
  </si>
  <si>
    <t>Meta-analysis identifies 13 new loci associated with waist-hip ratio and reveals sexual dimorphism in the genetic basis of fat distribution.</t>
  </si>
  <si>
    <t>/pubmed/20935629</t>
  </si>
  <si>
    <t>Heid IM, Jackson AU, Randall JC, Winkler TW, Qi L, Steinthorsdottir V, Thorleifsson G, Zillikens MC, Speliotes EK, MÃ¤gi R, Workalemahu T, White CC, Bouatia-Naji N, Harris TB, Berndt SI, Ingelsson E, Willer CJ, Weedon MN, Luan J, Vedantam S, Esko T, KilpelÃ¤inen TO, et al.</t>
  </si>
  <si>
    <t xml:space="preserve">Nat Genet. 2010 Nov;42(11):949-60. doi: 10.1038/ng.685. Epub 2010 Oct 10. Erratum in: Nat Genet. 2011 Nov;43(11):1164. </t>
  </si>
  <si>
    <t>PMID:20935629 | PMCID:PMC3000924</t>
  </si>
  <si>
    <t>create date:2010/10/12 | first author:Heid IM</t>
  </si>
  <si>
    <t>Genome-wide association study to identify single nucleotide polymorphisms (SNPs) associated with the development of erectile dysfunction in African-American men after radiotherapy for prostate cancer.</t>
  </si>
  <si>
    <t>/pubmed/20932654</t>
  </si>
  <si>
    <t>Kerns SL, Ostrer H, Stock R, Li W, Moore J, Pearlman A, Campbell C, Shao Y, Stone N, Kusnetz L, Rosenstein BS.</t>
  </si>
  <si>
    <t>Int J Radiat Oncol Biol Phys. 2010 Dec 1;78(5):1292-300. doi: 10.1016/j.ijrobp.2010.07.036.</t>
  </si>
  <si>
    <t>Int J Radiat Oncol Biol Phys.  2010</t>
  </si>
  <si>
    <t>PMID:20932654 | PMCID:PMC2991431</t>
  </si>
  <si>
    <t>create date:2010/10/12 | first author:Kerns SL</t>
  </si>
  <si>
    <t>A genome-wide SNP-association study confirms a sequence variant (g.66493737C&gt;T) in the equine myostatin (MSTN) gene as the most powerful predictor of optimum racing distance for Thoroughbred racehorses.</t>
  </si>
  <si>
    <t>/pubmed/20932346</t>
  </si>
  <si>
    <t>Hill EW, McGivney BA, Gu J, Whiston R, Machugh DE.</t>
  </si>
  <si>
    <t>BMC Genomics. 2010 Oct 11;11:552. doi: 10.1186/1471-2164-11-552.</t>
  </si>
  <si>
    <t>PMID:20932346 | PMCID:PMC3091701</t>
  </si>
  <si>
    <t>create date:2010/10/19 | first author:Ellinghaus E</t>
  </si>
  <si>
    <t>Association analyses identify six new psoriasis susceptibility loci in the Chinese population.</t>
  </si>
  <si>
    <t>/pubmed/20953187</t>
  </si>
  <si>
    <t>Sun LD, Cheng H, Wang ZX, Zhang AP, Wang PG, Xu JH, Zhu QX, Zhou HS, Ellinghaus E, Zhang FR, Pu XM, Yang XQ, Zhang JZ, Xu AE, Wu RN, Xu LM, Peng L, Helms CA, Ren YQ, Zhang C, Zhang SM, Nair RP, et al.</t>
  </si>
  <si>
    <t>create date:2010/10/12 | first author:Kullo IJ</t>
  </si>
  <si>
    <t>Genome-wide DNA methylation maps in follicular lymphoma cells determined by methylation-enriched bisulfite sequencing.</t>
  </si>
  <si>
    <t>/pubmed/20927367</t>
  </si>
  <si>
    <t>Choi JH, Li Y, Guo J, Pei L, Rauch TA, Kramer RS, Macmil SL, Wiley GB, Bennett LB, Schnabel JL, Taylor KH, Kim S, Xu D, Sreekumar A, Pfeifer GP, Roe BA, Caldwell CW, Bhalla KN, Shi H.</t>
  </si>
  <si>
    <t xml:space="preserve">PLoS One. 2010 Sep 29;5(9). pii: e13020. doi: 10.1371/journal.pone.0013020. Erratum in: PLoS One. 2011;6(2). doi: 10.1371/annotation/ef58e5ee-1aaf-47b8-a0c5-1f1bf6886a8c. </t>
  </si>
  <si>
    <t>PMID:20927367 | PMCID:PMC2947499</t>
  </si>
  <si>
    <t>create date:2010/10/12 | first author:Choi JH</t>
  </si>
  <si>
    <t>PGC-1Î±, a potential therapeutic target for early intervention in Parkinson's disease.</t>
  </si>
  <si>
    <t>/pubmed/20926834</t>
  </si>
  <si>
    <t>Zheng B, Liao Z, Locascio JJ, Lesniak KA, Roderick SS, Watt ML, Eklund AC, Zhang-James Y, Kim PD, Hauser MA, GrÃ¼nblatt E, Moran LB, Mandel SA, Riederer P, Miller RM, Federoff HJ, WÃ¼llner U, Papapetropoulos S, Youdim MB, Cantuti-Castelvetri I, Young AB, Vance JM, et al.</t>
  </si>
  <si>
    <t>Sci Transl Med. 2010 Oct 6;2(52):52ra73. doi: 10.1126/scitranslmed.3001059.</t>
  </si>
  <si>
    <t>Sci Transl Med.  2010</t>
  </si>
  <si>
    <t>PMID:20926834 | PMCID:PMC3129986</t>
  </si>
  <si>
    <t>create date:2010/10/12 | first author:Zheng B</t>
  </si>
  <si>
    <t>Robust relationship inference in genome-wide association studies.</t>
  </si>
  <si>
    <t>/pubmed/20926424</t>
  </si>
  <si>
    <t>Manichaikul A, Mychaleckyj JC, Rich SS, Daly K, Sale M, Chen WM.</t>
  </si>
  <si>
    <t>Bioinformatics. 2010 Nov 15;26(22):2867-73. doi: 10.1093/bioinformatics/btq559. Epub 2010 Oct 5.</t>
  </si>
  <si>
    <t>Bioinformatics.  2010</t>
  </si>
  <si>
    <t>PMID:20926424 | PMCID:PMC3025716</t>
  </si>
  <si>
    <t>create date:2010/10/12 | first author:Manichaikul A</t>
  </si>
  <si>
    <t>Statistical analysis strategies for association studies involving rare variants.</t>
  </si>
  <si>
    <t>/pubmed/20940738</t>
  </si>
  <si>
    <t>Bansal V, Libiger O, Torkamani A, Schork NJ.</t>
  </si>
  <si>
    <t>Nat Rev Genet. 2010 Nov;11(11):773-85. doi: 10.1038/nrg2867. Epub 2010 Oct 13. Review.</t>
  </si>
  <si>
    <t>PMID:20940738 | PMCID:PMC3743540</t>
  </si>
  <si>
    <t>create date:2010/10/14 | first author:Bansal V</t>
  </si>
  <si>
    <t>Robust assignment of cancer subtypes from expression data using a uni-variate gene expression average as classifier.</t>
  </si>
  <si>
    <t>/pubmed/20925936</t>
  </si>
  <si>
    <t>Lauss M, Frigyesi A, Ryden T, HÃ¶glund M.</t>
  </si>
  <si>
    <t>BMC Cancer. 2010 Oct 6;10:532. doi: 10.1186/1471-2407-10-532.</t>
  </si>
  <si>
    <t>BMC Cancer.  2010</t>
  </si>
  <si>
    <t>PMID:20925936 | PMCID:PMC2966465</t>
  </si>
  <si>
    <t>create date:2010/10/12 | first author:Lauss M</t>
  </si>
  <si>
    <t>Design of the Coronary ARtery DIsease Genome-Wide Replication And Meta-Analysis (CARDIoGRAM) Study: A Genome-wide association meta-analysis involving more than 22 000 cases and 60 000 controls.</t>
  </si>
  <si>
    <t>/pubmed/20923989</t>
  </si>
  <si>
    <t>Preuss M, KÃ¶nig IR, Thompson JR, Erdmann J, Absher D, Assimes TL, Blankenberg S, Boerwinkle E, Chen L, Cupples LA, Hall AS, Halperin E, Hengstenberg C, Holm H, Laaksonen R, Li M, MÃ¤rz W, McPherson R, Musunuru K, Nelson CP, Burnett MS, Epstein SE, et al.</t>
  </si>
  <si>
    <t>Circ Cardiovasc Genet. 2010 Oct;3(5):475-83. doi: 10.1161/CIRCGENETICS.109.899443. Epub 2010 Oct 5.</t>
  </si>
  <si>
    <t>PMID:20923989 | PMCID:PMC3070269</t>
  </si>
  <si>
    <t>create date:2010/10/07 | first author:Preuss M</t>
  </si>
  <si>
    <t>Radiation pharmacogenomics: a genome-wide association approach to identify radiation response biomarkers using human lymphoblastoid cell lines.</t>
  </si>
  <si>
    <t>/pubmed/20923822</t>
  </si>
  <si>
    <t>Niu N, Qin Y, Fridley BL, Hou J, Kalari KR, Zhu M, Wu TY, Jenkins GD, Batzler A, Wang L.</t>
  </si>
  <si>
    <t>Genome Res. 2010 Nov;20(11):1482-92. doi: 10.1101/gr.107672.110. Epub 2010 Oct 5.</t>
  </si>
  <si>
    <t>Genome Res.  2010</t>
  </si>
  <si>
    <t>PMID:20923822 | PMCID:PMC2963812</t>
  </si>
  <si>
    <t>create date:2010/10/07 | first author:Niu N</t>
  </si>
  <si>
    <t>Genome-wide association study (GWAS)-identified disease risk alleles do not compromise human longevity.</t>
  </si>
  <si>
    <t>/pubmed/20921414</t>
  </si>
  <si>
    <t>create date:2010/10/12 | first author:Hill EW</t>
  </si>
  <si>
    <t>A genome-wide association study of red blood cell traits using the electronic medical record.</t>
  </si>
  <si>
    <t>/pubmed/20927387</t>
  </si>
  <si>
    <t>Kullo IJ, Ding K, Jouni H, Smith CY, Chute CG.</t>
  </si>
  <si>
    <t>PLoS One. 2010 Sep 28;5(9). pii: e13011. doi: 10.1371/journal.pone.0013011.</t>
  </si>
  <si>
    <t>PMID:20927387 | PMCID:PMC2946914</t>
  </si>
  <si>
    <t>PMID:20921414 | PMCID:PMC2964208</t>
  </si>
  <si>
    <t>create date:2010/10/06 | first author:Beekman M</t>
  </si>
  <si>
    <t>Genome-wide analysis reveals methyl-CpG-binding protein 2-dependent regulation of microRNAs in a mouse model of Rett syndrome.</t>
  </si>
  <si>
    <t>/pubmed/20921386</t>
  </si>
  <si>
    <t>Wu H, Tao J, Chen PJ, Shahab A, Ge W, Hart RP, Ruan X, Ruan Y, Sun YE.</t>
  </si>
  <si>
    <t>Proc Natl Acad Sci U S A. 2010 Oct 19;107(42):18161-6. doi: 10.1073/pnas.1005595107. Epub 2010 Oct 4.</t>
  </si>
  <si>
    <t>PMID:20921386 | PMCID:PMC2964235</t>
  </si>
  <si>
    <t>create date:2010/10/06 | first author:Wu H</t>
  </si>
  <si>
    <t>PDE11A associations with asthma: results of a genome-wide association scan.</t>
  </si>
  <si>
    <t>/pubmed/20920776</t>
  </si>
  <si>
    <t>DeWan AT, Triche EW, Xu X, Hsu LI, Zhao C, Belanger K, Hellenbrand K, Willis-Owen SA, Moffatt M, Cookson WO, Himes BE, Weiss ST, Gauderman WJ, Baurley JW, Gilliland F, Wilk JB, O'Connor GT, Strachan DP, Hoh J, Bracken MB.</t>
  </si>
  <si>
    <t xml:space="preserve">J Allergy Clin Immunol. 2010 Oct;126(4):871-873.e9. doi: 10.1016/j.jaci.2010.06.051. No abstract available. </t>
  </si>
  <si>
    <t>J Allergy Clin Immunol.  2010</t>
  </si>
  <si>
    <t>PMID:20920776 | PMCID:PMC3133448</t>
  </si>
  <si>
    <t>create date:2010/10/06 | first author:DeWan AT</t>
  </si>
  <si>
    <t>Interrogating local population structure for fine mapping in genome-wide association studies.</t>
  </si>
  <si>
    <t>/pubmed/20889494</t>
  </si>
  <si>
    <t>Qin H, Morris N, Kang SJ, Li M, Tayo B, Lyon H, Hirschhorn J, Cooper RS, Zhu X.</t>
  </si>
  <si>
    <t>Bioinformatics. 2010 Dec 1;26(23):2961-8. doi: 10.1093/bioinformatics/btq560. Epub 2010 Sep 30.</t>
  </si>
  <si>
    <t>PMID:20889494 | PMCID:PMC2982153</t>
  </si>
  <si>
    <t>create date:2010/10/05 | first author:Qin H</t>
  </si>
  <si>
    <t>Rare chromosomal deletions and duplications in attention-deficit hyperactivity disorder: a genome-wide analysis.</t>
  </si>
  <si>
    <t>/pubmed/20888040</t>
  </si>
  <si>
    <t>Statistical significance in genetic association studies.</t>
  </si>
  <si>
    <t>/pubmed/20926032</t>
  </si>
  <si>
    <t>Qu HQ, Tien M, Polychronakos C.</t>
  </si>
  <si>
    <t xml:space="preserve">Clin Invest Med. 2010 Oct 1;33(5):E266-70. No abstract available. </t>
  </si>
  <si>
    <t>Clin Invest Med.  2010</t>
  </si>
  <si>
    <t>PMID:20926032 | PMCID:PMC3270946</t>
  </si>
  <si>
    <t>create date:2010/10/12 | first author:Qu HQ</t>
  </si>
  <si>
    <t>PMID:20888040 | PMCID:PMC2965350</t>
  </si>
  <si>
    <t>create date:2010/10/05 | first author:Williams NM</t>
  </si>
  <si>
    <t>Adiponectin concentrations: a genome-wide association study.</t>
  </si>
  <si>
    <t>/pubmed/20887962</t>
  </si>
  <si>
    <t>Jee SH, Sull JW, Lee JE, Shin C, Park J, Kimm H, Cho EY, Shin ES, Yun JE, Park JW, Kim SY, Lee SJ, Jee EJ, Baik I, Kao L, Yoon SK, Jang Y, Beaty TH.</t>
  </si>
  <si>
    <t>Am J Hum Genet. 2010 Oct 8;87(4):545-52. doi: 10.1016/j.ajhg.2010.09.004.</t>
  </si>
  <si>
    <t>PMID:20887962 | PMCID:PMC2948810</t>
  </si>
  <si>
    <t>create date:2010/10/05 | first author:Jee SH</t>
  </si>
  <si>
    <t>Comparative epigenomic analysis of murine and human adipogenesis.</t>
  </si>
  <si>
    <t>/pubmed/20887899</t>
  </si>
  <si>
    <t>Mikkelsen TS, Xu Z, Zhang X, Wang L, Gimble JM, Lander ES, Rosen ED.</t>
  </si>
  <si>
    <t>Cell. 2010 Oct 1;143(1):156-69. doi: 10.1016/j.cell.2010.09.006.</t>
  </si>
  <si>
    <t>Cell.  2010</t>
  </si>
  <si>
    <t>PMID:20887899 | PMCID:PMC2950833</t>
  </si>
  <si>
    <t>create date:2010/10/05 | first author:Mikkelsen TS</t>
  </si>
  <si>
    <t>Findings in genome-wide association studies on asthma lack generalisation.</t>
  </si>
  <si>
    <t>/pubmed/20887339</t>
  </si>
  <si>
    <t>Zhang G, Goldblatt J, LesouÃ«f P.</t>
  </si>
  <si>
    <t xml:space="preserve">Clin Respir J. 2010 Oct;4(4):e8-9. doi: 10.1111/j.1752-699X.2010.00213.x. No abstract available. </t>
  </si>
  <si>
    <t>Clin Respir J.  2010</t>
  </si>
  <si>
    <t>PMID:20887339</t>
  </si>
  <si>
    <t>create date:2010/10/05 | first author:Zhang G</t>
  </si>
  <si>
    <t>A novel statistic for genome-wide interaction analysis.</t>
  </si>
  <si>
    <t>/pubmed/20885795</t>
  </si>
  <si>
    <t>Wu X, Dong H, Luo L, Zhu Y, Peng G, Reveille JD, Xiong M.</t>
  </si>
  <si>
    <t>PLoS Genet. 2010 Sep 23;6(9):e1001131. doi: 10.1371/journal.pgen.1001131.</t>
  </si>
  <si>
    <t>PMID:20885795 | PMCID:PMC2944798</t>
  </si>
  <si>
    <t>create date:2010/10/05 | first author:Wu X</t>
  </si>
  <si>
    <t>CAPL: a novel association test using case-control and family data and accounting for population stratification.</t>
  </si>
  <si>
    <t>/pubmed/20878716</t>
  </si>
  <si>
    <t>Chung RH, Schmidt MA, Morris RW, Martin ER.</t>
  </si>
  <si>
    <t>Beekman M, Nederstigt C, Suchiman HE, Kremer D, van der Breggen R, Lakenberg N, Alemayehu WG, de Craen AJ, Westendorp RG, Boomsma DI, de Geus EJ, Houwing-Duistermaat JJ, Heijmans BT, Slagboom PE.</t>
  </si>
  <si>
    <t>Proc Natl Acad Sci U S A. 2010 Oct 19;107(42):18046-9. doi: 10.1073/pnas.1003540107. Epub 2010 Oct 4.</t>
  </si>
  <si>
    <t>Conneely KN, Boehnke M.</t>
  </si>
  <si>
    <t>Genet Epidemiol. 2010 Nov;34(7):739-46. doi: 10.1002/gepi.20538.</t>
  </si>
  <si>
    <t>PMID:20878715 | PMCID:PMC3070606</t>
  </si>
  <si>
    <t>create date:2010/09/30 | first author:Conneely KN</t>
  </si>
  <si>
    <t>From genetic association to molecular mechanism.</t>
  </si>
  <si>
    <t>/pubmed/20878272</t>
  </si>
  <si>
    <t>van de Bunt M, Gloyn AL.</t>
  </si>
  <si>
    <t>Curr Diab Rep. 2010 Dec;10(6):452-66. doi: 10.1007/s11892-010-0150-2. Review.</t>
  </si>
  <si>
    <t>Curr Diab Rep.  2010</t>
  </si>
  <si>
    <t>PMID:20878272</t>
  </si>
  <si>
    <t>create date:2010/09/30 | first author:van de Bunt M</t>
  </si>
  <si>
    <t>GWAS identifies a common breast cancer risk allele among BRCA1 carriers.</t>
  </si>
  <si>
    <t>/pubmed/20877320</t>
  </si>
  <si>
    <t>Kraft P, Haiman CA.</t>
  </si>
  <si>
    <t xml:space="preserve">Nat Genet. 2010 Oct;42(10):819-20. doi: 10.1038/ng1010-819. No abstract available. </t>
  </si>
  <si>
    <t>PMID:20877320</t>
  </si>
  <si>
    <t>create date:2010/09/30 | first author:Kraft P</t>
  </si>
  <si>
    <t>A genome-wide association study reveals susceptibility variants for non-small cell lung cancer in the Korean population.</t>
  </si>
  <si>
    <t>/pubmed/20876614</t>
  </si>
  <si>
    <t>Yoon KA, Park JH, Han J, Park S, Lee GK, Han JY, Zo JI, Kim J, Lee JE, Takahashi A, Kubo M, Nakamura Y, Lee JS.</t>
  </si>
  <si>
    <t>Hum Mol Genet. 2010 Dec 15;19(24):4948-54. doi: 10.1093/hmg/ddq421. Epub 2010 Sep 28.</t>
  </si>
  <si>
    <t>Hum Mol Genet.  2010</t>
  </si>
  <si>
    <t>PMID:20876614</t>
  </si>
  <si>
    <t>create date:2010/09/30 | first author:Yoon KA</t>
  </si>
  <si>
    <t>Genome-wide association study for adiponectin levels in Filipino women identifies CDH13 and a novel uncommon haplotype at KNG1-ADIPOQ.</t>
  </si>
  <si>
    <t>/pubmed/20876611</t>
  </si>
  <si>
    <t>Wu Y, Li Y, Lange EM, Croteau-Chonka DC, Kuzawa CW, McDade TW, Qin L, Curocichin G, Borja JB, Lange LA, Adair LS, Mohlke KL.</t>
  </si>
  <si>
    <t>Hum Mol Genet. 2010 Dec 15;19(24):4955-64. doi: 10.1093/hmg/ddq423. Epub 2010 Sep 27.</t>
  </si>
  <si>
    <t>PMID:20876611 | PMCID:PMC2989895</t>
  </si>
  <si>
    <t>create date:2010/09/30 | first author:Wu Y</t>
  </si>
  <si>
    <t>Lancet. 2010 Oct 23;376(9750):1401-8. doi: 10.1016/S0140-6736(10)61109-9. Epub 2010 Sep 29.</t>
  </si>
  <si>
    <t>RAPID detection of gene-gene interactions in genome-wide association studies.</t>
  </si>
  <si>
    <t>/pubmed/20871107</t>
  </si>
  <si>
    <t>Brinza D, Schultz M, Tesler G, Bafna V.</t>
  </si>
  <si>
    <t>Bioinformatics. 2010 Nov 15;26(22):2856-62. doi: 10.1093/bioinformatics/btq529. Epub 2010 Sep 24.</t>
  </si>
  <si>
    <t>PMID:20871107 | PMCID:PMC3493125</t>
  </si>
  <si>
    <t>create date:2010/09/28 | first author:Brinza D</t>
  </si>
  <si>
    <t>[Analysis of population stratification using random SNPs in genome-wide association studies].</t>
  </si>
  <si>
    <t>/pubmed/20870613</t>
  </si>
  <si>
    <t>Cao ZF, Ma CX, Wang L, Cai B.</t>
  </si>
  <si>
    <t xml:space="preserve">Yi Chuan. 2010 Sep;32(9):921-8. Chinese. </t>
  </si>
  <si>
    <t>Yi Chuan.  2010</t>
  </si>
  <si>
    <t>PMID:20870613</t>
  </si>
  <si>
    <t>create date:2010/09/28 | first author:Cao ZF</t>
  </si>
  <si>
    <t>An association study between the genetic polymorphisms within GnRHI, LHÎ² and FSHÎ² genes and central precocious puberty in Chinese girls.</t>
  </si>
  <si>
    <t>/pubmed/20869425</t>
  </si>
  <si>
    <t>Zhao Y, Chen T, Zhou Y, Li K, Xiao J.</t>
  </si>
  <si>
    <t>Neurosci Lett. 2010 Dec 17;486(3):188-92. doi: 10.1016/j.neulet.2010.09.049. Epub 2010 Oct 1.</t>
  </si>
  <si>
    <t>Neurosci Lett.  2010</t>
  </si>
  <si>
    <t>PMID:20869425</t>
  </si>
  <si>
    <t>create date:2010/09/28 | first author:Zhao Y</t>
  </si>
  <si>
    <t>Assessing consistency between versions of genotype-calling algorithm Birdseed for the Genome-Wide Human SNP Array 6.0 using HapMap samples.</t>
  </si>
  <si>
    <t>/pubmed/20865519</t>
  </si>
  <si>
    <t>Hong H, Xu L, Tong W.</t>
  </si>
  <si>
    <t>Adv Exp Med Biol. 2010;680:355-60. doi: 10.1007/978-1-4419-5913-3_40.</t>
  </si>
  <si>
    <t>Adv Exp Med Biol.  2010</t>
  </si>
  <si>
    <t>PMID:20865519</t>
  </si>
  <si>
    <t>create date:2010/09/25 | first author:Hong H</t>
  </si>
  <si>
    <t>Genetic epidemiology: successes and challenges of genome-wide association studies using the example of age-related macular degeneration.</t>
  </si>
  <si>
    <t>/pubmed/20863920</t>
  </si>
  <si>
    <t>Peter I, Seddon JM.</t>
  </si>
  <si>
    <t xml:space="preserve">Am J Ophthalmol. 2010 Oct;150(4):450-452.e2. doi: 10.1016/j.ajo.2010.06.012. No abstract available. </t>
  </si>
  <si>
    <t>Genet Epidemiol. 2010 Nov;34(7):747-55. doi: 10.1002/gepi.20539.</t>
  </si>
  <si>
    <t>PMID:20878716</t>
  </si>
  <si>
    <t>create date:2010/09/30 | first author:Chung RH</t>
  </si>
  <si>
    <t>Meta-analysis of genetic association studies and adjustment for multiple testing of correlated SNPs and traits.</t>
  </si>
  <si>
    <t>/pubmed/20878715</t>
  </si>
  <si>
    <t>PMID:20840732 | PMCID:PMC2982692</t>
  </si>
  <si>
    <t>create date:2010/09/25 | first author:Liu Y</t>
  </si>
  <si>
    <t>Using ancestry matching to combine family-based and unrelated samples for genome-wide association studies.</t>
  </si>
  <si>
    <t>/pubmed/20862653</t>
  </si>
  <si>
    <t>Crossett A, Kent BP, Klei L, Ringquist S, Trucco M, Roeder K, Devlin B.</t>
  </si>
  <si>
    <t>Stat Med. 2010 Dec 10;29(28):2932-45. doi: 10.1002/sim.4057.</t>
  </si>
  <si>
    <t>Stat Med.  2010</t>
  </si>
  <si>
    <t>PMID:20862653 | PMCID:PMC4629477</t>
  </si>
  <si>
    <t>create date:2010/09/24 | first author:Crossett A</t>
  </si>
  <si>
    <t>Genome-wide linkage and positional candidate gene study of blood pressure response to dietary potassium intervention: the genetic epidemiology network of salt sensitivity study.</t>
  </si>
  <si>
    <t>/pubmed/20861505</t>
  </si>
  <si>
    <t>Kelly TN, Hixson JE, Rao DC, Mei H, Rice TK, Jaquish CE, Shimmin LC, Schwander K, Chen CS, Liu D, Chen J, Bormans C, Shukla P, Farhana N, Stuart C, Whelton PK, He J, Gu D.</t>
  </si>
  <si>
    <t>Circ Cardiovasc Genet. 2010 Dec;3(6):539-47. doi: 10.1161/CIRCGENETICS.110.940635. Epub 2010 Sep 22.</t>
  </si>
  <si>
    <t>PMID:20861505 | PMCID:PMC3102761</t>
  </si>
  <si>
    <t>create date:2010/09/24 | first author:Kelly TN</t>
  </si>
  <si>
    <t>A large-scale, consortium-based genomewide association study of asthma.</t>
  </si>
  <si>
    <t>/pubmed/20860503</t>
  </si>
  <si>
    <t>Moffatt MF, Gut IG, Demenais F, Strachan DP, Bouzigon E, Heath S, von Mutius E, Farrall M, Lathrop M, Cookson WOCM; GABRIEL Consortium..</t>
  </si>
  <si>
    <t>N Engl J Med. 2010 Sep 23;363(13):1211-1221. doi: 10.1056/NEJMoa0906312.</t>
  </si>
  <si>
    <t>PMID:20860503 | PMCID:PMC4260321</t>
  </si>
  <si>
    <t>create date:2010/09/24 | first author:Moffatt MF</t>
  </si>
  <si>
    <t>GPFrontend and GPGraphics: graphical analysis tools for genetic association studies.</t>
  </si>
  <si>
    <t>/pubmed/20858257</t>
  </si>
  <si>
    <t>Uebe S, Pasutto F, Krumbiegel M, Schanze D, Ekici AB, Reis A.</t>
  </si>
  <si>
    <t>The genetics of psoriatic arthritis: lessons from genome-wide association studies.</t>
  </si>
  <si>
    <t>/pubmed/20875338</t>
  </si>
  <si>
    <t>Bowes J, Barton A.</t>
  </si>
  <si>
    <t>Discov Med. 2010 Sep;10(52):177-83. Review.</t>
  </si>
  <si>
    <t>Discov Med.  2010</t>
  </si>
  <si>
    <t>PMID:20875338</t>
  </si>
  <si>
    <t>create date:2010/09/30 | first author:Bowes J</t>
  </si>
  <si>
    <t>Genet Epidemiol. 2010 Nov;34(7):702-15. doi: 10.1002/gepi.20531.</t>
  </si>
  <si>
    <t>PMID:20853440</t>
  </si>
  <si>
    <t>create date:2010/09/21 | first author:Bagos PG</t>
  </si>
  <si>
    <t>Common variants at 19p13 are associated with susceptibility to ovarian cancer.</t>
  </si>
  <si>
    <t>/pubmed/20852633</t>
  </si>
  <si>
    <t>Bolton KL, Tyrer J, Song H, Ramus SJ, Notaridou M, Jones C, Sher T, Gentry-Maharaj A, Wozniak E, Tsai YY, Weidhaas J, Paik D, Van Den Berg DJ, Stram DO, Pearce CL, Wu AH, Brewster W, Anton-Culver H, Ziogas A, Narod SA, Levine DA, Kaye SB, et al.</t>
  </si>
  <si>
    <t xml:space="preserve">Nat Genet. 2010 Oct;42(10):880-4. doi: 10.1038/ng.666. Epub 2010 Sep 19. Erratum in: Nat Genet. 2016 Jan;48(1):101. Brook-Wilson, Angela [corrected to Brooks-Wilson, Angela]. </t>
  </si>
  <si>
    <t>PMID:20852633 | PMCID:PMC3125495</t>
  </si>
  <si>
    <t>create date:2010/09/21 | first author:Bolton KL</t>
  </si>
  <si>
    <t>A genome-wide association study identifies susceptibility loci for ovarian cancer at 2q31 and 8q24.</t>
  </si>
  <si>
    <t>/pubmed/20852632</t>
  </si>
  <si>
    <t>Goode EL, Chenevix-Trench G, Song H, Ramus SJ, Notaridou M, Lawrenson K, Widschwendter M, Vierkant RA, Larson MC, Kjaer SK, Birrer MJ, Berchuck A, Schildkraut J, Tomlinson I, Kiemeney LA, Cook LS, Gronwald J, Garcia-Closas M, Gore ME, Campbell I, Whittemore AS, Sutphen R, et al.</t>
  </si>
  <si>
    <t>Nat Genet. 2010 Oct;42(10):874-9. doi: 10.1038/ng.668. Epub 2010 Sep 19.</t>
  </si>
  <si>
    <t>PMID:20852632 | PMCID:PMC3020231</t>
  </si>
  <si>
    <t>create date:2010/09/21 | first author:Goode EL</t>
  </si>
  <si>
    <t>The TCF7L2 diabetes risk variant is associated with HbAâ‚(C) levels: a genome-wide association meta-analysis.</t>
  </si>
  <si>
    <t>/pubmed/20849430</t>
  </si>
  <si>
    <t>Franklin CS, Aulchenko YS, Huffman JE, Vitart V, Hayward C, PolaÅ¡ek O, Knott S, Zgaga L, Zemunik T, Rudan I, Campbell H, Wright AF, Wild SH, Wilson JF.</t>
  </si>
  <si>
    <t>Am J Ophthalmol.  2010</t>
  </si>
  <si>
    <t>PMID:20863920 | PMCID:PMC3711490</t>
  </si>
  <si>
    <t>create date:2010/09/25 | first author:Peter I</t>
  </si>
  <si>
    <t>Shrunken methodology to genome-wide SNPs selection and construction of SNPs networks.</t>
  </si>
  <si>
    <t>/pubmed/20840732</t>
  </si>
  <si>
    <t>Liu Y, Ng M.</t>
  </si>
  <si>
    <t>BMC Syst Biol. 2010 Sep 13;4 Suppl 2:S5. doi: 10.1186/1752-0509-4-S2-S5.</t>
  </si>
  <si>
    <t>BMC Syst Biol.  2010</t>
  </si>
  <si>
    <t>Haritunians T, Taylor KD, Targan SR, Dubinsky M, Ippoliti A, Kwon S, Guo X, Melmed GY, Berel D, Mengesha E, Psaty BM, Glazer NL, Vasiliauskas EA, Rotter JI, Fleshner PR, McGovern DP.</t>
  </si>
  <si>
    <t>Inflamm Bowel Dis. 2010 Nov;16(11):1830-40. doi: 10.1002/ibd.21293.</t>
  </si>
  <si>
    <t>Inflamm Bowel Dis.  2010</t>
  </si>
  <si>
    <t>PMID:20848476 | PMCID:PMC2959149</t>
  </si>
  <si>
    <t>create date:2010/09/18 | first author:Haritunians T</t>
  </si>
  <si>
    <t>Genome scan for locus involved in mandibular prognathism in pedigrees from China.</t>
  </si>
  <si>
    <t>/pubmed/20844756</t>
  </si>
  <si>
    <t>Li Q, Zhang F, Li X, Chen F.</t>
  </si>
  <si>
    <t>PLoS One. 2010 Sep 10;5(9). pii: e12678. doi: 10.1371/journal.pone.0012678.</t>
  </si>
  <si>
    <t>PMID:20844756 | PMCID:PMC2937026</t>
  </si>
  <si>
    <t>create date:2010/09/17 | first author:Li Q</t>
  </si>
  <si>
    <t>Meta-analysis of genome-wide association scans for genetic susceptibility to endometriosis in Japanese population.</t>
  </si>
  <si>
    <t>/pubmed/20844546</t>
  </si>
  <si>
    <t>Adachi S, Tajima A, Quan J, Haino K, Yoshihara K, Masuzaki H, Katabuchi H, Ikuma K, Suginami H, Nishida N, Kuwano R, Okazaki Y, Kawamura Y, Sasaki T, Tokunaga K, Inoue I, Tanaka K.</t>
  </si>
  <si>
    <t>J Hum Genet. 2010 Dec;55(12):816-21. doi: 10.1038/jhg.2010.118. Epub 2010 Sep 16.</t>
  </si>
  <si>
    <t>J Hum Genet.  2010</t>
  </si>
  <si>
    <t>PMID:20844546</t>
  </si>
  <si>
    <t>create date:2010/09/17 | first author:Adachi S</t>
  </si>
  <si>
    <t>Risk prediction using genome-wide association studies.</t>
  </si>
  <si>
    <t>/pubmed/20842684</t>
  </si>
  <si>
    <t>Kooperberg C, LeBlanc M, Obenchain V.</t>
  </si>
  <si>
    <t>Genet Epidemiol. 2010 Nov;34(7):643-52. doi: 10.1002/gepi.20509.</t>
  </si>
  <si>
    <t>PMID:20842684 | PMCID:PMC2964405</t>
  </si>
  <si>
    <t>create date:2010/09/16 | first author:Kooperberg C</t>
  </si>
  <si>
    <t>Pathway-based analysis for genome-wide association studies using supervised principal components.</t>
  </si>
  <si>
    <t>/pubmed/20842628</t>
  </si>
  <si>
    <t>Chen X, Wang L, Hu B, Guo M, Barnard J, Zhu X.</t>
  </si>
  <si>
    <t>BMC Bioinformatics. 2010 Sep 21;11:472. doi: 10.1186/1471-2105-11-472.</t>
  </si>
  <si>
    <t>PMID:20858257 | PMCID:PMC2949897</t>
  </si>
  <si>
    <t>create date:2010/09/23 | first author:Uebe S</t>
  </si>
  <si>
    <t>A multipoint method for meta-analysis of genetic association studies.</t>
  </si>
  <si>
    <t>/pubmed/20853440</t>
  </si>
  <si>
    <t>Bagos PG, Liakopoulos TD.</t>
  </si>
  <si>
    <t>Rasmussen-Torvik LJ, Alonso A, Li M, Kao W, KÃ¶ttgen A, Yan Y, Couper D, Boerwinkle E, Bielinski SJ, Pankow JS.</t>
  </si>
  <si>
    <t>Genet Epidemiol. 2010 Nov;34(7):665-73. doi: 10.1002/gepi.20525.</t>
  </si>
  <si>
    <t>PMID:20839289 | PMCID:PMC2964401</t>
  </si>
  <si>
    <t>create date:2010/09/15 | first author:Rasmussen-Torvik LJ</t>
  </si>
  <si>
    <t>Multiethnic genetic association studies improve power for locus discovery.</t>
  </si>
  <si>
    <t>/pubmed/20838612</t>
  </si>
  <si>
    <t>Pulit SL, Voight BF, de Bakker PI.</t>
  </si>
  <si>
    <t>PLoS One. 2010 Sep 8;5(9):e12600. doi: 10.1371/journal.pone.0012600.</t>
  </si>
  <si>
    <t>PMID:20838612 | PMCID:PMC2935880</t>
  </si>
  <si>
    <t>create date:2010/09/15 | first author:Pulit SL</t>
  </si>
  <si>
    <t>Longitudinal genome-wide association of cardiovascular disease risk factors in the Bogalusa heart study.</t>
  </si>
  <si>
    <t>/pubmed/20838585</t>
  </si>
  <si>
    <t>Smith EN, Chen W, KÃ¤hÃ¶nen M, Kettunen J, LehtimÃ¤ki T, Peltonen L, Raitakari OT, Salem RM, Schork NJ, Shaw M, Srinivasan SR, Topol EJ, Viikari JS, Berenson GS, Murray SS.</t>
  </si>
  <si>
    <t>PLoS Genet. 2010 Sep 9;6(9):e1001094. doi: 10.1371/journal.pgen.1001094.</t>
  </si>
  <si>
    <t>PMID:20838585 | PMCID:PMC2936521</t>
  </si>
  <si>
    <t>create date:2010/09/15 | first author:Smith EN</t>
  </si>
  <si>
    <t>Commercially available outbred mice for genome-wide association studies.</t>
  </si>
  <si>
    <t>/pubmed/20838427</t>
  </si>
  <si>
    <t>Yalcin B, Nicod J, Bhomra A, Davidson S, Cleak J, Farinelli L, Ã˜sterÃ¥s M, Whitley A, Yuan W, Gan X, Goodson M, Klenerman P, Satpathy A, Mathis D, Benoist C, Adams DJ, Mott R, Flint J.</t>
  </si>
  <si>
    <t>PLoS Genet. 2010 Sep 2;6(9):e1001085. doi: 10.1371/journal.pgen.1001085.</t>
  </si>
  <si>
    <t>PMID:20838427 | PMCID:PMC2932682</t>
  </si>
  <si>
    <t>create date:2010/09/15 | first author:Yalcin B</t>
  </si>
  <si>
    <t>A genome-wide association study identifies a susceptibility locus for refractive errors and myopia at 15q14.</t>
  </si>
  <si>
    <t>/pubmed/20835239</t>
  </si>
  <si>
    <t>Ann Hum Genet. 2010 Nov;74(6):471-8. doi: 10.1111/j.1469-1809.2010.00607.x. Epub 2010 Sep 16.</t>
  </si>
  <si>
    <t>Ann Hum Genet.  2010</t>
  </si>
  <si>
    <t>PMID:20849430</t>
  </si>
  <si>
    <t>create date:2010/09/21 | first author:Franklin CS</t>
  </si>
  <si>
    <t>Genetic predictors of medically refractory ulcerative colitis.</t>
  </si>
  <si>
    <t>/pubmed/20848476</t>
  </si>
  <si>
    <t>Nat Genet. 2010 Oct;42(10):897-901. doi: 10.1038/ng.663. Epub 2010 Sep 12.</t>
  </si>
  <si>
    <t>PMID:20835239 | PMCID:PMC4115149</t>
  </si>
  <si>
    <t>create date:2010/09/14 | first author:Solouki AM</t>
  </si>
  <si>
    <t>Common variants near CAV1 and CAV2 are associated with primary open-angle glaucoma.</t>
  </si>
  <si>
    <t>/pubmed/20835238</t>
  </si>
  <si>
    <t>Thorleifsson G, Walters GB, Hewitt AW, Masson G, Helgason A, DeWan A, Sigurdsson A, Jonasdottir A, Gudjonsson SA, Magnusson KP, Stefansson H, Lam DS, Tam PO, Gudmundsdottir GJ, Southgate L, Burdon KP, Gottfredsdottir MS, Aldred MA, Mitchell P, St Clair D, Collier DA, Tang N, et al.</t>
  </si>
  <si>
    <t>Nat Genet. 2010 Oct;42(10):906-9. doi: 10.1038/ng.661. Epub 2010 Sep 12.</t>
  </si>
  <si>
    <t>PMID:20835238 | PMCID:PMC3222888</t>
  </si>
  <si>
    <t>create date:2010/09/14 | first author:Thorleifsson G</t>
  </si>
  <si>
    <t>A genome-wide association study for myopia and refractive error identifies a susceptibility locus at 15q25.</t>
  </si>
  <si>
    <t>/pubmed/20835236</t>
  </si>
  <si>
    <t>Hysi PG, Young TL, Mackey DA, Andrew T, FernÃ¡ndez-Medarde A, Solouki AM, Hewitt AW, Macgregor S, Vingerling JR, Li YJ, Ikram MK, Fai LY, Sham PC, Manyes L, Porteros A, Lopes MC, Carbonaro F, Fahy SJ, Martin NG, van Duijn CM, Spector TD, Rahi JS, et al.</t>
  </si>
  <si>
    <t>Nat Genet. 2010 Oct;42(10):902-5. doi: 10.1038/ng.664. Epub 2010 Sep 12.</t>
  </si>
  <si>
    <t>PMID:20835236 | PMCID:PMC4115148</t>
  </si>
  <si>
    <t>create date:2010/09/14 | first author:Hysi PG</t>
  </si>
  <si>
    <t>A binary search approach to whole-genome data analysis.</t>
  </si>
  <si>
    <t>/pubmed/20833816</t>
  </si>
  <si>
    <t>Brodsky L, Kogan S, Benjacob E, Nevo E.</t>
  </si>
  <si>
    <t>Proc Natl Acad Sci U S A. 2010 Sep 28;107(39):16893-8. doi: 10.1073/pnas.1011134107. Epub 2010 Sep 10.</t>
  </si>
  <si>
    <t>PMID:20833816 | PMCID:PMC2947915</t>
  </si>
  <si>
    <t>create date:2010/09/14 | first author:Brodsky L</t>
  </si>
  <si>
    <t>Genet Epidemiol. 2010 Nov;34(7):716-24. doi: 10.1002/gepi.20532.</t>
  </si>
  <si>
    <t>PMID:20842628 | PMCID:PMC3480088</t>
  </si>
  <si>
    <t>create date:2010/09/16 | first author:Chen X</t>
  </si>
  <si>
    <t>Impact of repeated measures and sample selection on genome-wide association studies of fasting glucose.</t>
  </si>
  <si>
    <t>/pubmed/20839289</t>
  </si>
  <si>
    <t>Hum Mol Genet. 2010 Dec 1;19(23):4735-44. doi: 10.1093/hmg/ddq389. Epub 2010 Sep 10.</t>
  </si>
  <si>
    <t>PMID:20833655</t>
  </si>
  <si>
    <t>create date:2010/09/14 | first author:Cha PC</t>
  </si>
  <si>
    <t>The evaporation of positive genetic association findings. When time has come to go.</t>
  </si>
  <si>
    <t>/pubmed/20832798</t>
  </si>
  <si>
    <t>Kronenberg F, Lamina C.</t>
  </si>
  <si>
    <t xml:space="preserve">Atherosclerosis. 2010 Nov;213(1):30-2. doi: 10.1016/j.atherosclerosis.2010.07.049. Epub 2010 Aug 13. No abstract available. </t>
  </si>
  <si>
    <t>Atherosclerosis.  2010</t>
  </si>
  <si>
    <t>PMID:20832798</t>
  </si>
  <si>
    <t>create date:2010/09/14 | first author:Kronenberg F</t>
  </si>
  <si>
    <t>A whole-genome SNP association study of NCI60 cell line panel indicates a role of Ca2+ signaling in selenium resistance.</t>
  </si>
  <si>
    <t>/pubmed/20830292</t>
  </si>
  <si>
    <t>Savas S, Briollais L, Ibrahim-zada I, Jarjanazi H, Choi YH, Musquera M, Fleshner N, Venkateswaran V, Ozcelik H.</t>
  </si>
  <si>
    <t>PLoS One. 2010 Sep 7;5(9):e12601. doi: 10.1371/journal.pone.0012601.</t>
  </si>
  <si>
    <t>PMID:20830292 | PMCID:PMC2935366</t>
  </si>
  <si>
    <t>create date:2010/09/11 | first author:Savas S</t>
  </si>
  <si>
    <t>Comparison of multimarker logistic regression models, with application to a genomewide scan of schizophrenia.</t>
  </si>
  <si>
    <t>/pubmed/20828390</t>
  </si>
  <si>
    <t>BMC Genet. 2010 Sep 9;11:80. doi: 10.1186/1471-2156-11-80.</t>
  </si>
  <si>
    <t>PMID:20828390 | PMCID:PMC2949738</t>
  </si>
  <si>
    <t>create date:2010/09/11 | first author:Wason JM</t>
  </si>
  <si>
    <t>Genome-wide association studies identify new targets in cardiovascular disease.</t>
  </si>
  <si>
    <t>/pubmed/20826839</t>
  </si>
  <si>
    <t>Calkin AC, Tontonoz P.</t>
  </si>
  <si>
    <t>Sci Transl Med. 2010 Sep 8;2(48):48ps46. doi: 10.1126/scitranslmed.3001557.</t>
  </si>
  <si>
    <t>PMID:20826839</t>
  </si>
  <si>
    <t>create date:2010/09/10 | first author:Calkin AC</t>
  </si>
  <si>
    <t>A locus on chromosome 1p36 is associated with thyrotropin and thyroid function as identified by genome-wide association study.</t>
  </si>
  <si>
    <t>/pubmed/20826269</t>
  </si>
  <si>
    <t>Solouki AM, Verhoeven VJ, van Duijn CM, Verkerk AJ, Ikram MK, Hysi PG, Despriet DD, van Koolwijk LM, Ho L, Ramdas WD, Czudowska M, Kuijpers RW, Amin N, Struchalin M, Aulchenko YS, van Rij G, Riemslag FC, Young TL, Mackey DA, Spector TD, Gorgels TG, Willemse-Assink JJ, et al.</t>
  </si>
  <si>
    <t>Am J Hum Genet. 2010 Sep 10;87(3):430-5. doi: 10.1016/j.ajhg.2010.08.005.</t>
  </si>
  <si>
    <t>PMID:20826269 | PMCID:PMC2933351</t>
  </si>
  <si>
    <t>create date:2010/09/10 | first author:Panicker V</t>
  </si>
  <si>
    <t>Parent-of-origin effects in autism identified through genome-wide linkage analysis of 16,000 SNPs.</t>
  </si>
  <si>
    <t>/pubmed/20824079</t>
  </si>
  <si>
    <t>Fradin D, Cheslack-Postava K, Ladd-Acosta C, Newschaffer C, Chakravarti A, Arking DE, Feinberg A, Fallin MD.</t>
  </si>
  <si>
    <t>PLoS One. 2010 Sep 2;5(9). pii: e12513. doi: 10.1371/journal.pone.0012513.</t>
  </si>
  <si>
    <t>PMID:20824079 | PMCID:PMC2932694</t>
  </si>
  <si>
    <t>create date:2010/09/09 | first author:Fradin D</t>
  </si>
  <si>
    <t>The potential for enhancing the power of genetic association studies in African Americans through the reuse of existing genotype data.</t>
  </si>
  <si>
    <t>/pubmed/20824062</t>
  </si>
  <si>
    <t>Chen GK, Millikan RC, John EM, Ambrosone CB, Bernstein L, Zheng W, Hu JJ, Chanock SJ, Ziegler RG, Bandera EV, Henderson BE, Haiman CA, Stram DO.</t>
  </si>
  <si>
    <t>PLoS Genet. 2010 Sep 2;6(9):e1001096. doi: 10.1371/journal.pgen.1001096.</t>
  </si>
  <si>
    <t>PMID:20824062 | PMCID:PMC2932740</t>
  </si>
  <si>
    <t>create date:2010/09/09 | first author:Chen GK</t>
  </si>
  <si>
    <t>Dysbindin gene (DTNBP1) in major depressive disorder (MDD) patients: lack of association with clinical phenotypes.</t>
  </si>
  <si>
    <t>/pubmed/20822372</t>
  </si>
  <si>
    <t>Kocabas NA, Antonijevic I, Faghel C, Forray C, Kasper S, Lecrubier Y, Linotte S, Massat I, Montgomery S, Noro M, Oswald P, Snyder L, Souery D, Zohar J, Mendlewicz J.</t>
  </si>
  <si>
    <t>World J Biol Psychiatry. 2010 Dec;11(8):985-90. doi: 10.3109/15622975.2010.512089. Epub 2010 Sep 7.</t>
  </si>
  <si>
    <t>World J Biol Psychiatry.  2010</t>
  </si>
  <si>
    <t>PMID:20822372</t>
  </si>
  <si>
    <t>create date:2010/09/09 | first author:Kocabas NA</t>
  </si>
  <si>
    <t>Using public control genotype data to increase power and decrease cost of case-control genetic association studies.</t>
  </si>
  <si>
    <t>/pubmed/20821337</t>
  </si>
  <si>
    <t>Ho LA, Lange EM.</t>
  </si>
  <si>
    <t>Genome-wide association study identifies genetic determinants of warfarin responsiveness for Japanese.</t>
  </si>
  <si>
    <t>/pubmed/20833655</t>
  </si>
  <si>
    <t>Cha PC, Mushiroda T, Takahashi A, Kubo M, Minami S, Kamatani N, Nakamura Y.</t>
  </si>
  <si>
    <t>Leveraging informatics for genetic studies: use of the electronic medical record to enable a genome-wide association study of peripheral arterial disease.</t>
  </si>
  <si>
    <t>/pubmed/20819866</t>
  </si>
  <si>
    <t>Kullo IJ, Fan J, Pathak J, Savova GK, Ali Z, Chute CG.</t>
  </si>
  <si>
    <t>J Am Med Inform Assoc. 2010 Sep-Oct;17(5):568-74. doi: 10.1136/jamia.2010.004366.</t>
  </si>
  <si>
    <t>J Am Med Inform Assoc.  2010</t>
  </si>
  <si>
    <t>PMID:20819866 | PMCID:PMC2995686</t>
  </si>
  <si>
    <t>create date:2010/09/08 | first author:Kullo IJ</t>
  </si>
  <si>
    <t>A Bayesian approach to genetic association studies with family-based designs.</t>
  </si>
  <si>
    <t>/pubmed/20818722</t>
  </si>
  <si>
    <t>Naylor MG, Weiss ST, Lange C.</t>
  </si>
  <si>
    <t>Genet Epidemiol. 2010 Sep;34(6):569-74. doi: 10.1002/gepi.20513.</t>
  </si>
  <si>
    <t>PMID:20818722 | PMCID:PMC3349938</t>
  </si>
  <si>
    <t>create date:2010/09/08 | first author:Naylor MG</t>
  </si>
  <si>
    <t>A genome-wide association study in the Japanese population identifies susceptibility loci for type 2 diabetes at UBE2E2 and C2CD4A-C2CD4B.</t>
  </si>
  <si>
    <t>/pubmed/20818381</t>
  </si>
  <si>
    <t>Yamauchi T, Hara K, Maeda S, Yasuda K, Takahashi A, Horikoshi M, Nakamura M, Fujita H, Grarup N, Cauchi S, Ng DP, Ma RC, Tsunoda T, Kubo M, Watada H, Maegawa H, Okada-Iwabu M, Iwabu M, Shojima N, Shin HD, Andersen G, Witte DR, et al.</t>
  </si>
  <si>
    <t>Nat Genet. 2010 Oct;42(10):864-8. doi: 10.1038/ng.660. Epub 2010 Sep 5.</t>
  </si>
  <si>
    <t>PMID:20818381</t>
  </si>
  <si>
    <t>create date:2010/09/08 | first author:Yamauchi T</t>
  </si>
  <si>
    <t>Genome-wide analysis of novel splice variants induced by topoisomerase I poisoning shows preferential occurrence in genes encoding splicing factors.</t>
  </si>
  <si>
    <t>/pubmed/20817775</t>
  </si>
  <si>
    <t>Solier S, Barb J, Zeeberg BR, Varma S, Ryan MC, Kohn KW, Weinstein JN, Munson PJ, Pommier Y.</t>
  </si>
  <si>
    <t>Cancer Res. 2010 Oct 15;70(20):8055-65. doi: 10.1158/0008-5472.CAN-10-2491. Epub 2010 Sep 3.</t>
  </si>
  <si>
    <t>PMID:20817775 | PMCID:PMC2992871</t>
  </si>
  <si>
    <t>create date:2010/09/08 | first author:Solier S</t>
  </si>
  <si>
    <t>Panicker V, Wilson SG, Walsh JP, Richards JB, Brown SJ, Beilby JP, Bremner AP, Surdulescu GL, Qweitin E, Gillham-Nasenya I, Soranzo N, Lim EM, Fletcher SJ, Spector TD.</t>
  </si>
  <si>
    <t>create date:2010/09/08 | first author:Wan X</t>
  </si>
  <si>
    <t>Genome-wide association studies of cancer predisposition.</t>
  </si>
  <si>
    <t>/pubmed/20816582</t>
  </si>
  <si>
    <t>Stadler ZK, Vijai J, Thom P, Kirchhoff T, Hansen NA, Kauff ND, Robson M, Offit K.</t>
  </si>
  <si>
    <t>Hematol Oncol Clin North Am. 2010 Oct;24(5):973-96. doi: 10.1016/j.hoc.2010.06.009. Review.</t>
  </si>
  <si>
    <t>Hematol Oncol Clin North Am.  2010</t>
  </si>
  <si>
    <t>PMID:20816582</t>
  </si>
  <si>
    <t>create date:2010/09/08 | first author:Stadler ZK</t>
  </si>
  <si>
    <t>Conditions under which genome-wide association studies will be positively misleading.</t>
  </si>
  <si>
    <t>/pubmed/20813880</t>
  </si>
  <si>
    <t>Platt A, VilhjÃ¡lmsson BJ, Nordborg M.</t>
  </si>
  <si>
    <t>Genetics. 2010 Nov;186(3):1045-52. doi: 10.1534/genetics.110.121665. Epub 2010 Sep 2.</t>
  </si>
  <si>
    <t>Genetics.  2010</t>
  </si>
  <si>
    <t>PMID:20813880 | PMCID:PMC2975277</t>
  </si>
  <si>
    <t>create date:2010/09/04 | first author:Platt A</t>
  </si>
  <si>
    <t>Genome-wide association for smoking cessation success in a trial of precessation nicotine replacement.</t>
  </si>
  <si>
    <t>/pubmed/20811658</t>
  </si>
  <si>
    <t>Uhl GR, Drgon T, Johnson C, Ramoni MF, Behm FM, Rose JE.</t>
  </si>
  <si>
    <t>Mol Med. 2010 Nov-Dec;16(11-12):513-26. doi: 10.2119/molmed.2010.00052. Epub 2010 Aug 24.</t>
  </si>
  <si>
    <t>Mol Med.  2010</t>
  </si>
  <si>
    <t>PMID:20811658 | PMCID:PMC2972392</t>
  </si>
  <si>
    <t>create date:2010/09/03 | first author:Uhl GR</t>
  </si>
  <si>
    <t>Founder population-specific HapMap panel increases power in GWA studies through improved imputation accuracy and CNV tagging.</t>
  </si>
  <si>
    <t>/pubmed/20810666</t>
  </si>
  <si>
    <t>Surakka I, Kristiansson K, Anttila V, Inouye M, Barnes C, Moutsianas L, Salomaa V, Daly M, Palotie A, Peltonen L, Ripatti S.</t>
  </si>
  <si>
    <t>Genome Res. 2010 Oct;20(10):1344-51. doi: 10.1101/gr.106534.110. Epub 2010 Sep 1.</t>
  </si>
  <si>
    <t>PMID:20810666 | PMCID:PMC2945183</t>
  </si>
  <si>
    <t>create date:2010/09/03 | first author:Surakka I</t>
  </si>
  <si>
    <t>Hum Genet. 2010 Dec;128(6):597-608. doi: 10.1007/s00439-010-0880-x. Epub 2010 Sep 7.</t>
  </si>
  <si>
    <t>Hum Genet.  2010</t>
  </si>
  <si>
    <t>PMID:20821337 | PMCID:PMC3133924</t>
  </si>
  <si>
    <t>create date:2010/09/08 | first author:Ho LA</t>
  </si>
  <si>
    <t>Epilepsy Res.  2010</t>
  </si>
  <si>
    <t>PMID:20810250</t>
  </si>
  <si>
    <t>create date:2010/09/03 | first author:Fu YH</t>
  </si>
  <si>
    <t>Efficient Bayesian approach for multilocus association mapping including gene-gene interactions.</t>
  </si>
  <si>
    <t>/pubmed/20809988</t>
  </si>
  <si>
    <t>Marttinen P, Corander J.</t>
  </si>
  <si>
    <t>BMC Bioinformatics. 2010 Sep 2;11:443. doi: 10.1186/1471-2105-11-443.</t>
  </si>
  <si>
    <t>PMID:20809988 | PMCID:PMC2942856</t>
  </si>
  <si>
    <t>create date:2010/09/03 | first author:Marttinen P</t>
  </si>
  <si>
    <t>Forward-time simulation of realistic samples for genome-wide association studies.</t>
  </si>
  <si>
    <t>/pubmed/20809983</t>
  </si>
  <si>
    <t>Peng B, Amos CI.</t>
  </si>
  <si>
    <t>BMC Bioinformatics. 2010 Sep 1;11:442. doi: 10.1186/1471-2105-11-442.</t>
  </si>
  <si>
    <t>PMID:20809983 | PMCID:PMC2939614</t>
  </si>
  <si>
    <t>create date:2010/09/03 | first author:Peng B</t>
  </si>
  <si>
    <t>Synthetic associations in the context of genome-wide association scan signals.</t>
  </si>
  <si>
    <t>/pubmed/20805105</t>
  </si>
  <si>
    <t>Orozco G, Barrett JC, Zeggini E.</t>
  </si>
  <si>
    <t>Hum Mol Genet. 2010 Oct 15;19(R2):R137-44. doi: 10.1093/hmg/ddq368. Epub 2010 Aug 30. Review.</t>
  </si>
  <si>
    <t>PMID:20805105 | PMCID:PMC2953742</t>
  </si>
  <si>
    <t>create date:2010/09/02 | first author:Orozco G</t>
  </si>
  <si>
    <t>Genome-wide association study of migraine implicates a common susceptibility variant on 8q22.1.</t>
  </si>
  <si>
    <t>/pubmed/20802479</t>
  </si>
  <si>
    <t>Anttila V, Stefansson H, Kallela M, Todt U, Terwindt GM, Calafato MS, Nyholt DR, Dimas AS, Freilinger T, MÃ¼ller-Myhsok B, Artto V, Inouye M, Alakurtti K, Kaunisto MA, HÃ¤mÃ¤lÃ¤inen E, de Vries B, Stam AH, Weller CM, Heinze A, Heinze-Kuhn K, Goebel I, Borck G, et al.</t>
  </si>
  <si>
    <t>Nat Genet. 2010 Oct;42(10):869-73. doi: 10.1038/ng.652. Epub 2010 Aug 29.</t>
  </si>
  <si>
    <t>PMID:20802479 | PMCID:PMC2948563</t>
  </si>
  <si>
    <t>create date:2010/08/31 | first author:Anttila V</t>
  </si>
  <si>
    <t>Infectious diseases not immune to genome-wide association.</t>
  </si>
  <si>
    <t>/pubmed/20802473</t>
  </si>
  <si>
    <t>BOOST: A fast approach to detecting gene-gene interactions in genome-wide case-control studies.</t>
  </si>
  <si>
    <t>/pubmed/20817139</t>
  </si>
  <si>
    <t>Wan X, Yang C, Yang Q, Xue H, Fan X, Tang NL, Yu W.</t>
  </si>
  <si>
    <t>Am J Hum Genet. 2010 Sep 10;87(3):325-40. doi: 10.1016/j.ajhg.2010.07.021.</t>
  </si>
  <si>
    <t>PMID:20817139 | PMCID:PMC2933337</t>
  </si>
  <si>
    <t>/pubmed/20801718</t>
  </si>
  <si>
    <t>Laaksovirta H, Peuralinna T, Schymick JC, Scholz SW, Lai SL, Myllykangas L, Sulkava R, Jansson L, Hernandez DG, Gibbs JR, Nalls MA, Heckerman D, Tienari PJ, Traynor BJ.</t>
  </si>
  <si>
    <t>Lancet Neurol. 2010 Oct;9(10):978-85. doi: 10.1016/S1474-4422(10)70184-8.</t>
  </si>
  <si>
    <t>Lancet Neurol.  2010</t>
  </si>
  <si>
    <t>PMID:20801718 | PMCID:PMC2965392</t>
  </si>
  <si>
    <t>create date:2010/08/31 | first author:Laaksovirta H</t>
  </si>
  <si>
    <t>Chromosome 9p21 in sporadic amyotrophic lateral sclerosis in the UK and seven other countries: a genome-wide association study.</t>
  </si>
  <si>
    <t>/pubmed/20801717</t>
  </si>
  <si>
    <t>Shatunov A, Mok K, Newhouse S, Weale ME, Smith B, Vance C, Johnson L, Veldink JH, van Es MA, van den Berg LH, Robberecht W, Van Damme P, Hardiman O, Farmer AE, Lewis CM, Butler AW, Abel O, Andersen PM, Fogh I, Silani V, ChiÃ² A, Traynor BJ, et al.</t>
  </si>
  <si>
    <t xml:space="preserve">Lancet Neurol. 2010 Oct;9(10):986-94. doi: 10.1016/S1474-4422(10)70197-6. Erratum in: Lancet Neurol. 2011 Mar;10(3):205. </t>
  </si>
  <si>
    <t>PMID:20801717 | PMCID:PMC3257853</t>
  </si>
  <si>
    <t>create date:2010/08/31 | first author:Shatunov A</t>
  </si>
  <si>
    <t>Association analysis between polymorphisms in the myo-inositol monophosphatase 2 (IMPA2) gene and bipolar disorder.</t>
  </si>
  <si>
    <t>/pubmed/20800640</t>
  </si>
  <si>
    <t>Bloch PJ, Weller AE, Doyle GA, Ferraro TN, Berrettini WH, Hodge R, Lohoff FW.</t>
  </si>
  <si>
    <t>Prog Neuropsychopharmacol Biol Psychiatry. 2010 Dec 1;34(8):1515-9. doi: 10.1016/j.pnpbp.2010.08.015. Epub 2010 Aug 26.</t>
  </si>
  <si>
    <t>Prog Neuropsychopharmacol Biol Psychiatry.  2010</t>
  </si>
  <si>
    <t>PMID:20800640</t>
  </si>
  <si>
    <t>create date:2010/08/31 | first author:Bloch PJ</t>
  </si>
  <si>
    <t>Genome-wide association scan of trait depression.</t>
  </si>
  <si>
    <t>/pubmed/20800221</t>
  </si>
  <si>
    <t>Terracciano A, Tanaka T, Sutin AR, Sanna S, Deiana B, Lai S, Uda M, Schlessinger D, Abecasis GR, Ferrucci L, Costa PT Jr.</t>
  </si>
  <si>
    <t>Association of apolipoprotein E polymorphisms with temporal lobe epilepsy in a Chinese Han population.</t>
  </si>
  <si>
    <t>/pubmed/20810250</t>
  </si>
  <si>
    <t>Fu YH, Lv RJ, Jin LR, Lu Q, Shao XQ, He JS, Wu LW, Zhang LS, Hu HG.</t>
  </si>
  <si>
    <t>Epilepsy Res. 2010 Oct;91(2-3):253-9. doi: 10.1016/j.eplepsyres.2010.07.020.</t>
  </si>
  <si>
    <t>An easy-to-implement approach for analyzing case-control and case-only studies assuming gene-environment independence and Hardy-Weinberg equilibrium.</t>
  </si>
  <si>
    <t>/pubmed/20799260</t>
  </si>
  <si>
    <t>Lee WC, Wang LY, Cheng KF.</t>
  </si>
  <si>
    <t>Stat Med. 2010 Oct 30;29(24):2557-67. doi: 10.1002/sim.4028.</t>
  </si>
  <si>
    <t>PMID:20799260</t>
  </si>
  <si>
    <t>create date:2010/08/28 | first author:Lee WC</t>
  </si>
  <si>
    <t>Are genome-wide association studies of infection any value?</t>
  </si>
  <si>
    <t>/pubmed/20797635</t>
  </si>
  <si>
    <t xml:space="preserve">Lancet Infect Dis. 2010 Sep;10(9):577. doi: 10.1016/S1473-3099(10)70171-7. No abstract available. </t>
  </si>
  <si>
    <t>Lancet Infect Dis.  2010</t>
  </si>
  <si>
    <t>PMID:20797635</t>
  </si>
  <si>
    <t>create date:2010/08/28</t>
  </si>
  <si>
    <t>Genome-wide association studies --do not judge a book by its cover.</t>
  </si>
  <si>
    <t>/pubmed/20738933</t>
  </si>
  <si>
    <t>Roberts R.</t>
  </si>
  <si>
    <t xml:space="preserve">Rev Esp Cardiol. 2010 Aug;63(8):890-2. English, Spanish.  No abstract available. </t>
  </si>
  <si>
    <t>Rev Esp Cardiol.  2010</t>
  </si>
  <si>
    <t>PMID:20738933</t>
  </si>
  <si>
    <t>create date:2010/08/27 | first author:Roberts R</t>
  </si>
  <si>
    <t>Next generation genetics in allergy.</t>
  </si>
  <si>
    <t>/pubmed/20736731</t>
  </si>
  <si>
    <t>Kabesch M.</t>
  </si>
  <si>
    <t xml:space="preserve">Curr Opin Allergy Clin Immunol. 2010 Oct;10(5):407. doi: 10.1097/ACI.0b013e32833dc779. No abstract available. </t>
  </si>
  <si>
    <t>Curr Opin Allergy Clin Immunol.  2010</t>
  </si>
  <si>
    <t>PMID:20736731</t>
  </si>
  <si>
    <t>create date:2010/08/26 | first author:Kabesch M</t>
  </si>
  <si>
    <t>Genome-wide association study of genetic loci and Alzheimer disease.</t>
  </si>
  <si>
    <t>/pubmed/20736468</t>
  </si>
  <si>
    <t>Brown AM, Finch SJ, Gordon D.</t>
  </si>
  <si>
    <t xml:space="preserve">JAMA. 2010 Aug 25;304(8):858; author reply 858. doi: 10.1001/jama.2010.1172. No abstract available. </t>
  </si>
  <si>
    <t>JAMA.  2010</t>
  </si>
  <si>
    <t>PMID:20736468</t>
  </si>
  <si>
    <t>create date:2010/08/26 | first author:Brown AM</t>
  </si>
  <si>
    <t>Detecting two-locus associations allowing for interactions in genome-wide association studies.</t>
  </si>
  <si>
    <t>/pubmed/20736343</t>
  </si>
  <si>
    <t>Wan X, Yang C, Yang Q, Xue H, Tang NL, Yu W.</t>
  </si>
  <si>
    <t>de Bakker PI, Telenti A.</t>
  </si>
  <si>
    <t>Nat Genet. 2010 Sep;42(9):731-2. doi: 10.1038/ng0910-731.</t>
  </si>
  <si>
    <t>PMID:20802473</t>
  </si>
  <si>
    <t>create date:2010/08/31 | first author:de Bakker PI</t>
  </si>
  <si>
    <t>Chromosome 9p21 in amyotrophic lateral sclerosis in Finland: a genome-wide association study.</t>
  </si>
  <si>
    <t>Ramagopalan SV, Heger A, Berlanga AJ, Maugeri NJ, Lincoln MR, Burrell A, Handunnetthi L, Handel AE, Disanto G, Orton SM, Watson CT, Morahan JM, Giovannoni G, Ponting CP, Ebers GC, Knight JC.</t>
  </si>
  <si>
    <t>Genome Res. 2010 Oct;20(10):1352-60. doi: 10.1101/gr.107920.110. Epub 2010 Aug 24.</t>
  </si>
  <si>
    <t>PMID:20736230 | PMCID:PMC2945184</t>
  </si>
  <si>
    <t>create date:2010/08/26 | first author:Ramagopalan SV</t>
  </si>
  <si>
    <t>Confronting real time ethical, legal, and social issues in the Electronic Medical Records and Genomics (eMERGE) Consortium.</t>
  </si>
  <si>
    <t>/pubmed/20733502</t>
  </si>
  <si>
    <t>Clayton EW, Smith M, Fullerton SM, Burke W, McCarty CA, Koenig BA, McGuire AL, Beskow LM, Dressler L, Lemke AA, Ramos EM, Rodriguez LL; Consent and Community Consultation Working Group of the eMERGE Consortium..</t>
  </si>
  <si>
    <t xml:space="preserve">Genet Med. 2010 Oct;12(10):616-20. doi: 10.1097/GIM.0b013e3181efdbd0. No abstract available. </t>
  </si>
  <si>
    <t>Genet Med.  2010</t>
  </si>
  <si>
    <t>PMID:20733502 | PMCID:PMC3090678</t>
  </si>
  <si>
    <t>create date:2010/08/25 | first author:Clayton EW</t>
  </si>
  <si>
    <t>Case-control genome-wide association study of attention-deficit/hyperactivity disorder.</t>
  </si>
  <si>
    <t>/pubmed/20732627</t>
  </si>
  <si>
    <t>Neale BM, Medland S, Ripke S, Anney RJ, Asherson P, Buitelaar J, Franke B, Gill M, Kent L, Holmans P, Middleton F, Thapar A, Lesch KP, Faraone SV, Daly M, Nguyen TT, SchÃ¤fer H, Steinhausen HC, Reif A, Renner TJ, Romanos M, Romanos J, et al.</t>
  </si>
  <si>
    <t>J Am Acad Child Adolesc Psychiatry. 2010 Sep;49(9):906-20. doi: 10.1016/j.jaac.2010.06.007. Epub 2010 Aug 5.</t>
  </si>
  <si>
    <t>J Am Acad Child Adolesc Psychiatry.  2010</t>
  </si>
  <si>
    <t>PMID:20732627 | PMCID:PMC2928577</t>
  </si>
  <si>
    <t>create date:2010/08/25 | first author:Neale BM</t>
  </si>
  <si>
    <t>Family-based genome-wide association scan of attention-deficit/hyperactivity disorder.</t>
  </si>
  <si>
    <t>/pubmed/20732626</t>
  </si>
  <si>
    <t>Biol Psychiatry. 2010 Nov 1;68(9):811-7. doi: 10.1016/j.biopsych.2010.06.030. Epub 2010 Aug 25.</t>
  </si>
  <si>
    <t>Biol Psychiatry.  2010</t>
  </si>
  <si>
    <t>PMID:20800221 | PMCID:PMC2955852</t>
  </si>
  <si>
    <t>create date:2010/08/31 | first author:Terracciano A</t>
  </si>
  <si>
    <t>Meta-analysis of genome-wide association studies of attention-deficit/hyperactivity disorder.</t>
  </si>
  <si>
    <t>/pubmed/20732625</t>
  </si>
  <si>
    <t>Neale BM, Medland SE, Ripke S, Asherson P, Franke B, Lesch KP, Faraone SV, Nguyen TT, SchÃ¤fer H, Holmans P, Daly M, Steinhausen HC, Freitag C, Reif A, Renner TJ, Romanos M, Romanos J, Walitza S, Warnke A, Meyer J, Palmason H, Buitelaar J, et al.</t>
  </si>
  <si>
    <t>J Am Acad Child Adolesc Psychiatry. 2010 Sep;49(9):884-97. doi: 10.1016/j.jaac.2010.06.008. Epub 2010 Aug 1.</t>
  </si>
  <si>
    <t>PMID:20732625 | PMCID:PMC2928252</t>
  </si>
  <si>
    <t>Global genomic and RNA profiles for novel risk stratification of neuroblastoma.</t>
  </si>
  <si>
    <t>/pubmed/20731666</t>
  </si>
  <si>
    <t>Ohira M, Nakagawara A.</t>
  </si>
  <si>
    <t>Cancer Sci. 2010 Nov;101(11):2295-301. doi: 10.1111/j.1349-7006.2010.01681.x. Review.</t>
  </si>
  <si>
    <t>Cancer Sci.  2010</t>
  </si>
  <si>
    <t>PMID:20731666</t>
  </si>
  <si>
    <t>create date:2010/08/25 | first author:Ohira M</t>
  </si>
  <si>
    <t>Improved prediction of cardiovascular disease based on a panel of single nucleotide polymorphisms identified through genome-wide association studies.</t>
  </si>
  <si>
    <t>/pubmed/20729558</t>
  </si>
  <si>
    <t>Davies RW, Dandona S, Stewart AF, Chen L, Ellis SG, Tang WH, Hazen SL, Roberts R, McPherson R, Wells GA.</t>
  </si>
  <si>
    <t>Circ Cardiovasc Genet. 2010 Oct;3(5):468-74. doi: 10.1161/CIRCGENETICS.110.946269. Epub 2010 Aug 21.</t>
  </si>
  <si>
    <t>PMID:20729558 | PMCID:PMC3035486</t>
  </si>
  <si>
    <t>create date:2010/08/24 | first author:Davies RW</t>
  </si>
  <si>
    <t>The emerging genetics of type 2 diabetes.</t>
  </si>
  <si>
    <t>/pubmed/20728409</t>
  </si>
  <si>
    <t>Bonnefond A, Froguel P, Vaxillaire M.</t>
  </si>
  <si>
    <t>Trends Mol Med. 2010 Sep;16(9):407-16. doi: 10.1016/j.molmed.2010.06.004. Epub 2010 Aug 20. Review.</t>
  </si>
  <si>
    <t>Trends Mol Med.  2010</t>
  </si>
  <si>
    <t>PMID:20728409</t>
  </si>
  <si>
    <t>Bioinformatics. 2010 Oct 15;26(20):2517-25. doi: 10.1093/bioinformatics/btq486. Epub 2010 Aug 24.</t>
  </si>
  <si>
    <t>PMID:20736343</t>
  </si>
  <si>
    <t>create date:2010/08/26 | first author:Wan X</t>
  </si>
  <si>
    <t>A ChIP-seq defined genome-wide map of vitamin D receptor binding: associations with disease and evolution.</t>
  </si>
  <si>
    <t>/pubmed/20736230</t>
  </si>
  <si>
    <t>A haplotype inference algorithm for trios based on deterministic sampling.</t>
  </si>
  <si>
    <t>/pubmed/20727218</t>
  </si>
  <si>
    <t>Iliadis A, Watkinson J, Anastassiou D, Wang X.</t>
  </si>
  <si>
    <t>BMC Genet. 2010 Aug 23;11:78. doi: 10.1186/1471-2156-11-78.</t>
  </si>
  <si>
    <t>PMID:20727218 | PMCID:PMC2939632</t>
  </si>
  <si>
    <t>create date:2010/08/24 | first author:Iliadis A</t>
  </si>
  <si>
    <t>Genetic susceptibility to obesity and related traits in childhood and adolescence: influence of loci identified by genome-wide association studies.</t>
  </si>
  <si>
    <t>/pubmed/20724581</t>
  </si>
  <si>
    <t>den Hoed M, Ekelund U, Brage S, Grontved A, Zhao JH, Sharp SJ, Ong KK, Wareham NJ, Loos RJ.</t>
  </si>
  <si>
    <t>Diabetes. 2010 Nov;59(11):2980-8. doi: 10.2337/db10-0370. Epub 2010 Aug 19.</t>
  </si>
  <si>
    <t>PMID:20724581 | PMCID:PMC2963559</t>
  </si>
  <si>
    <t>create date:2010/08/21 | first author:den Hoed M</t>
  </si>
  <si>
    <t>Prioritizing candidate genetic modifiers of BRCA1 and BRCA2 using a combinatorial analysis of global expression and polymorphism association studies of breast cancer.</t>
  </si>
  <si>
    <t>/pubmed/20721735</t>
  </si>
  <si>
    <t>Walker LC, Spurdle AB.</t>
  </si>
  <si>
    <t>Methods Mol Biol. 2010;653:23-34. doi: 10.1007/978-1-60761-759-4_2. Review.</t>
  </si>
  <si>
    <t>Methods Mol Biol.  2010</t>
  </si>
  <si>
    <t>PMID:20721735</t>
  </si>
  <si>
    <t>create date:2010/08/20 | first author:Walker LC</t>
  </si>
  <si>
    <t>The identification of colon cancer susceptibility genes by using genome-wide scans.</t>
  </si>
  <si>
    <t>/pubmed/20721734</t>
  </si>
  <si>
    <t>Daley D.</t>
  </si>
  <si>
    <t>Methods Mol Biol. 2010;653:3-21. doi: 10.1007/978-1-60761-759-4_1. Review.</t>
  </si>
  <si>
    <t>PMID:20721734</t>
  </si>
  <si>
    <t>create date:2010/08/20 | first author:Daley D</t>
  </si>
  <si>
    <t>Genome-wide association studies using haplotype clustering with a new haplotype similarity.</t>
  </si>
  <si>
    <t>/pubmed/20718046</t>
  </si>
  <si>
    <t>Jin L, Zhu W, Guo J.</t>
  </si>
  <si>
    <t>Mick E, Todorov A, Smalley S, Hu X, Loo S, Todd RD, Biederman J, Byrne D, Dechairo B, Guiney A, McCracken J, McGough J, Nelson SF, Reiersen AM, Wilens TE, Wozniak J, Neale BM, Faraone SV.</t>
  </si>
  <si>
    <t>J Am Acad Child Adolesc Psychiatry. 2010 Sep;49(9):898-905.e3. doi: 10.1016/j.jaac.2010.02.014. Epub 2010 May 14.</t>
  </si>
  <si>
    <t>PMID:20732626 | PMCID:PMC3730251</t>
  </si>
  <si>
    <t>create date:2010/08/25 | first author:Mick E</t>
  </si>
  <si>
    <t>Laurie CC, Doheny KF, Mirel DB, Pugh EW, Bierut LJ, Bhangale T, Boehm F, Caporaso NE, Cornelis MC, Edenberg HJ, Gabriel SB, Harris EL, Hu FB, Jacobs KB, Kraft P, Landi MT, Lumley T, Manolio TA, McHugh C, Painter I, Paschall J, Rice JP, et al.</t>
  </si>
  <si>
    <t>Genet Epidemiol. 2010 Sep;34(6):591-602. doi: 10.1002/gepi.20516.</t>
  </si>
  <si>
    <t>PMID:20718045 | PMCID:PMC3061487</t>
  </si>
  <si>
    <t>create date:2010/08/19 | first author:Laurie CC</t>
  </si>
  <si>
    <t>Pooled versus individual genotyping in a breast cancer genome-wide association study.</t>
  </si>
  <si>
    <t>/pubmed/20718042</t>
  </si>
  <si>
    <t>Huang Y, Hinds DA, Qi L, Prentice RL.</t>
  </si>
  <si>
    <t>Genet Epidemiol. 2010 Sep;34(6):603-12. doi: 10.1002/gepi.20517.</t>
  </si>
  <si>
    <t>PMID:20718042 | PMCID:PMC3045656</t>
  </si>
  <si>
    <t>create date:2010/08/19 | first author:Huang Y</t>
  </si>
  <si>
    <t>On the genome-wide analysis of copy number variants in family-based designs: methods for combining family-based and population-based information for testing dichotomous or quantitative traits, or completely ascertained samples.</t>
  </si>
  <si>
    <t>/pubmed/20718041</t>
  </si>
  <si>
    <t>Murphy A, Won S, Rogers A, Chu JH, Raby BA, Lange C.</t>
  </si>
  <si>
    <t>Genet Epidemiol. 2010 Sep;34(6):582-90. doi: 10.1002/gepi.20515.</t>
  </si>
  <si>
    <t>PMID:20718041 | PMCID:PMC3349936</t>
  </si>
  <si>
    <t>create date:2010/08/19 | first author:Murphy A</t>
  </si>
  <si>
    <t>Imputation aware meta-analysis of genome-wide association studies.</t>
  </si>
  <si>
    <t>/pubmed/20717975</t>
  </si>
  <si>
    <t>Zaitlen N, Eskin E.</t>
  </si>
  <si>
    <t>Genet Epidemiol. 2010 Sep;34(6):537-42. doi: 10.1002/gepi.20507.</t>
  </si>
  <si>
    <t>PMID:20717975 | PMCID:PMC3102182</t>
  </si>
  <si>
    <t>create date:2010/08/19 | first author:Zaitlen N</t>
  </si>
  <si>
    <t>FGF21 signalling pathway and metabolic traits - genetic association analysis.</t>
  </si>
  <si>
    <t>/pubmed/20717167</t>
  </si>
  <si>
    <t>create date:2010/08/24 | first author:Bonnefond A</t>
  </si>
  <si>
    <t>Genome-wide association studies in nephrology research.</t>
  </si>
  <si>
    <t>/pubmed/20728256</t>
  </si>
  <si>
    <t>KÃ¶ttgen A.</t>
  </si>
  <si>
    <t>Am J Kidney Dis. 2010 Oct;56(4):743-58. doi: 10.1053/j.ajkd.2010.05.018. Epub 2010 Aug 21. Review.</t>
  </si>
  <si>
    <t>Am J Kidney Dis.  2010</t>
  </si>
  <si>
    <t>PMID:20728256</t>
  </si>
  <si>
    <t>create date:2010/08/24 | first author:KÃ¶ttgen A</t>
  </si>
  <si>
    <t>Genome-wide association study identifies variants associated with histologic features of nonalcoholic Fatty liver disease.</t>
  </si>
  <si>
    <t>/pubmed/20708005</t>
  </si>
  <si>
    <t>Chalasani N, Guo X, Loomba R, Goodarzi MO, Haritunians T, Kwon S, Cui J, Taylor KD, Wilson L, Cummings OW, Chen YD, Rotter JI; Nonalcoholic Steatohepatitis Clinical Research Network..</t>
  </si>
  <si>
    <t>Gastroenterology. 2010 Nov;139(5):1567-76, 1576.e1-6. doi: 10.1053/j.gastro.2010.07.057. Epub 2010 Aug 11.</t>
  </si>
  <si>
    <t>Gastroenterology.  2010</t>
  </si>
  <si>
    <t>PMID:20708005 | PMCID:PMC2967576</t>
  </si>
  <si>
    <t>create date:2010/08/17 | first author:Chalasani N</t>
  </si>
  <si>
    <t>Identification of an autosomal recessive stuttering locus on chromosome 3q13.2-3q13.33.</t>
  </si>
  <si>
    <t>/pubmed/20706738</t>
  </si>
  <si>
    <t>Raza MH, Riazuddin S, Drayna D.</t>
  </si>
  <si>
    <t>Hum Genet. 2010 Oct;128(4):461-3. doi: 10.1007/s00439-010-0871-y. Epub 2010 Aug 13.</t>
  </si>
  <si>
    <t>PMID:20706738 | PMCID:PMC3030966</t>
  </si>
  <si>
    <t>create date:2010/08/14 | first author:Raza MH</t>
  </si>
  <si>
    <t>GSEA-SNP identifies genes associated with Johne's disease in cattle.</t>
  </si>
  <si>
    <t>/pubmed/20706723</t>
  </si>
  <si>
    <t>Neibergs HL, Settles ML, Whitlock RH, Taylor JF.</t>
  </si>
  <si>
    <t>Mamm Genome. 2010 Aug;21(7-8):419-25. doi: 10.1007/s00335-010-9278-2. Epub 2010 Aug 13.</t>
  </si>
  <si>
    <t>Mamm Genome.  2010</t>
  </si>
  <si>
    <t>PMID:20706723</t>
  </si>
  <si>
    <t>create date:2010/08/14 | first author:Neibergs HL</t>
  </si>
  <si>
    <t>New technologies in the genetic approach to sudden cardiac death in the young.</t>
  </si>
  <si>
    <t>/pubmed/20705407</t>
  </si>
  <si>
    <t>Brion M, Quintela I, Sobrino B, Torres M, Allegue C, Carracedo A.</t>
  </si>
  <si>
    <t>Forensic Sci Int. 2010 Dec 15;203(1-3):15-24. doi: 10.1016/j.forsciint.2010.07.015. Epub 2010 Aug 11. Review.</t>
  </si>
  <si>
    <t>Forensic Sci Int.  2010</t>
  </si>
  <si>
    <t>PMID:20705407</t>
  </si>
  <si>
    <t>Genet Epidemiol. 2010 Sep;34(6):633-41. doi: 10.1002/gepi.20521.</t>
  </si>
  <si>
    <t>PMID:20718046</t>
  </si>
  <si>
    <t>create date:2010/08/19 | first author:Jin L</t>
  </si>
  <si>
    <t>Quality control and quality assurance in genotypic data for genome-wide association studies.</t>
  </si>
  <si>
    <t>/pubmed/20718045</t>
  </si>
  <si>
    <t>Genome-wide association studies of serum magnesium, potassium, and sodium concentrations identify six Loci influencing serum magnesium levels.</t>
  </si>
  <si>
    <t>/pubmed/20700443</t>
  </si>
  <si>
    <t>Meyer TE, Verwoert GC, Hwang SJ, Glazer NL, Smith AV, van Rooij FJ, Ehret GB, Boerwinkle E, Felix JF, Leak TS, Harris TB, Yang Q, Dehghan A, Aspelund T, Katz R, Homuth G, Kocher T, Rettig R, Ried JS, Gieger C, Prucha H, Pfeufer A, et al.</t>
  </si>
  <si>
    <t>PLoS Genet. 2010 Aug 5;6(8). pii: e1001045. doi: 10.1371/journal.pgen.1001045.</t>
  </si>
  <si>
    <t>PMID:20700443 | PMCID:PMC2916845</t>
  </si>
  <si>
    <t>create date:2010/08/12 | first author:Meyer TE</t>
  </si>
  <si>
    <t>Analysis of GWAS-linked loci in Parkinson disease reaffirms PARK16 as a susceptibility locus.</t>
  </si>
  <si>
    <t>/pubmed/20697102</t>
  </si>
  <si>
    <t>Tan EK, Kwok HH, Tan LC, Zhao WT, Prakash KM, Au WL, Pavanni R, Ng YY, Satake W, Zhao Y, Toda T, Liu JJ.</t>
  </si>
  <si>
    <t xml:space="preserve">Neurology. 2010 Aug 10;75(6):508-12. doi: 10.1212/WNL.0b013e3181eccfcd. Erratum in: Neurology. 2010 Oct 12;75(15):1399. Kwok, H-K [corrected to Kwok, H-H]. </t>
  </si>
  <si>
    <t>Neurology.  2010</t>
  </si>
  <si>
    <t>PMID:20697102 | PMCID:PMC2918477</t>
  </si>
  <si>
    <t>create date:2010/08/11 | first author:Tan EK</t>
  </si>
  <si>
    <t>Identifying PD-causing genes and genetic susceptibility factors: current approaches and future prospects.</t>
  </si>
  <si>
    <t>/pubmed/20696312</t>
  </si>
  <si>
    <t>Gasser T.</t>
  </si>
  <si>
    <t>Prog Brain Res. 2010;183:3-20. doi: 10.1016/S0079-6123(10)83001-8.</t>
  </si>
  <si>
    <t>Prog Brain Res.  2010</t>
  </si>
  <si>
    <t>PMID:20696312</t>
  </si>
  <si>
    <t>create date:2010/08/11 | first author:Gasser T</t>
  </si>
  <si>
    <t>A genome-wide association study of the metabolic syndrome in Indian Asian men.</t>
  </si>
  <si>
    <t>/pubmed/20694148</t>
  </si>
  <si>
    <t>Zabaneh D, Balding DJ.</t>
  </si>
  <si>
    <t>Kaess BM, Barnes TA, Stark K, Charchar FJ, Waterworth D, Song K, Wang WY, Vollenweider P, Waeber G, Mooser V, Zukowska-Szczechowska E, Samani NJ, Hengstenberg C, Tomaszewski M.</t>
  </si>
  <si>
    <t>Eur J Hum Genet. 2010 Dec;18(12):1344-8. doi: 10.1038/ejhg.2010.130. Epub 2010 Aug 18.</t>
  </si>
  <si>
    <t>Eur J Hum Genet.  2010</t>
  </si>
  <si>
    <t>PMID:20717167 | PMCID:PMC2988092</t>
  </si>
  <si>
    <t>create date:2010/08/19 | first author:Kaess BM</t>
  </si>
  <si>
    <t>PMID:20693321 | PMCID:PMC3025646</t>
  </si>
  <si>
    <t>create date:2010/08/10 | first author:Zhou H</t>
  </si>
  <si>
    <t>Successes of genome-wide association studies.</t>
  </si>
  <si>
    <t>/pubmed/20691890</t>
  </si>
  <si>
    <t>Klein RJ, Xu X, Mukherjee S, Willis J, Hayes J.</t>
  </si>
  <si>
    <t xml:space="preserve">Cell. 2010 Aug 6;142(3):350-1; author reply 353-5. doi: 10.1016/j.cell.2010.07.026. No abstract available. </t>
  </si>
  <si>
    <t>PMID:20691890</t>
  </si>
  <si>
    <t>create date:2010/08/10 | first author:Klein RJ</t>
  </si>
  <si>
    <t>The correlation coefficient of GC content of the genome-wide genes is positively correlated with animal evolutionary relationships.</t>
  </si>
  <si>
    <t>/pubmed/20691688</t>
  </si>
  <si>
    <t>Du H, Hu H, Meng Y, Zheng W, Ling F, Wang J, Zhang X, Nie Q, Wang X.</t>
  </si>
  <si>
    <t>FEBS Lett. 2010 Sep 24;584(18):3990-4. doi: 10.1016/j.febslet.2010.08.003. Epub 2010 Aug 6.</t>
  </si>
  <si>
    <t>FEBS Lett.  2010</t>
  </si>
  <si>
    <t>PMID:20691688</t>
  </si>
  <si>
    <t>create date:2010/08/10 | first author:Du H</t>
  </si>
  <si>
    <t>Fast and robust association tests for untyped SNPs in case-control studies.</t>
  </si>
  <si>
    <t>/pubmed/20689309</t>
  </si>
  <si>
    <t>Allen AS, Satten GA, Bray SL, Dudbridge F, Epstein MP.</t>
  </si>
  <si>
    <t>Hum Hered. 2010;70(3):167-76. doi: 10.1159/000308456. Epub 2010 Jul 30.</t>
  </si>
  <si>
    <t>PMID:20689309 | PMCID:PMC2952185</t>
  </si>
  <si>
    <t>create date:2010/08/07 | first author:Allen AS</t>
  </si>
  <si>
    <t>The psychosis susceptibility gene ZNF804A: associations, functions, and phenotypes.</t>
  </si>
  <si>
    <t>/pubmed/20688871</t>
  </si>
  <si>
    <t>Donohoe G, Morris DW, Corvin A.</t>
  </si>
  <si>
    <t>Schizophr Bull. 2010 Sep;36(5):904-9. doi: 10.1093/schbul/sbq080. Epub 2010 Aug 5.</t>
  </si>
  <si>
    <t>Schizophr Bull.  2010</t>
  </si>
  <si>
    <t>PMID:20688871 | PMCID:PMC2930340</t>
  </si>
  <si>
    <t>create date:2010/08/07 | first author:Donohoe G</t>
  </si>
  <si>
    <t>create date:2010/08/14 | first author:Brion M</t>
  </si>
  <si>
    <t>Genome-wide association analysis of copy number variations in subarachnoid aneurysmal hemorrhage.</t>
  </si>
  <si>
    <t>/pubmed/20703242</t>
  </si>
  <si>
    <t>Bae JS, Cheong HS, Park BL, Kim LH, Park TJ, Kim JY, Pasaje CF, Lee JS, Cui T, Inoue I, Shin HD.</t>
  </si>
  <si>
    <t>J Hum Genet. 2010 Nov;55(11):726-30. doi: 10.1038/jhg.2010.97. Epub 2010 Aug 12.</t>
  </si>
  <si>
    <t>PMID:20703242</t>
  </si>
  <si>
    <t>create date:2010/08/13 | first author:Bae JS</t>
  </si>
  <si>
    <t>Evaluating strategies for marker ranking in genome-wide association studies of complex traits.</t>
  </si>
  <si>
    <t>/pubmed/20686736</t>
  </si>
  <si>
    <t>Scherag A, Hebebrand J, Wichmann HE, JÃ¶ckel KH.</t>
  </si>
  <si>
    <t>Methods Inf Med. 2010;49(6):632-40. doi: 10.3414/ME09-02-0055. Epub 2010 Aug 5.</t>
  </si>
  <si>
    <t>PMID:20686736</t>
  </si>
  <si>
    <t>create date:2010/08/06 | first author:Scherag A</t>
  </si>
  <si>
    <t>A genome-wide analysis reveals no nuclear dobzhansky-muller pairs of determinants of speciation between S. cerevisiae and S. paradoxus, but suggests more complex incompatibilities.</t>
  </si>
  <si>
    <t>/pubmed/20686707</t>
  </si>
  <si>
    <t>Kao KC, Schwartz K, Sherlock G.</t>
  </si>
  <si>
    <t>PLoS Genet. 2010 Jul 29;6(7):e1001038. doi: 10.1371/journal.pgen.1001038.</t>
  </si>
  <si>
    <t>PMID:20686707 | PMCID:PMC2912382</t>
  </si>
  <si>
    <t>create date:2010/08/06 | first author:Kao KC</t>
  </si>
  <si>
    <t>Genome-wide analysis reveals novel genes essential for heme homeostasis in Caenorhabditis elegans.</t>
  </si>
  <si>
    <t>/pubmed/20686661</t>
  </si>
  <si>
    <t>Severance S, Rajagopal A, Rao AU, Cerqueira GC, Mitreva M, El-Sayed NM, Krause M, Hamza I.</t>
  </si>
  <si>
    <t>PLoS Genet. 2010 Jul 29;6(7):e1001044. doi: 10.1371/journal.pgen.1001044.</t>
  </si>
  <si>
    <t>PMID:20686661 | PMCID:PMC2912396</t>
  </si>
  <si>
    <t>create date:2010/08/06 | first author:Severance S</t>
  </si>
  <si>
    <t>Association of variants at UMOD with chronic kidney disease and kidney stones-role of age and comorbid diseases.</t>
  </si>
  <si>
    <t>/pubmed/20686651</t>
  </si>
  <si>
    <t>Gudbjartsson DF, Holm H, Indridason OS, Thorleifsson G, Edvardsson V, Sulem P, de Vegt F, d'Ancona FC, den Heijer M, Wetzels JF, Franzson L, Rafnar T, Kristjansson K, Bjornsdottir US, Eyjolfsson GI, Kiemeney LA, Kong A, Palsson R, Thorsteinsdottir U, Stefansson K.</t>
  </si>
  <si>
    <t>PLoS One. 2010 Aug 4;5(8):e11961. doi: 10.1371/journal.pone.0011961.</t>
  </si>
  <si>
    <t>PMID:20694148 | PMCID:PMC2915922</t>
  </si>
  <si>
    <t>create date:2010/08/10 | first author:Zabaneh D</t>
  </si>
  <si>
    <t>Association screening of common and rare genetic variants by penalized regression.</t>
  </si>
  <si>
    <t>/pubmed/20693321</t>
  </si>
  <si>
    <t>Zhou H, Sehl ME, Sinsheimer JS, Lange K.</t>
  </si>
  <si>
    <t>Bioinformatics. 2010 Oct 1;26(19):2375-82. doi: 10.1093/bioinformatics/btq448. Epub 2010 Aug 6.</t>
  </si>
  <si>
    <t>Genome-wide association study of pancreatic cancer in Japanese population.</t>
  </si>
  <si>
    <t>/pubmed/20686608</t>
  </si>
  <si>
    <t>Low SK, Kuchiba A, Zembutsu H, Saito A, Takahashi A, Kubo M, Daigo Y, Kamatani N, Chiku S, Totsuka H, Ohnami S, Hirose H, Shimada K, Okusaka T, Yoshida T, Nakamura Y, Sakamoto H.</t>
  </si>
  <si>
    <t>PLoS One. 2010 Jul 29;5(7):e11824. doi: 10.1371/journal.pone.0011824.</t>
  </si>
  <si>
    <t>PMID:20686608 | PMCID:PMC2912284</t>
  </si>
  <si>
    <t>create date:2010/08/06 | first author:Low SK</t>
  </si>
  <si>
    <t>Biological, clinical and population relevance of 95 loci for blood lipids.</t>
  </si>
  <si>
    <t>/pubmed/20686565</t>
  </si>
  <si>
    <t>Teslovich TM, Musunuru K, Smith AV, Edmondson AC, Stylianou IM, Koseki M, Pirruccello JP, Ripatti S, Chasman DI, Willer CJ, Johansen CT, Fouchier SW, Isaacs A, Peloso GM, Barbalic M, Ricketts SL, Bis JC, Aulchenko YS, Thorleifsson G, Feitosa MF, Chambers J, Orho-Melander M, et al.</t>
  </si>
  <si>
    <t>Nature. 2010 Aug 5;466(7307):707-13. doi: 10.1038/nature09270.</t>
  </si>
  <si>
    <t>PMID:20686565 | PMCID:PMC3039276</t>
  </si>
  <si>
    <t>create date:2010/08/06 | first author:Teslovich TM</t>
  </si>
  <si>
    <t>Genomics: Variations in blood lipids.</t>
  </si>
  <si>
    <t>/pubmed/20686562</t>
  </si>
  <si>
    <t>Shuldiner AR, Pollin TI.</t>
  </si>
  <si>
    <t xml:space="preserve">Nature. 2010 Aug 5;466(7307):703-4. doi: 10.1038/466703a. No abstract available. </t>
  </si>
  <si>
    <t>PMID:20686562</t>
  </si>
  <si>
    <t>create date:2010/08/06 | first author:Shuldiner AR</t>
  </si>
  <si>
    <t>A large genome scan for rare CNVs in amyotrophic lateral sclerosis.</t>
  </si>
  <si>
    <t>/pubmed/20685689</t>
  </si>
  <si>
    <t>Blauw HM, Al-Chalabi A, Andersen PM, van Vught PW, Diekstra FP, van Es MA, Saris CG, Groen EJ, van Rheenen W, Koppers M, Van't Slot R, Strengman E, Estrada K, Rivadeneira F, Hofman A, Uitterlinden AG, Kiemeney LA, Vermeulen SH, Birve A, Waibel S, Meyer T, Cronin S, et al.</t>
  </si>
  <si>
    <t>Protein kinase target discovery from genome-wide messenger RNA expression profiling.</t>
  </si>
  <si>
    <t>/pubmed/20687179</t>
  </si>
  <si>
    <t>Ma'ayan A, He JC.</t>
  </si>
  <si>
    <t>Mt Sinai J Med. 2010 Jul-Aug;77(4):345-9. doi: 10.1002/msj.20192.</t>
  </si>
  <si>
    <t>Mt Sinai J Med.  2010</t>
  </si>
  <si>
    <t>PMID:20687179 | PMCID:PMC2927836</t>
  </si>
  <si>
    <t>create date:2010/08/06 | first author:Ma'ayan A</t>
  </si>
  <si>
    <t>/pubmed/20682687</t>
  </si>
  <si>
    <t>Jablonski KA, McAteer JB, de Bakker PI, Franks PW, Pollin TI, Hanson RL, Saxena R, Fowler S, Shuldiner AR, Knowler WC, Altshuler D, Florez JC; Diabetes Prevention Program Research Group..</t>
  </si>
  <si>
    <t>Diabetes. 2010 Oct;59(10):2672-81. doi: 10.2337/db10-0543. Epub 2010 Aug 3.</t>
  </si>
  <si>
    <t>PMID:20682687 | PMCID:PMC3279522</t>
  </si>
  <si>
    <t>create date:2010/08/05 | first author:Jablonski KA</t>
  </si>
  <si>
    <t>An approach based on a genome-wide association study reveals candidate loci for narcolepsy.</t>
  </si>
  <si>
    <t>/pubmed/20677014</t>
  </si>
  <si>
    <t>Shimada M, Miyagawa T, Kawashima M, Tanaka S, Honda Y, Honda M, Tokunaga K.</t>
  </si>
  <si>
    <t>Hum Genet. 2010 Oct;128(4):433-41. doi: 10.1007/s00439-010-0862-z. Epub 2010 Jul 31.</t>
  </si>
  <si>
    <t>PMID:20677014</t>
  </si>
  <si>
    <t>create date:2010/08/03 | first author:Shimada M</t>
  </si>
  <si>
    <t>An interactive effect of batch size and composition contributes to discordant results in GWAS with the CHIAMO genotyping algorithm.</t>
  </si>
  <si>
    <t>/pubmed/20676073</t>
  </si>
  <si>
    <t>Chierici M, Miclaus K, Vega S, Furlanello C.</t>
  </si>
  <si>
    <t>Pharmacogenomics J. 2010 Aug;10(4):355-63. doi: 10.1038/tpj.2010.47.</t>
  </si>
  <si>
    <t>Pharmacogenomics J.  2010</t>
  </si>
  <si>
    <t>PMID:20676073</t>
  </si>
  <si>
    <t>create date:2010/08/03 | first author:Chierici M</t>
  </si>
  <si>
    <t>Assessment of variability in GWAS with CRLMM genotyping algorithm on WTCCC coronary artery disease.</t>
  </si>
  <si>
    <t>/pubmed/20676072</t>
  </si>
  <si>
    <t>Zhang L, Yin S, Miclaus K, Chierici M, Vega S, Lambert C, Hong H, Wolfinger RD, Furlanello C, Goodsaid F.</t>
  </si>
  <si>
    <t>Pharmacogenomics J. 2010 Aug;10(4):347-54. doi: 10.1038/tpj.2010.27.</t>
  </si>
  <si>
    <t>PMID:20676072</t>
  </si>
  <si>
    <t>create date:2010/08/03 | first author:Zhang L</t>
  </si>
  <si>
    <t>Batch effects in the BRLMM genotype calling algorithm influence GWAS results for the Affymetrix 500K array.</t>
  </si>
  <si>
    <t>/pubmed/20676071</t>
  </si>
  <si>
    <t xml:space="preserve">PLoS Genet. 2010 Jul 29;6(7):e1001039. doi: 10.1371/journal.pgen.1001039. Erratum in: PLoS Genet. 2010;6(11). doi: 10.1371/annotation/8e7ba8d6-a174-4a3a-93b4-510d5ca7ed1e. Wetzels, Jack F M [added]. </t>
  </si>
  <si>
    <t>PMID:20686651 | PMCID:PMC2912386</t>
  </si>
  <si>
    <t>create date:2010/08/06 | first author:Gudbjartsson DF</t>
  </si>
  <si>
    <t>create date:2010/08/03 | first author:Miclaus K</t>
  </si>
  <si>
    <t>Variability in GWAS analysis: the impact of genotype calling algorithm inconsistencies.</t>
  </si>
  <si>
    <t>/pubmed/20676070</t>
  </si>
  <si>
    <t>Miclaus K, Chierici M, Lambert C, Zhang L, Vega S, Hong H, Yin S, Furlanello C, Wolfinger R, Goodsaid F.</t>
  </si>
  <si>
    <t>Pharmacogenomics J. 2010 Aug;10(4):324-35. doi: 10.1038/tpj.2010.46.</t>
  </si>
  <si>
    <t>PMID:20676070</t>
  </si>
  <si>
    <t>Genome-wide association-, replication-, and neuroimaging study implicates HOMER1 in the etiology of major depression.</t>
  </si>
  <si>
    <t>/pubmed/20673876</t>
  </si>
  <si>
    <t>Rietschel M, Mattheisen M, Frank J, Treutlein J, Degenhardt F, Breuer R, Steffens M, Mier D, Esslinger C, Walter H, Kirsch P, Erk S, Schnell K, Herms S, Wichmann HE, Schreiber S, JÃ¶ckel KH, Strohmaier J, Roeske D, Haenisch B, Gross M, Hoefels S, et al.</t>
  </si>
  <si>
    <t>Biol Psychiatry. 2010 Sep 15;68(6):578-85. doi: 10.1016/j.biopsych.2010.05.038. Epub 2010 Jul 31.</t>
  </si>
  <si>
    <t>PMID:20673876</t>
  </si>
  <si>
    <t>create date:2010/08/03 | first author:Rietschel M</t>
  </si>
  <si>
    <t>Genetics of systemic lupus erythematosus: contributions of mouse models in the era of human genome-wide association studies.</t>
  </si>
  <si>
    <t>/pubmed/20670601</t>
  </si>
  <si>
    <t>Xu Z, Morel L.</t>
  </si>
  <si>
    <t>Discov Med. 2010 Jul;10(50):71-8. Review.</t>
  </si>
  <si>
    <t>PMID:20670601</t>
  </si>
  <si>
    <t>create date:2010/07/31 | first author:Xu Z</t>
  </si>
  <si>
    <t>Interpretation of genome-wide association study results.</t>
  </si>
  <si>
    <t>/pubmed/20669801</t>
  </si>
  <si>
    <t>Huo D, Olopade OI.</t>
  </si>
  <si>
    <t xml:space="preserve">Oncology (Williston Park). 2010 Jun;24(7):643, 646. No abstract available. </t>
  </si>
  <si>
    <t>Oncology (Williston Park).  2010</t>
  </si>
  <si>
    <t>PMID:20669801</t>
  </si>
  <si>
    <t>create date:2010/07/31 | first author:Huo D</t>
  </si>
  <si>
    <t>Genome-wide association studies of cancer: principles and potential utility.</t>
  </si>
  <si>
    <t>/pubmed/20669800</t>
  </si>
  <si>
    <t>Stadler ZK, Gallagher DJ, Thom P, Offit K.</t>
  </si>
  <si>
    <t>Hum Mol Genet. 2010 Oct 15;19(20):4091-9. doi: 10.1093/hmg/ddq323. Epub 2010 Aug 4.</t>
  </si>
  <si>
    <t>PMID:20685689</t>
  </si>
  <si>
    <t>create date:2010/08/06 | first author:Blauw HM</t>
  </si>
  <si>
    <t>Common variants in 40 genes assessed for diabetes incidence and response to metformin and lifestyle intervention in the diabetes prevention program.</t>
  </si>
  <si>
    <t>A commentary on genome-wide association study to identify genetic variants present in Japanese patients harboring intracranial aneurysms.</t>
  </si>
  <si>
    <t>/pubmed/20668458</t>
  </si>
  <si>
    <t>Koizumi A.</t>
  </si>
  <si>
    <t xml:space="preserve">J Hum Genet. 2010 Oct;55(10):635-6. doi: 10.1038/jhg.2010.93. Epub 2010 Jul 29. No abstract available. </t>
  </si>
  <si>
    <t>PMID:20668458</t>
  </si>
  <si>
    <t>create date:2010/07/30 | first author:Koizumi A</t>
  </si>
  <si>
    <t>Association study of BDNF and DRD3 genes in schizophrenia diagnosis using matched case-control and family based study designs.</t>
  </si>
  <si>
    <t>/pubmed/20667458</t>
  </si>
  <si>
    <t>Zai CC, Manchia M, De Luca V, Tiwari AK, Squassina A, Zai GC, Strauss J, Shaikh SA, Freeman N, Meltzer HY, Lieberman J, Le Foll B, Kennedy JL.</t>
  </si>
  <si>
    <t>Prog Neuropsychopharmacol Biol Psychiatry. 2010 Dec 1;34(8):1412-8. doi: 10.1016/j.pnpbp.2010.07.019. Epub 2010 Jul 24.</t>
  </si>
  <si>
    <t>PMID:20667458</t>
  </si>
  <si>
    <t>create date:2010/07/30 | first author:Zai CC</t>
  </si>
  <si>
    <t>NordicDB: a Nordic pool and portal for genome-wide control data.</t>
  </si>
  <si>
    <t>/pubmed/20664631</t>
  </si>
  <si>
    <t>Leu M, Humphreys K, Surakka I, Rehnberg E, Muilu J, RosenstrÃ¶m P, Almgren P, JÃ¤Ã¤skelÃ¤inen J, Lifton RP, Kyvik KO, Kaprio J, Pedersen NL, Palotie A, Hall P, GrÃ¶nberg H, Groop L, Peltonen L, Palmgren J, Ripatti S.</t>
  </si>
  <si>
    <t>Eur J Hum Genet. 2010 Dec;18(12):1322-6. doi: 10.1038/ejhg.2010.112. Epub 2010 Jul 28.</t>
  </si>
  <si>
    <t>PMID:20664631 | PMCID:PMC3002853</t>
  </si>
  <si>
    <t>create date:2010/07/29 | first author:Leu M</t>
  </si>
  <si>
    <t>A genome-wide scan for common alleles affecting risk for autism.</t>
  </si>
  <si>
    <t>/pubmed/20663923</t>
  </si>
  <si>
    <t>Anney R, Klei L, Pinto D, Regan R, Conroy J, Magalhaes TR, Correia C, Abrahams BS, Sykes N, Pagnamenta AT, Almeida J, Bacchelli E, Bailey AJ, Baird G, Battaglia A, Berney T, Bolshakova N, BÃ¶lte S, Bolton PF, Bourgeron T, Brennan S, Brian J, et al.</t>
  </si>
  <si>
    <t>Hum Mol Genet. 2010 Oct 15;19(20):4072-82. doi: 10.1093/hmg/ddq307. Epub 2010 Jul 27.</t>
  </si>
  <si>
    <t>Miclaus K, Wolfinger R, Vega S, Chierici M, Furlanello C, Lambert C, Hong H, Zhang L, Yin S, Goodsaid F.</t>
  </si>
  <si>
    <t>Pharmacogenomics J. 2010 Aug;10(4):336-46. doi: 10.1038/tpj.2010.36.</t>
  </si>
  <si>
    <t>PMID:20676071</t>
  </si>
  <si>
    <t>create date:2010/07/29 | first author:Anney R</t>
  </si>
  <si>
    <t>Ancestry-shift refinement mapping of the C6orf97-ESR1 breast cancer susceptibility locus.</t>
  </si>
  <si>
    <t>/pubmed/20661439</t>
  </si>
  <si>
    <t>Stacey SN, Sulem P, Zanon C, Gudjonsson SA, Thorleifsson G, Helgason A, Jonasdottir A, Besenbacher S, Kostic JP, Fackenthal JD, Huo D, Adebamowo C, Ogundiran T, Olson JE, Fredericksen ZS, Wang X, Look MP, Sieuwerts AM, Martens JW, Pajares I, Garcia-Prats MD, Ramon-Cajal JM, et al.</t>
  </si>
  <si>
    <t>PLoS Genet. 2010 Jul 22;6(7):e1001029. doi: 10.1371/journal.pgen.1001029.</t>
  </si>
  <si>
    <t>PMID:20661439 | PMCID:PMC2908678</t>
  </si>
  <si>
    <t>create date:2010/07/28 | first author:Stacey SN</t>
  </si>
  <si>
    <t>Genome-wide analysis reveals mechanisms modulating autophagy in normal brain aging and in Alzheimer's disease.</t>
  </si>
  <si>
    <t>/pubmed/20660724</t>
  </si>
  <si>
    <t>Lipinski MM, Zheng B, Lu T, Yan Z, Py BF, Ng A, Xavier RJ, Li C, Yankner BA, Scherzer CR, Yuan J.</t>
  </si>
  <si>
    <t>Proc Natl Acad Sci U S A. 2010 Aug 10;107(32):14164-9. doi: 10.1073/pnas.1009485107. Epub 2010 Jul 26.</t>
  </si>
  <si>
    <t>PMID:20660724 | PMCID:PMC2922576</t>
  </si>
  <si>
    <t>create date:2010/07/28 | first author:Lipinski MM</t>
  </si>
  <si>
    <t>Common variants conferring risk of schizophrenia: a pathway analysis of GWAS data.</t>
  </si>
  <si>
    <t>/pubmed/20659789</t>
  </si>
  <si>
    <t>Schizophr Res. 2010 Sep;122(1-3):38-42. doi: 10.1016/j.schres.2010.07.001. Epub 2010 Jul 24.</t>
  </si>
  <si>
    <t>Schizophr Res.  2010</t>
  </si>
  <si>
    <t>PMID:20659789 | PMCID:PMC2933424</t>
  </si>
  <si>
    <t>create date:2010/07/28 | first author:Jia P</t>
  </si>
  <si>
    <t>Genetic heterogeneity in colorectal cancer associations between African and European americans.</t>
  </si>
  <si>
    <t>/pubmed/20659471</t>
  </si>
  <si>
    <t>Kupfer SS, Anderson JR, Hooker S, Skol A, Kittles RA, Keku TO, Sandler RS, Ellis NA.</t>
  </si>
  <si>
    <t>Gastroenterology. 2010 Nov;139(5):1677-85, 1685.e1-8. doi: 10.1053/j.gastro.2010.07.038. Epub 2010 Jul 24.</t>
  </si>
  <si>
    <t>PMID:20659471 | PMCID:PMC3721963</t>
  </si>
  <si>
    <t>create date:2010/07/28 | first author:Kupfer SS</t>
  </si>
  <si>
    <t xml:space="preserve">Oncology (Williston Park). 2010 Jun;24(7):629-37. Review. Erratum in: Oncology (Williston Park). 2010 Jul;24(8):667. </t>
  </si>
  <si>
    <t>PMID:20669800</t>
  </si>
  <si>
    <t>create date:2010/07/31 | first author:Stadler ZK</t>
  </si>
  <si>
    <t>Trait-stratified genome-wide association study identifies novel and diverse genetic associations with serologic and cytokine phenotypes in systemic lupus erythematosus.</t>
  </si>
  <si>
    <t>/pubmed/20659327</t>
  </si>
  <si>
    <t>Kariuki SN, Franek BS, Kumar AA, Arrington J, Mikolaitis RA, Utset TO, Jolly M, Crow MK, Skol AD, Niewold TB.</t>
  </si>
  <si>
    <t>Arthritis Res Ther. 2010;12(4):R151. doi: 10.1186/ar3101. Epub 2010 Jul 26.</t>
  </si>
  <si>
    <t>Arthritis Res Ther.  2010</t>
  </si>
  <si>
    <t>PMID:20659327 | PMCID:PMC2945049</t>
  </si>
  <si>
    <t>create date:2010/07/28 | first author:Kariuki SN</t>
  </si>
  <si>
    <t>Genome wide linkage study, using a 250K SNP map, of Plasmodium falciparum infection and mild malaria attack in a Senegalese population.</t>
  </si>
  <si>
    <t>/pubmed/20657648</t>
  </si>
  <si>
    <t>Milet J, Nuel G, Watier L, Courtin D, Slaoui Y, Senghor P, Migot-Nabias F, Gaye O, Garcia A.</t>
  </si>
  <si>
    <t>PLoS One. 2010 Jul 15;5(7):e11616. doi: 10.1371/journal.pone.0011616.</t>
  </si>
  <si>
    <t>PMID:20657648 | PMCID:PMC2904701</t>
  </si>
  <si>
    <t>create date:2010/07/27 | first author:Milet J</t>
  </si>
  <si>
    <t>Excess of rare variants in genes identified by genome-wide association study of hypertriglyceridemia.</t>
  </si>
  <si>
    <t>/pubmed/20657596</t>
  </si>
  <si>
    <t>Johansen CT, Wang J, Lanktree MB, Cao H, McIntyre AD, Ban MR, Martins RA, Kennedy BA, Hassell RG, Visser ME, Schwartz SM, Voight BF, Elosua R, Salomaa V, O'Donnell CJ, Dallinga-Thie GM, Anand SS, Yusuf S, Huff MW, Kathiresan S, Hegele RA.</t>
  </si>
  <si>
    <t>Nat Genet. 2010 Aug;42(8):684-7. doi: 10.1038/ng.628. Epub 2010 Jul 25.</t>
  </si>
  <si>
    <t>PMID:20657596 | PMCID:PMC3017369</t>
  </si>
  <si>
    <t>create date:2010/07/27 | first author:Johansen CT</t>
  </si>
  <si>
    <t>Loci identified by genome-wide association studies influence different disease-related phenotypes in chronic obstructive pulmonary disease.</t>
  </si>
  <si>
    <t>/pubmed/20656943</t>
  </si>
  <si>
    <t>Pillai SG, Kong X, Edwards LD, Cho MH, Anderson WH, Coxson HO, Lomas DA, Silverman EK; ECLIPSE and ICGN Investigators..</t>
  </si>
  <si>
    <t>Am J Respir Crit Care Med. 2010 Dec 15;182(12):1498-505. doi: 10.1164/rccm.201002-0151OC. Epub 2010 Jul 23.</t>
  </si>
  <si>
    <t>Am J Respir Crit Care Med.  2010</t>
  </si>
  <si>
    <t>PMID:20656943 | PMCID:PMC3029936</t>
  </si>
  <si>
    <t>PMID:20663923 | PMCID:PMC2947401</t>
  </si>
  <si>
    <t>create date:2010/07/27 | first author:Pillai SG</t>
  </si>
  <si>
    <t>Multivariate analysis of a genome-wide association study in dairy cattle.</t>
  </si>
  <si>
    <t>/pubmed/20655452</t>
  </si>
  <si>
    <t>Bolormaa S, Pryce JE, Hayes BJ, Goddard ME.</t>
  </si>
  <si>
    <t>J Dairy Sci. 2010 Aug;93(8):3818-33. doi: 10.3168/jds.2009-2980.</t>
  </si>
  <si>
    <t>PMID:20655452</t>
  </si>
  <si>
    <t>create date:2010/07/27 | first author:Bolormaa S</t>
  </si>
  <si>
    <t>Methods for combining multiple genome-wide linkage studies.</t>
  </si>
  <si>
    <t>/pubmed/20652521</t>
  </si>
  <si>
    <t>Kippola TA, Santorico SA.</t>
  </si>
  <si>
    <t>Methods Mol Biol. 2010;620:541-60. doi: 10.1007/978-1-60761-580-4_21. Review.</t>
  </si>
  <si>
    <t>PMID:20652521</t>
  </si>
  <si>
    <t>create date:2010/07/24 | first author:Kippola TA</t>
  </si>
  <si>
    <t>Two-stage testing strategies for genome-wide association studies in family-based designs.</t>
  </si>
  <si>
    <t>/pubmed/20652517</t>
  </si>
  <si>
    <t>Murphy A, T Weiss S, Lange C.</t>
  </si>
  <si>
    <t>Methods Mol Biol. 2010;620:485-96. doi: 10.1007/978-1-60761-580-4_17.</t>
  </si>
  <si>
    <t>PMID:20652517</t>
  </si>
  <si>
    <t>create date:2010/07/24 | first author:Murphy A</t>
  </si>
  <si>
    <t>Designs for linkage analysis and association studies of complex diseases.</t>
  </si>
  <si>
    <t>/pubmed/20652506</t>
  </si>
  <si>
    <t>Cui Y, Li G, Li S, Wu R.</t>
  </si>
  <si>
    <t>Methods Mol Biol. 2010;620:219-42. doi: 10.1007/978-1-60761-580-4_6. Review.</t>
  </si>
  <si>
    <t>PMID:20652506</t>
  </si>
  <si>
    <t>create date:2010/07/24 | first author:Cui Y</t>
  </si>
  <si>
    <t>Association studies on 11 published colorectal cancer risk loci.</t>
  </si>
  <si>
    <t>/pubmed/20648012</t>
  </si>
  <si>
    <t>von Holst S, Picelli S, Edler D, Lenander C, DalÃ©n J, Hjern F, Lundqvist N, Lindforss U, PÃ¥hlman L, Smedh K, TÃ¶rnqvist A, Holm J, Janson M, Andersson M, Ekelund S, Olsson L, Ghazi S, Papadogiannakis N, Tenesa A, Farrington SM, Campbell H, Dunlop MG, et al.</t>
  </si>
  <si>
    <t>Br J Cancer. 2010 Aug 10;103(4):575-80. doi: 10.1038/sj.bjc.6605774. Epub 2010 Jul 20.</t>
  </si>
  <si>
    <t>Br J Cancer.  2010</t>
  </si>
  <si>
    <t>PMID:20648012 | PMCID:PMC2939779</t>
  </si>
  <si>
    <t>create date:2010/07/22 | first author:von Holst S</t>
  </si>
  <si>
    <t>Individual genomes on the horizon.</t>
  </si>
  <si>
    <t>/pubmed/20647218</t>
  </si>
  <si>
    <t>Watkins D, Gallant C.</t>
  </si>
  <si>
    <t xml:space="preserve">N Engl J Med. 2010 Jul 8;363(2):195-6. doi: 10.1056/NEJMc1005114. No abstract available. </t>
  </si>
  <si>
    <t>PMID:20647218</t>
  </si>
  <si>
    <t>create date:2010/07/22 | first author:Watkins D</t>
  </si>
  <si>
    <t>Genomewide association studies and assessment of the risk of disease.</t>
  </si>
  <si>
    <t>/pubmed/20647212</t>
  </si>
  <si>
    <t xml:space="preserve">N Engl J Med. 2010 Jul 8;363(2):166-76. doi: 10.1056/NEJMra0905980. Review. No abstract available. </t>
  </si>
  <si>
    <t>PMID:20647212</t>
  </si>
  <si>
    <t>create date:2010/07/22 | first author:Manolio TA</t>
  </si>
  <si>
    <t>Genome-wide association studies in Plasmodium species.</t>
  </si>
  <si>
    <t>/pubmed/20646263</t>
  </si>
  <si>
    <t>Penman B, Buckee C, Gupta S, Nee S.</t>
  </si>
  <si>
    <t>BMC Biol. 2010 Jul 13;8:90. doi: 10.1186/1741-7007-8-90.</t>
  </si>
  <si>
    <t>BMC Biol.  2010</t>
  </si>
  <si>
    <t>PMID:20646263 | PMCID:PMC2903549</t>
  </si>
  <si>
    <t>create date:2010/07/22 | first author:Penman B</t>
  </si>
  <si>
    <t>Power of genetic association studies with fixed and random genotype frequencies.</t>
  </si>
  <si>
    <t>/pubmed/20645958</t>
  </si>
  <si>
    <t>Kozlitina J, Xing C, Pertsemlidis A, Schucany WR.</t>
  </si>
  <si>
    <t>Ann Hum Genet. 2010 Sep 1;74(5):429-38. doi: 10.1111/j.1469-1809.2010.00598.x. Epub 2010 Jul 21.</t>
  </si>
  <si>
    <t>PMID:20645958</t>
  </si>
  <si>
    <t>create date:2010/07/22 | first author:Kozlitina J</t>
  </si>
  <si>
    <t>Genome-wide mapping indicates that p73 and p63 co-occupy target sites and have similar dna-binding profiles in vivo.</t>
  </si>
  <si>
    <t>/pubmed/20644729</t>
  </si>
  <si>
    <t>Yang A, Zhu Z, Kettenbach A, Kapranov P, McKeon F, Gingeras TR, Struhl K.</t>
  </si>
  <si>
    <t>PLoS One. 2010 Jul 14;5(7):e11572. doi: 10.1371/journal.pone.0011572.</t>
  </si>
  <si>
    <t>PMID:20644729 | PMCID:PMC2904373</t>
  </si>
  <si>
    <t>create date:2010/07/21 | first author:Yang A</t>
  </si>
  <si>
    <t>Combined agonist-antagonist genome-wide functional screening identifies broadly active antiviral microRNAs.</t>
  </si>
  <si>
    <t>/pubmed/20643939</t>
  </si>
  <si>
    <t>Santhakumar D, Forster T, Laqtom NN, Fragkoudis R, Dickinson P, Abreu-Goodger C, Manakov SA, Choudhury NR, Griffiths SJ, Vermeulen A, Enright AJ, Dutia B, Kohl A, Ghazal P, Buck AH.</t>
  </si>
  <si>
    <t>Proc Natl Acad Sci U S A. 2010 Aug 3;107(31):13830-5. doi: 10.1073/pnas.1008861107. Epub 2010 Jul 19.</t>
  </si>
  <si>
    <t>PMID:20643939 | PMCID:PMC2922253</t>
  </si>
  <si>
    <t>create date:2010/07/21 | first author:Santhakumar D</t>
  </si>
  <si>
    <t>Joint identification of multiple genetic variants via elastic-net variable selection in a genome-wide association analysis.</t>
  </si>
  <si>
    <t>Cho S, Kim K, Kim YJ, Lee JK, Cho YS, Lee JY, Han BG, Kim H, Ott J, Park T.</t>
  </si>
  <si>
    <t>Ann Hum Genet. 2010 Sep 1;74(5):416-28. doi: 10.1111/j.1469-1809.2010.00597.x. Epub 2010 Jul 14.</t>
  </si>
  <si>
    <t>PMID:20642809</t>
  </si>
  <si>
    <t>create date:2010/07/21 | first author:Cho S</t>
  </si>
  <si>
    <t>Genome-wide transcription profile of endothelial cells after cardiac transplantation in the rat.</t>
  </si>
  <si>
    <t>/pubmed/20642680</t>
  </si>
  <si>
    <t>Mikalsen B, Fosby B, Wang J, HammarstrÃ¶m C, Bjaerke H, LundstrÃ¶m M, Kasprzycka M, Scott H, Line PD, Haraldsen G.</t>
  </si>
  <si>
    <t>Am J Transplant. 2010 Jul;10(7):1534-44. doi: 10.1111/j.1600-6143.2010.03157.x.</t>
  </si>
  <si>
    <t>Am J Transplant.  2010</t>
  </si>
  <si>
    <t>PMID:20642680</t>
  </si>
  <si>
    <t>create date:2010/07/21 | first author:Mikalsen B</t>
  </si>
  <si>
    <t>How to link call rate and p-values for Hardy-Weinberg equilibrium as measures of genome-wide SNP data quality.</t>
  </si>
  <si>
    <t>/pubmed/20641143</t>
  </si>
  <si>
    <t>Finner H, Strassburger K, Heid IM, Herder C, Rathmann W, Giani G, Dickhaus T, Lichtner P, Meitinger T, Wichmann HE, Illig T, Gieger C.</t>
  </si>
  <si>
    <t>Stat Med. 2010 Sep 30;29(22):2347-58. doi: 10.1002/sim.4004.</t>
  </si>
  <si>
    <t>PMID:20641143</t>
  </si>
  <si>
    <t>create date:2010/07/20 | first author:Finner H</t>
  </si>
  <si>
    <t>Genome-wide association study of follicular lymphoma identifies a risk locus at 6p21.32.</t>
  </si>
  <si>
    <t>/pubmed/20639881</t>
  </si>
  <si>
    <t>Conde L, Halperin E, Akers NK, Brown KM, Smedby KE, Rothman N, Nieters A, Slager SL, Brooks-Wilson A, Agana L, Riby J, Liu J, Adami HO, Darabi H, Hjalgrim H, Low HQ, Humphreys K, Melbye M, Chang ET, Glimelius B, Cozen W, Davis S, et al.</t>
  </si>
  <si>
    <t>Nat Genet. 2010 Aug;42(8):661-4. doi: 10.1038/ng.626. Epub 2010 Jul 18.</t>
  </si>
  <si>
    <t>PMID:20639881 | PMCID:PMC2913472</t>
  </si>
  <si>
    <t>create date:2010/07/20 | first author:Conde L</t>
  </si>
  <si>
    <t>Locus category based analysis of a large genome-wide association study of rheumatoid arthritis.</t>
  </si>
  <si>
    <t>/pubmed/20639398</t>
  </si>
  <si>
    <t>Freudenberg J, Lee AT, Siminovitch KA, Amos CI, Ballard D, Li W, Gregersen PK.</t>
  </si>
  <si>
    <t>Hum Mol Genet. 2010 Oct 1;19(19):3863-72. doi: 10.1093/hmg/ddq304. Epub 2010 Jul 16.</t>
  </si>
  <si>
    <t>PMID:20639398 | PMCID:PMC2935861</t>
  </si>
  <si>
    <t>create date:2010/07/20 | first author:Freudenberg J</t>
  </si>
  <si>
    <t>Genome-wide association of serum bilirubin levels in Korean population.</t>
  </si>
  <si>
    <t>/pubmed/20639394</t>
  </si>
  <si>
    <t>Kang TW, Kim HJ, Ju H, Kim JH, Jeon YJ, Lee HC, Kim KK, Kim JW, Lee S, Kim JY, Kim SY, Kim YS.</t>
  </si>
  <si>
    <t>Hum Mol Genet. 2010 Sep 15;19(18):3672-8. doi: 10.1093/hmg/ddq281. Epub 2010 Jul 16.</t>
  </si>
  <si>
    <t>PMID:20639394 | PMCID:PMC2928134</t>
  </si>
  <si>
    <t>create date:2010/07/20 | first author:Kang TW</t>
  </si>
  <si>
    <t>Genome-wide association analysis identifies multiple loci related to resting heart rate.</t>
  </si>
  <si>
    <t>/pubmed/20639392</t>
  </si>
  <si>
    <t>Eijgelsheim M, Newton-Cheh C, Sotoodehnia N, de Bakker PI, MÃ¼ller M, Morrison AC, Smith AV, Isaacs A, Sanna S, DÃ¶rr M, Navarro P, Fuchsberger C, Nolte IM, de Geus EJ, Estrada K, Hwang SJ, Bis JC, RÃ¼ckert IM, Alonso A, Launer LJ, Hottenga JJ, Rivadeneira F, et al.</t>
  </si>
  <si>
    <t>Hum Mol Genet. 2010 Oct 1;19(19):3885-94. doi: 10.1093/hmg/ddq303. Epub 2010 Jul 16.</t>
  </si>
  <si>
    <t>PMID:20639392 | PMCID:PMC3657480</t>
  </si>
  <si>
    <t>create date:2010/07/20 | first author:Eijgelsheim M</t>
  </si>
  <si>
    <t>Genome-wide search for breast cancer linkage in large Icelandic non-BRCA1/2 families.</t>
  </si>
  <si>
    <t>/pubmed/20637093</t>
  </si>
  <si>
    <t>Arason A, Gunnarsson H, Johannesdottir G, Jonasson K, Bendahl PO, Gillanders EM, Agnarsson BA, JÃ¶nsson G, PylkÃ¤s K, Mustonen A, Heikkinen T, AittomÃ¤ki K, Blomqvist C, Melin B, Johannsson OT, MÃ¸ller P, Winqvist R, Nevanlinna H, Borg A, Barkardottir RB.</t>
  </si>
  <si>
    <t>Breast Cancer Res. 2010;12(4):R50. doi: 10.1186/bcr2608. Epub 2010 Jul 16.</t>
  </si>
  <si>
    <t>Breast Cancer Res.  2010</t>
  </si>
  <si>
    <t>PMID:20637093 | PMCID:PMC2949638</t>
  </si>
  <si>
    <t>create date:2010/07/20 | first author:Arason A</t>
  </si>
  <si>
    <t>R-Gada: a fast and flexible pipeline for copy number analysis in association studies.</t>
  </si>
  <si>
    <t>/pubmed/20637081</t>
  </si>
  <si>
    <t>Pique-Regi R, CÃ¡ceres A, GonzÃ¡lez JR.</t>
  </si>
  <si>
    <t>BMC Bioinformatics. 2010 Jul 16;11:380. doi: 10.1186/1471-2105-11-380.</t>
  </si>
  <si>
    <t>PMID:20637081 | PMCID:PMC2915992</t>
  </si>
  <si>
    <t>create date:2010/07/20 | first author:Pique-Regi R</t>
  </si>
  <si>
    <t>/pubmed/20642809</t>
  </si>
  <si>
    <t>Identification of interacting genes in genome-wide association studies using a model-based two-stage approach.</t>
  </si>
  <si>
    <t>/pubmed/20636464</t>
  </si>
  <si>
    <t>Zhang Z, Niu A, Sha Q.</t>
  </si>
  <si>
    <t>Ann Hum Genet. 2010 Sep 1;74(5):406-15. doi: 10.1111/j.1469-1809.2010.00594.x. Epub 2010 Jul 15.</t>
  </si>
  <si>
    <t>PMID:20636464 | PMCID:PMC2923239</t>
  </si>
  <si>
    <t>create date:2010/07/20 | first author:Zhang Z</t>
  </si>
  <si>
    <t>A genome-wide association study of neuroticism in a population-based sample.</t>
  </si>
  <si>
    <t>/pubmed/20634892</t>
  </si>
  <si>
    <t>Calboli FC, Tozzi F, Galwey NW, Antoniades A, Mooser V, Preisig M, Vollenweider P, Waterworth D, Waeber G, Johnson MR, Muglia P, Balding DJ.</t>
  </si>
  <si>
    <t>PLoS One. 2010 Jul 9;5(7):e11504. doi: 10.1371/journal.pone.0011504.</t>
  </si>
  <si>
    <t>PMID:20634892 | PMCID:PMC2901337</t>
  </si>
  <si>
    <t>create date:2010/07/17 | first author:Calboli FC</t>
  </si>
  <si>
    <t>Missing heritability in genome-wide association study research.</t>
  </si>
  <si>
    <t>/pubmed/20634813</t>
  </si>
  <si>
    <t>Vineis P, Pearce N.</t>
  </si>
  <si>
    <t xml:space="preserve">Nat Rev Genet. 2010 Aug;11(8):589. doi: 10.1038/nrg2809-c2. No abstract available. </t>
  </si>
  <si>
    <t>PMID:20634813</t>
  </si>
  <si>
    <t>create date:2010/07/17 | first author:Vineis P</t>
  </si>
  <si>
    <t>Association between a high-risk autism locus on 5p14 and social communication spectrum phenotypes in the general population.</t>
  </si>
  <si>
    <t>/pubmed/20634369</t>
  </si>
  <si>
    <t>St Pourcain B, Wang K, Glessner JT, Golding J, Steer C, Ring SM, Skuse DH, Grant SF, Hakonarson H, Davey Smith G.</t>
  </si>
  <si>
    <t xml:space="preserve">Am J Psychiatry. 2010 Nov;167(11):1364-72. doi: 10.1176/appi.ajp.2010.09121789. Epub 2010 Jul 15. Erratum in: Am J Psychiatry. 2010 Oct;167(10):1283. Smith, George D [corrected to Davey Smith, George]. </t>
  </si>
  <si>
    <t>PMID:20634369 | PMCID:PMC3008767</t>
  </si>
  <si>
    <t>create date:2010/07/17 | first author:St Pourcain B</t>
  </si>
  <si>
    <t>LocusZoom: regional visualization of genome-wide association scan results.</t>
  </si>
  <si>
    <t>/pubmed/20634204</t>
  </si>
  <si>
    <t>Pruim RJ, Welch RP, Sanna S, Teslovich TM, Chines PS, Gliedt TP, Boehnke M, Abecasis GR, Willer CJ.</t>
  </si>
  <si>
    <t>Bioinformatics. 2010 Sep 15;26(18):2336-7. doi: 10.1093/bioinformatics/btq419. Epub 2010 Jul 15.</t>
  </si>
  <si>
    <t>PMID:20634204 | PMCID:PMC2935401</t>
  </si>
  <si>
    <t>create date:2010/07/17 | first author:Pruim RJ</t>
  </si>
  <si>
    <t>Genetics and genomics of stroke: novel approaches.</t>
  </si>
  <si>
    <t>/pubmed/20633816</t>
  </si>
  <si>
    <t>Baird AE.</t>
  </si>
  <si>
    <t>J Am Coll Cardiol. 2010 Jul 20;56(4):245-53. doi: 10.1016/j.jacc.2010.02.051. Review.</t>
  </si>
  <si>
    <t>J Am Coll Cardiol.  2010</t>
  </si>
  <si>
    <t>PMID:20633816</t>
  </si>
  <si>
    <t>create date:2010/07/17 | first author:Baird AE</t>
  </si>
  <si>
    <t>A validated genome-wide association study in 2 dairy cattle breeds for milk production and fertility traits using variable length haplotypes.</t>
  </si>
  <si>
    <t>/pubmed/20630249</t>
  </si>
  <si>
    <t>Pryce JE, Bolormaa S, Chamberlain AJ, Bowman PJ, Savin K, Goddard ME, Hayes BJ.</t>
  </si>
  <si>
    <t>J Dairy Sci. 2010 Jul;93(7):3331-45. doi: 10.3168/jds.2009-2893.</t>
  </si>
  <si>
    <t>PMID:20630249</t>
  </si>
  <si>
    <t>create date:2010/07/16 | first author:Pryce JE</t>
  </si>
  <si>
    <t>Genome-wide scan to detect quantitative trait loci for milk urea nitrogen in Dutch Holstein-Friesian cows.</t>
  </si>
  <si>
    <t>/pubmed/20630247</t>
  </si>
  <si>
    <t>Bouwman AC, Schopen GC, Bovenhuis H, Visker MH, van Arendonk JA.</t>
  </si>
  <si>
    <t>J Dairy Sci. 2010 Jul;93(7):3310-9. doi: 10.3168/jds.2009-2829.</t>
  </si>
  <si>
    <t>PMID:20630247</t>
  </si>
  <si>
    <t>create date:2010/07/16 | first author:Bouwman AC</t>
  </si>
  <si>
    <t>Florez JC.</t>
  </si>
  <si>
    <t>A genome-wide siRNA screen reveals multiple mTORC1 independent signaling pathways regulating autophagy under normal nutritional conditions.</t>
  </si>
  <si>
    <t>/pubmed/20627085</t>
  </si>
  <si>
    <t>Lipinski MM, Hoffman G, Ng A, Zhou W, Py BF, Hsu E, Liu X, Eisenberg J, Liu J, Blenis J, Xavier RJ, Yuan J.</t>
  </si>
  <si>
    <t>Dev Cell. 2010 Jun 15;18(6):1041-52. doi: 10.1016/j.devcel.2010.05.005.</t>
  </si>
  <si>
    <t>Dev Cell.  2010</t>
  </si>
  <si>
    <t>PMID:20627085 | PMCID:PMC2935848</t>
  </si>
  <si>
    <t>create date:2010/07/16 | first author:Lipinski MM</t>
  </si>
  <si>
    <t>Incorporation of covariates in simultaneous localization of two linked loci using affected relative pairs.</t>
  </si>
  <si>
    <t>/pubmed/20626914</t>
  </si>
  <si>
    <t>Chiu YF, Chiou JM, Liang KY, Lee CY.</t>
  </si>
  <si>
    <t>BMC Genet. 2010 Jul 14;11:67. doi: 10.1186/1471-2156-11-67.</t>
  </si>
  <si>
    <t>PMID:20626914 | PMCID:PMC3247820</t>
  </si>
  <si>
    <t>create date:2010/07/16 | first author:Chiu YF</t>
  </si>
  <si>
    <t>Single-nucleotide polymorphism, linkage disequilibrium and geographic structure in the malaria parasite Plasmodium vivax: prospects for genome-wide association studies.</t>
  </si>
  <si>
    <t>/pubmed/20626846</t>
  </si>
  <si>
    <t>Orjuela-SÃ¡nchez P, Karunaweera ND, da Silva-Nunes M, da Silva NS, Scopel KK, GonÃ§alves RM, Amaratunga C, SÃ¡ JM, Socheat D, Fairhust RM, Gunawardena S, Thavakodirasah T, Galapaththy GL, Abeysinghe R, Kawamoto F, Wirth DF, Ferreira MU.</t>
  </si>
  <si>
    <t>BMC Genet. 2010 Jul 13;11:65. doi: 10.1186/1471-2156-11-65.</t>
  </si>
  <si>
    <t>PMID:20626846 | PMCID:PMC2910014</t>
  </si>
  <si>
    <t>create date:2010/07/16 | first author:Orjuela-SÃ¡nchez P</t>
  </si>
  <si>
    <t>Genome-wide association studies and large-scale collaborations in epidemiology.</t>
  </si>
  <si>
    <t>/pubmed/20623322</t>
  </si>
  <si>
    <t>Psaty BM, Hofman A.</t>
  </si>
  <si>
    <t xml:space="preserve">Eur J Epidemiol. 2010 Aug;25(8):525-9. doi: 10.1007/s10654-010-9487-8. Epub 2010 Jul 11. No abstract available. </t>
  </si>
  <si>
    <t>PMID:20623322</t>
  </si>
  <si>
    <t>create date:2010/07/14 | first author:Psaty BM</t>
  </si>
  <si>
    <t>Genome-wide association studies identify IL23R-IL12RB2 and IL10 as BehÃ§et's disease susceptibility loci.</t>
  </si>
  <si>
    <t>/pubmed/20622879</t>
  </si>
  <si>
    <t>Mizuki N, Meguro A, Ota M, Ohno S, Shiota T, Kawagoe T, Ito N, Kera J, Okada E, Yatsu K, Song YW, Lee EB, Kitaichi N, Namba K, Horie Y, Takeno M, Sugita S, Mochizuki M, Bahram S, Ishigatsubo Y, Inoko H.</t>
  </si>
  <si>
    <t>Nat Genet. 2010 Aug;42(8):703-6. doi: 10.1038/ng.624. Epub 2010 Jul 11.</t>
  </si>
  <si>
    <t>PMID:20622879</t>
  </si>
  <si>
    <t>create date:2010/07/14 | first author:Mizuki N</t>
  </si>
  <si>
    <t>Genome-wide association study identifies variants in the MHC class I, IL10, and IL23R-IL12RB2 regions associated with BehÃ§et's disease.</t>
  </si>
  <si>
    <t>/pubmed/20622878</t>
  </si>
  <si>
    <t>Remmers EF, Cosan F, Kirino Y, Ombrello MJ, Abaci N, Satorius C, Le JM, Yang B, Korman BD, Cakiris A, Aglar O, Emrence Z, Azakli H, Ustek D, Tugal-Tutkun I, Akman-Demir G, Chen W, Amos CI, Dizon MB, Kose AA, Azizlerli G, Erer B, et al.</t>
  </si>
  <si>
    <t>Nat Genet. 2010 Aug;42(8):698-702. doi: 10.1038/ng.625. Epub 2010 Jul 11.</t>
  </si>
  <si>
    <t>PMID:20622878 | PMCID:PMC2923807</t>
  </si>
  <si>
    <t>create date:2010/07/14 | first author:Remmers EF</t>
  </si>
  <si>
    <t>Large copy-number variations are enriched in cases with moderate to extreme obesity.</t>
  </si>
  <si>
    <t>/pubmed/20622171</t>
  </si>
  <si>
    <t>Wang K, Li WD, Glessner JT, Grant SF, Hakonarson H, Price RA.</t>
  </si>
  <si>
    <t>Diabetes. 2010 Oct;59(10):2690-4. doi: 10.2337/db10-0192. Epub 2010 Jul 9.</t>
  </si>
  <si>
    <t>PMID:20622171 | PMCID:PMC3279563</t>
  </si>
  <si>
    <t>create date:2010/07/14 | first author:Wang K</t>
  </si>
  <si>
    <t>A genomewide association study of citalopram response in major depressive disorder-a psychometric approach.</t>
  </si>
  <si>
    <t>/pubmed/20619826</t>
  </si>
  <si>
    <t>Adkins DE, Aberg K, McClay JL, Hettema JM, Kornstein SG, BukszÃ¡r J, van den Oord EJ.</t>
  </si>
  <si>
    <t xml:space="preserve">Biol Psychiatry. 2010 Sep 15;68(6):e25-7. doi: 10.1016/j.biopsych.2010.05.018. No abstract available. </t>
  </si>
  <si>
    <t>PMID:20619826 | PMCID:PMC2929324</t>
  </si>
  <si>
    <t>create date:2010/07/14 | first author:Adkins DE</t>
  </si>
  <si>
    <t>METAL: fast and efficient meta-analysis of genomewide association scans.</t>
  </si>
  <si>
    <t>/pubmed/20616382</t>
  </si>
  <si>
    <t>Willer CJ, Li Y, Abecasis GR.</t>
  </si>
  <si>
    <t>Bioinformatics. 2010 Sep 1;26(17):2190-1. doi: 10.1093/bioinformatics/btq340. Epub 2010 Jul 8.</t>
  </si>
  <si>
    <t>PMID:20616382 | PMCID:PMC2922887</t>
  </si>
  <si>
    <t>create date:2010/07/10 | first author:Willer CJ</t>
  </si>
  <si>
    <t>Surfing a genetic association interaction network to identify modulators of antibody response to smallpox vaccine.</t>
  </si>
  <si>
    <t>/pubmed/20613780</t>
  </si>
  <si>
    <t>Davis NA, Crowe JE Jr, Pajewski NM, McKinney BA.</t>
  </si>
  <si>
    <t>Genes Immun. 2010 Dec;11(8):630-6. doi: 10.1038/gene.2010.37. Epub 2010 Jul 8.</t>
  </si>
  <si>
    <t>Genes Immun.  2010</t>
  </si>
  <si>
    <t>PMID:20613780 | PMCID:PMC3001955</t>
  </si>
  <si>
    <t>create date:2010/07/09 | first author:Davis NA</t>
  </si>
  <si>
    <t>Genome-wide association study to identify genetic variants present in Japanese patients harboring intracranial aneurysms.</t>
  </si>
  <si>
    <t>/pubmed/20613766</t>
  </si>
  <si>
    <t>Akiyama K, Narita A, Nakaoka H, Cui T, Takahashi T, Yasuno K, Tajima A, Krischek B, Yamamoto K, Kasuya H, Hata A, Inoue I.</t>
  </si>
  <si>
    <t>J Hum Genet. 2010 Oct;55(10):656-61. doi: 10.1038/jhg.2010.82. Epub 2010 Jul 8.</t>
  </si>
  <si>
    <t>PMID:20613766</t>
  </si>
  <si>
    <t>create date:2010/07/09 | first author:Akiyama K</t>
  </si>
  <si>
    <t>Identification of evidence suggestive of an association with peripheral arterial disease at the OSBPL10 locus by genome-wide investigation in the Japanese population.</t>
  </si>
  <si>
    <t>/pubmed/20610895</t>
  </si>
  <si>
    <t>Koriyama H, Nakagami H, Katsuya T, Sugimoto K, Yamashita H, Takami Y, Maeda S, Kubo M, Takahashi A, Nakamura Y, Ogihara T, Rakugi H, Kaneda Y, Morishita R.</t>
  </si>
  <si>
    <t>J Atheroscler Thromb. 2010 Oct 27;17(10):1054-62. Epub 2010 Jul 2.</t>
  </si>
  <si>
    <t>J Atheroscler Thromb.  2010</t>
  </si>
  <si>
    <t>PMID:20610895</t>
  </si>
  <si>
    <t>create date:2010/07/09 | first author:Koriyama H</t>
  </si>
  <si>
    <t>The genetics of normal platelet reactivity.</t>
  </si>
  <si>
    <t>/pubmed/20610812</t>
  </si>
  <si>
    <t>Kunicki TJ, Nugent DJ.</t>
  </si>
  <si>
    <t>Blood. 2010 Oct 14;116(15):2627-34. doi: 10.1182/blood-2010-04-262048. Epub 2010 Jul 7. Review.</t>
  </si>
  <si>
    <t>Blood.  2010</t>
  </si>
  <si>
    <t>PMID:20610812 | PMCID:PMC2974578</t>
  </si>
  <si>
    <t>create date:2010/07/09 | first author:Kunicki TJ</t>
  </si>
  <si>
    <t>Identifying loci for the overlap between attention-deficit/hyperactivity disorder and autism spectrum disorder using a genome-wide QTL linkage approach.</t>
  </si>
  <si>
    <t>/pubmed/20610137</t>
  </si>
  <si>
    <t>Nijmeijer JS, Arias-VÃ¡squez A, Rommelse NN, Altink ME, Anney RJ, Asherson P, Banaschewski T, Buschgens CJ, Fliers EA, Gill M, Minderaa RB, Poustka L, Sergeant JA, Buitelaar JK, Franke B, Ebstein RP, Miranda A, Mulas F, Oades RD, Roeyers H, Rothenberger A, Sonuga-Barke EJ, et al.</t>
  </si>
  <si>
    <t>J Am Acad Child Adolesc Psychiatry. 2010 Jul;49(7):675-85. doi: 10.1016/j.jaac.2010.03.015. Epub 2010 May 20.</t>
  </si>
  <si>
    <t>PMID:20610137 | PMCID:PMC2929476</t>
  </si>
  <si>
    <t>create date:2010/07/09 | first author:Nijmeijer JS</t>
  </si>
  <si>
    <t>Analysis of GWAS top hits in ADHD suggests association to two polymorphisms located in genes expressed in the cerebellum.</t>
  </si>
  <si>
    <t>/pubmed/20607790</t>
  </si>
  <si>
    <t>Lantieri F, Glessner JT, Hakonarson H, Elia J, Devoto M.</t>
  </si>
  <si>
    <t>Am J Med Genet B Neuropsychiatr Genet. 2010 Sep;153B(6):1127-33. doi: 10.1002/ajmg.b.31110.</t>
  </si>
  <si>
    <t>Am J Med Genet B Neuropsychiatr Genet.  2010</t>
  </si>
  <si>
    <t>PMID:20607790</t>
  </si>
  <si>
    <t>create date:2010/07/08 | first author:Lantieri F</t>
  </si>
  <si>
    <t>A cost-effective statistical method to correct for differential genotype misclassification when performing case-control genetic association.</t>
  </si>
  <si>
    <t>/pubmed/20606457</t>
  </si>
  <si>
    <t>Londono D, Haynes C, De La Vega FM, Finch SJ, Gordon D.</t>
  </si>
  <si>
    <t>Hum Hered. 2010;70(2):102-8. doi: 10.1159/000314470. Epub 2010 Jul 3.</t>
  </si>
  <si>
    <t>PMID:20606457</t>
  </si>
  <si>
    <t>create date:2010/07/08 | first author:Londono D</t>
  </si>
  <si>
    <t>PERMORY: an LD-exploiting permutation test algorithm for powerful genome-wide association testing.</t>
  </si>
  <si>
    <t>/pubmed/20605926</t>
  </si>
  <si>
    <t>Pahl R, SchÃ¤fer H.</t>
  </si>
  <si>
    <t>Bioinformatics. 2010 Sep 1;26(17):2093-100. doi: 10.1093/bioinformatics/btq399. Epub 2010 Jul 6.</t>
  </si>
  <si>
    <t>PMID:20605926</t>
  </si>
  <si>
    <t>create date:2010/07/08 | first author:Pahl R</t>
  </si>
  <si>
    <t>Genome-wide association filtering using a highly locus-specific transmission/disequilibrium test.</t>
  </si>
  <si>
    <t>/pubmed/20603721</t>
  </si>
  <si>
    <t>Abad-Grau MM, Medina-Medina N, Montes-Soldado R, Moreno-Ortega J, Matesanz F.</t>
  </si>
  <si>
    <t>Hum Genet. 2010 Sep;128(3):325-44. doi: 10.1007/s00439-010-0854-z. Epub 2010 Jul 6.</t>
  </si>
  <si>
    <t>PMID:20603721 | PMCID:PMC2921505</t>
  </si>
  <si>
    <t>create date:2010/07/07 | first author:Abad-Grau MM</t>
  </si>
  <si>
    <t>Suggestion of roles for both common and rare risk variants in genome-wide studies of schizophrenia.</t>
  </si>
  <si>
    <t>/pubmed/20603448</t>
  </si>
  <si>
    <t>Owen MJ, Craddock N, O'Donovan MC.</t>
  </si>
  <si>
    <t xml:space="preserve">Arch Gen Psychiatry. 2010 Jul;67(7):667-73. doi: 10.1001/archgenpsychiatry.2010.69. Review. No abstract available. </t>
  </si>
  <si>
    <t>Arch Gen Psychiatry.  2010</t>
  </si>
  <si>
    <t>PMID:20603448</t>
  </si>
  <si>
    <t>create date:2010/07/07 | first author:Owen MJ</t>
  </si>
  <si>
    <t>Mobile interspersed repeats are major structural variants in the human genome.</t>
  </si>
  <si>
    <t>/pubmed/20602999</t>
  </si>
  <si>
    <t>Huang CR, Schneider AM, Lu Y, Niranjan T, Shen P, Robinson MA, Steranka JP, Valle D, Civin CI, Wang T, Wheelan SJ, Ji H, Boeke JD, Burns KH.</t>
  </si>
  <si>
    <t>Cell. 2010 Jun 25;141(7):1171-82. doi: 10.1016/j.cell.2010.05.026.</t>
  </si>
  <si>
    <t>PMID:20602999 | PMCID:PMC2943426</t>
  </si>
  <si>
    <t>create date:2010/07/07 | first author:Huang CR</t>
  </si>
  <si>
    <t>A genome-wide survey of maize lipid-related genes: candidate genes mining, digital gene expression profiling and co-location with QTL for maize kernel oil.</t>
  </si>
  <si>
    <t>/pubmed/20602272</t>
  </si>
  <si>
    <t>Li L, Li H, Li J, Xu S, Yang X, Li J, Yan J.</t>
  </si>
  <si>
    <t>Sci China Life Sci. 2010 Jun;53(6):690-700. doi: 10.1007/s11427-010-4007-3. Epub 2010 Jul 3.</t>
  </si>
  <si>
    <t>PMID:20602272</t>
  </si>
  <si>
    <t>create date:2010/07/06 | first author:Li L</t>
  </si>
  <si>
    <t>A genome-wide association study identifies genetic variants in the CDKN2BAS locus associated with endometriosis in Japanese.</t>
  </si>
  <si>
    <t>/pubmed/20601957</t>
  </si>
  <si>
    <t>Uno S, Zembutsu H, Hirasawa A, Takahashi A, Kubo M, Akahane T, Aoki D, Kamatani N, Hirata K, Nakamura Y.</t>
  </si>
  <si>
    <t>Nat Genet. 2010 Aug;42(8):707-10. doi: 10.1038/ng.612. Epub 2010 Jul 4.</t>
  </si>
  <si>
    <t>PMID:20601957</t>
  </si>
  <si>
    <t>create date:2010/07/06 | first author:Uno S</t>
  </si>
  <si>
    <t>Familial brain arteriovenous malformation maps to 5p13-q14, 15q11-q13 or 18p11: linkage analysis with clipped fingernail DNA on high-density SNP array.</t>
  </si>
  <si>
    <t>/pubmed/20601259</t>
  </si>
  <si>
    <t>Oikawa M, Kuniba H, Kondoh T, Kinoshita A, Nagayasu T, Niikawa N, Yoshiura K.</t>
  </si>
  <si>
    <t>Eur J Med Genet. 2010 Sep-Oct;53(5):244-9. doi: 10.1016/j.ejmg.2010.06.007. Epub 2010 Jun 22.</t>
  </si>
  <si>
    <t>Eur J Med Genet.  2010</t>
  </si>
  <si>
    <t>PMID:20601259</t>
  </si>
  <si>
    <t>create date:2010/07/06 | first author:Oikawa M</t>
  </si>
  <si>
    <t>Genome-wide association study of vitamin D concentrations in Hispanic Americans: the IRAS family study.</t>
  </si>
  <si>
    <t>/pubmed/20600896</t>
  </si>
  <si>
    <t>Engelman CD, Meyers KJ, Ziegler JT, Taylor KD, Palmer ND, Haffner SM, Fingerlin TE, Wagenknecht LE, Rotter JI, Bowden DW, Langefeld CD, Norris JM.</t>
  </si>
  <si>
    <t>J Steroid Biochem Mol Biol. 2010 Oct;122(4):186-92. doi: 10.1016/j.jsbmb.2010.06.013. Epub 2010 Jun 26.</t>
  </si>
  <si>
    <t>J Steroid Biochem Mol Biol.  2010</t>
  </si>
  <si>
    <t>PMID:20600896 | PMCID:PMC2949505</t>
  </si>
  <si>
    <t>create date:2010/07/06 | first author:Engelman CD</t>
  </si>
  <si>
    <t>Genome-wide analysis of NAC transcription factor family in rice.</t>
  </si>
  <si>
    <t>/pubmed/20600702</t>
  </si>
  <si>
    <t>Nuruzzaman M, Manimekalai R, Sharoni AM, Satoh K, Kondoh H, Ooka H, Kikuchi S.</t>
  </si>
  <si>
    <t>Gene. 2010 Oct 1;465(1-2):30-44. doi: 10.1016/j.gene.2010.06.008. Epub 2010 Jun 26.</t>
  </si>
  <si>
    <t>Gene.  2010</t>
  </si>
  <si>
    <t>PMID:20600702</t>
  </si>
  <si>
    <t>create date:2010/07/06 | first author:Nuruzzaman M</t>
  </si>
  <si>
    <t>[Factors of late radiosensitivity of normal tissues].</t>
  </si>
  <si>
    <t>/pubmed/20598609</t>
  </si>
  <si>
    <t>Azria D, Pointreau Y, Toledano A, Ozsahin M.</t>
  </si>
  <si>
    <t xml:space="preserve">Cancer Radiother. 2010 Jul;14(4-5):250-4. doi: 10.1016/j.canrad.2010.04.002. Epub 2010 Jul 2. French. </t>
  </si>
  <si>
    <t>Cancer Radiother.  2010</t>
  </si>
  <si>
    <t>PMID:20598609</t>
  </si>
  <si>
    <t>create date:2010/07/06 | first author:Azria D</t>
  </si>
  <si>
    <t>Spoiling the whole bunch: quality control aimed at preserving the integrity of high-throughput genotyping.</t>
  </si>
  <si>
    <t>/pubmed/20598280</t>
  </si>
  <si>
    <t>Pluzhnikov A, Below JE, Konkashbaev A, Tikhomirov A, Kistner-Griffin E, Roe CA, Nicolae DL, Cox NJ.</t>
  </si>
  <si>
    <t>Am J Hum Genet. 2010 Jul 9;87(1):123-8. doi: 10.1016/j.ajhg.2010.06.005.</t>
  </si>
  <si>
    <t>PMID:20598280 | PMCID:PMC2896766</t>
  </si>
  <si>
    <t>create date:2010/07/06 | first author:Pluzhnikov A</t>
  </si>
  <si>
    <t>A versatile gene-based test for genome-wide association studies.</t>
  </si>
  <si>
    <t>/pubmed/20598278</t>
  </si>
  <si>
    <t>Liu JZ, McRae AF, Nyholt DR, Medland SE, Wray NR, Brown KM; AMFS Investigators., Hayward NK, Montgomery GW, Visscher PM, Martin NG, Macgregor S.</t>
  </si>
  <si>
    <t>Am J Hum Genet. 2010 Jul 9;87(1):139-45. doi: 10.1016/j.ajhg.2010.06.009.</t>
  </si>
  <si>
    <t>PMID:20598278 | PMCID:PMC2896770</t>
  </si>
  <si>
    <t>create date:2010/07/06 | first author:Liu JZ</t>
  </si>
  <si>
    <t>The impact of incomplete linkage disequilibrium and genetic model choice on the analysis and interpretation of genome-wide association studies.</t>
  </si>
  <si>
    <t>/pubmed/20597907</t>
  </si>
  <si>
    <t>Ann Hum Genet. 2010 Jul;74(4):375-9. doi: 10.1111/j.1469-1809.2010.00579.x.</t>
  </si>
  <si>
    <t>PMID:20597907 | PMCID:PMC2905613</t>
  </si>
  <si>
    <t>create date:2010/07/06 | first author:Iles MM</t>
  </si>
  <si>
    <t>Genome-wide association study in alopecia areata implicates both innate and adaptive immunity.</t>
  </si>
  <si>
    <t>/pubmed/20596022</t>
  </si>
  <si>
    <t>Petukhova L, Duvic M, Hordinsky M, Norris D, Price V, Shimomura Y, Kim H, Singh P, Lee A, Chen WV, Meyer KC, Paus R, Jahoda CA, Amos CI, Gregersen PK, Christiano AM.</t>
  </si>
  <si>
    <t>PMID:20596022 | PMCID:PMC2921172</t>
  </si>
  <si>
    <t>create date:2010/07/03 | first author:Petukhova L</t>
  </si>
  <si>
    <t>HLA has strongest association with IgA nephropathy in genome-wide analysis.</t>
  </si>
  <si>
    <t>/pubmed/20595679</t>
  </si>
  <si>
    <t>Feehally J, Farrall M, Boland A, Gale DP, Gut I, Heath S, Kumar A, Peden JF, Maxwell PH, Morris DL, Padmanabhan S, Vyse TJ, Zawadzka A, Rees AJ, Lathrop M, Ratcliffe PJ.</t>
  </si>
  <si>
    <t>J Am Soc Nephrol. 2010 Oct;21(10):1791-7. doi: 10.1681/ASN.2010010076. Epub 2010 Jul 1.</t>
  </si>
  <si>
    <t>J Am Soc Nephrol.  2010</t>
  </si>
  <si>
    <t>PMID:20595679 | PMCID:PMC3013538</t>
  </si>
  <si>
    <t>create date:2010/07/03 | first author:Feehally J</t>
  </si>
  <si>
    <t>Genome-wide association studies: does only size matter?</t>
  </si>
  <si>
    <t>/pubmed/20595425</t>
  </si>
  <si>
    <t>Schwartz S, Susser E.</t>
  </si>
  <si>
    <t xml:space="preserve">Am J Psychiatry. 2010 Jul;167(7):741-4. doi: 10.1176/appi.ajp.2010.10030465. No abstract available. </t>
  </si>
  <si>
    <t>PMID:20595425</t>
  </si>
  <si>
    <t>create date:2010/07/03 | first author:Schwartz S</t>
  </si>
  <si>
    <t>Web-based, participant-driven studies yield novel genetic associations for common traits.</t>
  </si>
  <si>
    <t>/pubmed/20585627</t>
  </si>
  <si>
    <t>Eriksson N, Macpherson JM, Tung JY, Hon LS, Naughton B, Saxonov S, Avey L, Wojcicki A, Pe'er I, Mountain J.</t>
  </si>
  <si>
    <t>PLoS Genet. 2010 Jun 24;6(6):e1000993. doi: 10.1371/journal.pgen.1000993.</t>
  </si>
  <si>
    <t>PMID:20585627 | PMCID:PMC2891811</t>
  </si>
  <si>
    <t>create date:2010/06/30 | first author:Eriksson N</t>
  </si>
  <si>
    <t>Consent and internet-enabled human genomics.</t>
  </si>
  <si>
    <t>/pubmed/20585615</t>
  </si>
  <si>
    <t>Gibson G, Copenhaver GP.</t>
  </si>
  <si>
    <t xml:space="preserve">PLoS Genet. 2010 Jun 24;6(6):e1000965. doi: 10.1371/journal.pgen.1000965. No abstract available. </t>
  </si>
  <si>
    <t>PMID:20585615 | PMCID:PMC2891701</t>
  </si>
  <si>
    <t>create date:2010/06/30 | first author:Gibson G</t>
  </si>
  <si>
    <t>Meta-analysis of genome-wide gene expression differences in onset and maintenance phases of genetic hypertension.</t>
  </si>
  <si>
    <t>/pubmed/20585107</t>
  </si>
  <si>
    <t>Marques FZ, Campain AE, Yang YH, Morris BJ.</t>
  </si>
  <si>
    <t xml:space="preserve">Hypertension. 2010 Aug;56(2):319-24. doi: 10.1161/HYPERTENSIONAHA.110.155366. Epub 2010 Jun 28. Erratum in: Hypertension. 2011 Apr;57(4):e15. </t>
  </si>
  <si>
    <t>PMID:20585107</t>
  </si>
  <si>
    <t>Genome-wide association studies of cancer.</t>
  </si>
  <si>
    <t>/pubmed/20585100</t>
  </si>
  <si>
    <t>Stadler ZK, Thom P, Robson ME, Weitzel JN, Kauff ND, Hurley KE, Devlin V, Gold B, Klein RJ, Offit K.</t>
  </si>
  <si>
    <t>J Clin Oncol. 2010 Sep 20;28(27):4255-67. doi: 10.1200/JCO.2009.25.7816. Epub 2010 Jun 28.</t>
  </si>
  <si>
    <t>J Clin Oncol.  2010</t>
  </si>
  <si>
    <t>PMID:20585100 | PMCID:PMC2953976</t>
  </si>
  <si>
    <t>create date:2010/06/30 | first author:Stadler ZK</t>
  </si>
  <si>
    <t>Pathway analysis comparison using Crohn's disease genome wide association studies.</t>
  </si>
  <si>
    <t>/pubmed/20584322</t>
  </si>
  <si>
    <t>Ballard D, Abraham C, Cho J, Zhao H.</t>
  </si>
  <si>
    <t>BMC Med Genomics. 2010 Jun 28;3:25. doi: 10.1186/1755-8794-3-25.</t>
  </si>
  <si>
    <t>PMID:20584322 | PMCID:PMC2908056</t>
  </si>
  <si>
    <t>create date:2010/06/30 | first author:Ballard D</t>
  </si>
  <si>
    <t>Analyze multivariate phenotypes in genetic association studies by combining univariate association tests.</t>
  </si>
  <si>
    <t>/pubmed/20583287</t>
  </si>
  <si>
    <t>Yang Q, Wu H, Guo CY, Fox CS.</t>
  </si>
  <si>
    <t>Genet Epidemiol. 2010 Jul;34(5):444-54. doi: 10.1002/gepi.20497.</t>
  </si>
  <si>
    <t>PMID:20583287 | PMCID:PMC3090041</t>
  </si>
  <si>
    <t>create date:2010/06/29 | first author:Yang Q</t>
  </si>
  <si>
    <t>Using cases to strengthen inference on the association between single nucleotide polymorphisms and a secondary phenotype in genome-wide association studies.</t>
  </si>
  <si>
    <t>/pubmed/20583284</t>
  </si>
  <si>
    <t>Li H, Gail MH, Berndt S, Chatterjee N.</t>
  </si>
  <si>
    <t>Genet Epidemiol. 2010 Jul;34(5):427-33. doi: 10.1002/gepi.20495.</t>
  </si>
  <si>
    <t>PMID:20583284 | PMCID:PMC2918520</t>
  </si>
  <si>
    <t>create date:2010/06/29 | first author:Li H</t>
  </si>
  <si>
    <t>Hints of hidden heritability in GWAS.</t>
  </si>
  <si>
    <t>/pubmed/20581876</t>
  </si>
  <si>
    <t>Gibson G.</t>
  </si>
  <si>
    <t>Nat Genet. 2010 Jul;42(7):558-60. doi: 10.1038/ng0710-558.</t>
  </si>
  <si>
    <t>PMID:20581876</t>
  </si>
  <si>
    <t>create date:2010/06/29 | first author:Gibson G</t>
  </si>
  <si>
    <t>On beyond GWAS.</t>
  </si>
  <si>
    <t>/pubmed/20581872</t>
  </si>
  <si>
    <t>Nat Genet. 2010 Jul;42(7):551. doi: 10.1038/ng0710-551.</t>
  </si>
  <si>
    <t>PMID:20581872</t>
  </si>
  <si>
    <t>create date:2010/06/29</t>
  </si>
  <si>
    <t>Genome-wide association studies: the key to unlocking neurodegeneration?</t>
  </si>
  <si>
    <t>/pubmed/20581814</t>
  </si>
  <si>
    <t>Gandhi S, Wood NW.</t>
  </si>
  <si>
    <t>Nature. 2010 Jul 1;466(7302):113-7. doi: 10.1038/nature09114.</t>
  </si>
  <si>
    <t>Nat Neurosci.  2010</t>
  </si>
  <si>
    <t>PMID:20581814</t>
  </si>
  <si>
    <t>create date:2010/06/29 | first author:Gandhi S</t>
  </si>
  <si>
    <t>A genome-wide profiling of the humoral immune response to Chlamydia trachomatis infection reveals vaccine candidate antigens expressed in humans.</t>
  </si>
  <si>
    <t>/pubmed/20581152</t>
  </si>
  <si>
    <t>Wang J, Zhang Y, Lu C, Lei L, Yu P, Zhong G.</t>
  </si>
  <si>
    <t>J Immunol. 2010 Aug 1;185(3):1670-80. doi: 10.4049/jimmunol.1001240. Epub 2010 Jun 25.</t>
  </si>
  <si>
    <t>J Immunol.  2010</t>
  </si>
  <si>
    <t>PMID:20581152</t>
  </si>
  <si>
    <t>create date:2010/06/29 | first author:Wang J</t>
  </si>
  <si>
    <t>Genetic polymorphisms in homocysteine metabolism and response to folate intake: a comprehensive strategy to elucidate useful genetic information.</t>
  </si>
  <si>
    <t>/pubmed/20571252</t>
  </si>
  <si>
    <t>Miyaki K.</t>
  </si>
  <si>
    <t>J Epidemiol. 2010;20(4):266-70. Epub 2010 Jun 19. Review.</t>
  </si>
  <si>
    <t>J Epidemiol.  2010</t>
  </si>
  <si>
    <t>PMID:20571252 | PMCID:PMC3900785</t>
  </si>
  <si>
    <t>create date:2010/06/24 | first author:Miyaki K</t>
  </si>
  <si>
    <t>Genetic associations with mountain sickness in Han and Tibetan residents at the Qinghai-Tibetan Plateau.</t>
  </si>
  <si>
    <t>/pubmed/20570668</t>
  </si>
  <si>
    <t>Buroker NE, Ning XH, Zhou ZN, Li K, Cen WJ, Wu XF, Ge M, Fan LP, Zhu WZ, Portman MA, Chen SH.</t>
  </si>
  <si>
    <t>Clin Chim Acta. 2010 Oct 9;411(19-20):1466-73. doi: 10.1016/j.cca.2010.05.043. Epub 2010 Jun 4.</t>
  </si>
  <si>
    <t>Clin Chim Acta.  2010</t>
  </si>
  <si>
    <t>PMID:20570668</t>
  </si>
  <si>
    <t>create date:2010/06/24 | first author:Buroker NE</t>
  </si>
  <si>
    <t>Identifying genetic interactions in genome-wide data using Bayesian networks.</t>
  </si>
  <si>
    <t>/pubmed/20568290</t>
  </si>
  <si>
    <t>Jiang X, Barmada MM, Visweswaran S.</t>
  </si>
  <si>
    <t>Genet Epidemiol. 2010 Sep;34(6):575-81. doi: 10.1002/gepi.20514.</t>
  </si>
  <si>
    <t>PMID:20568290 | PMCID:PMC3931553</t>
  </si>
  <si>
    <t>create date:2010/06/23 | first author:Jiang X</t>
  </si>
  <si>
    <t>Effect of including environmental data in investigations of gene-disease associations in the presence of qualitative interactions.</t>
  </si>
  <si>
    <t>/pubmed/20568284</t>
  </si>
  <si>
    <t>Williamson E, Ponsonby AL, Carlin J, Dwyer T.</t>
  </si>
  <si>
    <t>Genet Epidemiol. 2010 Sep;34(6):552-60. doi: 10.1002/gepi.20511.</t>
  </si>
  <si>
    <t>PMID:20568284</t>
  </si>
  <si>
    <t>create date:2010/06/30 | first author:Marques FZ</t>
  </si>
  <si>
    <t>create date:2010/06/23 | first author:Williamson E</t>
  </si>
  <si>
    <t>Comparison of association mapping methods in a complex pedigreed population.</t>
  </si>
  <si>
    <t>/pubmed/20568276</t>
  </si>
  <si>
    <t>Sahana G, Guldbrandtsen B, Janss L, Lund MS.</t>
  </si>
  <si>
    <t>Genet Epidemiol. 2010 Jul;34(5):455-62. doi: 10.1002/gepi.20499.</t>
  </si>
  <si>
    <t>PMID:20568276</t>
  </si>
  <si>
    <t>create date:2010/06/23 | first author:Sahana G</t>
  </si>
  <si>
    <t>Genome-wide allele-specific analysis: insights into regulatory variation.</t>
  </si>
  <si>
    <t>/pubmed/20567245</t>
  </si>
  <si>
    <t>Pastinen T.</t>
  </si>
  <si>
    <t>Nat Rev Genet. 2010 Aug;11(8):533-8. doi: 10.1038/nrg2815. Epub 2010 Jun 22. Review.</t>
  </si>
  <si>
    <t>PMID:20567245</t>
  </si>
  <si>
    <t>create date:2010/06/23 | first author:Pastinen T</t>
  </si>
  <si>
    <t>Challenges in the identification and use of rare disease-associated predisposition variants.</t>
  </si>
  <si>
    <t>/pubmed/20564784</t>
  </si>
  <si>
    <t>Carvajal-Carmona LG.</t>
  </si>
  <si>
    <t>Curr Opin Genet Dev. 2010 Jun;20(3):277-81. Review.</t>
  </si>
  <si>
    <t>Curr Opin Genet Dev.  2010</t>
  </si>
  <si>
    <t>PMID:20564784</t>
  </si>
  <si>
    <t>create date:2010/06/22 | first author:Carvajal-Carmona LG</t>
  </si>
  <si>
    <t>Prostate cancer risk-associated variants reported from genome-wide association studies: meta-analysis and their contribution to genetic Variation.</t>
  </si>
  <si>
    <t>/pubmed/20564319</t>
  </si>
  <si>
    <t>Kim ST, Cheng Y, Hsu FC, Jin T, Kader AK, Zheng SL, Isaacs WB, Xu J, Sun J.</t>
  </si>
  <si>
    <t>Prostate. 2010 Dec 1;70(16):1729-38. doi: 10.1002/pros.21208.</t>
  </si>
  <si>
    <t>Prostate.  2010</t>
  </si>
  <si>
    <t>PMID:20564319 | PMCID:PMC3013361</t>
  </si>
  <si>
    <t>create date:2010/06/22 | first author:Kim ST</t>
  </si>
  <si>
    <t>Common SNPs explain a large proportion of the heritability for human height.</t>
  </si>
  <si>
    <t>/pubmed/20562875</t>
  </si>
  <si>
    <t>Yang J, Benyamin B, McEvoy BP, Gordon S, Henders AK, Nyholt DR, Madden PA, Heath AC, Martin NG, Montgomery GW, Goddard ME, Visscher PM.</t>
  </si>
  <si>
    <t>Nat Genet. 2010 Jul;42(7):565-9. doi: 10.1038/ng.608. Epub 2010 Jun 20.</t>
  </si>
  <si>
    <t>PMID:20562875 | PMCID:PMC3232052</t>
  </si>
  <si>
    <t>create date:2010/06/22 | first author:Yang J</t>
  </si>
  <si>
    <t>Estimation of effect size distribution from genome-wide association studies and implications for future discoveries.</t>
  </si>
  <si>
    <t>/pubmed/20562874</t>
  </si>
  <si>
    <t>Nat Neurosci. 2010 Jul;13(7):789-94. doi: 10.1038/nn.2584.</t>
  </si>
  <si>
    <t>Park JH, Wacholder S, Gail MH, Peters U, Jacobs KB, Chanock SJ, Chatterjee N.</t>
  </si>
  <si>
    <t>Nat Genet. 2010 Jul;42(7):570-5. doi: 10.1038/ng.610. Epub 2010 Jun 20.</t>
  </si>
  <si>
    <t>PMID:20562874 | PMCID:PMC4615599</t>
  </si>
  <si>
    <t>create date:2010/06/22 | first author:Park JH</t>
  </si>
  <si>
    <t>Powerful SNP-set analysis for case-control genome-wide association studies.</t>
  </si>
  <si>
    <t>/pubmed/20560208</t>
  </si>
  <si>
    <t>Wu MC, Kraft P, Epstein MP, Taylor DM, Chanock SJ, Hunter DJ, Lin X.</t>
  </si>
  <si>
    <t>Am J Hum Genet. 2010 Jun 11;86(6):929-42. doi: 10.1016/j.ajhg.2010.05.002.</t>
  </si>
  <si>
    <t>PMID:20560208 | PMCID:PMC3032061</t>
  </si>
  <si>
    <t>create date:2010/06/22 | first author:Wu MC</t>
  </si>
  <si>
    <t>Insights into colon cancer etiology via a regularized approach to gene set analysis of GWAS data.</t>
  </si>
  <si>
    <t>/pubmed/20560206</t>
  </si>
  <si>
    <t>Chen LS, Hutter CM, Potter JD, Liu Y, Prentice RL, Peters U, Hsu L.</t>
  </si>
  <si>
    <t>Am J Hum Genet. 2010 Jun 11;86(6):860-71. doi: 10.1016/j.ajhg.2010.04.014.</t>
  </si>
  <si>
    <t>PMID:20560206 | PMCID:PMC3032068</t>
  </si>
  <si>
    <t>create date:2010/06/22 | first author:Chen LS</t>
  </si>
  <si>
    <t>Genome-wide association studies of hypertension: have they been fruitful?</t>
  </si>
  <si>
    <t>/pubmed/20560039</t>
  </si>
  <si>
    <t>Rafiq S, Anand S, Roberts R.</t>
  </si>
  <si>
    <t>J Cardiovasc Transl Res. 2010 Jun;3(3):189-96. doi: 10.1007/s12265-010-9183-9. Epub 2010 Mar 30. Review.</t>
  </si>
  <si>
    <t>J Cardiovasc Transl Res.  2010</t>
  </si>
  <si>
    <t>PMID:20560039</t>
  </si>
  <si>
    <t>create date:2010/06/19 | first author:Rafiq S</t>
  </si>
  <si>
    <t>Genome-wide association studies--data generation, storage, interpretation, and bioinformatics.</t>
  </si>
  <si>
    <t>/pubmed/20560038</t>
  </si>
  <si>
    <t>Pare G.</t>
  </si>
  <si>
    <t>J Cardiovasc Transl Res. 2010 Jun;3(3):183-8. doi: 10.1007/s12265-010-9181-y. Epub 2010 Apr 8. Review.</t>
  </si>
  <si>
    <t>PMID:20560038</t>
  </si>
  <si>
    <t>create date:2010/06/19 | first author:Pare G</t>
  </si>
  <si>
    <t>The genome-wide association study--a new era for common polygenic disorders.</t>
  </si>
  <si>
    <t>/pubmed/20560037</t>
  </si>
  <si>
    <t>Roberts R, Wells GA, Stewart AF, Dandona S, Chen L.</t>
  </si>
  <si>
    <t>J Cardiovasc Transl Res. 2010 Jun;3(3):173-82. doi: 10.1007/s12265-010-9178-6. Epub 2010 Mar 27. Review.</t>
  </si>
  <si>
    <t>PMID:20560037</t>
  </si>
  <si>
    <t>create date:2010/06/19 | first author:Roberts R</t>
  </si>
  <si>
    <t>Common genetic variants associate with serum phosphorus concentration.</t>
  </si>
  <si>
    <t>/pubmed/20558539</t>
  </si>
  <si>
    <t>Kestenbaum B, Glazer NL, KÃ¶ttgen A, Felix JF, Hwang SJ, Liu Y, Lohman K, Kritchevsky SB, Hausman DB, Petersen AK, Gieger C, Ried JS, Meitinger T, Strom TM, Wichmann HE, Campbell H, Hayward C, Rudan I, de Boer IH, Psaty BM, Rice KM, Chen YD, et al.</t>
  </si>
  <si>
    <t>J Am Soc Nephrol. 2010 Jul;21(7):1223-32. doi: 10.1681/ASN.2009111104. Epub 2010 Jun 17.</t>
  </si>
  <si>
    <t>PMID:20558539 | PMCID:PMC3152230</t>
  </si>
  <si>
    <t>create date:2010/06/19 | first author:Kestenbaum B</t>
  </si>
  <si>
    <t>Whole-genome association studies for multigenic diseases: ethical dilemmas arising from commercialization--the case of genetic testing for autism.</t>
  </si>
  <si>
    <t>/pubmed/20558435</t>
  </si>
  <si>
    <t>Jordan BR, Tsai DF.</t>
  </si>
  <si>
    <t>J Med Ethics. 2010 Jul;36(7):440-4. doi: 10.1136/jme.2009.031385. Epub 2010 Jun 16.</t>
  </si>
  <si>
    <t>J Med Ethics.  2010</t>
  </si>
  <si>
    <t>PMID:20558435</t>
  </si>
  <si>
    <t>create date:2010/06/19 | first author:Jordan BR</t>
  </si>
  <si>
    <t>Identification of Alzheimer risk factors through whole-genome analysis.</t>
  </si>
  <si>
    <t>/pubmed/20558384</t>
  </si>
  <si>
    <t>Hardy J, Williams J.</t>
  </si>
  <si>
    <t xml:space="preserve">Arch Neurol. 2010 Jun;67(6):663-4. doi: 10.1001/archneurol.2010.97. No abstract available. </t>
  </si>
  <si>
    <t>Arch Neurol.  2010</t>
  </si>
  <si>
    <t>PMID:20558384</t>
  </si>
  <si>
    <t>create date:2010/06/19 | first author:Hardy J</t>
  </si>
  <si>
    <t>CLIA-tested genetic variants on commercial SNP arrays: potential for incidental findings in genome-wide association studies.</t>
  </si>
  <si>
    <t>/pubmed/20556870</t>
  </si>
  <si>
    <t>Johnson AD, Bhimavarapu A, Benjamin EJ, Fox C, Levy D, Jarvik GP, O'Donnell CJ.</t>
  </si>
  <si>
    <t>Genet Med. 2010 Jun;12(6):355-63. doi: 10.1097/GIM.0b013e3181e1e2a9.</t>
  </si>
  <si>
    <t>PMID:20556870 | PMCID:PMC3056880</t>
  </si>
  <si>
    <t>create date:2010/06/18 | first author:Johnson AD</t>
  </si>
  <si>
    <t>A genome-wide analysis of loss of heterozygosity and chromosomal copy number variation in Proteus syndrome using high-density SNP microarrays.</t>
  </si>
  <si>
    <t>/pubmed/20555334</t>
  </si>
  <si>
    <t>Yilmaz A, Hamel N, Schwartz CE, Houlston RS, Harper JI, Foulkes WD.</t>
  </si>
  <si>
    <t>J Hum Genet. 2010 Sep;55(9):627-30. doi: 10.1038/jhg.2010.70. Epub 2010 Jun 17.</t>
  </si>
  <si>
    <t>PMID:20555334</t>
  </si>
  <si>
    <t>create date:2010/06/18 | first author:Yilmaz A</t>
  </si>
  <si>
    <t>Genome-wide analysis of epigenetic signatures for kidney-specific transporters.</t>
  </si>
  <si>
    <t>/pubmed/20555317</t>
  </si>
  <si>
    <t>Kikuchi R, Yagi S, Kusuhara H, Imai S, Sugiyama Y, Shiota K.</t>
  </si>
  <si>
    <t>Kidney Int. 2010 Sep;78(6):569-77. doi: 10.1038/ki.2010.176. Epub 2010 Jun 16.</t>
  </si>
  <si>
    <t>Kidney Int.  2010</t>
  </si>
  <si>
    <t>PMID:20555317</t>
  </si>
  <si>
    <t>create date:2010/06/18 | first author:Kikuchi R</t>
  </si>
  <si>
    <t>FGFR2 and other loci identified in genome-wide association studies are associated with breast cancer in African-American and younger women.</t>
  </si>
  <si>
    <t>/pubmed/20554749</t>
  </si>
  <si>
    <t>Barnholtz-Sloan JS, Shetty PB, Guan X, Nyante SJ, Luo J, Brennan DJ, Millikan RC.</t>
  </si>
  <si>
    <t>Carcinogenesis. 2010 Aug;31(8):1417-23. doi: 10.1093/carcin/bgq128. Epub 2010 Jun 16.</t>
  </si>
  <si>
    <t>Carcinogenesis.  2010</t>
  </si>
  <si>
    <t>PMID:20554749 | PMCID:PMC2950798</t>
  </si>
  <si>
    <t>create date:2010/06/18 | first author:Barnholtz-Sloan JS</t>
  </si>
  <si>
    <t>REVIEW: Genome-wide findings in schizophrenia and the role of gene-environment interplay.</t>
  </si>
  <si>
    <t>/pubmed/20553308</t>
  </si>
  <si>
    <t>Van Winkel R, Esquivel G, Kenis G, Wichers M, Collip D, Peerbooms O, Rutten B, Myin-Germeys I, Van Os J.</t>
  </si>
  <si>
    <t>CNS Neurosci Ther. 2010 Oct;16(5):e185-92. doi: 10.1111/j.1755-5949.2010.00155.x. Epub 2010 Jun 11. Review.</t>
  </si>
  <si>
    <t>CNS Neurosci Ther.  2010</t>
  </si>
  <si>
    <t>PMID:20553308</t>
  </si>
  <si>
    <t>create date:2010/06/18 | first author:Van Winkel R</t>
  </si>
  <si>
    <t>Identification of a novel genetic locus on chromosome 8p21.1-q11.23 for idiopathic basal ganglia calcification.</t>
  </si>
  <si>
    <t>/pubmed/20552677</t>
  </si>
  <si>
    <t>Dai X, Gao Y, Xu Z, Cui X, Liu J, Li Y, Xu H, Liu M, Wang QK, Liu JY.</t>
  </si>
  <si>
    <t>Am J Med Genet B Neuropsychiatr Genet. 2010 Oct 5;153B(7):1305-10. doi: 10.1002/ajmg.b.31102.</t>
  </si>
  <si>
    <t>PMID:20552677</t>
  </si>
  <si>
    <t>create date:2010/06/17 | first author:Dai X</t>
  </si>
  <si>
    <t>Design of association studies with pooled or un-pooled next-generation sequencing data.</t>
  </si>
  <si>
    <t>/pubmed/20552648</t>
  </si>
  <si>
    <t>Kim SY, Li Y, Guo Y, Li R, Holmkvist J, Hansen T, Pedersen O, Wang J, Nielsen R.</t>
  </si>
  <si>
    <t>Genet Epidemiol. 2010 Jul;34(5):479-91. doi: 10.1002/gepi.20501.</t>
  </si>
  <si>
    <t>create date:2010/06/17 | first author:Kim SY</t>
  </si>
  <si>
    <t>Localizing putative markers in genetic association studies by incorporating linkage disequilibrium into bayesian hierarchical models.</t>
  </si>
  <si>
    <t>/pubmed/20551675</t>
  </si>
  <si>
    <t>Fridley BL, Jenkins GD.</t>
  </si>
  <si>
    <t>Hum Hered. 2010;70(1):63-73. doi: 10.1159/000313852. Epub 2010 Jun 10.</t>
  </si>
  <si>
    <t>PMID:20551675 | PMCID:PMC2918651</t>
  </si>
  <si>
    <t>create date:2010/06/17 | first author:Fridley BL</t>
  </si>
  <si>
    <t>GWAS applied to heart failure: bigger will be better...eventually.</t>
  </si>
  <si>
    <t>/pubmed/20551418</t>
  </si>
  <si>
    <t>McNamara DM, London B.</t>
  </si>
  <si>
    <t xml:space="preserve">Circ Cardiovasc Genet. 2010 Jun;3(3):226-8. doi: 10.1161/CIRCGENETICS.110.957324. No abstract available. </t>
  </si>
  <si>
    <t>PMID:20551418</t>
  </si>
  <si>
    <t>create date:2010/06/17 | first author:McNamara DM</t>
  </si>
  <si>
    <t>Genome-wide searching of rare genetic variants in WTCCC data.</t>
  </si>
  <si>
    <t>/pubmed/20549515</t>
  </si>
  <si>
    <t>Feng T, Zhu X.</t>
  </si>
  <si>
    <t>Hum Genet. 2010 Sep;128(3):269-80. doi: 10.1007/s00439-010-0849-9. Epub 2010 Jun 13.</t>
  </si>
  <si>
    <t>PMID:20549515 | PMCID:PMC2922446</t>
  </si>
  <si>
    <t>create date:2010/06/16 | first author:Feng T</t>
  </si>
  <si>
    <t>New approaches to population stratification in genome-wide association studies.</t>
  </si>
  <si>
    <t>/pubmed/20548291</t>
  </si>
  <si>
    <t>Nat Rev Genet. 2010 Jul;11(7):459-63. doi: 10.1038/nrg2813. Review.</t>
  </si>
  <si>
    <t>PMID:20548291 | PMCID:PMC2975875</t>
  </si>
  <si>
    <t>create date:2010/06/16 | first author:Price AL</t>
  </si>
  <si>
    <t>The role of height-associated loci identified in genome wide association studies in the determination of pediatric stature.</t>
  </si>
  <si>
    <t>/pubmed/20546612</t>
  </si>
  <si>
    <t>Zhao J, Li M, Bradfield JP, Zhang H, Mentch FD, Wang K, Sleiman PM, Kim CE, Glessner JT, Hou C, Keating BJ, Thomas KA, Garris ML, Deliard S, Frackelton EC, Otieno FG, Chiavacci RM, Berkowitz RI, Hakonarson H, Grant SF.</t>
  </si>
  <si>
    <t>BMC Med Genet. 2010 Jun 14;11:96. doi: 10.1186/1471-2350-11-96.</t>
  </si>
  <si>
    <t>BMC Med Genet.  2010</t>
  </si>
  <si>
    <t>PMID:20546612 | PMCID:PMC2894790</t>
  </si>
  <si>
    <t>create date:2010/06/16 | first author:Zhao J</t>
  </si>
  <si>
    <t>An application of Random Forests to a genome-wide association dataset: methodological considerations &amp; new findings.</t>
  </si>
  <si>
    <t>Goldstein BA, Hubbard AE, Cutler A, Barcellos LF.</t>
  </si>
  <si>
    <t>BMC Genet. 2010 Jun 14;11:49. doi: 10.1186/1471-2156-11-49.</t>
  </si>
  <si>
    <t>PMID:20546594 | PMCID:PMC2896336</t>
  </si>
  <si>
    <t>create date:2010/06/16 | first author:Goldstein BA</t>
  </si>
  <si>
    <t>CONAN: copy number variation analysis software for genome-wide association studies.</t>
  </si>
  <si>
    <t>/pubmed/20546565</t>
  </si>
  <si>
    <t>Forer L, SchÃ¶nherr S, Weissensteiner H, Haider F, Kluckner T, Gieger C, Wichmann HE, Specht G, Kronenberg F, Kloss-BrandstÃ¤tter A.</t>
  </si>
  <si>
    <t>BMC Bioinformatics. 2010 Jun 14;11:318. doi: 10.1186/1471-2105-11-318.</t>
  </si>
  <si>
    <t>PMID:20546565 | PMCID:PMC2894823</t>
  </si>
  <si>
    <t>create date:2010/06/16 | first author:Forer L</t>
  </si>
  <si>
    <t>Genome-wide association studies of pigmentation and skin cancer: a review and meta-analysis.</t>
  </si>
  <si>
    <t>/pubmed/20546537</t>
  </si>
  <si>
    <t>Gerstenblith MR, Shi J, Landi MT.</t>
  </si>
  <si>
    <t>Pigment Cell Melanoma Res. 2010 Oct;23(5):587-606. doi: 10.1111/j.1755-148X.2010.00730.x. Epub 2010 Jul 16. Review.</t>
  </si>
  <si>
    <t>Pigment Cell Melanoma Res.  2010</t>
  </si>
  <si>
    <t>PMID:20546537 | PMCID:PMC3179913</t>
  </si>
  <si>
    <t>create date:2010/06/16 | first author:Gerstenblith MR</t>
  </si>
  <si>
    <t>Efficient genome-wide association testing of gene-environment interaction in case-parent trios.</t>
  </si>
  <si>
    <t>/pubmed/20543031</t>
  </si>
  <si>
    <t>Gauderman WJ, Thomas DC, Murcray CE, Conti D, Li D, Lewinger JP.</t>
  </si>
  <si>
    <t>Am J Epidemiol. 2010 Jul 1;172(1):116-22. doi: 10.1093/aje/kwq097. Epub 2010 Jun 11.</t>
  </si>
  <si>
    <t>PMID:20543031 | PMCID:PMC2915477</t>
  </si>
  <si>
    <t>create date:2010/06/15 | first author:Gauderman WJ</t>
  </si>
  <si>
    <t>PPARgamma in adipocyte differentiation and metabolism--novel insights from genome-wide studies.</t>
  </si>
  <si>
    <t>/pubmed/20542036</t>
  </si>
  <si>
    <t>Siersbaek R, Nielsen R, Mandrup S.</t>
  </si>
  <si>
    <t>FEBS Lett. 2010 Aug 4;584(15):3242-9. doi: 10.1016/j.febslet.2010.06.010. Epub 2010 Jun 11. Review.</t>
  </si>
  <si>
    <t>PMID:20542036</t>
  </si>
  <si>
    <t>create date:2010/06/15 | first author:Siersbaek R</t>
  </si>
  <si>
    <t>Confirmation of top polymorphisms in hypertension genome wide association study among Han Chinese.</t>
  </si>
  <si>
    <t>/pubmed/20542020</t>
  </si>
  <si>
    <t>Niu W, Zhang Y, Ji K, Gu M, Gao P, Zhu D.</t>
  </si>
  <si>
    <t>PMID:20552648 | PMCID:PMC5001557</t>
  </si>
  <si>
    <t>Clin Chim Acta. 2010 Oct 9;411(19-20):1491-5. doi: 10.1016/j.cca.2010.06.004. Epub 2010 Jun 10.</t>
  </si>
  <si>
    <t>PMID:20542020</t>
  </si>
  <si>
    <t>create date:2010/06/15 | first author:Niu W</t>
  </si>
  <si>
    <t>Effect of genome-wide association studies, direct-to-consumer genetic testing, and high-speed sequencing technologies on predictive genetic counselling for cancer risk.</t>
  </si>
  <si>
    <t>/pubmed/20537948</t>
  </si>
  <si>
    <t>Speicher MR, Geigl JB, Tomlinson IP.</t>
  </si>
  <si>
    <t>Lancet Oncol. 2010 Sep;11(9):890-8. doi: 10.1016/S1470-2045(09)70359-6. Epub 2010 May 25. Review.</t>
  </si>
  <si>
    <t>Lancet Oncol.  2010</t>
  </si>
  <si>
    <t>PMID:20537948</t>
  </si>
  <si>
    <t>create date:2010/06/12 | first author:Speicher MR</t>
  </si>
  <si>
    <t>Genetic association studies in ANCA-associated vasculitides: what we have learnt so far and what needs to be done in the future.</t>
  </si>
  <si>
    <t>/pubmed/20412694</t>
  </si>
  <si>
    <t>Holle JU, Wieczorek S, Gross WL.</t>
  </si>
  <si>
    <t xml:space="preserve">Clin Exp Rheumatol. 2010 Jan-Feb;28(1 Suppl 57):5-7. No abstract available. </t>
  </si>
  <si>
    <t>Clin Exp Rheumatol.  2010</t>
  </si>
  <si>
    <t>PMID:20412694</t>
  </si>
  <si>
    <t>create date:2010/06/11 | first author:Holle JU</t>
  </si>
  <si>
    <t>Use of genome-wide expression data to mine the "Gray Zone" of GWA studies leads to novel candidate obesity genes.</t>
  </si>
  <si>
    <t>/pubmed/20532202</t>
  </si>
  <si>
    <t>Naukkarinen J, Surakka I, PietilÃ¤inen KH, Rissanen A, Salomaa V, Ripatti S, Yki-JÃ¤rvinen H, van Duijn CM, Wichmann HE, Kaprio J, Taskinen MR, Peltonen L; ENGAGE Consortium..</t>
  </si>
  <si>
    <t>PLoS Genet. 2010 Jun 3;6(6):e1000976. doi: 10.1371/journal.pgen.1000976.</t>
  </si>
  <si>
    <t>PMID:20532202 | PMCID:PMC2880558</t>
  </si>
  <si>
    <t>create date:2010/06/10 | first author:Naukkarinen J</t>
  </si>
  <si>
    <t>Parkinson disease: Parkinson disease-moving beyond association.</t>
  </si>
  <si>
    <t>/pubmed/20531431</t>
  </si>
  <si>
    <t>Ross OA, Farrer MJ.</t>
  </si>
  <si>
    <t xml:space="preserve">Nat Rev Neurol. 2010 Jun;6(6):305-7. doi: 10.1038/nrneurol.2010.69. No abstract available. </t>
  </si>
  <si>
    <t>Nat Rev Neurol.  2010</t>
  </si>
  <si>
    <t>PMID:20531431</t>
  </si>
  <si>
    <t>create date:2010/06/10 | first author:Ross OA</t>
  </si>
  <si>
    <t>Risk of genome-wide association study-identified genetic variants for colorectal cancer in a Chinese population.</t>
  </si>
  <si>
    <t>/pubmed/20530476</t>
  </si>
  <si>
    <t>/pubmed/20546594</t>
  </si>
  <si>
    <t>Xiong F, Wu C, Bi X, Yu D, Huang L, Xu J, Zhang T, Zhai K, Chang J, Tan W, Cai J, Lin D.</t>
  </si>
  <si>
    <t>Cancer Epidemiol Biomarkers Prev. 2010 Jul;19(7):1855-61. doi: 10.1158/1055-9965.EPI-10-0210. Epub 2010 Jun 8.</t>
  </si>
  <si>
    <t>PMID:20530476</t>
  </si>
  <si>
    <t>create date:2010/06/10 | first author:Xiong F</t>
  </si>
  <si>
    <t>TEAM: efficient two-locus epistasis tests in human genome-wide association study.</t>
  </si>
  <si>
    <t>/pubmed/20529910</t>
  </si>
  <si>
    <t>Zhang X, Huang S, Zou F, Wang W.</t>
  </si>
  <si>
    <t>Bioinformatics. 2010 Jun 15;26(12):i217-27. doi: 10.1093/bioinformatics/btq186.</t>
  </si>
  <si>
    <t>PMID:20529910 | PMCID:PMC2881371</t>
  </si>
  <si>
    <t>create date:2010/06/10 | first author:Zhang X</t>
  </si>
  <si>
    <t>Multi-population GWA mapping via multi-task regularized regression.</t>
  </si>
  <si>
    <t>/pubmed/20529908</t>
  </si>
  <si>
    <t>Puniyani K, Kim S, Xing EP.</t>
  </si>
  <si>
    <t>Bioinformatics. 2010 Jun 15;26(12):i208-16. doi: 10.1093/bioinformatics/btq191.</t>
  </si>
  <si>
    <t>PMID:20529908 | PMCID:PMC2881376</t>
  </si>
  <si>
    <t>create date:2010/06/10 | first author:Puniyani K</t>
  </si>
  <si>
    <t>SPOT: a web-based tool for using biological databases to prioritize SNPs after a genome-wide association study.</t>
  </si>
  <si>
    <t>/pubmed/20529875</t>
  </si>
  <si>
    <t>Saccone SF, Bolze R, Thomas P, Quan J, Mehta G, Deelman E, Tischfield JA, Rice JP.</t>
  </si>
  <si>
    <t>Nucleic Acids Res. 2010 Jul;38(Web Server issue):W201-9. doi: 10.1093/nar/gkq513. Epub 2010 Jun 6.</t>
  </si>
  <si>
    <t>Nucleic Acids Res.  2010</t>
  </si>
  <si>
    <t>PMID:20529875 | PMCID:PMC2896195</t>
  </si>
  <si>
    <t>create date:2010/06/10 | first author:Saccone SF</t>
  </si>
  <si>
    <t>Influence of population stratification on population-based marker-disease association analysis.</t>
  </si>
  <si>
    <t>/pubmed/20529080</t>
  </si>
  <si>
    <t>Li T, Li Z, Ying Z, Zhang H.</t>
  </si>
  <si>
    <t>Ann Hum Genet. 2010 Jul;74(4):351-60. doi: 10.1111/j.1469-1809.2010.00588.x. Epub 2010 May 31.</t>
  </si>
  <si>
    <t>PMID:20529080 | PMCID:PMC2897957</t>
  </si>
  <si>
    <t>create date:2010/06/10 | first author:Li T</t>
  </si>
  <si>
    <t>APOE is not associated with Alzheimer disease: a cautionary tale of genotype imputation.</t>
  </si>
  <si>
    <t>/pubmed/20529013</t>
  </si>
  <si>
    <t>Beecham GW, Martin ER, Gilbert JR, Haines JL, Pericak-Vance MA.</t>
  </si>
  <si>
    <t>Ann Hum Genet. 2010 May;74(3):189-94. doi: 10.1111/j.1469-1809.2010.00573.x.</t>
  </si>
  <si>
    <t>PMID:20529013 | PMCID:PMC2934779</t>
  </si>
  <si>
    <t>create date:2010/06/10 | first author:Beecham GW</t>
  </si>
  <si>
    <t>A genome-wide quantitative trait loci scan of neurocognitive performances in families with schizophrenia.</t>
  </si>
  <si>
    <t>/pubmed/20528959</t>
  </si>
  <si>
    <t>Lien YJ, Liu CM, Faraone SV, Tsuang MT, Hwu HG, Hsiao PC, Chen WJ.</t>
  </si>
  <si>
    <t>Genes Brain Behav. 2010 Oct;9(7):695-702. doi: 10.1111/j.1601-183X.2010.00599.x. Epub 2010 Jun 21.</t>
  </si>
  <si>
    <t>Genes Brain Behav.  2010</t>
  </si>
  <si>
    <t>PMID:20528959</t>
  </si>
  <si>
    <t>create date:2010/06/10 | first author:Lien YJ</t>
  </si>
  <si>
    <t>A genome-wide association study of bipolar disorder and comorbid migraine.</t>
  </si>
  <si>
    <t>/pubmed/20528957</t>
  </si>
  <si>
    <t>Oedegaard KJ, Greenwood TA, Johansson S, Jacobsen KK, Halmoy A, Fasmer OB, Akiskal HS; Bipolar Genome Study (BiGS)., Haavik J, Kelsoe JR.</t>
  </si>
  <si>
    <t>Genes Brain Behav. 2010 Oct;9(7):673-80. doi: 10.1111/j.1601-183X.2010.00601.x. Epub 2010 Jun 29.</t>
  </si>
  <si>
    <t>PMID:20528957 | PMCID:PMC2970709</t>
  </si>
  <si>
    <t>create date:2010/06/10 | first author:Oedegaard KJ</t>
  </si>
  <si>
    <t>Evaluation of association of HNF1B variants with diverse cancers: collaborative analysis of data from 19 genome-wide association studies.</t>
  </si>
  <si>
    <t>/pubmed/20526366</t>
  </si>
  <si>
    <t>Elliott KS, Zeggini E, McCarthy MI, Gudmundsson J, Sulem P, Stacey SN, Thorlacius S, Amundadottir L, GrÃ¶nberg H, Xu J, Gaborieau V, Eeles RA, Neal DE, Donovan JL, Hamdy FC, Muir K, Hwang SJ, Spitz MR, Zanke B, Carvajal-Carmona L, Brown KM; Australian Melanoma Family Study Investigators., et al.</t>
  </si>
  <si>
    <t>PLoS One. 2010 May 28;5(5):e10858. doi: 10.1371/journal.pone.0010858.</t>
  </si>
  <si>
    <t>PMID:20526366 | PMCID:PMC2878330</t>
  </si>
  <si>
    <t>create date:2010/06/09 | first author:Elliott KS</t>
  </si>
  <si>
    <t>Genetic analysis of complex disease--a roadmap to understanding or a colossal waste of money.</t>
  </si>
  <si>
    <t>/pubmed/20526239</t>
  </si>
  <si>
    <t>Glaser B.</t>
  </si>
  <si>
    <t>Pediatr Endocrinol Rev. 2010 Mar-Apr;7(3):258-65. Review.</t>
  </si>
  <si>
    <t>Pediatr Endocrinol Rev.  2010</t>
  </si>
  <si>
    <t>PMID:20526239</t>
  </si>
  <si>
    <t>create date:2010/06/09 | first author:Glaser B</t>
  </si>
  <si>
    <t>Genome-wide association study for vitiligo identifies susceptibility loci at 6q27 and the MHC.</t>
  </si>
  <si>
    <t>/pubmed/20526339</t>
  </si>
  <si>
    <t>Quan C, Ren YQ, Xiang LH, Sun LD, Xu AE, Gao XH, Chen HD, Pu XM, Wu RN, Liang CZ, Li JB, Gao TW, Zhang JZ, Wang XL, Wang J, Yang RY, Liang L, Yu JB, Zuo XB, Zhang SQ, Zhang SM, Chen G, et al.</t>
  </si>
  <si>
    <t>Nat Genet. 2010 Jul;42(7):614-8. doi: 10.1038/ng.603. Epub 2010 Jun 6.</t>
  </si>
  <si>
    <t>PMID:20526339</t>
  </si>
  <si>
    <t>create date:2010/06/08 | first author:Quan C</t>
  </si>
  <si>
    <t>Genome-wide meta-analyses identifies seven loci associated with platelet aggregation in response to agonists.</t>
  </si>
  <si>
    <t>/pubmed/20526338</t>
  </si>
  <si>
    <t>Johnson AD, Yanek LR, Chen MH, Faraday N, Larson MG, Tofler G, Lin SJ, Kraja AT, Province MA, Yang Q, Becker DM, O'Donnell CJ, Becker LC.</t>
  </si>
  <si>
    <t>Nat Genet. 2010 Jul;42(7):608-13. doi: 10.1038/ng.604. Epub 2010 Jun 6.</t>
  </si>
  <si>
    <t>PMID:20526338 | PMCID:PMC3057573</t>
  </si>
  <si>
    <t>create date:2010/06/08 | first author:Johnson AD</t>
  </si>
  <si>
    <t>Copy number variation and cytidine analogue cytotoxicity: a genome-wide association approach.</t>
  </si>
  <si>
    <t>/pubmed/20525348</t>
  </si>
  <si>
    <t>Kalari KR, Hebbring SJ, Chai HS, Li L, Kocher JP, Wang L, Weinshilboum RM.</t>
  </si>
  <si>
    <t>BMC Genomics. 2010 Jun 4;11:357. doi: 10.1186/1471-2164-11-357.</t>
  </si>
  <si>
    <t>PMID:20525348 | PMCID:PMC2894803</t>
  </si>
  <si>
    <t>create date:2010/06/08 | first author:Kalari KR</t>
  </si>
  <si>
    <t>Major heart disease genes prove elusive.</t>
  </si>
  <si>
    <t>/pubmed/20522751</t>
  </si>
  <si>
    <t>Couzin-Frankel J.</t>
  </si>
  <si>
    <t xml:space="preserve">Science. 2010 Jun 4;328(5983):1220-1. doi: 10.1126/science.328.5983.1220. No abstract available. </t>
  </si>
  <si>
    <t>PMID:20522751</t>
  </si>
  <si>
    <t>create date:2010/06/05 | first author:Couzin-Frankel J</t>
  </si>
  <si>
    <t>Common genetic variation and susceptibility to partial epilepsies: a genome-wide association study.</t>
  </si>
  <si>
    <t>/pubmed/20522523</t>
  </si>
  <si>
    <t>KasperaviciÅ«te D, Catarino CB, Heinzen EL, Depondt C, Cavalleri GL, Caboclo LO, Tate SK, Jamnadas-Khoda J, Chinthapalli K, Clayton LM, Shianna KV, Radtke RA, Mikati MA, Gallentine WB, Husain AM, Alhusaini S, Leppert D, Middleton LT, Gibson RA, Johnson MR, Matthews PM, Hosford D, et al.</t>
  </si>
  <si>
    <t>Brain. 2010 Jul;133(Pt 7):2136-47. doi: 10.1093/brain/awq130. Epub 2010 Jun 3.</t>
  </si>
  <si>
    <t>Brain.  2010</t>
  </si>
  <si>
    <t>PMID:20522523 | PMCID:PMC2892941</t>
  </si>
  <si>
    <t>create date:2010/06/05 | first author:KasperaviciÅ«te D</t>
  </si>
  <si>
    <t>Array-based whole-genome survey of dog saliva DNA yields high quality SNP data.</t>
  </si>
  <si>
    <t>/pubmed/20520842</t>
  </si>
  <si>
    <t>Yokoyama JS, Erdman CA, Hamilton SP.</t>
  </si>
  <si>
    <t>PLoS One. 2010 May 25;5(5):e10809. doi: 10.1371/journal.pone.0010809.</t>
  </si>
  <si>
    <t>PMID:20520842 | PMCID:PMC2876042</t>
  </si>
  <si>
    <t>create date:2010/06/04 | first author:Yokoyama JS</t>
  </si>
  <si>
    <t>Analyses and comparison of imputation-based association methods.</t>
  </si>
  <si>
    <t>/pubmed/20520814</t>
  </si>
  <si>
    <t>Pei YF, Zhang L, Li J, Deng HW.</t>
  </si>
  <si>
    <t>PLoS One. 2010 May 26;5(5):e10827. doi: 10.1371/journal.pone.0010827.</t>
  </si>
  <si>
    <t>PMID:20520814 | PMCID:PMC2877082</t>
  </si>
  <si>
    <t>create date:2010/06/04 | first author:Pei YF</t>
  </si>
  <si>
    <t>Genome-wide association study identifies genes that may contribute to risk for developing heroin addiction.</t>
  </si>
  <si>
    <t>/pubmed/20520587</t>
  </si>
  <si>
    <t>Nielsen DA, Ji F, Yuferov V, Ho A, He C, Ott J, Kreek MJ.</t>
  </si>
  <si>
    <t>Psychiatr Genet. 2010 Oct;20(5):207-14. doi: 10.1097/YPG.0b013e32833a2106.</t>
  </si>
  <si>
    <t>Psychiatr Genet.  2010</t>
  </si>
  <si>
    <t>PMID:20520587 | PMCID:PMC3832188</t>
  </si>
  <si>
    <t>create date:2010/06/04 | first author:Nielsen DA</t>
  </si>
  <si>
    <t>Genome-wide haplotype association analysis and gene prioritization identify CCL3 as a risk locus for rheumatoid arthritis.</t>
  </si>
  <si>
    <t>/pubmed/20518837</t>
  </si>
  <si>
    <t>Zhang R, Sun P, Jiang Y, Chen Z, Huang C, Zhang X, Zhang R.</t>
  </si>
  <si>
    <t>Int J Immunogenet. 2010 Aug;37(4):273-8. doi: 10.1111/j.1744-313X.2010.00920.x. Epub 2010 May 27.</t>
  </si>
  <si>
    <t>Int J Immunogenet.  2010</t>
  </si>
  <si>
    <t>PMID:20518837</t>
  </si>
  <si>
    <t>create date:2010/06/04 | first author:Zhang R</t>
  </si>
  <si>
    <t>Genotype imputation for genome-wide association studies.</t>
  </si>
  <si>
    <t>/pubmed/20517342</t>
  </si>
  <si>
    <t>Marchini J, Howie B.</t>
  </si>
  <si>
    <t>Nat Rev Genet. 2010 Jul;11(7):499-511. doi: 10.1038/nrg2796. Review.</t>
  </si>
  <si>
    <t>PMID:20517342</t>
  </si>
  <si>
    <t>create date:2010/06/03 | first author:Marchini J</t>
  </si>
  <si>
    <t>Genome-wide analysis of ETS-family DNA-binding in vitro and in vivo.</t>
  </si>
  <si>
    <t>/pubmed/20517297</t>
  </si>
  <si>
    <t>Wei GH, Badis G, Berger MF, Kivioja T, Palin K, Enge M, Bonke M, Jolma A, Varjosalo M, Gehrke AR, Yan J, Talukder S, Turunen M, Taipale M, Stunnenberg HG, Ukkonen E, Hughes TR, Bulyk ML, Taipale J.</t>
  </si>
  <si>
    <t>EMBO J. 2010 Jul 7;29(13):2147-60. doi: 10.1038/emboj.2010.106. Epub 2010 Jun 1.</t>
  </si>
  <si>
    <t>EMBO J.  2010</t>
  </si>
  <si>
    <t>PMID:20517297 | PMCID:PMC2905244</t>
  </si>
  <si>
    <t>create date:2010/06/03 | first author:Wei GH</t>
  </si>
  <si>
    <t>Meta-analysis of genome-wide association studies.</t>
  </si>
  <si>
    <t>/pubmed/20516189</t>
  </si>
  <si>
    <t>de Bakker PI, Neale BM, Daly MJ.</t>
  </si>
  <si>
    <t>Cold Spring Harb Protoc. 2010 Jun;2010(6):pdb.top81. doi: 10.1101/pdb.top81.</t>
  </si>
  <si>
    <t>Cold Spring Harb Protoc.  2010</t>
  </si>
  <si>
    <t>PMID:20516189</t>
  </si>
  <si>
    <t>create date:2010/06/03 | first author:de Bakker PI</t>
  </si>
  <si>
    <t>Genome-wide association study of major recurrent depression in the U.K. population.</t>
  </si>
  <si>
    <t>/pubmed/20516156</t>
  </si>
  <si>
    <t>Lewis CM, Ng MY, Butler AW, Cohen-Woods S, Uher R, Pirlo K, Weale ME, Schosser A, Paredes UM, Rivera M, Craddock N, Owen MJ, Jones L, Jones I, Korszun A, Aitchison KJ, Shi J, Quinn JP, Mackenzie A, Vollenweider P, Waeber G, Heath S, et al.</t>
  </si>
  <si>
    <t>Am J Psychiatry. 2010 Aug;167(8):949-57. doi: 10.1176/appi.ajp.2010.09091380. Epub 2010 Jun 1.</t>
  </si>
  <si>
    <t>PMID:20516156</t>
  </si>
  <si>
    <t>create date:2010/06/03 | first author:Lewis CM</t>
  </si>
  <si>
    <t>A genome-wide association study of nasopharyngeal carcinoma identifies three new susceptibility loci.</t>
  </si>
  <si>
    <t>/pubmed/20512145</t>
  </si>
  <si>
    <t>Bei JX, Li Y, Jia WH, Feng BJ, Zhou G, Chen LZ, Feng QS, Low HQ, Zhang H, He F, Tai ES, Kang T, Liu ET, Liu J, Zeng YX.</t>
  </si>
  <si>
    <t>Nat Genet. 2010 Jul;42(7):599-603. doi: 10.1038/ng.601. Epub 2010 May 30.</t>
  </si>
  <si>
    <t>PMID:20512145</t>
  </si>
  <si>
    <t>create date:2010/06/01 | first author:Bei JX</t>
  </si>
  <si>
    <t>Candidate gene association studies and risk of childhood acute lymphoblastic leukemia: a systematic review and meta-analysis.</t>
  </si>
  <si>
    <t>/pubmed/20511665</t>
  </si>
  <si>
    <t>Vijayakrishnan J, Houlston RS.</t>
  </si>
  <si>
    <t>Haematologica. 2010 Aug;95(8):1405-14. doi: 10.3324/haematol.2010.022095. Epub 2010 May 29. Review.</t>
  </si>
  <si>
    <t>Haematologica.  2010</t>
  </si>
  <si>
    <t>PMID:20511665 | PMCID:PMC2913091</t>
  </si>
  <si>
    <t>Genome-wide identification of mouse congenital heart disease loci.</t>
  </si>
  <si>
    <t>/pubmed/20511334</t>
  </si>
  <si>
    <t>Kamp A, Peterson MA, Svenson KL, Bjork BC, Hentges KE, Rajapaksha TW, Moran J, Justice MJ, Seidman JG, Seidman CE, Moskowitz IP, Beier DR.</t>
  </si>
  <si>
    <t>Hum Mol Genet. 2010 Aug 15;19(16):3105-13. doi: 10.1093/hmg/ddq211. Epub 2010 May 28.</t>
  </si>
  <si>
    <t>PMID:20511334 | PMCID:PMC2908466</t>
  </si>
  <si>
    <t>create date:2010/06/01 | first author:Kamp A</t>
  </si>
  <si>
    <t>[Desperately seeking heritability].</t>
  </si>
  <si>
    <t>/pubmed/20510158</t>
  </si>
  <si>
    <t xml:space="preserve">Med Sci (Paris). 2010 May;26(5):541-3. doi: 10.1051/medsci/2010265541. Review. French.  No abstract available. </t>
  </si>
  <si>
    <t>PMID:20510158</t>
  </si>
  <si>
    <t>create date:2010/06/01 | first author:Jordan B</t>
  </si>
  <si>
    <t>GWAMA: software for genome-wide association meta-analysis.</t>
  </si>
  <si>
    <t>/pubmed/20509871</t>
  </si>
  <si>
    <t>MÃ¤gi R, Morris AP.</t>
  </si>
  <si>
    <t>BMC Bioinformatics. 2010 May 28;11:288. doi: 10.1186/1471-2105-11-288.</t>
  </si>
  <si>
    <t>PMID:20509871 | PMCID:PMC2893603</t>
  </si>
  <si>
    <t>create date:2010/06/01 | first author:MÃ¤gi R</t>
  </si>
  <si>
    <t>Evoker: a visualization tool for genotype intensity data.</t>
  </si>
  <si>
    <t>/pubmed/20507892</t>
  </si>
  <si>
    <t>Morris JA, Randall JC, Maller JB, Barrett JC.</t>
  </si>
  <si>
    <t>Bioinformatics. 2010 Jul 15;26(14):1786-7. doi: 10.1093/bioinformatics/btq280. Epub 2010 May 27.</t>
  </si>
  <si>
    <t>PMID:20507892 | PMCID:PMC3073232</t>
  </si>
  <si>
    <t>create date:2010/05/29 | first author:Morris JA</t>
  </si>
  <si>
    <t>Genome-wide germline analyses on cancer susceptibility and GeMDBJ database: Gastric cancer as an example.</t>
  </si>
  <si>
    <t>/pubmed/20507324</t>
  </si>
  <si>
    <t>Yoshida T, Ono H, Kuchiba A, Saeki N, Sakamoto H.</t>
  </si>
  <si>
    <t>Cancer Sci. 2010 Jul;101(7):1582-9. doi: 10.1111/j.1349-7006.2010.01590.x. Epub 2010 Apr 9. Review.</t>
  </si>
  <si>
    <t>PMID:20507324</t>
  </si>
  <si>
    <t>create date:2010/05/29 | first author:Yoshida T</t>
  </si>
  <si>
    <t>HGV2009 meeting: bigger and better studies provide more answers and more questions.</t>
  </si>
  <si>
    <t>/pubmed/20506253</t>
  </si>
  <si>
    <t>Reekie K, Metspalu A, Chanock SJ, Liu ET, Mardis ER, Scherer SW, Kwok PY, Brookes AJ.</t>
  </si>
  <si>
    <t>Hum Mutat. 2010 Jul;31(7):886-8. doi: 10.1002/humu.21270.</t>
  </si>
  <si>
    <t>Hum Mutat.  2010</t>
  </si>
  <si>
    <t>Genome-wide scan for self-rating of the effects of alcohol in American Indians.</t>
  </si>
  <si>
    <t>/pubmed/20505555</t>
  </si>
  <si>
    <t>Ehlers CL, Gizer IR, Schuckit MA, Wilhelmsen KC.</t>
  </si>
  <si>
    <t>Psychiatr Genet. 2010 Oct;20(5):221-8. doi: 10.1097/YPG.0b013e32833add87.</t>
  </si>
  <si>
    <t>PMID:20505555 | PMCID:PMC2933945</t>
  </si>
  <si>
    <t>create date:2010/05/28 | first author:Ehlers CL</t>
  </si>
  <si>
    <t>Evaluating variations of genotype calling: a potential source of spurious associations in genome-wide association studies.</t>
  </si>
  <si>
    <t>/pubmed/20505247</t>
  </si>
  <si>
    <t>Hong H, Su Z, Ge W, Shi L, Perkins R, Fang H, Mendrick D, Tong W.</t>
  </si>
  <si>
    <t>J Genet. 2010 Apr;89(1):55-64.</t>
  </si>
  <si>
    <t>J Genet.  2010</t>
  </si>
  <si>
    <t>PMID:20505247</t>
  </si>
  <si>
    <t>create date:2010/05/28 | first author:Hong H</t>
  </si>
  <si>
    <t>Genome-wide association studies and "the art of the soluble".</t>
  </si>
  <si>
    <t>/pubmed/20505151</t>
  </si>
  <si>
    <t>Hunter DJ, Chanock SJ.</t>
  </si>
  <si>
    <t xml:space="preserve">J Natl Cancer Inst. 2010 Jun 16;102(12):836-7. doi: 10.1093/jnci/djq197. Epub 2010 May 26. No abstract available. </t>
  </si>
  <si>
    <t>J Natl Cancer Inst.  2010</t>
  </si>
  <si>
    <t>PMID:20505151</t>
  </si>
  <si>
    <t>create date:2010/05/28 | first author:Hunter DJ</t>
  </si>
  <si>
    <t>On safari to Random Jungle: a fast implementation of Random Forests for high-dimensional data.</t>
  </si>
  <si>
    <t>/pubmed/20505004</t>
  </si>
  <si>
    <t>Schwarz DF, KÃ¶nig IR, Ziegler A.</t>
  </si>
  <si>
    <t xml:space="preserve">Bioinformatics. 2010 Jul 15;26(14):1752-8. doi: 10.1093/bioinformatics/btq257. Epub 2010 May 26. Erratum in: Bioinformatics. 2011 Feb 1;27(3):439. </t>
  </si>
  <si>
    <t>PMID:20505004 | PMCID:PMC2894507</t>
  </si>
  <si>
    <t>create date:2010/05/28 | first author:Schwarz DF</t>
  </si>
  <si>
    <t>Human difference in the genomic era: Facilitating a socially responsible dialogue.</t>
  </si>
  <si>
    <t>/pubmed/20504336</t>
  </si>
  <si>
    <t>Knerr S, Ramos E, Nowinski J, Dixon K, Bonham VL.</t>
  </si>
  <si>
    <t>BMC Med Genomics. 2010 May 26;3:20. doi: 10.1186/1755-8794-3-20.</t>
  </si>
  <si>
    <t>PMID:20504336 | PMCID:PMC2888748</t>
  </si>
  <si>
    <t>create date:2010/05/28 | first author:Knerr S</t>
  </si>
  <si>
    <t>SHEsisEpi, a GPU-enhanced genome-wide SNP-SNP interaction scanning algorithm, efficiently reveals the risk genetic epistasis in bipolar disorder.</t>
  </si>
  <si>
    <t>create date:2010/06/01 | first author:Vijayakrishnan J</t>
  </si>
  <si>
    <t xml:space="preserve">Cell Res. 2010 Jul;20(7):854-7. doi: 10.1038/cr.2010.68. Epub 2010 May 25. No abstract available. </t>
  </si>
  <si>
    <t>Cell Res.  2010</t>
  </si>
  <si>
    <t>PMID:20502444</t>
  </si>
  <si>
    <t>create date:2010/05/27 | first author:Hu X</t>
  </si>
  <si>
    <t>GSA-SNP: a general approach for gene set analysis of polymorphisms.</t>
  </si>
  <si>
    <t>/pubmed/20501604</t>
  </si>
  <si>
    <t>Nam D, Kim J, Kim SY, Kim S.</t>
  </si>
  <si>
    <t>Nucleic Acids Res. 2010 Jul;38(Web Server issue):W749-54. doi: 10.1093/nar/gkq428. Epub 2010 May 25.</t>
  </si>
  <si>
    <t>PMID:20501604 | PMCID:PMC2896081</t>
  </si>
  <si>
    <t>create date:2010/05/27 | first author:Nam D</t>
  </si>
  <si>
    <t>A quality control algorithm for filtering SNPs in genome-wide association studies.</t>
  </si>
  <si>
    <t>/pubmed/20501555</t>
  </si>
  <si>
    <t>Pongpanich M, Sullivan PF, Tzeng JY.</t>
  </si>
  <si>
    <t>Bioinformatics. 2010 Jul 15;26(14):1731-7. doi: 10.1093/bioinformatics/btq272. Epub 2010 May 25.</t>
  </si>
  <si>
    <t>PMID:20501555 | PMCID:PMC2894516</t>
  </si>
  <si>
    <t>create date:2010/05/27 | first author:Pongpanich M</t>
  </si>
  <si>
    <t>Identification of a gene module associated with BMD through the integration of network analysis and genome-wide association data.</t>
  </si>
  <si>
    <t>/pubmed/20499364</t>
  </si>
  <si>
    <t>J Bone Miner Res. 2010 Nov;25(11):2359-67. doi: 10.1002/jbmr.138.</t>
  </si>
  <si>
    <t>J Bone Miner Res.  2010</t>
  </si>
  <si>
    <t>PMID:20499364</t>
  </si>
  <si>
    <t>create date:2010/05/26 | first author:Farber CR</t>
  </si>
  <si>
    <t>Coronary heart disease risk prediction in the era of genome-wide association studies: current status and what the future holds.</t>
  </si>
  <si>
    <t>/pubmed/20497987</t>
  </si>
  <si>
    <t>Humphries SE, Drenos F, Ken-Dror G, Talmud PJ.</t>
  </si>
  <si>
    <t xml:space="preserve">Circulation. 2010 May 25;121(20):2235-48. doi: 10.1161/CIRCULATIONAHA.109.914192. Review. No abstract available. </t>
  </si>
  <si>
    <t>PMID:20497987</t>
  </si>
  <si>
    <t>create date:2010/05/26 | first author:Humphries SE</t>
  </si>
  <si>
    <t>A combined ex vivo and in vivo RNAi screen for notch regulators in Drosophila reveals an extensive notch interaction network.</t>
  </si>
  <si>
    <t>/pubmed/20493818</t>
  </si>
  <si>
    <t>Saj A, Arziman Z, Stempfle D, van Belle W, Sauder U, Horn T, DÃ¼rrenberger M, Paro R, Boutros M, Merdes G.</t>
  </si>
  <si>
    <t>PMID:20506253 | PMCID:PMC3871991</t>
  </si>
  <si>
    <t>create date:2010/05/28 | first author:Reekie K</t>
  </si>
  <si>
    <t>Type 2 diabetes risk alleles near ADCY5, CDKAL1 and HHEX-IDE are associated with reduced birthweight.</t>
  </si>
  <si>
    <t>/pubmed/20490451</t>
  </si>
  <si>
    <t>Andersson EA, Pilgaard K, Pisinger C, Harder MN, Grarup N, Faerch K, Poulsen P, Witte DR, JÃ¸rgensen T, Vaag A, Hansen T, Pedersen O.</t>
  </si>
  <si>
    <t>Diabetologia. 2010 Sep;53(9):1908-16. doi: 10.1007/s00125-010-1790-0. Epub 2010 May 20.</t>
  </si>
  <si>
    <t>Diabetologia.  2010</t>
  </si>
  <si>
    <t>PMID:20490451</t>
  </si>
  <si>
    <t>create date:2010/05/22 | first author:Andersson EA</t>
  </si>
  <si>
    <t>Comparative evaluation of genome-wide gene expression profiles in ruptured and unruptured human intracranial aneurysms.</t>
  </si>
  <si>
    <t>/pubmed/20487632</t>
  </si>
  <si>
    <t>Marchese E, Vignati A, Albanese A, Nucci CG, Sabatino G, Tirpakova B, Lofrese G, Zelano G, Maira G.</t>
  </si>
  <si>
    <t>J Biol Regul Homeost Agents. 2010 Apr-Jun;24(2):185-95.</t>
  </si>
  <si>
    <t>J Biol Regul Homeost Agents.  2010</t>
  </si>
  <si>
    <t>PMID:20487632</t>
  </si>
  <si>
    <t>create date:2010/05/22 | first author:Marchese E</t>
  </si>
  <si>
    <t>Common polymorphisms in ITGA2, PON1 and THBS2 are associated with coronary atherosclerosis in a candidate gene association study of the Chinese Han population.</t>
  </si>
  <si>
    <t>/pubmed/20485444</t>
  </si>
  <si>
    <t>Wang Y, Fu W, Xie F, Wang Y, Chu X, Wang H, Shen M, Wang Y, Wang Y, Sun W, Lei R, Yang L, Wu H, Foo J, Liu J, Jin L, Huang W.</t>
  </si>
  <si>
    <t>J Hum Genet. 2010 Aug;55(8):490-4. doi: 10.1038/jhg.2010.53. Epub 2010 May 20.</t>
  </si>
  <si>
    <t>PMID:20485444</t>
  </si>
  <si>
    <t>create date:2010/05/21 | first author:Wang Y</t>
  </si>
  <si>
    <t>Genome-wide analysis of N1-methyl-adenosine modification in human tRNAs.</t>
  </si>
  <si>
    <t>/pubmed/20484468</t>
  </si>
  <si>
    <t>Saikia M, Fu Y, Pavon-Eternod M, He C, Pan T.</t>
  </si>
  <si>
    <t>RNA. 2010 Jul;16(7):1317-27. doi: 10.1261/rna.2057810. Epub 2010 May 19.</t>
  </si>
  <si>
    <t>RNA.  2010</t>
  </si>
  <si>
    <t>PMID:20484468 | PMCID:PMC2885681</t>
  </si>
  <si>
    <t>create date:2010/05/21 | first author:Saikia M</t>
  </si>
  <si>
    <t>Genome-wide analysis of histone H3 lysine 4 trimethylation by ChIP-chip in peripheral blood mononuclear cells of systemic lupus erythematosus patients.</t>
  </si>
  <si>
    <t>/pubmed/20502444</t>
  </si>
  <si>
    <t>Hu X, Liu Q, Zhang Z, Li Z, Wang S, He L, Shi Y.</t>
  </si>
  <si>
    <t>Missing heritability and strategies for finding the underlying causes of complex disease.</t>
  </si>
  <si>
    <t>/pubmed/20479774</t>
  </si>
  <si>
    <t>Eichler EE, Flint J, Gibson G, Kong A, Leal SM, Moore JH, Nadeau JH.</t>
  </si>
  <si>
    <t>Nat Rev Genet. 2010 Jun;11(6):446-50. doi: 10.1038/nrg2809. Review.</t>
  </si>
  <si>
    <t>PMID:20479774 | PMCID:PMC2942068</t>
  </si>
  <si>
    <t>create date:2010/05/19 | first author:Eichler EE</t>
  </si>
  <si>
    <t>Uncovering the roles of rare variants in common disease through whole-genome sequencing.</t>
  </si>
  <si>
    <t>/pubmed/20479773</t>
  </si>
  <si>
    <t>Cirulli ET, Goldstein DB.</t>
  </si>
  <si>
    <t>Nat Rev Genet. 2010 Jun;11(6):415-25. doi: 10.1038/nrg2779. Review.</t>
  </si>
  <si>
    <t>PMID:20479773</t>
  </si>
  <si>
    <t>create date:2010/05/19 | first author:Cirulli ET</t>
  </si>
  <si>
    <t>Genome-wide association mapping for female fertility traits in Danish and Swedish Holstein cattle.</t>
  </si>
  <si>
    <t>/pubmed/20477799</t>
  </si>
  <si>
    <t>Sahana G, Guldbrandtsen B, Bendixen C, Lund MS.</t>
  </si>
  <si>
    <t>Anim Genet. 2010 Dec;41(6):579-88. doi: 10.1111/j.1365-2052.2010.02064.x.</t>
  </si>
  <si>
    <t>PMID:20477799</t>
  </si>
  <si>
    <t>create date:2010/05/19 | first author:Sahana G</t>
  </si>
  <si>
    <t>A genome scan for quantitative trait loci influencing carcass, post-natal growth and reproductive traits in commercial Angus cattle.</t>
  </si>
  <si>
    <t>/pubmed/20477797</t>
  </si>
  <si>
    <t>McClure MC, Morsci NS, Schnabel RD, Kim JW, Yao P, Rolf MM, McKay SD, Gregg SJ, Chapple RH, Northcutt SL, Taylor JF.</t>
  </si>
  <si>
    <t>Anim Genet. 2010 Dec;41(6):597-607. doi: 10.1111/j.1365-2052.2010.02063.x.</t>
  </si>
  <si>
    <t>PMID:20477797</t>
  </si>
  <si>
    <t>create date:2010/05/19 | first author:McClure MC</t>
  </si>
  <si>
    <t>A three-stage approach for genome-wide association studies with family data for quantitative traits.</t>
  </si>
  <si>
    <t>/pubmed/20470424</t>
  </si>
  <si>
    <t>Chen MH, Larson MG, Hsu YH, Peloso GM, Guo CY, Fox CS, Atwood LD, Yang Q.</t>
  </si>
  <si>
    <t>BMC Genet. 2010 May 14;11:40. doi: 10.1186/1471-2156-11-40.</t>
  </si>
  <si>
    <t>PMID:20470424 | PMCID:PMC2892427</t>
  </si>
  <si>
    <t>create date:2010/05/18 | first author:Chen MH</t>
  </si>
  <si>
    <t>Dev Cell. 2010 May 18;18(5):862-76. doi: 10.1016/j.devcel.2010.03.013.</t>
  </si>
  <si>
    <t>PMID:20493818</t>
  </si>
  <si>
    <t>create date:2010/05/25 | first author:Saj A</t>
  </si>
  <si>
    <t>Am J Med Genet B Neuropsychiatr Genet. 2010 Sep;153B(6):1244-7. doi: 10.1002/ajmg.b.31093.</t>
  </si>
  <si>
    <t>PMID:20468075</t>
  </si>
  <si>
    <t>create date:2010/05/15 | first author:Ben-David E</t>
  </si>
  <si>
    <t>Linkage and association mapping of Arabidopsis thaliana flowering time in nature.</t>
  </si>
  <si>
    <t>/pubmed/20463887</t>
  </si>
  <si>
    <t>Brachi B, Faure N, Horton M, Flahauw E, Vazquez A, Nordborg M, Bergelson J, Cuguen J, Roux F.</t>
  </si>
  <si>
    <t>PLoS Genet. 2010 May 6;6(5):e1000940. doi: 10.1371/journal.pgen.1000940.</t>
  </si>
  <si>
    <t>PMID:20463887 | PMCID:PMC2865524</t>
  </si>
  <si>
    <t>create date:2010/05/14 | first author:Brachi B</t>
  </si>
  <si>
    <t>Digital quantification of human eye color highlights genetic association of three new loci.</t>
  </si>
  <si>
    <t>/pubmed/20463881</t>
  </si>
  <si>
    <t>Liu F, Wollstein A, Hysi PG, Ankra-Badu GA, Spector TD, Park D, Zhu G, Larsson M, Duffy DL, Montgomery GW, Mackey DA, Walsh S, Lao O, Hofman A, Rivadeneira F, Vingerling JR, Uitterlinden AG, Martin NG, Hammond CJ, Kayser M.</t>
  </si>
  <si>
    <t>PLoS Genet. 2010 May 6;6(5):e1000934. doi: 10.1371/journal.pgen.1000934.</t>
  </si>
  <si>
    <t>PMID:20463881 | PMCID:PMC2865509</t>
  </si>
  <si>
    <t>create date:2010/05/14 | first author:Liu F</t>
  </si>
  <si>
    <t>Liver and adipose expression associated SNPs are enriched for association to type 2 diabetes.</t>
  </si>
  <si>
    <t>/pubmed/20463879</t>
  </si>
  <si>
    <t>Zhong H, Beaulaurier J, Lum PY, Molony C, Yang X, Macneil DJ, Weingarth DT, Zhang B, Greenawalt D, Dobrin R, Hao K, Woo S, Fabre-Suver C, Qian S, Tota MR, Keller MP, Kendziorski CM, Yandell BS, Castro V, Attie AD, Kaplan LM, Schadt EE.</t>
  </si>
  <si>
    <t>PLoS Genet. 2010 May 6;6(5):e1000932. doi: 10.1371/journal.pgen.1000932.</t>
  </si>
  <si>
    <t>PMID:20463879 | PMCID:PMC2865508</t>
  </si>
  <si>
    <t>create date:2010/05/14 | first author:Zhong H</t>
  </si>
  <si>
    <t>A Markov blanket-based method for detecting causal SNPs in GWAS.</t>
  </si>
  <si>
    <t>/pubmed/20438652</t>
  </si>
  <si>
    <t>Han B, Park M, Chen XW.</t>
  </si>
  <si>
    <t>BMC Bioinformatics. 2010 Apr 29;11 Suppl 3:S5. doi: 10.1186/1471-2105-11-S3-S5.</t>
  </si>
  <si>
    <t>/pubmed/20483040</t>
  </si>
  <si>
    <t>Dai Y, Zhang L, Hu C, Zhang Y.</t>
  </si>
  <si>
    <t>Clin Exp Rheumatol. 2010 Mar-Apr;28(2):158-68. Epub 2010 May 13.</t>
  </si>
  <si>
    <t>PMID:20483040</t>
  </si>
  <si>
    <t>create date:2010/05/21 | first author:Dai Y</t>
  </si>
  <si>
    <t>Eur J Hum Genet. 2010 Oct;18(10):1148-59. doi: 10.1038/ejhg.2010.60. Epub 2010 May 12.</t>
  </si>
  <si>
    <t>PMID:20461112 | PMCID:PMC2987455</t>
  </si>
  <si>
    <t>create date:2010/05/13 | first author:Zhong M</t>
  </si>
  <si>
    <t>Replication analysis confirms the association of ARID5B with childhood B-cell acute lymphoblastic leukemia.</t>
  </si>
  <si>
    <t>/pubmed/20460642</t>
  </si>
  <si>
    <t>Healy J, Richer C, Bourgey M, Kritikou EA, Sinnett D.</t>
  </si>
  <si>
    <t>Haematologica. 2010 Sep;95(9):1608-11. doi: 10.3324/haematol.2010.022459. Epub 2010 May 11.</t>
  </si>
  <si>
    <t>PMID:20460642 | PMCID:PMC2930966</t>
  </si>
  <si>
    <t>create date:2010/05/13 | first author:Healy J</t>
  </si>
  <si>
    <t>MICA polymorphism identified by whole genome array associated with NKG2D-mediated cytotoxicity in T-cell large granular lymphocyte leukemia.</t>
  </si>
  <si>
    <t>/pubmed/20460636</t>
  </si>
  <si>
    <t>Viny AD, Clemente MJ, Jasek M, Askar M, Ishwaran H, Nowacki A, Zhang A, Maciejewski JP.</t>
  </si>
  <si>
    <t>Haematologica. 2010 Oct;95(10):1713-21. doi: 10.3324/haematol.2010.021865. Epub 2010 May 11.</t>
  </si>
  <si>
    <t>PMID:20460636 | PMCID:PMC2948097</t>
  </si>
  <si>
    <t>create date:2010/05/13 | first author:Viny AD</t>
  </si>
  <si>
    <t>Reaching the limits of genome-wide significance in Alzheimer disease: back to the environment.</t>
  </si>
  <si>
    <t>/pubmed/20460629</t>
  </si>
  <si>
    <t>Pedersen NL.</t>
  </si>
  <si>
    <t xml:space="preserve">JAMA. 2010 May 12;303(18):1864-5. doi: 10.1001/jama.2010.609. No abstract available. </t>
  </si>
  <si>
    <t>PMID:20460629</t>
  </si>
  <si>
    <t>create date:2010/05/13 | first author:Pedersen NL</t>
  </si>
  <si>
    <t>Genome-wide analysis of genetic loci associated with Alzheimer disease.</t>
  </si>
  <si>
    <t>/pubmed/20460622</t>
  </si>
  <si>
    <t>Seshadri S, Fitzpatrick AL, Ikram MA, DeStefano AL, Gudnason V, Boada M, Bis JC, Smith AV, Carassquillo MM, Lambert JC, Harold D, Schrijvers EM, Ramirez-Lorca R, Debette S, Longstreth WT Jr, Janssens AC, Pankratz VS, Dartigues JF, Hollingworth P, Aspelund T, Hernandez I, Beiser A, et al.</t>
  </si>
  <si>
    <t>JAMA. 2010 May 12;303(18):1832-40. doi: 10.1001/jama.2010.574.</t>
  </si>
  <si>
    <t>Further investigation of the association between rs7341475 and rs17746501 and schizophrenia.</t>
  </si>
  <si>
    <t>/pubmed/20468075</t>
  </si>
  <si>
    <t>Ben-David E, Shifman S; International Schizophrenia Consortium..</t>
  </si>
  <si>
    <t>Menashe I, Maeder D, Garcia-Closas M, Figueroa JD, Bhattacharjee S, Rotunno M, Kraft P, Hunter DJ, Chanock SJ, Rosenberg PS, Chatterjee N.</t>
  </si>
  <si>
    <t>Cancer Res. 2010 Jun 1;70(11):4453-9. doi: 10.1158/0008-5472.CAN-09-4502. Epub 2010 May 11.</t>
  </si>
  <si>
    <t>PMID:20460509 | PMCID:PMC2907250</t>
  </si>
  <si>
    <t>create date:2010/05/13 | first author:Menashe I</t>
  </si>
  <si>
    <t>Replication study for the association between four Loci identified by a genome-wide association study on European American subjects with type 1 diabetes and susceptibility to diabetic nephropathy in Japanese subjects with type 2 diabetes.</t>
  </si>
  <si>
    <t>/pubmed/20460425</t>
  </si>
  <si>
    <t>Maeda S, Araki S, Babazono T, Toyoda M, Umezono T, Kawai K, Imanishi M, Uzu T, Watada H, Suzuki D, Kashiwagi A, Iwamoto Y, Kaku K, Kawamori R, Nakamura Y.</t>
  </si>
  <si>
    <t>Diabetes. 2010 Aug;59(8):2075-9. doi: 10.2337/db10-0067. Epub 2010 May 11.</t>
  </si>
  <si>
    <t>PMID:20460425 | PMCID:PMC2911071</t>
  </si>
  <si>
    <t>create date:2010/05/13 | first author:Maeda S</t>
  </si>
  <si>
    <t>Genetic dissection of intermediate phenotypes as a way to discover novel cancer susceptibility alleles.</t>
  </si>
  <si>
    <t>/pubmed/20456939</t>
  </si>
  <si>
    <t>Curr Opin Genet Dev. 2010 Jun;20(3):308-14. doi: 10.1016/j.gde.2010.03.013. Epub 2010 Apr 24. Review.</t>
  </si>
  <si>
    <t>PMID:20456939</t>
  </si>
  <si>
    <t>create date:2010/05/12 | first author:Carvajal-Carmona LG</t>
  </si>
  <si>
    <t>The inherited genetics of ovarian and endometrial cancer.</t>
  </si>
  <si>
    <t>/pubmed/20456938</t>
  </si>
  <si>
    <t>Gayther SA, Pharoah PD.</t>
  </si>
  <si>
    <t>Curr Opin Genet Dev. 2010 Jun;20(3):231-8. doi: 10.1016/j.gde.2010.03.001. Epub 2010 Apr 24. Review.</t>
  </si>
  <si>
    <t>PMID:20456938 | PMCID:PMC3073171</t>
  </si>
  <si>
    <t>create date:2010/05/12 | first author:Gayther SA</t>
  </si>
  <si>
    <t>Impact of IL-28B SNPs on control of hepatitis C virus infection: a genome-wide association study.</t>
  </si>
  <si>
    <t>/pubmed/20455677</t>
  </si>
  <si>
    <t>Imazeki F, Yokosuka O, Omata M.</t>
  </si>
  <si>
    <t>PMID:20438652 | PMCID:PMC2863064</t>
  </si>
  <si>
    <t>create date:2010/05/14 | first author:Han B</t>
  </si>
  <si>
    <t>A powerful score test to detect positive selection in genome-wide scans.</t>
  </si>
  <si>
    <t>/pubmed/20461112</t>
  </si>
  <si>
    <t>Zhong M, Lange K, Papp JC, Fan R.</t>
  </si>
  <si>
    <t>Recent advances in the association studies of autoimmune thyroid disease and the functional characterization of AITD-related transcription factor ZFAT.</t>
  </si>
  <si>
    <t>/pubmed/20453441</t>
  </si>
  <si>
    <t>Nakabayashi K, Shirasawa S.</t>
  </si>
  <si>
    <t>Nihon Rinsho Meneki Gakkai Kaishi. 2010;33(2):66-72. Review.</t>
  </si>
  <si>
    <t>Nihon Rinsho Meneki Gakkai Kaishi.  2010</t>
  </si>
  <si>
    <t>PMID:20453441</t>
  </si>
  <si>
    <t>create date:2010/05/11 | first author:Nakabayashi K</t>
  </si>
  <si>
    <t>A genome-wide association study of bipolar disorder in Norwegian individuals, followed by replication in Icelandic sample.</t>
  </si>
  <si>
    <t>/pubmed/20451256</t>
  </si>
  <si>
    <t>Djurovic S, Gustafsson O, Mattingsdal M, Athanasiu L, Bjella T, Tesli M, Agartz I, Lorentzen S, Melle I, Morken G, Andreassen OA.</t>
  </si>
  <si>
    <t>J Affect Disord. 2010 Oct;126(1-2):312-6. doi: 10.1016/j.jad.2010.04.007. Epub 2010 May 7.</t>
  </si>
  <si>
    <t>J Affect Disord.  2010</t>
  </si>
  <si>
    <t>PMID:20451256</t>
  </si>
  <si>
    <t>create date:2010/05/11 | first author:Djurovic S</t>
  </si>
  <si>
    <t>The genetics of multiple sclerosis: an update 2010.</t>
  </si>
  <si>
    <t>/pubmed/20450971</t>
  </si>
  <si>
    <t>Hoffjan S, Akkad DA.</t>
  </si>
  <si>
    <t>Mol Cell Probes. 2010 Oct;24(5):237-43. doi: 10.1016/j.mcp.2010.04.006. Epub 2010 May 5. Review.</t>
  </si>
  <si>
    <t>Mol Cell Probes.  2010</t>
  </si>
  <si>
    <t>PMID:20450971</t>
  </si>
  <si>
    <t>create date:2010/05/11 | first author:Hoffjan S</t>
  </si>
  <si>
    <t>Are we there yet?: journeying along the cancer genetic information superhighway.</t>
  </si>
  <si>
    <t>/pubmed/20444592</t>
  </si>
  <si>
    <t>Foulkes WD, Tomlinson IP.</t>
  </si>
  <si>
    <t xml:space="preserve">Curr Opin Genet Dev. 2010 Jun;20(3):197-200. doi: 10.1016/j.gde.2010.04.004. Epub 2010 May 3. No abstract available. </t>
  </si>
  <si>
    <t>PMID:20444592</t>
  </si>
  <si>
    <t>create date:2010/05/07 | first author:Foulkes WD</t>
  </si>
  <si>
    <t>Genome-wide in silico screen for CCCH-type zinc finger proteins of Trypanosoma brucei, Trypanosoma cruzi and Leishmania major.</t>
  </si>
  <si>
    <t>/pubmed/20444260</t>
  </si>
  <si>
    <t>Kramer S, Kimblin NC, Carrington M.</t>
  </si>
  <si>
    <t>PMID:20460622 | PMCID:PMC2989531</t>
  </si>
  <si>
    <t>create date:2010/05/13 | first author:Seshadri S</t>
  </si>
  <si>
    <t>Pathway analysis of breast cancer genome-wide association study highlights three pathways and one canonical signaling cascade.</t>
  </si>
  <si>
    <t>/pubmed/20460509</t>
  </si>
  <si>
    <t>Newby PR, Pickles OJ, Mazumdar S, Brand OJ, Carr-Smith JD, Pearce SH, Franklyn JA; Wellcome Trust Case-Control Consortium (WTCCC)., Evans DM, Simmonds MJ, Gough SC.</t>
  </si>
  <si>
    <t>Eur J Hum Genet. 2010 Sep;18(9):1021-6. doi: 10.1038/ejhg.2010.55. Epub 2010 May 5.</t>
  </si>
  <si>
    <t>PMID:20442750 | PMCID:PMC2987410</t>
  </si>
  <si>
    <t>create date:2010/05/06 | first author:Newby PR</t>
  </si>
  <si>
    <t>GWASs and the age of human as the model organism for autoimmune genetic research.</t>
  </si>
  <si>
    <t>/pubmed/20441610</t>
  </si>
  <si>
    <t>Plenge R.</t>
  </si>
  <si>
    <t>Genome Biol. 2010;11(5):212. doi: 10.1186/gb-2010-11-5-212. Epub 2010 May 5.</t>
  </si>
  <si>
    <t>Genome Biol.  2010</t>
  </si>
  <si>
    <t>PMID:20441610 | PMCID:PMC2898069</t>
  </si>
  <si>
    <t>create date:2010/05/06 | first author:Plenge R</t>
  </si>
  <si>
    <t>Genome-wide association studies and the problem of relatedness among advanced intercross lines and other highly recombinant populations.</t>
  </si>
  <si>
    <t>/pubmed/20439773</t>
  </si>
  <si>
    <t>Cheng R, Lim JE, Samocha KE, Sokoloff G, Abney M, Skol AD, Palmer AA.</t>
  </si>
  <si>
    <t>Genetics. 2010 Jul;185(3):1033-44. doi: 10.1534/genetics.110.116863. Epub 2010 May 3.</t>
  </si>
  <si>
    <t>PMID:20439773 | PMCID:PMC2907190</t>
  </si>
  <si>
    <t>create date:2010/05/05 | first author:Cheng R</t>
  </si>
  <si>
    <t>The pharmacogenetics of depression: enter the GWAS.</t>
  </si>
  <si>
    <t>/pubmed/20439394</t>
  </si>
  <si>
    <t xml:space="preserve">Am J Psychiatry. 2010 May;167(5):493-5. doi: 10.1176/appi.ajp.2010.10020244. No abstract available. </t>
  </si>
  <si>
    <t>PMID:20439394</t>
  </si>
  <si>
    <t>create date:2010/05/05 | first author:Malhotra AK</t>
  </si>
  <si>
    <t>Genome-wide association studies and diet.</t>
  </si>
  <si>
    <t>/pubmed/20436248</t>
  </si>
  <si>
    <t>Ferguson LR.</t>
  </si>
  <si>
    <t xml:space="preserve">World Rev Nutr Diet. 2010;101:8-14. doi: 10.1159/000314505. Epub 2010 Apr 30. Review. No abstract available. </t>
  </si>
  <si>
    <t>World Rev Nutr Diet.  2010</t>
  </si>
  <si>
    <t>PMID:20436248</t>
  </si>
  <si>
    <t>create date:2010/05/04 | first author:Ferguson LR</t>
  </si>
  <si>
    <t xml:space="preserve">Expert Rev Anti Infect Ther. 2010 May;8(5):497-9. doi: 10.1586/eri.10.30. Review. No abstract available. </t>
  </si>
  <si>
    <t>Expert Rev Anti Infect Ther.  2010</t>
  </si>
  <si>
    <t>PMID:20455677</t>
  </si>
  <si>
    <t>create date:2010/05/12 | first author:Imazeki F</t>
  </si>
  <si>
    <t>Challenges in the clinical application of whole-genome sequencing.</t>
  </si>
  <si>
    <t>/pubmed/20434765</t>
  </si>
  <si>
    <t>Ormond KE, Wheeler MT, Hudgins L, Klein TE, Butte AJ, Altman RB, Ashley EA, Greely HT.</t>
  </si>
  <si>
    <t xml:space="preserve">Lancet. 2010 May 15;375(9727):1749-51. doi: 10.1016/S0140-6736(10)60599-5. Epub 2010 Apr 29. No abstract available. </t>
  </si>
  <si>
    <t>PMID:20434765</t>
  </si>
  <si>
    <t>create date:2010/05/04 | first author:Ormond KE</t>
  </si>
  <si>
    <t>Interpretation of association signals and identification of causal variants from genome-wide association studies.</t>
  </si>
  <si>
    <t>/pubmed/20434130</t>
  </si>
  <si>
    <t>Wang K, Dickson SP, Stolle CA, Krantz ID, Goldstein DB, Hakonarson H.</t>
  </si>
  <si>
    <t>Am J Hum Genet. 2010 May 14;86(5):730-42. doi: 10.1016/j.ajhg.2010.04.003. Epub 2010 Apr 29.</t>
  </si>
  <si>
    <t>PMID:20434130 | PMCID:PMC2869011</t>
  </si>
  <si>
    <t>create date:2010/05/04 | first author:Wang K</t>
  </si>
  <si>
    <t>Genome-wide approaches to schizophrenia.</t>
  </si>
  <si>
    <t>/pubmed/20433910</t>
  </si>
  <si>
    <t>Duan J, Sanders AR, Gejman PV.</t>
  </si>
  <si>
    <t>Brain Res Bull. 2010 Sep 30;83(3-4):93-102. doi: 10.1016/j.brainresbull.2010.04.009. Epub 2010 Apr 28. Review.</t>
  </si>
  <si>
    <t>Brain Res Bull.  2010</t>
  </si>
  <si>
    <t>PMID:20433910 | PMCID:PMC2941569</t>
  </si>
  <si>
    <t>create date:2010/05/04 | first author:Duan J</t>
  </si>
  <si>
    <t>Genome wide scan for quantitative trait loci affecting tick resistance in cattle (Bos taurus x Bos indicus).</t>
  </si>
  <si>
    <t>/pubmed/20433753</t>
  </si>
  <si>
    <t>Machado MA, Azevedo AL, Teodoro RL, Pires MA, Peixoto MG, de Freitas C, Prata MC, Furlong J, da Silva MV, GuimarÃ£es SE, Regitano LC, Coutinho LL, Gasparin G, Verneque RS.</t>
  </si>
  <si>
    <t>BMC Genomics. 2010 Apr 30;11:280. doi: 10.1186/1471-2164-11-280.</t>
  </si>
  <si>
    <t>PMID:20433753 | PMCID:PMC2880304</t>
  </si>
  <si>
    <t>BMC Genomics. 2010 May 5;11:283. doi: 10.1186/1471-2164-11-283.</t>
  </si>
  <si>
    <t>PMID:20444260 | PMCID:PMC2873481</t>
  </si>
  <si>
    <t>create date:2010/05/07 | first author:Kramer S</t>
  </si>
  <si>
    <t>Follow-up of potential novel Graves' disease susceptibility loci, identified in the UK WTCCC genome-wide nonsynonymous SNP study.</t>
  </si>
  <si>
    <t>/pubmed/20442750</t>
  </si>
  <si>
    <t>J Anim Breed Genet.  2010</t>
  </si>
  <si>
    <t>PMID:20433522</t>
  </si>
  <si>
    <t>create date:2010/05/04 | first author:MacLeod IM</t>
  </si>
  <si>
    <t>A genome scan for quantitative trait loci affecting the length of small intestine in a White Duroc x Chinese Erhualian intercross resource population.</t>
  </si>
  <si>
    <t>/pubmed/20433520</t>
  </si>
  <si>
    <t>Gao J, Ren J, Zhou LH, Ren DR, Li L, Xiao SJ, Yang B, Huang LS.</t>
  </si>
  <si>
    <t>J Anim Breed Genet. 2010 Apr;127(2):119-24. doi: 10.1111/j.1439-0388.2009.00816.x.</t>
  </si>
  <si>
    <t>PMID:20433520</t>
  </si>
  <si>
    <t>create date:2010/05/04 | first author:Gao J</t>
  </si>
  <si>
    <t>Genetic bases for glaucoma.</t>
  </si>
  <si>
    <t>/pubmed/20431268</t>
  </si>
  <si>
    <t>Fuse N.</t>
  </si>
  <si>
    <t>Tohoku J Exp Med. 2010 May;221(1):1-10. Review.</t>
  </si>
  <si>
    <t>Tohoku J Exp Med.  2010</t>
  </si>
  <si>
    <t>PMID:20431268</t>
  </si>
  <si>
    <t>create date:2010/05/01 | first author:Fuse N</t>
  </si>
  <si>
    <t>ParallABEL: an R library for generalized parallelization of genome-wide association studies.</t>
  </si>
  <si>
    <t>/pubmed/20429914</t>
  </si>
  <si>
    <t>Sangket U, Mahasirimongkol S, Chantratita W, Tandayya P, Aulchenko YS.</t>
  </si>
  <si>
    <t>BMC Bioinformatics. 2010 Apr 29;11:217. doi: 10.1186/1471-2105-11-217.</t>
  </si>
  <si>
    <t>PMID:20429914 | PMCID:PMC2879286</t>
  </si>
  <si>
    <t>create date:2010/05/01 | first author:Sangket U</t>
  </si>
  <si>
    <t>Genome-wide expression analysis of human in vivo irritated epidermis: differential profiles induced by sodium lauryl sulfate and nonanoic acid.</t>
  </si>
  <si>
    <t>/pubmed/20428187</t>
  </si>
  <si>
    <t>Clemmensen A, Andersen KE, Clemmensen O, Tan Q, Petersen TK, Kruse TA, Thomassen M.</t>
  </si>
  <si>
    <t>J Invest Dermatol. 2010 Sep;130(9):2201-10. doi: 10.1038/jid.2010.102. Epub 2010 Apr 29.</t>
  </si>
  <si>
    <t>J Invest Dermatol.  2010</t>
  </si>
  <si>
    <t>PMID:20428187</t>
  </si>
  <si>
    <t>create date:2010/04/30 | first author:Clemmensen A</t>
  </si>
  <si>
    <t>i-GSEA4GWAS: a web server for identification of pathways/gene sets associated with traits by applying an improved gene set enrichment analysis to genome-wide association study.</t>
  </si>
  <si>
    <t>/pubmed/20435672</t>
  </si>
  <si>
    <t>Zhang K, Cui S, Chang S, Zhang L, Wang J.</t>
  </si>
  <si>
    <t>Nucleic Acids Res. 2010 Jul;38(Web Server issue):W90-5. doi: 10.1093/nar/gkq324. Epub 2010 Apr 30.</t>
  </si>
  <si>
    <t>PMID:20435672 | PMCID:PMC2896119</t>
  </si>
  <si>
    <t>create date:2010/05/04 | first author:Zhang K</t>
  </si>
  <si>
    <t>A pure likelihood approach to the analysis of genetic association data: an alternative to Bayesian and frequentist analysis.</t>
  </si>
  <si>
    <t>/pubmed/20424645</t>
  </si>
  <si>
    <t>Strug LJ, Hodge SE, Chiang T, Pal DK, Corey PN, Rohde C.</t>
  </si>
  <si>
    <t>Eur J Hum Genet. 2010 Aug;18(8):933-41. doi: 10.1038/ejhg.2010.47. Epub 2010 Apr 28.</t>
  </si>
  <si>
    <t>PMID:20424645 | PMCID:PMC2911506</t>
  </si>
  <si>
    <t>create date:2010/04/29 | first author:Strug LJ</t>
  </si>
  <si>
    <t>Curve-based multivariate distance matrix regression analysis: application to genetic association analyses involving repeated measures.</t>
  </si>
  <si>
    <t>/pubmed/20423962</t>
  </si>
  <si>
    <t>Salem RM, O'Connor DT, Schork NJ.</t>
  </si>
  <si>
    <t>Physiol Genomics. 2010 Jul 7;42(2):236-47. doi: 10.1152/physiolgenomics.00118.2009. Epub 2010 Apr 27.</t>
  </si>
  <si>
    <t>Physiol Genomics.  2010</t>
  </si>
  <si>
    <t>PMID:20423962 | PMCID:PMC3032281</t>
  </si>
  <si>
    <t>create date:2010/04/29 | first author:Salem RM</t>
  </si>
  <si>
    <t>Genome-wide association studies in cardiac electrophysiology: recent discoveries and implications for clinical practice.</t>
  </si>
  <si>
    <t>/pubmed/20423731</t>
  </si>
  <si>
    <t>Milan DJ, Lubitz SA, KÃ¤Ã¤b S, Ellinor PT.</t>
  </si>
  <si>
    <t>Heart Rhythm. 2010 Aug;7(8):1141-8. doi: 10.1016/j.hrthm.2010.04.021. Epub 2010 Apr 25. Review.</t>
  </si>
  <si>
    <t>Heart Rhythm.  2010</t>
  </si>
  <si>
    <t>PMID:20423731 | PMCID:PMC2910183</t>
  </si>
  <si>
    <t>create date:2010/04/29 | first author:Milan DJ</t>
  </si>
  <si>
    <t>Consanguinity mapping of congenital heart disease in a South Indian population.</t>
  </si>
  <si>
    <t>/pubmed/20422016</t>
  </si>
  <si>
    <t>McGregor TL, Misri A, Bartlett J, Orabona G, Friedman RD, Sexton D, Maheshwari S, Morgan TM.</t>
  </si>
  <si>
    <t>PLoS One. 2010 Apr 21;5(4):e10286. doi: 10.1371/journal.pone.0010286.</t>
  </si>
  <si>
    <t>PMID:20422016 | PMCID:PMC2858208</t>
  </si>
  <si>
    <t>create date:2010/04/28 | first author:McGregor TL</t>
  </si>
  <si>
    <t>create date:2010/05/04 | first author:Machado MA</t>
  </si>
  <si>
    <t>Power of a genome scan to detect and locate quantitative trait loci in cattle using dense single nucleotide polymorphisms.</t>
  </si>
  <si>
    <t>/pubmed/20433522</t>
  </si>
  <si>
    <t>MacLeod IM, Hayes BJ, Savin KW, Chamberlain AJ, McPartlan HC, Goddard ME.</t>
  </si>
  <si>
    <t>J Anim Breed Genet. 2010 Apr;127(2):133-42. doi: 10.1111/j.1439-0388.2009.00831.x.</t>
  </si>
  <si>
    <t>PMID:20421487 | PMCID:PMC2889314</t>
  </si>
  <si>
    <t>create date:2010/04/28 | first author:Hodgkinson CA</t>
  </si>
  <si>
    <t>Screening of cell death genes with a mammalian genome-wide RNAi library.</t>
  </si>
  <si>
    <t>/pubmed/20421362</t>
  </si>
  <si>
    <t>Tsujii H, Eguchi Y, Chenchik A, Mizutani T, Yamada K, Tsujimoto Y.</t>
  </si>
  <si>
    <t>J Biochem. 2010 Aug;148(2):157-70. doi: 10.1093/jb/mvq042. Epub 2010 Apr 26.</t>
  </si>
  <si>
    <t>J Biochem.  2010</t>
  </si>
  <si>
    <t>PMID:20421362</t>
  </si>
  <si>
    <t>create date:2010/04/28 | first author:Tsujii H</t>
  </si>
  <si>
    <t>Genome-wide meta-analyses identify multiple loci associated with smoking behavior.</t>
  </si>
  <si>
    <t>/pubmed/20418890</t>
  </si>
  <si>
    <t>Tobacco and Genetics Consortium..</t>
  </si>
  <si>
    <t>Nat Genet. 2010 May;42(5):441-7. doi: 10.1038/ng.571. Epub 2010 Apr 25.</t>
  </si>
  <si>
    <t>PMID:20418890 | PMCID:PMC2914600</t>
  </si>
  <si>
    <t>create date:2010/04/27 | first author:Tobacco and Genetics Consortium.</t>
  </si>
  <si>
    <t>Genome-wide association studies in common cancers--what have we learnt?</t>
  </si>
  <si>
    <t>/pubmed/20418093</t>
  </si>
  <si>
    <t>Varghese JS, Easton DF.</t>
  </si>
  <si>
    <t>Curr Opin Genet Dev. 2010 Jun;20(3):201-9. doi: 10.1016/j.gde.2010.03.012. Epub 2010 Apr 24. Review.</t>
  </si>
  <si>
    <t>PMID:20418093</t>
  </si>
  <si>
    <t>create date:2010/04/27 | first author:Varghese JS</t>
  </si>
  <si>
    <t>Candidate gene association studies: successes and failures.</t>
  </si>
  <si>
    <t>/pubmed/20417090</t>
  </si>
  <si>
    <t>Pasche B, Yi N.</t>
  </si>
  <si>
    <t>Curr Opin Genet Dev. 2010 Jun;20(3):257-61. doi: 10.1016/j.gde.2010.03.006. Epub 2010 Apr 21. Review.</t>
  </si>
  <si>
    <t>PMID:20417090 | PMCID:PMC2885524</t>
  </si>
  <si>
    <t>create date:2010/04/27 | first author:Pasche B</t>
  </si>
  <si>
    <t>Genetic variations associated with psoriasis and psoriatic arthritis found by genome-wide association.</t>
  </si>
  <si>
    <t>/pubmed/20415816</t>
  </si>
  <si>
    <t>Duffin KC, Woodcock J, Krueger GG.</t>
  </si>
  <si>
    <t>Genome-wide association studies: contribution of genomics to understanding blood pressure and essential hypertension.</t>
  </si>
  <si>
    <t>/pubmed/20425154</t>
  </si>
  <si>
    <t>Ehret GB.</t>
  </si>
  <si>
    <t>Curr Hypertens Rep. 2010 Feb;12(1):17-25. doi: 10.1007/s11906-009-0086-6. Review.</t>
  </si>
  <si>
    <t>Curr Hypertens Rep.  2010</t>
  </si>
  <si>
    <t>PMID:20425154 | PMCID:PMC2865585</t>
  </si>
  <si>
    <t>create date:2010/04/29 | first author:Ehret GB</t>
  </si>
  <si>
    <t xml:space="preserve">Pharmacogenomics. 2010 May;11(5):663-5. doi: 10.2217/pgs.10.56. Review. No abstract available. </t>
  </si>
  <si>
    <t>PMID:20415557</t>
  </si>
  <si>
    <t>create date:2010/04/27 | first author:Imielinski M</t>
  </si>
  <si>
    <t>Recapitulation of two genomewide association studies on blood pressure and essential hypertension in the Korean population.</t>
  </si>
  <si>
    <t>/pubmed/20414254</t>
  </si>
  <si>
    <t>Hong KW, Jin HS, Lim JE, Kim S, Go MJ, Oh B.</t>
  </si>
  <si>
    <t>J Hum Genet. 2010 Jun;55(6):336-41. doi: 10.1038/jhg.2010.31. Epub 2010 Apr 23.</t>
  </si>
  <si>
    <t>PMID:20414254</t>
  </si>
  <si>
    <t>create date:2010/04/24 | first author:Hong KW</t>
  </si>
  <si>
    <t>Genome-wide conditional search for epistatic disease-predisposing variants in human association studies.</t>
  </si>
  <si>
    <t>/pubmed/20413980</t>
  </si>
  <si>
    <t>Wang G, Yang Y, Ott J.</t>
  </si>
  <si>
    <t>Hum Hered. 2010;70(1):34-41. doi: 10.1159/000293722. Epub 2010 Apr 23.</t>
  </si>
  <si>
    <t>PMID:20413980 | PMCID:PMC2912644</t>
  </si>
  <si>
    <t>create date:2010/04/24 | first author:Wang G</t>
  </si>
  <si>
    <t>Suggestive linkage of the child behavior checklist juvenile bipolar disorder phenotype to 1p21, 6p21, and 8q21.</t>
  </si>
  <si>
    <t>/pubmed/20410730</t>
  </si>
  <si>
    <t>Doyle AE, Biederman J, Ferreira MA, Wong P, Smoller JW, Faraone SV.</t>
  </si>
  <si>
    <t>J Am Acad Child Adolesc Psychiatry. 2010 Apr;49(4):378-87.</t>
  </si>
  <si>
    <t>PMID:20410730 | PMCID:PMC2909696</t>
  </si>
  <si>
    <t>create date:2010/04/23 | first author:Doyle AE</t>
  </si>
  <si>
    <t>A simple Bayesian mixture model with a hybrid procedure for genome-wide association studies.</t>
  </si>
  <si>
    <t>/pubmed/20407469</t>
  </si>
  <si>
    <t>Wei YC, Wen SH, Chen PC, Wang CH, Hsiao CK.</t>
  </si>
  <si>
    <t>Eur J Hum Genet. 2010 Aug;18(8):942-7. doi: 10.1038/ejhg.2010.51. Epub 2010 Apr 21.</t>
  </si>
  <si>
    <t>PMID:20407469 | PMCID:PMC2987394</t>
  </si>
  <si>
    <t>create date:2010/04/22 | first author:Wei YC</t>
  </si>
  <si>
    <t>Genome-wide association identifies candidate genes that influence the human electroencephalogram.</t>
  </si>
  <si>
    <t>/pubmed/20421487</t>
  </si>
  <si>
    <t>Hodgkinson CA, Enoch MA, Srivastava V, Cummins-Oman JS, Ferrier C, Iarikova P, Sankararaman S, Yamini G, Yuan Q, Zhou Z, Albaugh B, White KV, Shen PH, Goldman D.</t>
  </si>
  <si>
    <t>Proc Natl Acad Sci U S A. 2010 May 11;107(19):8695-700. doi: 10.1073/pnas.0908134107. Epub 2010 Apr 26.</t>
  </si>
  <si>
    <t>Fitzgerald LM, McDonnell SK, Carlson EE, Langeberg W, McIntosh LM, Deutsch K, Ostrander EA, Schaid DJ, Stanford JL.</t>
  </si>
  <si>
    <t>Eur J Hum Genet. 2010 Oct;18(10):1141-7. doi: 10.1038/ejhg.2010.49. Epub 2010 Apr 21.</t>
  </si>
  <si>
    <t>PMID:20407467 | PMCID:PMC2921483</t>
  </si>
  <si>
    <t>create date:2010/04/22 | first author:Fitzgerald LM</t>
  </si>
  <si>
    <t>Extremes of unexplained variation as a phenotype: an efficient approach for genome-wide association studies of cardiovascular disease.</t>
  </si>
  <si>
    <t>/pubmed/20407100</t>
  </si>
  <si>
    <t>Lanktree MB, Hegele RA, Schork NJ, Spence JD.</t>
  </si>
  <si>
    <t xml:space="preserve">Circ Cardiovasc Genet. 2010 Apr;3(2):215-21. doi: 10.1161/CIRCGENETICS.109.934505. No abstract available. </t>
  </si>
  <si>
    <t>PMID:20407100 | PMCID:PMC3084495</t>
  </si>
  <si>
    <t>create date:2010/04/22 | first author:Lanktree MB</t>
  </si>
  <si>
    <t>The effect of single nucleotide polymorphisms from genome wide association studies in multiple sclerosis on gene expression.</t>
  </si>
  <si>
    <t>/pubmed/20405052</t>
  </si>
  <si>
    <t>Handel AE, Handunnetthi L, Berlanga AJ, Watson CT, Morahan JM, Ramagopalan SV.</t>
  </si>
  <si>
    <t>PLoS One. 2010 Apr 13;5(4):e10142. doi: 10.1371/journal.pone.0010142.</t>
  </si>
  <si>
    <t>PMID:20405052 | PMCID:PMC2854120</t>
  </si>
  <si>
    <t>create date:2010/04/21 | first author:Handel AE</t>
  </si>
  <si>
    <t>Radical mechanisms in nitrosamine- and nitrosamide-induced whole-genome gene expression modulations in Caco-2 cells.</t>
  </si>
  <si>
    <t>/pubmed/20403970</t>
  </si>
  <si>
    <t>Hebels DG, BriedÃ© JJ, Khampang R, Kleinjans JC, de Kok TM.</t>
  </si>
  <si>
    <t>Toxicol Sci. 2010 Jul;116(1):194-205. doi: 10.1093/toxsci/kfq121. Epub 2010 Apr 19.</t>
  </si>
  <si>
    <t>Toxicol Sci.  2010</t>
  </si>
  <si>
    <t>PMID:20403970</t>
  </si>
  <si>
    <t>create date:2010/04/21 | first author:Hebels DG</t>
  </si>
  <si>
    <t>Genome-wide association of anthropometric traits in African- and African-derived populations.</t>
  </si>
  <si>
    <t>/pubmed/20400458</t>
  </si>
  <si>
    <t>Dermatol Ther. 2010 Mar-Apr;23(2):101-13. doi: 10.1111/j.1529-8019.2010.01303.x.</t>
  </si>
  <si>
    <t>Dermatol Ther.  2010</t>
  </si>
  <si>
    <t>PMID:20415816</t>
  </si>
  <si>
    <t>create date:2010/04/27 | first author:Duffin KC</t>
  </si>
  <si>
    <t>Breaking new ground in inflammatory bowel disease genetics: genome-wide association studies and beyond.</t>
  </si>
  <si>
    <t>/pubmed/20415557</t>
  </si>
  <si>
    <t>Imielinski M, Hakonarson H.</t>
  </si>
  <si>
    <t>Kang SJ, Chiang CW, Palmer CD, Tayo BO, Lettre G, Butler JL, Hackett R, Adeyemo AA, Guiducci C, Berzins I, Nguyen TT, Feng T, Luke A, Shriner D, Ardlie K, Rotimi C, Wilks R, Forrester T, McKenzie CA, Lyon HN, Cooper RS, Zhu X, et al.</t>
  </si>
  <si>
    <t>Hum Mol Genet. 2010 Jul 1;19(13):2725-38. doi: 10.1093/hmg/ddq154. Epub 2010 Apr 16.</t>
  </si>
  <si>
    <t>PMID:20400458 | PMCID:PMC2883343</t>
  </si>
  <si>
    <t>create date:2010/04/20 | first author:Kang SJ</t>
  </si>
  <si>
    <t>Common genetic variants and cancer risk in Mendelian cancer syndromes.</t>
  </si>
  <si>
    <t>/pubmed/20399636</t>
  </si>
  <si>
    <t>Antoniou AC, Chenevix-Trench G.</t>
  </si>
  <si>
    <t>Curr Opin Genet Dev. 2010 Jun;20(3):299-307. doi: 10.1016/j.gde.2010.03.010. Review.</t>
  </si>
  <si>
    <t>PMID:20399636</t>
  </si>
  <si>
    <t>create date:2010/04/20 | first author:Antoniou AC</t>
  </si>
  <si>
    <t>Genomewide association study of leprosy.</t>
  </si>
  <si>
    <t>/pubmed/20397292</t>
  </si>
  <si>
    <t>Netea MG, Kullberg BJ, van der Meer JW.</t>
  </si>
  <si>
    <t xml:space="preserve">N Engl J Med. 2010 Apr 15;362(15):1447; author reply 1447-8. No abstract available. </t>
  </si>
  <si>
    <t>PMID:20397292</t>
  </si>
  <si>
    <t>create date:2010/04/17 | first author:Netea MG</t>
  </si>
  <si>
    <t>Genome-wide association studies in diverse populations.</t>
  </si>
  <si>
    <t>/pubmed/20395969</t>
  </si>
  <si>
    <t>Rosenberg NA, Huang L, Jewett EM, Szpiech ZA, Jankovic I, Boehnke M.</t>
  </si>
  <si>
    <t>Nat Rev Genet. 2010 May;11(5):356-66. doi: 10.1038/nrg2760. Review.</t>
  </si>
  <si>
    <t>PMID:20395969 | PMCID:PMC3079573</t>
  </si>
  <si>
    <t>create date:2010/04/17 | first author:Rosenberg NA</t>
  </si>
  <si>
    <t>On track? Using the Human Genome Epidemiology Roadmap.</t>
  </si>
  <si>
    <t>/pubmed/20395694</t>
  </si>
  <si>
    <t>Little J, Hawken S.</t>
  </si>
  <si>
    <t>Public Health Genomics. 2010;13(4):256-66. doi: 10.1159/000279627. Epub 2010 Apr 15. Review.</t>
  </si>
  <si>
    <t>Public Health Genomics.  2010</t>
  </si>
  <si>
    <t>PMID:20395694</t>
  </si>
  <si>
    <t>create date:2010/04/17 | first author:Little J</t>
  </si>
  <si>
    <t>Genome-wide association identifies ATOH7 as a major gene determining human optic disc size.</t>
  </si>
  <si>
    <t>/pubmed/20395239</t>
  </si>
  <si>
    <t>Genome-wide linkage analyses of hereditary prostate cancer families with colon cancer provide further evidence for a susceptibility locus on 15q11-q14.</t>
  </si>
  <si>
    <t>/pubmed/20407467</t>
  </si>
  <si>
    <t>Macgregor S, Hewitt AW, Hysi PG, Ruddle JB, Medland SE, Henders AK, Gordon SD, Andrew T, McEvoy B, Sanfilippo PG, Carbonaro F, Tah V, Li YJ, Bennett SL, Craig JE, Montgomery GW, Tran-Viet KN, Brown NL, Spector TD, Martin NG, Young TL, Hammond CJ, et al.</t>
  </si>
  <si>
    <t>Hum Mol Genet. 2010 Jul 1;19(13):2716-24. doi: 10.1093/hmg/ddq144. Epub 2010 Apr 15.</t>
  </si>
  <si>
    <t>PMID:20395239 | PMCID:PMC2883339</t>
  </si>
  <si>
    <t>create date:2010/04/17 | first author:Macgregor S</t>
  </si>
  <si>
    <t>A genome-wide association study using selective DNA pooling identifies candidate markers for fertility in Holstein cattle.</t>
  </si>
  <si>
    <t>/pubmed/20394602</t>
  </si>
  <si>
    <t>Huang W, Kirkpatrick BW, Rosa GJ, Khatib H.</t>
  </si>
  <si>
    <t>Anim Genet. 2010 Dec;41(6):570-8. doi: 10.1111/j.1365-2052.2010.02046.x.</t>
  </si>
  <si>
    <t>PMID:20394602</t>
  </si>
  <si>
    <t>create date:2010/04/17 | first author:Huang W</t>
  </si>
  <si>
    <t>Comments on 'Delta-centralization fails to control for population stratification in genetic association studies'.</t>
  </si>
  <si>
    <t>/pubmed/20389098</t>
  </si>
  <si>
    <t>Gorroochurn P, Hodge SE, Heiman GA, Greenberg DA.</t>
  </si>
  <si>
    <t xml:space="preserve">Hum Hered. 2010;69(4):295. doi: 10.1159/000298766. Epub 2010 Apr 14. No abstract available. </t>
  </si>
  <si>
    <t>PMID:20389098</t>
  </si>
  <si>
    <t>create date:2010/04/15 | first author:Gorroochurn P</t>
  </si>
  <si>
    <t>Delta-centralization fails to control for population stratification in genetic association studies.</t>
  </si>
  <si>
    <t>/pubmed/20389097</t>
  </si>
  <si>
    <t>Dadd T, Lewis CM, Weale ME.</t>
  </si>
  <si>
    <t xml:space="preserve">Hum Hered. 2010;69(4):285-94. doi: 10.1159/000302720. Epub 2010 Apr 14. Erratum in: Hum Hered. 2014;78(2):103. </t>
  </si>
  <si>
    <t>PMID:20389097</t>
  </si>
  <si>
    <t>create date:2010/04/15 | first author:Dadd T</t>
  </si>
  <si>
    <t>Combined functional genome survey of therapeutic targets for hepatocellular carcinoma.</t>
  </si>
  <si>
    <t>/pubmed/20388846</t>
  </si>
  <si>
    <t>Satow R, Shitashige M, Kanai Y, Takeshita F, Ojima H, Jigami T, Honda K, Kosuge T, Ochiya T, Hirohashi S, Yamada T.</t>
  </si>
  <si>
    <t>Clin Cancer Res. 2010 May 1;16(9):2518-28. doi: 10.1158/1078-0432.CCR-09-2214. Epub 2010 Apr 13.</t>
  </si>
  <si>
    <t>Clin Cancer Res.  2010</t>
  </si>
  <si>
    <t>PMID:20388846</t>
  </si>
  <si>
    <t>create date:2010/04/15 | first author:Satow R</t>
  </si>
  <si>
    <t>Holzapfel C, Grallert H, Huth C, Wahl S, Fischer B, DÃ¶ring A, RÃ¼ckert IM, Hinney A, Hebebrand J, Wichmann HE, Hauner H, Illig T, Heid IM.</t>
  </si>
  <si>
    <t>Int J Obes (Lond). 2010 Oct;34(10):1538-45. doi: 10.1038/ijo.2010.79. Epub 2010 Apr 13.</t>
  </si>
  <si>
    <t>Int J Obes (Lond).  2010</t>
  </si>
  <si>
    <t>PMID:20386550 | PMCID:PMC3251754</t>
  </si>
  <si>
    <t>create date:2010/04/14 | first author:Holzapfel C</t>
  </si>
  <si>
    <t>Connecting genes to brain in the autism spectrum disorders.</t>
  </si>
  <si>
    <t>/pubmed/20385903</t>
  </si>
  <si>
    <t>Abrahams BS, Geschwind DH.</t>
  </si>
  <si>
    <t>Arch Neurol. 2010 Apr;67(4):395-9. doi: 10.1001/archneurol.2010.47. Review.</t>
  </si>
  <si>
    <t>PMID:20385903 | PMCID:PMC3645845</t>
  </si>
  <si>
    <t>create date:2010/04/14 | first author:Abrahams BS</t>
  </si>
  <si>
    <t>Genome-wide association study of advanced age-related macular degeneration identifies a role of the hepatic lipase gene (LIPC).</t>
  </si>
  <si>
    <t>/pubmed/20385826</t>
  </si>
  <si>
    <t>Neale BM, Fagerness J, Reynolds R, Sobrin L, Parker M, Raychaudhuri S, Tan PL, Oh EC, Merriam JE, Souied E, Bernstein PS, Li B, Frederick JM, Zhang K, Brantley MA Jr, Lee AY, Zack DJ, Campochiaro B, Campochiaro P, Ripke S, Smith RT, Barile GR, et al.</t>
  </si>
  <si>
    <t>Proc Natl Acad Sci U S A. 2010 Apr 20;107(16):7395-400. doi: 10.1073/pnas.0912019107. Epub 2010 Apr 12.</t>
  </si>
  <si>
    <t>PMID:20385826 | PMCID:PMC2867697</t>
  </si>
  <si>
    <t>create date:2010/04/14 | first author:Neale BM</t>
  </si>
  <si>
    <t>Anonymization of electronic medical records for validating genome-wide association studies.</t>
  </si>
  <si>
    <t>/pubmed/20385806</t>
  </si>
  <si>
    <t>Loukides G, Gkoulalas-Divanis A, Malin B.</t>
  </si>
  <si>
    <t>Proc Natl Acad Sci U S A. 2010 Apr 27;107(17):7898-903. doi: 10.1073/pnas.0911686107. Epub 2010 Apr 12.</t>
  </si>
  <si>
    <t>PMID:20385806 | PMCID:PMC2867915</t>
  </si>
  <si>
    <t>create date:2010/04/14 | first author:Loukides G</t>
  </si>
  <si>
    <t>Q&amp;A: promise and pitfalls of genome-wide association studies.</t>
  </si>
  <si>
    <t>/pubmed/20385035</t>
  </si>
  <si>
    <t xml:space="preserve">BMC Biol. 2010 Apr 12;8:41. No abstract available. </t>
  </si>
  <si>
    <t>PMID:20385035 | PMCID:PMC2864099</t>
  </si>
  <si>
    <t>create date:2010/04/14 | first author:Brookfield JF</t>
  </si>
  <si>
    <t>Radstake TR, Gorlova O, Rueda B, Martin JE, Alizadeh BZ, Palomino-Morales R, Coenen MJ, Vonk MC, Voskuyl AE, Schuerwegh AJ, Broen JC, van Riel PL, van 't Slot R, Italiaander A, Ophoff RA, Riemekasten G, Hunzelmann N, Simeon CP, Ortego-Centeno N, GonzÃ¡lez-Gay MA, GonzÃ¡lez-Escribano MF; Spanish Scleroderma Group., et al.</t>
  </si>
  <si>
    <t>Nat Genet. 2010 May;42(5):426-9. doi: 10.1038/ng.565. Epub 2010 Apr 11.</t>
  </si>
  <si>
    <t>PMID:20383147 | PMCID:PMC2861917</t>
  </si>
  <si>
    <t>create date:2010/04/13 | first author:Radstake TR</t>
  </si>
  <si>
    <t>Multi-way association extraction and visualization from biological text documents using hyper-graphs: applications to genetic association studies for diseases.</t>
  </si>
  <si>
    <t>/pubmed/20382004</t>
  </si>
  <si>
    <t>Mukhopadhyay S, Palakal M, Maddu K.</t>
  </si>
  <si>
    <t>Artif Intell Med. 2010 Jul;49(3):145-54. doi: 10.1016/j.artmed.2010.03.002. Epub 2010 Apr 9.</t>
  </si>
  <si>
    <t>Artif Intell Med.  2010</t>
  </si>
  <si>
    <t>PMID:20382004</t>
  </si>
  <si>
    <t>create date:2010/04/13 | first author:Mukhopadhyay S</t>
  </si>
  <si>
    <t>Low-penetrance susceptibility to hematological malignancy.</t>
  </si>
  <si>
    <t>/pubmed/20381336</t>
  </si>
  <si>
    <t>Houlston RS.</t>
  </si>
  <si>
    <t>Curr Opin Genet Dev. 2010 Jun;20(3):245-50. doi: 10.1016/j.gde.2010.03.004. Epub 2010 Apr 8. Review.</t>
  </si>
  <si>
    <t>PMID:20381336</t>
  </si>
  <si>
    <t>create date:2010/04/13 | first author:Houlston RS</t>
  </si>
  <si>
    <t>Biological pathway-based genome-wide association analysis identified the vasoactive intestinal peptide (VIP) pathway important for obesity.</t>
  </si>
  <si>
    <t>/pubmed/20379146</t>
  </si>
  <si>
    <t>Liu YJ, Guo YF, Zhang LS, Pei YF, Yu N, Yu P, Papasian CJ, Deng HW.</t>
  </si>
  <si>
    <t>Obesity (Silver Spring). 2010 Dec;18(12):2339-46. doi: 10.1038/oby.2010.83. Epub 2010 Apr 8.</t>
  </si>
  <si>
    <t>Obesity (Silver Spring).  2010</t>
  </si>
  <si>
    <t>PMID:20379146 | PMCID:PMC2980805</t>
  </si>
  <si>
    <t>create date:2010/04/10 | first author:Liu YJ</t>
  </si>
  <si>
    <t>FTO variant rs9939609 is associated with body mass index and waist circumference, but not with energy intake or physical activity in European- and African-American youth.</t>
  </si>
  <si>
    <t>/pubmed/20377915</t>
  </si>
  <si>
    <t>Genes and lifestyle factors in obesity: results from 12,462 subjects from MONICA/KORA.</t>
  </si>
  <si>
    <t>/pubmed/20386550</t>
  </si>
  <si>
    <t>create date:2010/04/10 | first author:Liu G</t>
  </si>
  <si>
    <t>COE: a general approach for efficient genome-wide two-locus epistasis test in disease association study.</t>
  </si>
  <si>
    <t>/pubmed/20377453</t>
  </si>
  <si>
    <t>Zhang X, Pan F, Xie Y, Zou F, Wang W.</t>
  </si>
  <si>
    <t>J Comput Biol. 2010 Mar;17(3):401-15. doi: 10.1089/cmb.2009.0155.</t>
  </si>
  <si>
    <t>PMID:20377453</t>
  </si>
  <si>
    <t>create date:2010/04/10 | first author:Zhang X</t>
  </si>
  <si>
    <t>Whole genome association studies in complex diseases: where do we stand?</t>
  </si>
  <si>
    <t>/pubmed/20373665</t>
  </si>
  <si>
    <t>Dialogues Clin Neurosci. 2010;12(1):37-46. Review.</t>
  </si>
  <si>
    <t>Dialogues Clin Neurosci.  2010</t>
  </si>
  <si>
    <t>PMID:20373665 | PMCID:PMC3181943</t>
  </si>
  <si>
    <t>create date:2010/04/09 | first author:Need AC</t>
  </si>
  <si>
    <t>The PDXK rs2010795 variant is not associated with Parkinson disease in Italy.</t>
  </si>
  <si>
    <t>/pubmed/20373357</t>
  </si>
  <si>
    <t>Guella I, Asselta R, Tesei S, Zini M, Pezzoli G, Duga S.</t>
  </si>
  <si>
    <t xml:space="preserve">Ann Neurol. 2010 Mar;67(3):411-2; author reply 412. doi: 10.1002/ana.21964. No abstract available. </t>
  </si>
  <si>
    <t>Ann Neurol.  2010</t>
  </si>
  <si>
    <t>PMID:20373357</t>
  </si>
  <si>
    <t>create date:2010/04/08 | first author:Guella I</t>
  </si>
  <si>
    <t>Association of pyridoxal kinase and Parkinson disease.</t>
  </si>
  <si>
    <t>/pubmed/20373354</t>
  </si>
  <si>
    <t>VilariÃ±o-GÃ¼ell C, Wider C, Aasly JO, White LR, Rajput A, Rajput AH, Lynch T, Krygowska-Wajs A, Jasinska-Myga B, Opala G, Barcikowska M, Czyzewski K, Wu RM, Uitti RJ, Wszolek ZK, Farrer MJ, Ross OA.</t>
  </si>
  <si>
    <t xml:space="preserve">Ann Neurol. 2010 Mar;67(3):409-11. doi: 10.1002/ana.21962. No abstract available. </t>
  </si>
  <si>
    <t>PMID:20373354</t>
  </si>
  <si>
    <t>create date:2010/04/08 | first author:VilariÃ±o-GÃ¼ell C</t>
  </si>
  <si>
    <t>Novel asthma-associated genes from genome-wide association studies: what is their significance?</t>
  </si>
  <si>
    <t>/pubmed/20371526</t>
  </si>
  <si>
    <t>Chest. 2010 Apr;137(4):909-15. doi: 10.1378/chest.09-1554.</t>
  </si>
  <si>
    <t>Chest.  2010</t>
  </si>
  <si>
    <t>PMID:20371526</t>
  </si>
  <si>
    <t>create date:2010/04/08 | first author:Kabesch M</t>
  </si>
  <si>
    <t>Genome-wide association study of systemic sclerosis identifies CD247 as a new susceptibility locus.</t>
  </si>
  <si>
    <t>/pubmed/20383147</t>
  </si>
  <si>
    <t>BMC Med Genet. 2010 Apr 6;11:55. doi: 10.1186/1471-2350-11-55.</t>
  </si>
  <si>
    <t>PMID:20370913 | PMCID:PMC2867786</t>
  </si>
  <si>
    <t>create date:2010/04/08 | first author:Ma L</t>
  </si>
  <si>
    <t>Genome-wide association studies and infectious disease.</t>
  </si>
  <si>
    <t>/pubmed/20370638</t>
  </si>
  <si>
    <t>Bowcock AM.</t>
  </si>
  <si>
    <t>Crit Rev Immunol. 2010;30(3):305-9. Review.</t>
  </si>
  <si>
    <t>Crit Rev Immunol.  2010</t>
  </si>
  <si>
    <t>PMID:20370638</t>
  </si>
  <si>
    <t>create date:2010/04/08 | first author:Bowcock AM</t>
  </si>
  <si>
    <t>Trait-associated SNPs are more likely to be eQTLs: annotation to enhance discovery from GWAS.</t>
  </si>
  <si>
    <t>/pubmed/20369019</t>
  </si>
  <si>
    <t>Nicolae DL, Gamazon E, Zhang W, Duan S, Dolan ME, Cox NJ.</t>
  </si>
  <si>
    <t>PLoS Genet. 2010 Apr 1;6(4):e1000888. doi: 10.1371/journal.pgen.1000888.</t>
  </si>
  <si>
    <t>PMID:20369019 | PMCID:PMC2848547</t>
  </si>
  <si>
    <t>create date:2010/04/07 | first author:Nicolae DL</t>
  </si>
  <si>
    <t>Assessing sources of inconsistencies in genotypes and their effects on genome-wide association studies with HapMap samples.</t>
  </si>
  <si>
    <t>/pubmed/20368714</t>
  </si>
  <si>
    <t>Hong H, Shi L, Su Z, Ge W, Jones WD, Czika W, Miclaus K, Lambert CG, Vega SC, Zhang J, Ning B, Liu J, Green B, Xu L, Fang H, Perkins R, Lin SM, Jafari N, Park K, Ahn T, Chierici M, Furlanello C, et al.</t>
  </si>
  <si>
    <t>Pharmacogenomics J. 2010 Aug;10(4):364-74. doi: 10.1038/tpj.2010.24. Epub 2010 Apr 6.</t>
  </si>
  <si>
    <t>PMID:20368714 | PMCID:PMC2928027</t>
  </si>
  <si>
    <t>create date:2010/04/07 | first author:Hong H</t>
  </si>
  <si>
    <t>Rare copy number variants: a point of rarity in genetic risk for bipolar disorder and schizophrenia.</t>
  </si>
  <si>
    <t>/pubmed/20368508</t>
  </si>
  <si>
    <t>Grozeva D, Kirov G, Ivanov D, Jones IR, Jones L, Green EK, St Clair DM, Young AH, Ferrier N, Farmer AE, McGuffin P, Holmans PA, Owen MJ, O'Donovan MC, Craddock N; Wellcome Trust Case Control Consortium..</t>
  </si>
  <si>
    <t>Arch Gen Psychiatry. 2010 Apr;67(4):318-27. doi: 10.1001/archgenpsychiatry.2010.25.</t>
  </si>
  <si>
    <t>PMID:20368508 | PMCID:PMC4476027</t>
  </si>
  <si>
    <t>Liu G, Zhu H, Lagou V, Gutin B, Stallmann-Jorgensen IS, Treiber FA, Dong Y, Snieder H.</t>
  </si>
  <si>
    <t>BMC Med Genet. 2010 Apr 9;11:57. doi: 10.1186/1471-2350-11-57.</t>
  </si>
  <si>
    <t>PMID:20377915 | PMCID:PMC2864242</t>
  </si>
  <si>
    <t>Yasuno K, Bilguvar K, Bijlenga P, Low SK, Krischek B, Auburger G, Simon M, Krex D, Arlier Z, Nayak N, Ruigrok YM, NiemelÃ¤ M, Tajima A, von und zu Fraunberg M, DÃ³czi T, Wirjatijasa F, Hata A, Blasco J, Oszvald A, Kasuya H, Zilani G, Schoch B, et al.</t>
  </si>
  <si>
    <t>Nat Genet. 2010 May;42(5):420-5. doi: 10.1038/ng.563. Epub 2010 Apr 4.</t>
  </si>
  <si>
    <t>PMID:20364137 | PMCID:PMC2861730</t>
  </si>
  <si>
    <t>create date:2010/04/07 | first author:Yasuno K</t>
  </si>
  <si>
    <t>Genome-wide association study of normal tension glaucoma: common variants in SRBD1 and ELOVL5 contribute to disease susceptibility.</t>
  </si>
  <si>
    <t>/pubmed/20363506</t>
  </si>
  <si>
    <t>Writing Committee for the Normal Tension Glaucoma Genetic Study Group of Japan Glaucoma Society., Meguro A, Inoko H, Ota M, Mizuki N, Bahram S.</t>
  </si>
  <si>
    <t xml:space="preserve">Ophthalmology. 2010 Jul;117(7):1331-8.e5. doi: 10.1016/j.ophtha.2009.12.001. Epub 2010 Apr 3. Erratum in: Ophthalmology. 2010 Nov;117(11):2103. Writing Committee fot the Normal Tension Glaucoma Genetic Study of Japan Glaucoma Society [corrected to Writing Committee for the Normal Tension Glaucoma Genetic Study of Japan Glaucoma Society]. </t>
  </si>
  <si>
    <t>Ophthalmology.  2010</t>
  </si>
  <si>
    <t>PMID:20363506</t>
  </si>
  <si>
    <t>create date:2010/04/07 | first author:Writing Committee for the Normal Tension Glaucoma Genetic Study Group of Japan Glaucoma Society.</t>
  </si>
  <si>
    <t>Genome-wide association study and premature ovarian failure.</t>
  </si>
  <si>
    <t>/pubmed/20362963</t>
  </si>
  <si>
    <t>Christin-Maitre S, Tachdjian G.</t>
  </si>
  <si>
    <t>Ann Endocrinol (Paris). 2010 May;71(3):218-21. doi: 10.1016/j.ando.2010.02.014. Epub 2010 Apr 2.</t>
  </si>
  <si>
    <t>Ann Endocrinol (Paris).  2010</t>
  </si>
  <si>
    <t>PMID:20362963</t>
  </si>
  <si>
    <t>create date:2010/04/07 | first author:Christin-Maitre S</t>
  </si>
  <si>
    <t>Evidence for polygenic susceptibility to multiple sclerosis--the shape of things to come.</t>
  </si>
  <si>
    <t>/pubmed/20362272</t>
  </si>
  <si>
    <t>Genome-wide association analysis of total cholesterol and high-density lipoprotein cholesterol levels using the Framingham heart study data.</t>
  </si>
  <si>
    <t>/pubmed/20370913</t>
  </si>
  <si>
    <t>Ma L, Yang J, Runesha HB, Tanaka T, Ferrucci L, Bandinelli S, Da Y.</t>
  </si>
  <si>
    <t>PMID:20362272 | PMCID:PMC2850422</t>
  </si>
  <si>
    <t>create date:2010/04/07 | first author:International Multiple Sclerosis Genetics Consortium (IMSGC).</t>
  </si>
  <si>
    <t>Genome-wide association study identifies GPC5 as a novel genetic locus protective against sudden cardiac arrest.</t>
  </si>
  <si>
    <t>/pubmed/20360844</t>
  </si>
  <si>
    <t>Arking DE, Reinier K, Post W, Jui J, Hilton G, O'Connor A, Prineas RJ, Boerwinkle E, Psaty BM, Tomaselli GF, Rea T, Sotoodehnia N, Siscovick DS, Burke GL, Marban E, Spooner PM, Chakravarti A, Chugh SS.</t>
  </si>
  <si>
    <t>PLoS One. 2010 Mar 25;5(3):e9879. doi: 10.1371/journal.pone.0009879.</t>
  </si>
  <si>
    <t>PMID:20360844 | PMCID:PMC2845611</t>
  </si>
  <si>
    <t>create date:2010/04/03 | first author:Arking DE</t>
  </si>
  <si>
    <t>Genome-wide association study of CNVs in 16,000 cases of eight common diseases and 3,000 shared controls.</t>
  </si>
  <si>
    <t>/pubmed/20360734</t>
  </si>
  <si>
    <t>Wellcome Trust Case Control Consortium., Craddock N, Hurles ME, Cardin N, Pearson RD, Plagnol V, Robson S, Vukcevic D, Barnes C, Conrad DF, Giannoulatou E, Holmes C, Marchini JL, Stirrups K, Tobin MD, Wain LV, Yau C, Aerts J, Ahmad T, Andrews TD, Arbury H, Attwood A, et al.</t>
  </si>
  <si>
    <t>Nature. 2010 Apr 1;464(7289):713-20. doi: 10.1038/nature08979.</t>
  </si>
  <si>
    <t>PMID:20360734 | PMCID:PMC2892339</t>
  </si>
  <si>
    <t>create date:2010/04/03 | first author:Wellcome Trust Case Control Consortium.</t>
  </si>
  <si>
    <t>Candidate gene studies in the GWAS era: the MET proto-oncogene, neurocognition, and schizophrenia.</t>
  </si>
  <si>
    <t>/pubmed/20360324</t>
  </si>
  <si>
    <t>Cannon TD.</t>
  </si>
  <si>
    <t xml:space="preserve">Am J Psychiatry. 2010 Apr;167(4):369-72. doi: 10.1176/appi.ajp.2010.10010082. No abstract available. </t>
  </si>
  <si>
    <t>PMID:20360324</t>
  </si>
  <si>
    <t>create date:2010/04/03 | first author:Cannon TD</t>
  </si>
  <si>
    <t>Genome-wide pharmacogenetics of antidepressant response in the GENDEP project.</t>
  </si>
  <si>
    <t>/pubmed/20360315</t>
  </si>
  <si>
    <t>create date:2010/04/07 | first author:Grozeva D</t>
  </si>
  <si>
    <t>Genome-wide association study of intracranial aneurysm identifies three new risk loci.</t>
  </si>
  <si>
    <t>/pubmed/20364137</t>
  </si>
  <si>
    <t>Am J Psychiatry. 2010 May;167(5):555-64. doi: 10.1176/appi.ajp.2009.09070932. Epub 2010 Apr 1.</t>
  </si>
  <si>
    <t>PMID:20360315</t>
  </si>
  <si>
    <t>create date:2010/04/03 | first author:Uher R</t>
  </si>
  <si>
    <t>Exploring genetic susceptibility to cancer in diverse populations.</t>
  </si>
  <si>
    <t>/pubmed/20359883</t>
  </si>
  <si>
    <t>Haiman CA, Stram DO.</t>
  </si>
  <si>
    <t>Curr Opin Genet Dev. 2010 Jun;20(3):330-5. doi: 10.1016/j.gde.2010.02.007. Epub 2010 Mar 30. Review.</t>
  </si>
  <si>
    <t>PMID:20359883 | PMCID:PMC4196678</t>
  </si>
  <si>
    <t>create date:2010/04/03 | first author:Haiman CA</t>
  </si>
  <si>
    <t>Feasible and successful: genome-wide interaction analysis involving all 1.9 x 10(11) pair-wise interaction tests.</t>
  </si>
  <si>
    <t>/pubmed/20357478</t>
  </si>
  <si>
    <t>Steffens M, Becker T, Sander T, Fimmers R, Herold C, Holler DA, Leu C, Herms S, Cichon S, Bohn B, Gerstner T, Griebel M, NÃ¶then MM, Wienker TF, Baur MP.</t>
  </si>
  <si>
    <t>Hum Hered. 2010;69(4):268-84. doi: 10.1159/000295896. Epub 2010 Mar 31.</t>
  </si>
  <si>
    <t>PMID:20357478</t>
  </si>
  <si>
    <t>create date:2010/04/02 | first author:Steffens M</t>
  </si>
  <si>
    <t>Genome-wide linkage scan maps ETINPH gene to chromosome 19q12-13.31.</t>
  </si>
  <si>
    <t>/pubmed/20357477</t>
  </si>
  <si>
    <t>Zhang J, Carr CW, Rigamonti D, Badr A.</t>
  </si>
  <si>
    <t>Hum Hered. 2010;69(4):262-7. doi: 10.1159/000288711. Epub 2010 Mar 31.</t>
  </si>
  <si>
    <t>PMID:20357477</t>
  </si>
  <si>
    <t>create date:2010/04/02 | first author:Zhang J</t>
  </si>
  <si>
    <t>Response to Mitchell and Porteus.</t>
  </si>
  <si>
    <t>/pubmed/20351723</t>
  </si>
  <si>
    <t>Sullivan PF, Gejman PV.</t>
  </si>
  <si>
    <t xml:space="preserve">Mol Psychiatry. 2010 May;15(5):450-2. doi: 10.1038/mp.2009.106. No abstract available. </t>
  </si>
  <si>
    <t>PMID:20351723 | PMCID:PMC4188919</t>
  </si>
  <si>
    <t>create date:2010/03/31 | first author:Sullivan PF</t>
  </si>
  <si>
    <t>A 2cM genome-wide scan of European Holstein cattle affected by classical BSE.</t>
  </si>
  <si>
    <t>/pubmed/20350325</t>
  </si>
  <si>
    <t>Murdoch BM, Clawson ML, Laegreid WW, Stothard P, Settles M, McKay S, Prasad A, Wang Z, Moore SS, Williams JL.</t>
  </si>
  <si>
    <t>International Multiple Sclerosis Genetics Consortium (IMSGC)., Bush WS, Sawcer SJ, de Jager PL, Oksenberg JR, McCauley JL, Pericak-Vance MA, Haines JL.</t>
  </si>
  <si>
    <t>Am J Hum Genet. 2010 Apr 9;86(4):621-5. doi: 10.1016/j.ajhg.2010.02.027. Epub 2010 Apr 1.</t>
  </si>
  <si>
    <t>Keller B, Martini S, Sedor J, Kretzler M.</t>
  </si>
  <si>
    <t>Semin Nephrol. 2010 Mar;30(2):177-84. doi: 10.1016/j.semnephrol.2010.01.008. Review.</t>
  </si>
  <si>
    <t>Semin Nephrol.  2010</t>
  </si>
  <si>
    <t>PMID:20347646 | PMCID:PMC2847590</t>
  </si>
  <si>
    <t>create date:2010/03/30 | first author:Keller B</t>
  </si>
  <si>
    <t>MicroRNAs and target site screening reveals a pre-microRNA-30e variant associated with schizophrenia.</t>
  </si>
  <si>
    <t>/pubmed/20347265</t>
  </si>
  <si>
    <t>Xu Y, Li F, Zhang B, Zhang K, Zhang F, Huang X, Sun N, Ren Y, Sui M, Liu P.</t>
  </si>
  <si>
    <t>Schizophr Res. 2010 Jun;119(1-3):219-27. doi: 10.1016/j.schres.2010.02.1070. Epub 2010 Mar 27.</t>
  </si>
  <si>
    <t>PMID:20347265</t>
  </si>
  <si>
    <t>create date:2010/03/30 | first author:Xu Y</t>
  </si>
  <si>
    <t>Integrating pathway analysis and genetics of gene expression for genome-wide association studies.</t>
  </si>
  <si>
    <t>/pubmed/20346437</t>
  </si>
  <si>
    <t>Zhong H, Yang X, Kaplan LM, Molony C, Schadt EE.</t>
  </si>
  <si>
    <t>Am J Hum Genet. 2010 Apr 9;86(4):581-91. doi: 10.1016/j.ajhg.2010.02.020. Epub 2010 Mar 25.</t>
  </si>
  <si>
    <t>PMID:20346437 | PMCID:PMC2850442</t>
  </si>
  <si>
    <t>create date:2010/03/30 | first author:Zhong H</t>
  </si>
  <si>
    <t>On genome-wide association studies for family-based designs: an integrative analysis approach combining ascertained family samples with unselected controls.</t>
  </si>
  <si>
    <t>/pubmed/20346434</t>
  </si>
  <si>
    <t>Lasky-Su J, Won S, Mick E, Anney RJ, Franke B, Neale B, Biederman J, Smalley SL, Loo SK, Todorov A, Faraone SV, Weiss ST, Lange C.</t>
  </si>
  <si>
    <t>Am J Hum Genet. 2010 Apr 9;86(4):573-80. doi: 10.1016/j.ajhg.2010.02.019. Epub 2010 Mar 25.</t>
  </si>
  <si>
    <t>PMID:20346434 | PMCID:PMC2850439</t>
  </si>
  <si>
    <t>create date:2010/03/30 | first author:Lasky-Su J</t>
  </si>
  <si>
    <t>DNA microarray analysis of rheumatoid arthritis susceptibility genes identified by genome-wide association studies.</t>
  </si>
  <si>
    <t>/pubmed/20346099</t>
  </si>
  <si>
    <t>Sugino H, Lee HM, Nishimoto N.</t>
  </si>
  <si>
    <t>Uher R, Perroud N, Ng MY, Hauser J, Henigsberg N, Maier W, Mors O, Placentino A, Rietschel M, Souery D, Zagar T, Czerski PM, Jerman B, Larsen ER, Schulze TG, Zobel A, Cohen-Woods S, Pirlo K, Butler AW, Muglia P, Barnes MR, Lathrop M, et al.</t>
  </si>
  <si>
    <t>create date:2010/03/30 | first author:Sugino H</t>
  </si>
  <si>
    <t>In search of genes associated with risk for psychopathic tendencies in children: a two-stage genome-wide association study of pooled DNA.</t>
  </si>
  <si>
    <t>/pubmed/20345837</t>
  </si>
  <si>
    <t>Viding E, Hanscombe KB, Curtis CJ, Davis OS, Meaburn EL, Plomin R.</t>
  </si>
  <si>
    <t>J Child Psychol Psychiatry. 2010 Jul;51(7):780-8. doi: 10.1111/j.1469-7610.2010.02236.x. Epub 2010 Mar 25.</t>
  </si>
  <si>
    <t>J Child Psychol Psychiatry.  2010</t>
  </si>
  <si>
    <t>PMID:20345837</t>
  </si>
  <si>
    <t>create date:2010/03/30 | first author:Viding E</t>
  </si>
  <si>
    <t>Don't split your data.</t>
  </si>
  <si>
    <t>/pubmed/20339902</t>
  </si>
  <si>
    <t>KÃ¤llberg H, Alfredsson L, Feychting M, Ahlbom A.</t>
  </si>
  <si>
    <t>Eur J Epidemiol. 2010 May;25(5):283-4. doi: 10.1007/s10654-010-9447-3. Epub 2010 Mar 26.</t>
  </si>
  <si>
    <t>PMID:20339902</t>
  </si>
  <si>
    <t>create date:2010/03/27 | first author:KÃ¤llberg H</t>
  </si>
  <si>
    <t>Population stratification in European South-American subjects and its importance to psychiatric genetics research in Brazil.</t>
  </si>
  <si>
    <t>/pubmed/20339741</t>
  </si>
  <si>
    <t>Cordeiro Q, Vallada H, Souza BR, Correa H, Romano-Silva MA, Guindalini C, Hutz MH.</t>
  </si>
  <si>
    <t xml:space="preserve">Braz J Psychiatry. 2010 Mar;32(1):93-4. No abstract available. </t>
  </si>
  <si>
    <t>Braz J Psychiatry.  2010</t>
  </si>
  <si>
    <t>PMID:20339741</t>
  </si>
  <si>
    <t>create date:2010/03/27 | first author:Cordeiro Q</t>
  </si>
  <si>
    <t>Genome-wide association of lipid-lowering response to statins in combined study populations.</t>
  </si>
  <si>
    <t>/pubmed/20339536</t>
  </si>
  <si>
    <t>Barber MJ, Mangravite LM, Hyde CL, Chasman DI, Smith JD, McCarty CA, Li X, Wilke RA, Rieder MJ, Williams PT, Ridker PM, Chatterjee A, Rotter JI, Nickerson DA, Stephens M, Krauss RM.</t>
  </si>
  <si>
    <t>PLoS One. 2010 Mar 22;5(3):e9763. doi: 10.1371/journal.pone.0009763.</t>
  </si>
  <si>
    <t>PMID:20339536 | PMCID:PMC2842298</t>
  </si>
  <si>
    <t>create date:2010/03/27 | first author:Barber MJ</t>
  </si>
  <si>
    <t>An integrated genomic analysis of gene-function correlation on schizophrenia susceptibility genes.</t>
  </si>
  <si>
    <t>/pubmed/20339380</t>
  </si>
  <si>
    <t>BMC Genet. 2010 Mar 29;11:20. doi: 10.1186/1471-2156-11-20.</t>
  </si>
  <si>
    <t>PMID:20350325 | PMCID:PMC2853485</t>
  </si>
  <si>
    <t>create date:2010/03/31 | first author:Murdoch BM</t>
  </si>
  <si>
    <t>/pubmed/20347646</t>
  </si>
  <si>
    <t>Genome-wide analysis of POU3F2/BRN2 promoter occupancy in human melanoma cells reveals Kitl as a novel regulated target gene.</t>
  </si>
  <si>
    <t>/pubmed/20337985</t>
  </si>
  <si>
    <t>Kobi D, Steunou AL, DembÃ©lÃ© D, Legras S, Larue L, Nieto L, Davidson I.</t>
  </si>
  <si>
    <t>Pigment Cell Melanoma Res. 2010 Jun;23(3):404-18. doi: 10.1111/j.1755-148X.2010.00697.x. Epub 2010 Mar 17.</t>
  </si>
  <si>
    <t>PMID:20337985</t>
  </si>
  <si>
    <t>create date:2010/03/27 | first author:Kobi D</t>
  </si>
  <si>
    <t>Genome-wide association study of 107 phenotypes in Arabidopsis thaliana inbred lines.</t>
  </si>
  <si>
    <t>/pubmed/20336072</t>
  </si>
  <si>
    <t>Atwell S, Huang YS, VilhjÃ¡lmsson BJ, Willems G, Horton M, Li Y, Meng D, Platt A, Tarone AM, Hu TT, Jiang R, Muliyati NW, Zhang X, Amer MA, Baxter I, Brachi B, Chory J, Dean C, Debieu M, de Meaux J, Ecker JR, Faure N, et al.</t>
  </si>
  <si>
    <t>Nature. 2010 Jun 3;465(7298):627-31. doi: 10.1038/nature08800. Epub 2010 Mar 24.</t>
  </si>
  <si>
    <t>PMID:20336072 | PMCID:PMC3023908</t>
  </si>
  <si>
    <t>create date:2010/03/26 | first author:Atwell S</t>
  </si>
  <si>
    <t>Approaches for evaluating rare polymorphisms in genetic association studies.</t>
  </si>
  <si>
    <t>/pubmed/20332646</t>
  </si>
  <si>
    <t>Li Q, Zhang H, Yu K.</t>
  </si>
  <si>
    <t>Hum Hered. 2010;69(4):219-28. doi: 10.1159/000291927. Epub 2010 Mar 24.</t>
  </si>
  <si>
    <t>PMID:20332646 | PMCID:PMC2889258</t>
  </si>
  <si>
    <t>create date:2010/03/25 | first author:Li Q</t>
  </si>
  <si>
    <t>Reaping the early harvest of the genomics revolution.</t>
  </si>
  <si>
    <t>/pubmed/20332044</t>
  </si>
  <si>
    <t>Chung RT.</t>
  </si>
  <si>
    <t xml:space="preserve">Gastroenterology. 2010 May;138(5):1653-4. doi: 10.1053/j.gastro.2010.03.026. Epub 2010 Mar 21. No abstract available. </t>
  </si>
  <si>
    <t>PMID:20332044</t>
  </si>
  <si>
    <t>create date:2010/03/25 | first author:Chung RT</t>
  </si>
  <si>
    <t>An entropy test for single-locus genetic association analysis.</t>
  </si>
  <si>
    <t>/pubmed/20331859</t>
  </si>
  <si>
    <t>Ruiz-MarÃ­n M, Matilla-GarcÃ­a M, Cordoba JA, Susillo-GonzÃ¡lez JL, Romo-Astorga A, GonzÃ¡lez-PÃ©rez A, Ruiz A, GayÃ¡n J.</t>
  </si>
  <si>
    <t>BMC Genet. 2010 Mar 23;11:19. doi: 10.1186/1471-2156-11-19.</t>
  </si>
  <si>
    <t xml:space="preserve">Arthritis Res Ther. 2010;12(2):401. doi: 10.1186/ar2937. Epub 2010 Mar 12. No abstract available.  Erratum in: Arthritis Res Ther. 2010;12(3):403. </t>
  </si>
  <si>
    <t>PMID:20346099 | PMCID:PMC2888179</t>
  </si>
  <si>
    <t>create date:2010/03/25 | first author:Ruiz-MarÃ­n M</t>
  </si>
  <si>
    <t>Follow-up study of susceptibility loci for Alzheimer's disease and onset age identified by genome-wide association.</t>
  </si>
  <si>
    <t>/pubmed/20308783</t>
  </si>
  <si>
    <t>Bettens K, Brouwers N, Van Miegroet H, Gil A, Engelborghs S, De Deyn PP, Vandenberghe R, Van Broeckhoven C, Sleegers K.</t>
  </si>
  <si>
    <t>J Alzheimers Dis. 2010;19(4):1169-75. doi: 10.3233/JAD-2010-1310.</t>
  </si>
  <si>
    <t>J Alzheimers Dis.  2010</t>
  </si>
  <si>
    <t>PMID:20308783</t>
  </si>
  <si>
    <t>create date:2010/03/24 | first author:Bettens K</t>
  </si>
  <si>
    <t>varLD: a program for quantifying variation in linkage disequilibrium patterns between populations.</t>
  </si>
  <si>
    <t>/pubmed/20308177</t>
  </si>
  <si>
    <t>Ong RT, Teo YY.</t>
  </si>
  <si>
    <t>Bioinformatics. 2010 May 1;26(9):1269-70. doi: 10.1093/bioinformatics/btq125. Epub 2010 Mar 22.</t>
  </si>
  <si>
    <t>PMID:20308177</t>
  </si>
  <si>
    <t>create date:2010/03/24 | first author:Ong RT</t>
  </si>
  <si>
    <t>A three-stage genome-wide association study of general cognitive ability: hunting the small effects.</t>
  </si>
  <si>
    <t>/pubmed/20306291</t>
  </si>
  <si>
    <t>Davis OS, Butcher LM, Docherty SJ, Meaburn EL, Curtis CJ, Simpson MA, Schalkwyk LC, Plomin R.</t>
  </si>
  <si>
    <t>Behav Genet. 2010 Nov;40(6):759-67. doi: 10.1007/s10519-010-9350-4. Epub 2010 Mar 21.</t>
  </si>
  <si>
    <t>Behav Genet.  2010</t>
  </si>
  <si>
    <t>PMID:20306291 | PMCID:PMC2992848</t>
  </si>
  <si>
    <t>create date:2010/03/23 | first author:Davis OS</t>
  </si>
  <si>
    <t>New sequence variants in HLA class II/III region associated with susceptibility to knee osteoarthritis identified by genome-wide association study.</t>
  </si>
  <si>
    <t>/pubmed/20305777</t>
  </si>
  <si>
    <t>Nakajima M, Takahashi A, Kou I, Rodriguez-Fontenla C, Gomez-Reino JJ, Furuichi T, Dai J, Sudo A, Uchida A, Fukui N, Kubo M, Kamatani N, Tsunoda T, Malizos KN, Tsezou A, Gonzalez A, Nakamura Y, Ikegawa S.</t>
  </si>
  <si>
    <t>PLoS One. 2010 Mar 18;5(3):e9723. doi: 10.1371/journal.pone.0009723.</t>
  </si>
  <si>
    <t>PMID:20305777 | PMCID:PMC2841168</t>
  </si>
  <si>
    <t>create date:2010/03/23 | first author:Nakajima M</t>
  </si>
  <si>
    <t>Chu TT, Liu Y.</t>
  </si>
  <si>
    <t>J Hum Genet. 2010 May;55(5):285-92. doi: 10.1038/jhg.2010.24. Epub 2010 Mar 26.</t>
  </si>
  <si>
    <t>PMID:20339380</t>
  </si>
  <si>
    <t>create date:2010/03/27 | first author:Chu TT</t>
  </si>
  <si>
    <t>A meta-analysis of four genome-wide association studies of survival to age 90 years or older: the Cohorts for Heart and Aging Research in Genomic Epidemiology Consortium.</t>
  </si>
  <si>
    <t>/pubmed/20304771</t>
  </si>
  <si>
    <t>Newman AB, Walter S, Lunetta KL, Garcia ME, Slagboom PE, Christensen K, Arnold AM, Aspelund T, Aulchenko YS, Benjamin EJ, Christiansen L, D'Agostino RB Sr, Fitzpatrick AL, Franceschini N, Glazer NL, Gudnason V, Hofman A, Kaplan R, Karasik D, Kelly-Hayes M, Kiel DP, Launer LJ, et al.</t>
  </si>
  <si>
    <t>J Gerontol A Biol Sci Med Sci. 2010 May;65(5):478-87. doi: 10.1093/gerona/glq028. Epub 2010 Mar 18.</t>
  </si>
  <si>
    <t>J Gerontol A Biol Sci Med Sci.  2010</t>
  </si>
  <si>
    <t>PMID:20304771 | PMCID:PMC2854887</t>
  </si>
  <si>
    <t>create date:2010/03/23 | first author:Newman AB</t>
  </si>
  <si>
    <t>Predisposition alleles for Testicular Germ Cell Tumour.</t>
  </si>
  <si>
    <t>/pubmed/20303738</t>
  </si>
  <si>
    <t>Rapley EA, Nathanson KL.</t>
  </si>
  <si>
    <t>Curr Opin Genet Dev. 2010 Jun;20(3):225-30. doi: 10.1016/j.gde.2010.02.006. Epub 2010 Mar 19. Review.</t>
  </si>
  <si>
    <t>PMID:20303738</t>
  </si>
  <si>
    <t>create date:2010/03/23 | first author:Rapley EA</t>
  </si>
  <si>
    <t>Common variants of large effect in F12, KNG1, and HRG are associated with activated partial thromboplastin time.</t>
  </si>
  <si>
    <t>/pubmed/20303064</t>
  </si>
  <si>
    <t>Houlihan LM, Davies G, Tenesa A, Harris SE, Luciano M, Gow AJ, McGhee KA, Liewald DC, Porteous DJ, Starr JM, Lowe GD, Visscher PM, Deary IJ.</t>
  </si>
  <si>
    <t>Am J Hum Genet. 2010 Apr 9;86(4):626-31. doi: 10.1016/j.ajhg.2010.02.016. Epub 2010 Mar 18.</t>
  </si>
  <si>
    <t>PMID:20303064 | PMCID:PMC2850435</t>
  </si>
  <si>
    <t>create date:2010/03/23 | first author:Houlihan LM</t>
  </si>
  <si>
    <t>Genome-wide association studies: present status and future directions.</t>
  </si>
  <si>
    <t>/pubmed/20302866</t>
  </si>
  <si>
    <t>Cho JH.</t>
  </si>
  <si>
    <t xml:space="preserve">Gastroenterology. 2010 May;138(5):1668-1672.e1. doi: 10.1053/j.gastro.2010.03.028. Epub 2010 Mar 16. Review. No abstract available. </t>
  </si>
  <si>
    <t>PMID:20302866</t>
  </si>
  <si>
    <t>create date:2010/03/23 | first author:Cho JH</t>
  </si>
  <si>
    <t>The P-value illusion: how to improve (psychiatric) genetic studies.</t>
  </si>
  <si>
    <t>/pubmed/20301110</t>
  </si>
  <si>
    <t>Niculescu AB, Le-Niculescu H.</t>
  </si>
  <si>
    <t>PMID:20331859 | PMCID:PMC2860340</t>
  </si>
  <si>
    <t>PMID:20301110</t>
  </si>
  <si>
    <t>create date:2010/03/20 | first author:Niculescu AB</t>
  </si>
  <si>
    <t>A new statistic to evaluate imputation reliability.</t>
  </si>
  <si>
    <t>/pubmed/20300623</t>
  </si>
  <si>
    <t>Lin P, Hartz SM, Zhang Z, Saccone SF, Wang J, Tischfield JA, Edenberg HJ, Kramer JR, M Goate A, Bierut LJ, Rice JP; COGA Collaborators COGEND Collaborators, GENEVA..</t>
  </si>
  <si>
    <t>PLoS One. 2010 Mar 15;5(3):e9697. doi: 10.1371/journal.pone.0009697.</t>
  </si>
  <si>
    <t>PMID:20300623 | PMCID:PMC2837741</t>
  </si>
  <si>
    <t>create date:2010/03/20 | first author:Lin P</t>
  </si>
  <si>
    <t>The pursuit of genome-wide association studies: where are we now?</t>
  </si>
  <si>
    <t>/pubmed/20300123</t>
  </si>
  <si>
    <t>Ku CS, Loy EY, Pawitan Y, Chia KS.</t>
  </si>
  <si>
    <t>J Hum Genet. 2010 Apr;55(4):195-206. doi: 10.1038/jhg.2010.19. Epub 2010 Mar 19. Review.</t>
  </si>
  <si>
    <t>PMID:20300123</t>
  </si>
  <si>
    <t>create date:2010/03/20 | first author:Ku CS</t>
  </si>
  <si>
    <t>Genome-wide association studies in pharmacogenomics.</t>
  </si>
  <si>
    <t>/pubmed/20300088</t>
  </si>
  <si>
    <t>Nat Rev Genet. 2010 Apr;11(4):241-6. doi: 10.1038/nrg2751. Review.</t>
  </si>
  <si>
    <t>PMID:20300088</t>
  </si>
  <si>
    <t>create date:2010/03/20 | first author:Daly AK</t>
  </si>
  <si>
    <t>Gaining a pathway insight into genetic association data.</t>
  </si>
  <si>
    <t>/pubmed/20238092</t>
  </si>
  <si>
    <t>Pedroso I.</t>
  </si>
  <si>
    <t>Methods Mol Biol. 2010;628:373-82. doi: 10.1007/978-1-60327-367-1_20.</t>
  </si>
  <si>
    <t>PMID:20238092</t>
  </si>
  <si>
    <t>create date:2010/03/20 | first author:Pedroso I</t>
  </si>
  <si>
    <t>/pubmed/20238091</t>
  </si>
  <si>
    <t>Weale ME.</t>
  </si>
  <si>
    <t>Methods Mol Biol. 2010;628:341-72. doi: 10.1007/978-1-60327-367-1_19. Review.</t>
  </si>
  <si>
    <t>PMID:20238091</t>
  </si>
  <si>
    <t>create date:2010/03/20 | first author:Weale ME</t>
  </si>
  <si>
    <t>Genome-wide association studies: promises and pitfalls.</t>
  </si>
  <si>
    <t>/pubmed/20237726</t>
  </si>
  <si>
    <t>Tan EK.</t>
  </si>
  <si>
    <t xml:space="preserve">Ann Acad Med Singapore. 2010 Feb;39(2):77-8. No abstract available. </t>
  </si>
  <si>
    <t>Ann Acad Med Singapore.  2010</t>
  </si>
  <si>
    <t>PMID:20237726</t>
  </si>
  <si>
    <t>create date:2010/03/20 | first author:Tan EK</t>
  </si>
  <si>
    <t>New genetic associations detected in a host response study to hepatitis B vaccine.</t>
  </si>
  <si>
    <t>/pubmed/20237496</t>
  </si>
  <si>
    <t>Genes Immun. 2010 Apr;11(3):232-8. doi: 10.1038/gene.2010.1. Epub 2010 Mar 18.</t>
  </si>
  <si>
    <t>PMID:20237496</t>
  </si>
  <si>
    <t>create date:2010/03/20 | first author:Davila S</t>
  </si>
  <si>
    <t>Genome-wide association studies and beyond.</t>
  </si>
  <si>
    <t>/pubmed/20235850</t>
  </si>
  <si>
    <t>Witte JS.</t>
  </si>
  <si>
    <t>Annu Rev Public Health. 2010;31:9-20 4 p following 20. doi: 10.1146/annurev.publhealth.012809.103723.</t>
  </si>
  <si>
    <t>Annu Rev Public Health.  2010</t>
  </si>
  <si>
    <t>PMID:20235850 | PMCID:PMC3997166</t>
  </si>
  <si>
    <t>create date:2010/03/20 | first author:Witte JS</t>
  </si>
  <si>
    <t>Genome-wide association for smoking cessation success: participants in the Patch in Practice trial of nicotine replacement.</t>
  </si>
  <si>
    <t>/pubmed/20235792</t>
  </si>
  <si>
    <t>Uhl GR, Drgon T, Johnson C, Walther D, David SP, Aveyard P, Murphy M, Johnstone EC, MunafÃ² MR.</t>
  </si>
  <si>
    <t xml:space="preserve">Pharmacogenomics. 2010 Mar;11(3):357-67. doi: 10.2217/pgs.09.156. Erratum in: Pharmacogenomics. 2010 May;11(5):730. David, Sean P [Added]. </t>
  </si>
  <si>
    <t>PMID:20235792 | PMCID:PMC3040594</t>
  </si>
  <si>
    <t>create date:2010/03/20 | first author:Uhl GR</t>
  </si>
  <si>
    <t>Conference Scene: The great debate: genome-wide association studies in pharmacogenetics research, good or bad?</t>
  </si>
  <si>
    <t>/pubmed/20235786</t>
  </si>
  <si>
    <t>Bailey KR, Cheng C.</t>
  </si>
  <si>
    <t>Pharmacogenomics. 2010 Mar;11(3):305-8. doi: 10.2217/pgs.10.6.</t>
  </si>
  <si>
    <t>PMID:20235786 | PMCID:PMC5012174</t>
  </si>
  <si>
    <t>create date:2010/03/20 | first author:Bailey KR</t>
  </si>
  <si>
    <t>Replication of past candidate loci for common diseases and phenotypes in 100 genome-wide association studies.</t>
  </si>
  <si>
    <t>/pubmed/20234392</t>
  </si>
  <si>
    <t>Siontis KC, Patsopoulos NA, Ioannidis JP.</t>
  </si>
  <si>
    <t>Eur J Hum Genet. 2010 Jul;18(7):832-7. doi: 10.1038/ejhg.2010.26. Epub 2010 Mar 17.</t>
  </si>
  <si>
    <t>PMID:20234392 | PMCID:PMC2987361</t>
  </si>
  <si>
    <t>create date:2010/03/18 | first author:Siontis KC</t>
  </si>
  <si>
    <t>GWAS: heritability missing in action?</t>
  </si>
  <si>
    <t>/pubmed/20234388</t>
  </si>
  <si>
    <t>Clarke AJ, Cooper DN.</t>
  </si>
  <si>
    <t xml:space="preserve">Eur J Hum Genet. 2010 Aug;18(8):859-61. doi: 10.1038/ejhg.2010.35. Epub 2010 Mar 17. No abstract available. </t>
  </si>
  <si>
    <t>PMID:20234388 | PMCID:PMC2987389</t>
  </si>
  <si>
    <t>Am J Med Genet B Neuropsychiatr Genet. 2010 Jun 5;153B(4):847-9. doi: 10.1002/ajmg.b.31076.</t>
  </si>
  <si>
    <t>ProbABEL package for genome-wide association analysis of imputed data.</t>
  </si>
  <si>
    <t>/pubmed/20233392</t>
  </si>
  <si>
    <t>Aulchenko YS, Struchalin MV, van Duijn CM.</t>
  </si>
  <si>
    <t>BMC Bioinformatics. 2010 Mar 16;11:134. doi: 10.1186/1471-2105-11-134.</t>
  </si>
  <si>
    <t>PMID:20233392 | PMCID:PMC2846909</t>
  </si>
  <si>
    <t>create date:2010/03/18 | first author:Aulchenko YS</t>
  </si>
  <si>
    <t>The utility of genome-wide association studies in hepatology.</t>
  </si>
  <si>
    <t>/pubmed/20232293</t>
  </si>
  <si>
    <t>Karlsen TH, Melum E, Franke A.</t>
  </si>
  <si>
    <t>Hepatology. 2010 May;51(5):1833-42. doi: 10.1002/hep.23564. Review.</t>
  </si>
  <si>
    <t>Hepatology.  2010</t>
  </si>
  <si>
    <t>PMID:20232293</t>
  </si>
  <si>
    <t>create date:2010/03/17 | first author:Karlsen TH</t>
  </si>
  <si>
    <t>Forward genetics" as a method to maximize power and cost-efficiency in studies of human complex traits.</t>
  </si>
  <si>
    <t>/pubmed/20232132</t>
  </si>
  <si>
    <t>Boks MP, Derks EM, Dolan CV, Kahn RS, Ophoff RA.</t>
  </si>
  <si>
    <t>Behav Genet. 2010 Jul;40(4):564-71. doi: 10.1007/s10519-010-9348-y. Epub 2010 Mar 16.</t>
  </si>
  <si>
    <t>PMID:20232132 | PMCID:PMC2886904</t>
  </si>
  <si>
    <t>create date:2010/03/17 | first author:Boks MP</t>
  </si>
  <si>
    <t>Novel associations of multiple genetic loci with plasma levels of factor VII, factor VIII, and von Willebrand factor: The CHARGE (Cohorts for Heart and Aging Research in Genome Epidemiology) Consortium.</t>
  </si>
  <si>
    <t>/pubmed/20231535</t>
  </si>
  <si>
    <t>Smith NL, Chen MH, Dehghan A, Strachan DP, Basu S, Soranzo N, Hayward C, Rudan I, Sabater-Lleal M, Bis JC, de Maat MP, Rumley A, Kong X, Yang Q, Williams FM, Vitart V, Campbell H, MÃ¤larstig A, Wiggins KL, Van Duijn CM, McArdle WL, Pankow JS, et al.</t>
  </si>
  <si>
    <t xml:space="preserve">Circulation. 2010 Mar 30;121(12):1382-92. doi: 10.1161/CIRCULATIONAHA.109.869156. Epub 2010 Mar 15. Erratum in: Circulation.2010 Jul 20;122(3):e399. </t>
  </si>
  <si>
    <t>PMID:20231535 | PMCID:PMC2861278</t>
  </si>
  <si>
    <t>create date:2010/03/17 | first author:Smith NL</t>
  </si>
  <si>
    <t>Whole genome survey of copy number variation in the spontaneously hypertensive rat: relationship to quantitative trait loci, gene expression, and blood pressure.</t>
  </si>
  <si>
    <t>/pubmed/20231529</t>
  </si>
  <si>
    <t>Davila S, Froeling FE, Tan A, Bonnard C, Boland GJ, Snippe H, Hibberd ML, Seielstad M.</t>
  </si>
  <si>
    <t xml:space="preserve">Hypertension. 2010 May;55(5):1231-8. doi: 10.1161/HYPERTENSIONAHA.109.141663. Epub 2010 Mar 15. Erratum in: Hypertension. 2010 Jun;55(6):e28. </t>
  </si>
  <si>
    <t>PMID:20231529 | PMCID:PMC5266550</t>
  </si>
  <si>
    <t>create date:2010/03/17 | first author:Charchar FJ</t>
  </si>
  <si>
    <t>A follow-up study of a genome-wide association scan identifies a susceptibility locus for venous thrombosis on chromosome 6p24.1.</t>
  </si>
  <si>
    <t>/pubmed/20226436</t>
  </si>
  <si>
    <t>Morange PE, Bezemer I, Saut N, Bare L, Burgos G, Brocheton J, Durand H, Biron-Andreani C, Schved JF, Pernod G, Galan P, Drouet L, Zelenika D, Germain M, Nicaud V, Heath S, Ninio E, Delluc A, MÃ¼nzel T, Zeller T, Brand-Herrmann SM, Alessi MC, et al.</t>
  </si>
  <si>
    <t xml:space="preserve">Am J Hum Genet. 2010 Apr 9;86(4):592-5. doi: 10.1016/j.ajhg.2010.02.011. Epub 2010 Mar 11. Erratum in: Am J Hum Genet. 2010 Apr 9;86(4):655. </t>
  </si>
  <si>
    <t>PMID:20226436 | PMCID:PMC2850428</t>
  </si>
  <si>
    <t>create date:2010/03/17 | first author:Morange PE</t>
  </si>
  <si>
    <t>A meta-analysis of genome-wide data from five European isolates reveals an association of COL22A1, SYT1, and GABRR2 with serum creatinine level.</t>
  </si>
  <si>
    <t>/pubmed/20222955</t>
  </si>
  <si>
    <t>Pattaro C, De Grandi A, Vitart V, Hayward C, Franke A, Aulchenko YS, Johansson A, Wild SH, Melville SA, Isaacs A, Polasek O, Ellinghaus D, Kolcic I, NÃ¶thlings U, Zgaga L, Zemunik T, Gnewuch C, Schreiber S, Campbell S, Hastie N, Boban M, Meitinger T, et al.</t>
  </si>
  <si>
    <t>BMC Med Genet. 2010 Mar 11;11:41. doi: 10.1186/1471-2350-11-41.</t>
  </si>
  <si>
    <t>PMID:20222955 | PMCID:PMC2848223</t>
  </si>
  <si>
    <t>create date:2010/03/13 | first author:Pattaro C</t>
  </si>
  <si>
    <t>Search for cancer risk factors with microarray-based genome-wide association studies.</t>
  </si>
  <si>
    <t>/pubmed/20218734</t>
  </si>
  <si>
    <t>Zhang L, Zhang W, Chen K.</t>
  </si>
  <si>
    <t>Technol Cancer Res Treat. 2010 Apr;9(2):107-21. Review.</t>
  </si>
  <si>
    <t>Technol Cancer Res Treat.  2010</t>
  </si>
  <si>
    <t>PMID:20218734</t>
  </si>
  <si>
    <t>create date:2010/03/12 | first author:Zhang L</t>
  </si>
  <si>
    <t>Genome-wide association studies for blood lipids. A great start but a long way to go.</t>
  </si>
  <si>
    <t>/pubmed/20216311</t>
  </si>
  <si>
    <t>create date:2010/03/18 | first author:Clarke AJ</t>
  </si>
  <si>
    <t>create date:2010/03/11 | first author:Tai ES</t>
  </si>
  <si>
    <t>Genome-wide case/control studies in hypertension: only the 'tip of the iceberg'.</t>
  </si>
  <si>
    <t>/pubmed/20216088</t>
  </si>
  <si>
    <t>Zhang K, Weder AB, Eskin E, O'Connor DT.</t>
  </si>
  <si>
    <t>J Hypertens. 2010 Jun;28(6):1115-23. doi: 10.1097/HJH.0b013e328337f6bc.</t>
  </si>
  <si>
    <t>J Hypertens.  2010</t>
  </si>
  <si>
    <t>PMID:20216088 | PMCID:PMC2873167</t>
  </si>
  <si>
    <t>create date:2010/03/11 | first author:Zhang K</t>
  </si>
  <si>
    <t>A genome-wide association study of amygdala activation in youths with and without bipolar disorder.</t>
  </si>
  <si>
    <t>/pubmed/20215924</t>
  </si>
  <si>
    <t>Liu X, Akula N, Skup M, Brotman MA, Leibenluft E, McMahon FJ.</t>
  </si>
  <si>
    <t>J Am Acad Child Adolesc Psychiatry. 2010 Jan;49(1):33-41.</t>
  </si>
  <si>
    <t>PMID:20215924 | PMCID:PMC3000434</t>
  </si>
  <si>
    <t>create date:2010/03/11 | first author:Liu X</t>
  </si>
  <si>
    <t>Imaging the amygdala: changing the face of gene discovery in child psychiatry.</t>
  </si>
  <si>
    <t>/pubmed/20215920</t>
  </si>
  <si>
    <t>Arnold PD, Hanna GL, Rosenberg DR.</t>
  </si>
  <si>
    <t xml:space="preserve">J Am Acad Child Adolesc Psychiatry. 2010 Jan;49(1):7-10. No abstract available. </t>
  </si>
  <si>
    <t>PMID:20215920</t>
  </si>
  <si>
    <t>create date:2010/03/11 | first author:Arnold PD</t>
  </si>
  <si>
    <t>Genome-wide inferring gene-phenotype relationship by walking on the heterogeneous network.</t>
  </si>
  <si>
    <t>/pubmed/20215462</t>
  </si>
  <si>
    <t>Li Y, Patra JC.</t>
  </si>
  <si>
    <t>Bioinformatics. 2010 May 1;26(9):1219-24. doi: 10.1093/bioinformatics/btq108. Epub 2010 Mar 9.</t>
  </si>
  <si>
    <t>PMID:20215462</t>
  </si>
  <si>
    <t>create date:2010/03/11 | first author:Li Y</t>
  </si>
  <si>
    <t>Genetic epidemiology of COPD (COPDGene) study design.</t>
  </si>
  <si>
    <t>/pubmed/20214461</t>
  </si>
  <si>
    <t>Regan EA, Hokanson JE, Murphy JR, Make B, Lynch DA, Beaty TH, Curran-Everett D, Silverman EK, Crapo JD.</t>
  </si>
  <si>
    <t>COPD. 2010 Feb;7(1):32-43. doi: 10.3109/15412550903499522.</t>
  </si>
  <si>
    <t>COPD.  2010</t>
  </si>
  <si>
    <t>PMID:20214461 | PMCID:PMC2924193</t>
  </si>
  <si>
    <t>create date:2010/03/11 | first author:Regan EA</t>
  </si>
  <si>
    <t>Gene--environment-wide association studies: emerging approaches.</t>
  </si>
  <si>
    <t>/pubmed/20212493</t>
  </si>
  <si>
    <t>Charchar FJ, Kaiser M, Bingham AJ, Fotinatos N, Ahmady F, Tomaszewski M, Samani NJ.</t>
  </si>
  <si>
    <t>Visualizing chromosome mosaicism and detecting ethnic outliers by the method of "rare" heterozygotes and homozygotes (RHH).</t>
  </si>
  <si>
    <t>/pubmed/20211853</t>
  </si>
  <si>
    <t>McGinnis RE, Deloukas P, McLaren WM, Inouye M.</t>
  </si>
  <si>
    <t>Hum Mol Genet. 2010 Jul 1;19(13):2539-53. doi: 10.1093/hmg/ddq102. Epub 2010 Mar 8.</t>
  </si>
  <si>
    <t>PMID:20211853 | PMCID:PMC2883336</t>
  </si>
  <si>
    <t>create date:2010/03/10 | first author:McGinnis RE</t>
  </si>
  <si>
    <t>Genetic advances in glioma: susceptibility genes and networks.</t>
  </si>
  <si>
    <t>/pubmed/20211558</t>
  </si>
  <si>
    <t>Liu Y, Shete S, Hosking F, Robertson L, Houlston R, Bondy M.</t>
  </si>
  <si>
    <t>Curr Opin Genet Dev. 2010 Jun;20(3):239-44. doi: 10.1016/j.gde.2010.02.001. Epub 2010 Mar 6. Review.</t>
  </si>
  <si>
    <t>PMID:20211558 | PMCID:PMC2885452</t>
  </si>
  <si>
    <t>create date:2010/03/10 | first author:Liu Y</t>
  </si>
  <si>
    <t>Genome-wide analysis of the host intracellular network that regulates survival of Mycobacterium tuberculosis.</t>
  </si>
  <si>
    <t>/pubmed/20211141</t>
  </si>
  <si>
    <t>Kumar D, Nath L, Kamal MA, Varshney A, Jain A, Singh S, Rao KV.</t>
  </si>
  <si>
    <t>Cell. 2010 Mar 5;140(5):731-43. doi: 10.1016/j.cell.2010.02.012.</t>
  </si>
  <si>
    <t>PMID:20211141</t>
  </si>
  <si>
    <t>create date:2010/03/10 | first author:Kumar D</t>
  </si>
  <si>
    <t>A pooling-based genome-wide association study implicates the p73 gene in chronic rhinosinusitis.</t>
  </si>
  <si>
    <t>/pubmed/20211107</t>
  </si>
  <si>
    <t>Tournas A, Mfuna L, BossÃ© Y, Filali-Mouhim A, Grenier JP, Desrosiers M.</t>
  </si>
  <si>
    <t>J Otolaryngol Head Neck Surg. 2010 Apr;39(2):188-95.</t>
  </si>
  <si>
    <t>J Otolaryngol Head Neck Surg.  2010</t>
  </si>
  <si>
    <t>PMID:20211107</t>
  </si>
  <si>
    <t>create date:2010/03/10 | first author:Tournas A</t>
  </si>
  <si>
    <t>Mixed linear model approach adapted for genome-wide association studies.</t>
  </si>
  <si>
    <t>/pubmed/20208535</t>
  </si>
  <si>
    <t>Zhang Z, Ersoz E, Lai CQ, Todhunter RJ, Tiwari HK, Gore MA, Bradbury PJ, Yu J, Arnett DK, Ordovas JM, Buckler ES.</t>
  </si>
  <si>
    <t>Nat Genet. 2010 Apr;42(4):355-60. doi: 10.1038/ng.546. Epub 2010 Mar 7.</t>
  </si>
  <si>
    <t>PMID:20208535 | PMCID:PMC2931336</t>
  </si>
  <si>
    <t>Tai ES, Ordovas JM.</t>
  </si>
  <si>
    <t xml:space="preserve">Curr Opin Lipidol. 2010 Apr;21(2):101-3. doi: 10.1097/MOL.0b013e32833851d0. No abstract available. </t>
  </si>
  <si>
    <t>Curr Opin Lipidol.  2010</t>
  </si>
  <si>
    <t>PMID:20216311</t>
  </si>
  <si>
    <t>Kang HM, Sul JH, Service SK, Zaitlen NA, Kong SY, Freimer NB, Sabatti C, Eskin E.</t>
  </si>
  <si>
    <t>Nat Genet. 2010 Apr;42(4):348-54. doi: 10.1038/ng.548. Epub 2010 Mar 7.</t>
  </si>
  <si>
    <t>PMID:20208533 | PMCID:PMC3092069</t>
  </si>
  <si>
    <t>create date:2010/03/09 | first author:Kang HM</t>
  </si>
  <si>
    <t>Genome-wide association studies in atherothrombosis.</t>
  </si>
  <si>
    <t>/pubmed/20206874</t>
  </si>
  <si>
    <t>Lotta LA.</t>
  </si>
  <si>
    <t>Eur J Intern Med. 2010 Apr;21(2):74-8. doi: 10.1016/j.ejim.2009.11.003. Epub 2009 Dec 16. Review.</t>
  </si>
  <si>
    <t>Eur J Intern Med.  2010</t>
  </si>
  <si>
    <t>PMID:20206874</t>
  </si>
  <si>
    <t>create date:2010/03/09 | first author:Lotta LA</t>
  </si>
  <si>
    <t>Using principal components of genetic variation for robust and powerful detection of gene-gene interactions in case-control and case-only studies.</t>
  </si>
  <si>
    <t>/pubmed/20206333</t>
  </si>
  <si>
    <t>Bhattacharjee S, Wang Z, Ciampa J, Kraft P, Chanock S, Yu K, Chatterjee N.</t>
  </si>
  <si>
    <t>Am J Hum Genet. 2010 Mar 12;86(3):331-42. doi: 10.1016/j.ajhg.2010.01.026. Epub 2010 Mar 4.</t>
  </si>
  <si>
    <t>PMID:20206333 | PMCID:PMC2833365</t>
  </si>
  <si>
    <t>create date:2010/03/09 | first author:Bhattacharjee S</t>
  </si>
  <si>
    <t>Host determinants of HIV-1 control in African Americans.</t>
  </si>
  <si>
    <t>/pubmed/20205591</t>
  </si>
  <si>
    <t>Pelak K, Goldstein DB, Walley NM, Fellay J, Ge D, Shianna KV, Gumbs C, Gao X, Maia JM, Cronin KD, Hussain SK, Carrington M, Michael NL, Weintrob AC; Infectious Disease Clinical Research Program HIV Working Group.; National Institute of Allergy and Infectious Diseases Center for HIV/AIDS Vaccine Immunology (CHAVI)..</t>
  </si>
  <si>
    <t xml:space="preserve">J Infect Dis. 2010 Apr 15;201(8):1141-9. doi: 10.1086/651382. Erratum in: J Infect Dis. 2010 Aug 15;202(3):501. </t>
  </si>
  <si>
    <t>J Infect Dis.  2010</t>
  </si>
  <si>
    <t>PMID:20205591 | PMCID:PMC2838940</t>
  </si>
  <si>
    <t>create date:2010/03/09 | first author:Pelak K</t>
  </si>
  <si>
    <t>Discussion of a genome-wide association approach to determine HIV-1 set point in African Americans.</t>
  </si>
  <si>
    <t>/pubmed/20205590</t>
  </si>
  <si>
    <t>Motsinger-Reif AA.</t>
  </si>
  <si>
    <t>Thomas D.</t>
  </si>
  <si>
    <t>Nat Rev Genet. 2010 Apr;11(4):259-72. doi: 10.1038/nrg2764. Review.</t>
  </si>
  <si>
    <t>PMID:20212493 | PMCID:PMC2891422</t>
  </si>
  <si>
    <t>create date:2010/03/10 | first author:Thomas D</t>
  </si>
  <si>
    <t>Using both cases and controls for testing hardy-weinberg proportions in a genetic association study.</t>
  </si>
  <si>
    <t>/pubmed/20203526</t>
  </si>
  <si>
    <t>Hum Hered. 2010;69(3):212-8. doi: 10.1159/000289597. Epub 2010 Mar 5.</t>
  </si>
  <si>
    <t>PMID:20203526 | PMCID:PMC2918648</t>
  </si>
  <si>
    <t>create date:2010/03/06 | first author:Wang J</t>
  </si>
  <si>
    <t>A genome-wide association study of alcohol dependence.</t>
  </si>
  <si>
    <t>/pubmed/20202923</t>
  </si>
  <si>
    <t>Bierut LJ, Agrawal A, Bucholz KK, Doheny KF, Laurie C, Pugh E, Fisher S, Fox L, Howells W, Bertelsen S, Hinrichs AL, Almasy L, Breslau N, Culverhouse RC, Dick DM, Edenberg HJ, Foroud T, Grucza RA, Hatsukami D, Hesselbrock V, Johnson EO, Kramer J, et al.</t>
  </si>
  <si>
    <t>Proc Natl Acad Sci U S A. 2010 Mar 16;107(11):5082-7. doi: 10.1073/pnas.0911109107. Epub 2010 Mar 2.</t>
  </si>
  <si>
    <t>PMID:20202923 | PMCID:PMC2841942</t>
  </si>
  <si>
    <t>create date:2010/03/06 | first author:Bierut LJ</t>
  </si>
  <si>
    <t>Identification of genome-wide copy number variations and a family-based association study of Avellino corneal dystrophy.</t>
  </si>
  <si>
    <t>/pubmed/20202685</t>
  </si>
  <si>
    <t>Bae JS, Cheong HS, Chun JY, Park TJ, Kim JO, Kim EM, Park M, Kim DJ, Lee EJ, Kim EK, Lee JY, Shin HD.</t>
  </si>
  <si>
    <t>Ophthalmology. 2010 Jul;117(7):1306-12.e4. doi: 10.1016/j.ophtha.2009.11.021. Epub 2010 Mar 3.</t>
  </si>
  <si>
    <t>PMID:20202685</t>
  </si>
  <si>
    <t>create date:2010/03/06 | first author:Bae JS</t>
  </si>
  <si>
    <t>Genome-wide association study of alcohol dependence implicates a region on chromosome 11.</t>
  </si>
  <si>
    <t>/pubmed/20201924</t>
  </si>
  <si>
    <t>Edenberg HJ, Koller DL, Xuei X, Wetherill L, McClintick JN, Almasy L, Bierut LJ, Bucholz KK, Goate A, Aliev F, Dick D, Hesselbrock V, Hinrichs A, Kramer J, Kuperman S, Nurnberger JI Jr, Rice JP, Schuckit MA, Taylor R, Todd Webb B, Tischfield JA, Porjesz B, et al.</t>
  </si>
  <si>
    <t>Alcohol Clin Exp Res. 2010 May;34(5):840-52. doi: 10.1111/j.1530-0277.2010.01156.x. Epub 2010 Mar 1.</t>
  </si>
  <si>
    <t>Alcohol Clin Exp Res.  2010</t>
  </si>
  <si>
    <t>PMID:20201924 | PMCID:PMC2884073</t>
  </si>
  <si>
    <t>create date:2010/03/09 | first author:Zhang Z</t>
  </si>
  <si>
    <t>Variance component model to account for sample structure in genome-wide association studies.</t>
  </si>
  <si>
    <t>/pubmed/20208533</t>
  </si>
  <si>
    <t>/pubmed/20200990</t>
  </si>
  <si>
    <t>Ackert-Bicknell CL, Karasik D, Li Q, Smith RV, Hsu YH, Churchill GA, Paigen BJ, Tsaih SW.</t>
  </si>
  <si>
    <t>J Bone Miner Res. 2010 Aug;25(8):1808-20. doi: 10.1002/jbmr.72.</t>
  </si>
  <si>
    <t>PMID:20200990 | PMCID:PMC3153351</t>
  </si>
  <si>
    <t>create date:2010/03/05 | first author:Ackert-Bicknell CL</t>
  </si>
  <si>
    <t>Replication of previous genome-wide association studies of bone mineral density in premenopausal American women.</t>
  </si>
  <si>
    <t>/pubmed/20200978</t>
  </si>
  <si>
    <t>Ichikawa S, Koller DL, Padgett LR, Lai D, Hui SL, Peacock M, Foroud T, Econs MJ.</t>
  </si>
  <si>
    <t>J Bone Miner Res. 2010 Aug;25(8):1821-9. doi: 10.1002/jbmr.62.</t>
  </si>
  <si>
    <t>PMID:20200978 | PMCID:PMC3153352</t>
  </si>
  <si>
    <t>create date:2010/03/05 | first author:Ichikawa S</t>
  </si>
  <si>
    <t>Saliva-derived DNA performs well in large-scale, high-density single-nucleotide polymorphism microarray studies.</t>
  </si>
  <si>
    <t>/pubmed/20200434</t>
  </si>
  <si>
    <t>Bahlo M, Stankovich J, Danoy P, Hickey PF, Taylor BV, Browning SR; Australian and New Zealand Multiple Sclerosis Genetics Consortium (ANZgene)., Brown MA, Rubio JP.</t>
  </si>
  <si>
    <t>Cancer Epidemiol Biomarkers Prev. 2010 Mar;19(3):794-8. doi: 10.1158/1055-9965.EPI-09-0812. Epub 2010 Mar 3.</t>
  </si>
  <si>
    <t>PMID:20200434</t>
  </si>
  <si>
    <t>create date:2010/03/05 | first author:Bahlo M</t>
  </si>
  <si>
    <t>Dealing with heterogeneity between cohorts in genomewide SNP association studies.</t>
  </si>
  <si>
    <t>/pubmed/20196758</t>
  </si>
  <si>
    <t>Lebrec JJ, Stijnen T, van Houwelingen HC.</t>
  </si>
  <si>
    <t>Stat Appl Genet Mol Biol. 2010;9:Article 8. doi: 10.2202/1544-6115.1503. Epub 2010 Jan 13.</t>
  </si>
  <si>
    <t>Stat Appl Genet Mol Biol.  2010</t>
  </si>
  <si>
    <t>PMID:20196758</t>
  </si>
  <si>
    <t>create date:2010/03/04 | first author:Lebrec JJ</t>
  </si>
  <si>
    <t>Hotspots of large rare deletions in the human genome.</t>
  </si>
  <si>
    <t>/pubmed/20195527</t>
  </si>
  <si>
    <t>Bradley WE, Raelson JV, Dubois DY, Godin E, Fournier H, PrivÃ© C, Allard R, Pinchuk V, Lapalme M, Paulussen RJ, Belouchi A.</t>
  </si>
  <si>
    <t xml:space="preserve">J Infect Dis. 2010 Apr 15;201(8):1118-20. doi: 10.1086/651383. No abstract available. </t>
  </si>
  <si>
    <t>PMID:20205590</t>
  </si>
  <si>
    <t>create date:2010/03/09 | first author:Motsinger-Reif AA</t>
  </si>
  <si>
    <t>Genome-wide association study reveals multiple loci associated with primary tooth development during infancy.</t>
  </si>
  <si>
    <t>/pubmed/20195514</t>
  </si>
  <si>
    <t>Pillas D, Hoggart CJ, Evans DM, O'Reilly PF, SipilÃ¤ K, LÃ¤hdesmÃ¤ki R, Millwood IY, Kaakinen M, Netuveli G, Blane D, Charoen P, Sovio U, Pouta A, Freimer N, Hartikainen AL, Laitinen J, Vaara S, Glaser B, Crawford P, Timpson NJ, Ring SM, Deng G, et al.</t>
  </si>
  <si>
    <t>PLoS Genet. 2010 Feb 26;6(2):e1000856. doi: 10.1371/journal.pgen.1000856.</t>
  </si>
  <si>
    <t>PMID:20195514 | PMCID:PMC2829062</t>
  </si>
  <si>
    <t>create date:2010/03/03 | first author:Pillas D</t>
  </si>
  <si>
    <t>Genome-wide association study of childhood acute lymphoblastic leukemia in Korea.</t>
  </si>
  <si>
    <t>/pubmed/20189245</t>
  </si>
  <si>
    <t>Han S, Lee KM, Park SK, Lee JE, Ahn HS, Shin HY, Kang HJ, Koo HH, Seo JJ, Choi JE, Ahn YO, Kang D.</t>
  </si>
  <si>
    <t>Leuk Res. 2010 Oct;34(10):1271-4. doi: 10.1016/j.leukres.2010.02.001. Epub 2010 Feb 26.</t>
  </si>
  <si>
    <t>Leuk Res.  2010</t>
  </si>
  <si>
    <t>PMID:20189245</t>
  </si>
  <si>
    <t>create date:2010/03/02 | first author:Han S</t>
  </si>
  <si>
    <t>The behaviour of random forest permutation-based variable importance measures under predictor correlation.</t>
  </si>
  <si>
    <t>/pubmed/20187966</t>
  </si>
  <si>
    <t>Nicodemus KK, Malley JD, Strobl C, Ziegler A.</t>
  </si>
  <si>
    <t>BMC Bioinformatics. 2010 Feb 27;11:110. doi: 10.1186/1471-2105-11-110.</t>
  </si>
  <si>
    <t>PMID:20187966 | PMCID:PMC2848005</t>
  </si>
  <si>
    <t>create date:2010/03/02 | first author:Nicodemus KK</t>
  </si>
  <si>
    <t>Stroke genome-wide association studies: the large numbers imperative.</t>
  </si>
  <si>
    <t>/pubmed/20185773</t>
  </si>
  <si>
    <t>Meschia JF.</t>
  </si>
  <si>
    <t xml:space="preserve">Stroke. 2010 Apr;41(4):579-80. doi: 10.1161/STROKEAHA.109.576769. Epub 2010 Feb 25. No abstract available. </t>
  </si>
  <si>
    <t>PMID:20185773 | PMCID:PMC2885710</t>
  </si>
  <si>
    <t>create date:2010/02/27 | first author:Meschia JF</t>
  </si>
  <si>
    <t>Gene variants associated with schizophrenia in a Norwegian genome-wide study are replicated in a large European cohort.</t>
  </si>
  <si>
    <t>/pubmed/20185149</t>
  </si>
  <si>
    <t>create date:2010/03/06 | first author:Edenberg HJ</t>
  </si>
  <si>
    <t>Mouse BMD quantitative trait loci show improved concordance with human genome-wide association loci when recalculated on a new, common mouse genetic map.</t>
  </si>
  <si>
    <t>J Psychiatr Res. 2010 Sep;44(12):748-53. doi: 10.1016/j.jpsychires.2010.02.002. Epub 2010 Feb 24.</t>
  </si>
  <si>
    <t>J Psychiatr Res.  2010</t>
  </si>
  <si>
    <t>PMID:20185149 | PMCID:PMC3224994</t>
  </si>
  <si>
    <t>create date:2010/02/27 | first author:Athanasiu L</t>
  </si>
  <si>
    <t>Evolution in health and medicine Sackler colloquium: Genetic architecture of a complex trait and its implications for fitness and genome-wide association studies.</t>
  </si>
  <si>
    <t>/pubmed/20133822</t>
  </si>
  <si>
    <t>Eyre-Walker A.</t>
  </si>
  <si>
    <t>Proc Natl Acad Sci U S A. 2010 Jan 26;107 Suppl 1:1752-6. doi: 10.1073/pnas.0906182107. Epub 2010 Jan 19.</t>
  </si>
  <si>
    <t>PMID:20133822 | PMCID:PMC2868283</t>
  </si>
  <si>
    <t>create date:2010/02/27 | first author:Eyre-Walker A</t>
  </si>
  <si>
    <t>Protecting life and lives: putting gene research in context.</t>
  </si>
  <si>
    <t>/pubmed/20182033</t>
  </si>
  <si>
    <t>Whitehouse PJ, George D.</t>
  </si>
  <si>
    <t xml:space="preserve">J Alzheimers Dis. 2010;20(2):415-6. doi: 10.3233/JAD-2010-091424. No abstract available. </t>
  </si>
  <si>
    <t>PMID:20182033</t>
  </si>
  <si>
    <t>create date:2010/02/26 | first author:Whitehouse PJ</t>
  </si>
  <si>
    <t>Genome-wide analysis of histone modifications in human pancreatic islets.</t>
  </si>
  <si>
    <t>/pubmed/20181961</t>
  </si>
  <si>
    <t>Bhandare R, Schug J, Le Lay J, Fox A, Smirnova O, Liu C, Naji A, Kaestner KH.</t>
  </si>
  <si>
    <t>Genome Res. 2010 Apr;20(4):428-33. doi: 10.1101/gr.102038.109. Epub 2010 Feb 24.</t>
  </si>
  <si>
    <t>PMID:20181961 | PMCID:PMC2847745</t>
  </si>
  <si>
    <t>create date:2010/02/26 | first author:Bhandare R</t>
  </si>
  <si>
    <t>Genome-wide linkage scan for factors of metabolic syndrome in a Chinese population.</t>
  </si>
  <si>
    <t>/pubmed/20181263</t>
  </si>
  <si>
    <t>Tam CH, Lam VK, So WY, Ma RC, Chan JC, Ng MC.</t>
  </si>
  <si>
    <t>BMC Genet. 2010 Feb 24;11:14. doi: 10.1186/1471-2156-11-14.</t>
  </si>
  <si>
    <t>PMID:20181263 | PMCID:PMC2838753</t>
  </si>
  <si>
    <t>create date:2010/02/26 | first author:Tam CH</t>
  </si>
  <si>
    <t>[Advances in genome-wide association study of coronary heart disease].</t>
  </si>
  <si>
    <t>/pubmed/20176552</t>
  </si>
  <si>
    <t>Yang Y, Lu XF.</t>
  </si>
  <si>
    <t>PLoS One. 2010 Feb 25;5(2):e9401. doi: 10.1371/journal.pone.0009401.</t>
  </si>
  <si>
    <t>PMID:20195527 | PMCID:PMC2828468</t>
  </si>
  <si>
    <t>create date:2010/03/03 | first author:Bradley WE</t>
  </si>
  <si>
    <t>Zhao LJ, Liu XG, Liu YZ, Liu YJ, Papasian CJ, Sha BY, Pan F, Guo YF, Wang L, Yan H, Xiong DH, Tang ZH, Yang TL, Chen XD, Guo Y, Li J, Shen H, Zhang F, Lei SF, Recker RR, Deng HW.</t>
  </si>
  <si>
    <t>J Bone Miner Res. 2010 Feb;25(2):320-9. doi: 10.1359/jbmr.090726.</t>
  </si>
  <si>
    <t>PMID:20175129 | PMCID:PMC3153387</t>
  </si>
  <si>
    <t>create date:2010/02/23 | first author:Zhao LJ</t>
  </si>
  <si>
    <t>Genome-wide identification of susceptibility alleles for viral infections through a population genetics approach.</t>
  </si>
  <si>
    <t>/pubmed/20174570</t>
  </si>
  <si>
    <t>Fumagalli M, Pozzoli U, Cagliani R, Comi GP, Bresolin N, Clerici M, Sironi M.</t>
  </si>
  <si>
    <t>PLoS Genet. 2010 Feb 19;6(2):e1000849. doi: 10.1371/journal.pgen.1000849.</t>
  </si>
  <si>
    <t>PMID:20174570 | PMCID:PMC2824813</t>
  </si>
  <si>
    <t>create date:2010/02/23 | first author:Fumagalli M</t>
  </si>
  <si>
    <t>A genome-wide association study identifies susceptibility variants for type 2 diabetes in Han Chinese.</t>
  </si>
  <si>
    <t>/pubmed/20174558</t>
  </si>
  <si>
    <t>Tsai FJ, Yang CF, Chen CC, Chuang LM, Lu CH, Chang CT, Wang TY, Chen RH, Shiu CF, Liu YM, Chang CC, Chen P, Chen CH, Fann CS, Chen YT, Wu JY.</t>
  </si>
  <si>
    <t>PLoS Genet. 2010 Feb 19;6(2):e1000847. doi: 10.1371/journal.pgen.1000847.</t>
  </si>
  <si>
    <t>PMID:20174558 | PMCID:PMC2824763</t>
  </si>
  <si>
    <t>create date:2010/02/23 | first author:Tsai FJ</t>
  </si>
  <si>
    <t>Voxelwise genome-wide association study (vGWAS).</t>
  </si>
  <si>
    <t>/pubmed/20171287</t>
  </si>
  <si>
    <t>Stein JL, Hua X, Lee S, Ho AJ, Leow AD, Toga AW, Saykin AJ, Shen L, Foroud T, Pankratz N, Huentelman MJ, Craig DW, Gerber JD, Allen AN, Corneveaux JJ, Dechairo BM, Potkin SG, Weiner MW, Thompson P; Alzheimer's Disease Neuroimaging Initiative..</t>
  </si>
  <si>
    <t>Neuroimage. 2010 Nov 15;53(3):1160-74. doi: 10.1016/j.neuroimage.2010.02.032. Epub 2010 Feb 17.</t>
  </si>
  <si>
    <t>Neuroimage.  2010</t>
  </si>
  <si>
    <t>PMID:20171287 | PMCID:PMC2900429</t>
  </si>
  <si>
    <t>create date:2010/02/23 | first author:Stein JL</t>
  </si>
  <si>
    <t>Athanasiu L, Mattingsdal M, KÃ¤hler AK, Brown A, Gustafsson O, Agartz I, Giegling I, Muglia P, Cichon S, Rietschel M, PietilÃ¤inen OP, Peltonen L, Bramon E, Collier D, Clair DS, Sigurdsson E, Petursson H, Rujescu D, Melle I, Steen VM, Djurovic S, Andreassen OA.</t>
  </si>
  <si>
    <t>create date:2010/02/23 | first author:Yu J</t>
  </si>
  <si>
    <t>Genome-wide association study in Asian populations identifies variants in ETS1 and WDFY4 associated with systemic lupus erythematosus.</t>
  </si>
  <si>
    <t>/pubmed/20169177</t>
  </si>
  <si>
    <t>Yang W, Shen N, Ye DQ, Liu Q, Zhang Y, Qian XX, Hirankarn N, Ying D, Pan HF, Mok CC, Chan TM, Wong RW, Lee KW, Mok MY, Wong SN, Leung AM, Li XP, Avihingsanon Y, Wong CM, Lee TL, Ho MH, Lee PP, et al.</t>
  </si>
  <si>
    <t>PLoS Genet. 2010 Feb 12;6(2):e1000841. doi: 10.1371/journal.pgen.1000841.</t>
  </si>
  <si>
    <t>PMID:20169177 | PMCID:PMC2820522</t>
  </si>
  <si>
    <t>create date:2010/02/20 | first author:Yang W</t>
  </si>
  <si>
    <t>Selective neutrality analysis of 17 STRs in Mediterranean populations.</t>
  </si>
  <si>
    <t>/pubmed/20168334</t>
  </si>
  <si>
    <t>Piras I, Falchi A, Moral P, Paoli G, CalÃ² CM, Vona G, Varesi L.</t>
  </si>
  <si>
    <t>J Hum Genet. 2010 Apr;55(4):207-14. doi: 10.1038/jhg.2010.7. Epub 2010 Feb 19.</t>
  </si>
  <si>
    <t>PMID:20168334</t>
  </si>
  <si>
    <t>create date:2010/02/20 | first author:Piras I</t>
  </si>
  <si>
    <t>Genome-wide analysis of DNA turnover and gene expression in stationary-phase Saccharomyces cerevisiae.</t>
  </si>
  <si>
    <t>/pubmed/20167621</t>
  </si>
  <si>
    <t>de Morgan A, Brodsky L, Ronin Y, Nevo E, Korol A, Kashi Y.</t>
  </si>
  <si>
    <t>Microbiology. 2010 Jun;156(Pt 6):1758-71. doi: 10.1099/mic.0.035519-0. Epub 2010 Feb 18.</t>
  </si>
  <si>
    <t>Microbiology.  2010</t>
  </si>
  <si>
    <t>PMID:20167621</t>
  </si>
  <si>
    <t>create date:2010/02/20 | first author:de Morgan A</t>
  </si>
  <si>
    <t>Testing for genetic association in the presence of linkage and gene-covariate interactions.</t>
  </si>
  <si>
    <t>/pubmed/20166130</t>
  </si>
  <si>
    <t>Callegaro A, Lebrec JJ, Houwing-Duistermaat JJ.</t>
  </si>
  <si>
    <t>Biom J. 2010 Feb;52(1):22-33. doi: 10.1002/bimj.200900057.</t>
  </si>
  <si>
    <t>Biom J.  2010</t>
  </si>
  <si>
    <t>PMID:20166130 | PMCID:PMC3410551</t>
  </si>
  <si>
    <t>create date:2010/02/19 | first author:Callegaro A</t>
  </si>
  <si>
    <t xml:space="preserve">Yi Chuan. 2010 Feb;32(2):97-104. Review. Chinese. </t>
  </si>
  <si>
    <t>PMID:20176552</t>
  </si>
  <si>
    <t>create date:2010/02/24 | first author:Yang Y</t>
  </si>
  <si>
    <t>Genome-wide association study for femoral neck bone geometry.</t>
  </si>
  <si>
    <t>/pubmed/20175129</t>
  </si>
  <si>
    <t>J Clin Endocrinol Metab. 2010 Apr;95(4):1802-9. doi: 10.1210/jc.2009-1903. Epub 2010 Feb 17.</t>
  </si>
  <si>
    <t>J Clin Endocrinol Metab.  2010</t>
  </si>
  <si>
    <t>PMID:20164292 | PMCID:PMC2853986</t>
  </si>
  <si>
    <t>create date:2010/02/19 | first author:Koller DL</t>
  </si>
  <si>
    <t>Investigation of variants identified in caucasian genome-wide association studies for plasma high-density lipoprotein cholesterol and triglycerides levels in Mexican dyslipidemic study samples.</t>
  </si>
  <si>
    <t>/pubmed/20160193</t>
  </si>
  <si>
    <t>Weissglas-Volkov D, Aguilar-Salinas CA, Sinsheimer JS, Riba L, Huertas-Vazquez A, OrdoÃ±ez-SÃ¡nchez ML, Rodriguez-Guillen R, Cantor RM, Tusie-Luna T, Pajukanta P.</t>
  </si>
  <si>
    <t>Circ Cardiovasc Genet. 2010 Feb;3(1):31-8. doi: 10.1161/CIRCGENETICS.109.908004. Epub 2009 Dec 11.</t>
  </si>
  <si>
    <t>PMID:20160193 | PMCID:PMC2827864</t>
  </si>
  <si>
    <t>create date:2010/02/18 | first author:Weissglas-Volkov D</t>
  </si>
  <si>
    <t>Potential for revealing individual-level information in genome-wide association studies.</t>
  </si>
  <si>
    <t>/pubmed/20159874</t>
  </si>
  <si>
    <t>Lumley T, Rice K.</t>
  </si>
  <si>
    <t xml:space="preserve">JAMA. 2010 Feb 17;303(7):659-60. doi: 10.1001/jama.2010.120. No abstract available. </t>
  </si>
  <si>
    <t>PMID:20159874</t>
  </si>
  <si>
    <t>create date:2010/02/18 | first author:Lumley T</t>
  </si>
  <si>
    <t>Genome-wide association study in a high-risk isolate for multiple sclerosis reveals associated variants in STAT3 gene.</t>
  </si>
  <si>
    <t>/pubmed/20159113</t>
  </si>
  <si>
    <t>Jakkula E, LeppÃ¤ V, Sulonen AM, Varilo T, Kallio S, Kemppinen A, Purcell S, Koivisto K, Tienari P, Sumelahti ML, Elovaara I, PirttilÃ¤ T, Reunanen M, Aromaa A, Oturai AB, SÃ¸ndergaard HB, Harbo HF, Mero IL, Gabriel SB, Mirel DB, Hauser SL, Kappos L, et al.</t>
  </si>
  <si>
    <t>Am J Hum Genet. 2010 Feb 12;86(2):285-91. doi: 10.1016/j.ajhg.2010.01.017.</t>
  </si>
  <si>
    <t>PMID:20159113 | PMCID:PMC2820168</t>
  </si>
  <si>
    <t>create date:2010/02/18 | first author:Jakkula E</t>
  </si>
  <si>
    <t>The construction of a tetraploid cotton genome wide comprehensive reference map.</t>
  </si>
  <si>
    <t>/pubmed/20171271</t>
  </si>
  <si>
    <t>Yu J, Kohel RJ, Smith CW.</t>
  </si>
  <si>
    <t>Genomics. 2010 Apr;95(4):230-40. doi: 10.1016/j.ygeno.2010.02.001. Epub 2010 Feb 18.</t>
  </si>
  <si>
    <t>Genomics.  2010</t>
  </si>
  <si>
    <t>PMID:20171271</t>
  </si>
  <si>
    <t>A genomewide association study of nicotine and alcohol dependence in Australian and Dutch populations.</t>
  </si>
  <si>
    <t>/pubmed/20158304</t>
  </si>
  <si>
    <t>Lind PA, Macgregor S, Vink JM, Pergadia ML, Hansell NK, de Moor MH, Smit AB, Hottenga JJ, Richter MM, Heath AC, Martin NG, Willemsen G, de Geus EJ, Vogelzangs N, Penninx BW, Whitfield JB, Montgomery GW, Boomsma DI, Madden PA.</t>
  </si>
  <si>
    <t>Twin Res Hum Genet. 2010 Feb;13(1):10-29. doi: 10.1375/twin.13.1.10.</t>
  </si>
  <si>
    <t>Twin Res Hum Genet.  2010</t>
  </si>
  <si>
    <t>PMID:20158304 | PMCID:PMC3070599</t>
  </si>
  <si>
    <t>create date:2010/02/18 | first author:Lind PA</t>
  </si>
  <si>
    <t>Evidence-ranked motif identification.</t>
  </si>
  <si>
    <t>/pubmed/20156354</t>
  </si>
  <si>
    <t>Georgiev S, Boyle AP, Jayasurya K, Ding X, Mukherjee S, Ohler U.</t>
  </si>
  <si>
    <t>Genome Biol. 2010;11(2):R19. doi: 10.1186/gb-2010-11-2-r19. Epub 2010 Feb 15.</t>
  </si>
  <si>
    <t>PMID:20156354 | PMCID:PMC2872879</t>
  </si>
  <si>
    <t>create date:2010/02/17 | first author:Georgiev S</t>
  </si>
  <si>
    <t>Genome-wide association study of homocysteine levels in Filipinos provides evidence for CPS1 in women and a stronger MTHFR effect in young adults.</t>
  </si>
  <si>
    <t>/pubmed/20154341</t>
  </si>
  <si>
    <t>Lange LA, Croteau-Chonka DC, Marvelle AF, Qin L, Gaulton KJ, Kuzawa CW, McDade TW, Wang Y, Li Y, Levy S, Borja JB, Lange EM, Adair LS, Mohlke KL.</t>
  </si>
  <si>
    <t>Hum Mol Genet. 2010 May 15;19(10):2050-8. doi: 10.1093/hmg/ddq062. Epub 2010 Feb 13.</t>
  </si>
  <si>
    <t>PMID:20154341 | PMCID:PMC2860887</t>
  </si>
  <si>
    <t>create date:2010/02/16 | first author:Lange LA</t>
  </si>
  <si>
    <t>Common predisposition alleles for moderately common cancers: bladder cancer.</t>
  </si>
  <si>
    <t>/pubmed/20153630</t>
  </si>
  <si>
    <t>Kiltie AE.</t>
  </si>
  <si>
    <t>Curr Opin Genet Dev. 2010 Jun;20(3):218-24. doi: 10.1016/j.gde.2010.01.002. Epub 2010 Feb 12. Review.</t>
  </si>
  <si>
    <t>PMID:20153630</t>
  </si>
  <si>
    <t>create date:2010/02/16 | first author:Kiltie AE</t>
  </si>
  <si>
    <t>Genome-wide association study of bone mineral density in premenopausal European-American women and replication in African-American women.</t>
  </si>
  <si>
    <t>/pubmed/20164292</t>
  </si>
  <si>
    <t>Koller DL, Ichikawa S, Lai D, Padgett LR, Doheny KF, Pugh E, Paschall J, Hui SL, Edenberg HJ, Xuei X, Peacock M, Econs MJ, Foroud T.</t>
  </si>
  <si>
    <t>PMID:20152958 | PMCID:PMC2833364</t>
  </si>
  <si>
    <t>create date:2010/02/16 | first author:Xing C</t>
  </si>
  <si>
    <t>Impaired metabolism in donor kidney grafts after steroid pretreatment.</t>
  </si>
  <si>
    <t>/pubmed/20149158</t>
  </si>
  <si>
    <t>Wilflingseder J, Kainz A, MÃ¼hlberger I, Perco P, Langer R, Kristo I, Mayer B, Oberbauer R.</t>
  </si>
  <si>
    <t>Transpl Int. 2010 Aug;23(8):796-804. doi: 10.1111/j.1432-2277.2010.01053.x. Epub 2010 Feb 9.</t>
  </si>
  <si>
    <t>Transpl Int.  2010</t>
  </si>
  <si>
    <t>PMID:20149158</t>
  </si>
  <si>
    <t>create date:2010/02/13 | first author:Wilflingseder J</t>
  </si>
  <si>
    <t>Genome-wide linkage of obstructive sleep apnoea and high-density lipoprotein cholesterol in a Filipino family: bivariate linkage analysis of obstructive sleep apnoea.</t>
  </si>
  <si>
    <t>/pubmed/20149069</t>
  </si>
  <si>
    <t>Relf BL, Larkin EK, De Torres C, Baur LA, Christodoulou J, Waters KA.</t>
  </si>
  <si>
    <t>J Sleep Res. 2010 Jun;19(2):349-57. doi: 10.1111/j.1365-2869.2009.00797.x. Epub 2010 Feb 10.</t>
  </si>
  <si>
    <t>J Sleep Res.  2010</t>
  </si>
  <si>
    <t>PMID:20149069 | PMCID:PMC4599778</t>
  </si>
  <si>
    <t>create date:2010/02/13 | first author:Relf BL</t>
  </si>
  <si>
    <t>Genome-wide analysis of the diatom cell cycle unveils a novel type of cyclins involved in environmental signaling.</t>
  </si>
  <si>
    <t>/pubmed/20146805</t>
  </si>
  <si>
    <t>Huysman MJ, Martens C, Vandepoele K, Gillard J, Rayko E, Heijde M, Bowler C, InzÃ© D, Van de Peer Y, De Veylder L, Vyverman W.</t>
  </si>
  <si>
    <t>Genome Biol. 2010;11(2):R17. doi: 10.1186/gb-2010-11-2-r17. Epub 2010 Feb 8.</t>
  </si>
  <si>
    <t>PMID:20146805 | PMCID:PMC2872877</t>
  </si>
  <si>
    <t>create date:2010/02/12 | first author:Huysman MJ</t>
  </si>
  <si>
    <t>Variation explained in mixed-model association mapping.</t>
  </si>
  <si>
    <t>/pubmed/20145669</t>
  </si>
  <si>
    <t>Sun G, Zhu C, Kramer MH, Yang SS, Song W, Piepho HP, Yu J.</t>
  </si>
  <si>
    <t>Heredity (Edinb). 2010 Oct;105(4):333-40. doi: 10.1038/hdy.2010.11. Epub 2010 Feb 10.</t>
  </si>
  <si>
    <t>Heredity (Edinb).  2010</t>
  </si>
  <si>
    <t>PMID:20145669</t>
  </si>
  <si>
    <t>Mapping allele-specific DNA methylation: a new tool for maximizing information from GWAS.</t>
  </si>
  <si>
    <t>/pubmed/20159108</t>
  </si>
  <si>
    <t>Tycko B.</t>
  </si>
  <si>
    <t>Am J Hum Genet. 2010 Feb 12;86(2):109-12. doi: 10.1016/j.ajhg.2010.01.021.</t>
  </si>
  <si>
    <t>PMID:20159108 | PMCID:PMC2820186</t>
  </si>
  <si>
    <t>create date:2010/02/18 | first author:Tycko B</t>
  </si>
  <si>
    <t>Autoimmun Rev.  2010</t>
  </si>
  <si>
    <t>PMID:20144911 | PMCID:PMC2868085</t>
  </si>
  <si>
    <t>create date:2010/02/11 | first author:Kelley JM</t>
  </si>
  <si>
    <t>Child and adolescent psychiatric genetics.</t>
  </si>
  <si>
    <t>/pubmed/20140632</t>
  </si>
  <si>
    <t>Hebebrand J, Scherag A, Schimmelmann BG, Hinney A.</t>
  </si>
  <si>
    <t>Eur Child Adolesc Psychiatry. 2010 Mar;19(3):259-79. doi: 10.1007/s00787-010-0091-y. Epub 2010 Feb 6. Review.</t>
  </si>
  <si>
    <t>Eur Child Adolesc Psychiatry.  2010</t>
  </si>
  <si>
    <t>PMID:20140632</t>
  </si>
  <si>
    <t>create date:2010/02/09 | first author:Hebebrand J</t>
  </si>
  <si>
    <t>Genome-wide association study of hematological and biochemical traits in a Japanese population.</t>
  </si>
  <si>
    <t>/pubmed/20139978</t>
  </si>
  <si>
    <t>Kamatani Y, Matsuda K, Okada Y, Kubo M, Hosono N, Daigo Y, Nakamura Y, Kamatani N.</t>
  </si>
  <si>
    <t>Nat Genet. 2010 Mar;42(3):210-5. doi: 10.1038/ng.531. Epub 2010 Feb 7.</t>
  </si>
  <si>
    <t>PMID:20139978</t>
  </si>
  <si>
    <t>create date:2010/02/09 | first author:Kamatani Y</t>
  </si>
  <si>
    <t>Polymorphisms associated with ventricular tachyarrhythmias: rationale, design, and endpoints of the 'diagnostic data influence on disease management and relation of genomics to ventricular tachyarrhythmias in implantable cardioverter/defibrillator patients (DISCOVERY)' study.</t>
  </si>
  <si>
    <t>/pubmed/20139118</t>
  </si>
  <si>
    <t>Wieneke H, Spencker S, Svendsen JH, Martinez JG, Strohmer B, Toivonen L, Le Marec H, Garcia J, Kaup B, Soykan O, Corrado D, Siffert W.</t>
  </si>
  <si>
    <t>Europace. 2010 Mar;12(3):424-9. doi: 10.1093/europace/eup444. Epub 2010 Feb 5.</t>
  </si>
  <si>
    <t>Europace.  2010</t>
  </si>
  <si>
    <t>PMID:20139118</t>
  </si>
  <si>
    <t>create date:2010/02/09 | first author:Wieneke H</t>
  </si>
  <si>
    <t>ROADTRIPS: case-control association testing with partially or completely unknown population and pedigree structure.</t>
  </si>
  <si>
    <t>/pubmed/20137780</t>
  </si>
  <si>
    <t>Thornton T, McPeek MS.</t>
  </si>
  <si>
    <t>Am J Hum Genet. 2010 Feb 12;86(2):172-84. doi: 10.1016/j.ajhg.2010.01.001. Epub 2010 Feb 4.</t>
  </si>
  <si>
    <t>A weighted false discovery rate control procedure reveals alleles at FOXA2 that influence fasting glucose levels.</t>
  </si>
  <si>
    <t>/pubmed/20152958</t>
  </si>
  <si>
    <t>Xing C, Cohen JC, Boerwinkle E.</t>
  </si>
  <si>
    <t>Am J Hum Genet. 2010 Mar 12;86(3):440-6. doi: 10.1016/j.ajhg.2010.01.025. Epub 2010 Feb 11.</t>
  </si>
  <si>
    <t>Su WL, Sieberts SK, Kleinhanz RR, Lux K, Millstein J, Molony C, Schadt EE.</t>
  </si>
  <si>
    <t>Mamm Genome. 2010 Apr;21(3-4):143-52. doi: 10.1007/s00335-010-9249-7. Epub 2010 Feb 5.</t>
  </si>
  <si>
    <t>PMID:20135320</t>
  </si>
  <si>
    <t>create date:2010/02/06 | first author:Su WL</t>
  </si>
  <si>
    <t>Homozygosity mapping: one more tool in the clinical geneticist's toolbox.</t>
  </si>
  <si>
    <t>/pubmed/20134328</t>
  </si>
  <si>
    <t>Genet Med. 2010 Apr;12(4):236-9. doi: 10.1097/GIM.0b013e3181ceb95d. Review.</t>
  </si>
  <si>
    <t>PMID:20134328</t>
  </si>
  <si>
    <t>create date:2010/02/06 | first author:Alkuraya FS</t>
  </si>
  <si>
    <t>Efficient evaluation of ranking procedures when the number of units is large, with application to SNP identification.</t>
  </si>
  <si>
    <t>/pubmed/20131327</t>
  </si>
  <si>
    <t>Louis TA, Ruczinski I.</t>
  </si>
  <si>
    <t>Biom J. 2010 Feb;52(1):34-49. doi: 10.1002/bimj.200900044.</t>
  </si>
  <si>
    <t>PMID:20131327 | PMCID:PMC2827664</t>
  </si>
  <si>
    <t>create date:2010/02/05 | first author:Louis TA</t>
  </si>
  <si>
    <t>Rare variants create synthetic genome-wide associations.</t>
  </si>
  <si>
    <t>/pubmed/20126254</t>
  </si>
  <si>
    <t>Dickson SP, Wang K, Krantz I, Hakonarson H, Goldstein DB.</t>
  </si>
  <si>
    <t>PLoS Biol. 2010 Jan 26;8(1):e1000294. doi: 10.1371/journal.pbio.1000294.</t>
  </si>
  <si>
    <t>PLoS Biol.  2010</t>
  </si>
  <si>
    <t>PMID:20126254 | PMCID:PMC2811148</t>
  </si>
  <si>
    <t>create date:2010/02/04 | first author:Dickson SP</t>
  </si>
  <si>
    <t>Patterns of linkage disequilibrium in different populations: implications and opportunities for lipid-associated loci identified from genome-wide association studies.</t>
  </si>
  <si>
    <t>/pubmed/20125009</t>
  </si>
  <si>
    <t>Teo YY, Sim X.</t>
  </si>
  <si>
    <t>Curr Opin Lipidol. 2010 Apr;21(2):104-15. doi: 10.1097/MOL.0b013e3283369e5b. Review.</t>
  </si>
  <si>
    <t>PMID:20125009</t>
  </si>
  <si>
    <t>create date:2010/02/04 | first author:Teo YY</t>
  </si>
  <si>
    <t>Strategies for identifying the genetic basis of dyslipidemia: genome-wide association studies vs. the resequencing of extremes.</t>
  </si>
  <si>
    <t>/pubmed/20125008</t>
  </si>
  <si>
    <t>Khor CC, Goh DL.</t>
  </si>
  <si>
    <t>create date:2010/02/11 | first author:Sun G</t>
  </si>
  <si>
    <t>Pathways: Strategies for susceptibility genes in SLE.</t>
  </si>
  <si>
    <t>/pubmed/20144911</t>
  </si>
  <si>
    <t>Kelley JM, Edberg JC, Kimberly RP.</t>
  </si>
  <si>
    <t>Autoimmun Rev. 2010 May;9(7):473-6. doi: 10.1016/j.autrev.2010.02.003. Epub 2010 Feb 8. Review.</t>
  </si>
  <si>
    <t>Curr Opin Lipidol. 2010 Apr;21(2):123-7. doi: 10.1097/MOL.0b013e328336eae9. Review.</t>
  </si>
  <si>
    <t>PMID:20125008</t>
  </si>
  <si>
    <t>create date:2010/02/04 | first author:Khor CC</t>
  </si>
  <si>
    <t>An association analysis of circadian genes in anxiety disorders.</t>
  </si>
  <si>
    <t>/pubmed/20122683</t>
  </si>
  <si>
    <t>SipilÃ¤ T, Kananen L, Greco D, Donner J, Silander K, Terwilliger JD, Auvinen P, Peltonen L, LÃ¶nnqvist J, Pirkola S, Partonen T, Hovatta I.</t>
  </si>
  <si>
    <t>Biol Psychiatry. 2010 Jun 15;67(12):1163-70. doi: 10.1016/j.biopsych.2009.12.011. Epub 2010 Feb 1.</t>
  </si>
  <si>
    <t>PMID:20122683</t>
  </si>
  <si>
    <t>create date:2010/02/04 | first author:SipilÃ¤ T</t>
  </si>
  <si>
    <t>[Genetic epidemiology--from gene to disease understanding].</t>
  </si>
  <si>
    <t>/pubmed/20122331</t>
  </si>
  <si>
    <t>Andersen VC, Vogel U.</t>
  </si>
  <si>
    <t xml:space="preserve">Ugeskr Laeger. 2010 Feb 1;172(5):368-71. Danish. </t>
  </si>
  <si>
    <t>Ugeskr Laeger.  2010</t>
  </si>
  <si>
    <t>PMID:20122331</t>
  </si>
  <si>
    <t>create date:2010/02/04 | first author:Andersen VC</t>
  </si>
  <si>
    <t>Genome-wide identification of a large repertoire of Ralstonia solanacearum type III effector proteins by a new functional screen.</t>
  </si>
  <si>
    <t>/pubmed/20121447</t>
  </si>
  <si>
    <t>Mukaihara T, Tamura N, Iwabuchi M.</t>
  </si>
  <si>
    <t>Mol Plant Microbe Interact. 2010 Mar;23(3):251-62. doi: 10.1094/MPMI-23-3-0251.</t>
  </si>
  <si>
    <t>Mol Plant Microbe Interact.  2010</t>
  </si>
  <si>
    <t>PMID:20121447</t>
  </si>
  <si>
    <t>create date:2010/02/04 | first author:Mukaihara T</t>
  </si>
  <si>
    <t>MGAT5 alters the severity of multiple sclerosis.</t>
  </si>
  <si>
    <t>/pubmed/20117844</t>
  </si>
  <si>
    <t>Brynedal B, Wojcik J, Esposito F, Debailleul V, Yaouanq J, Martinelli-Boneschi F, Edan G, Comi G, Hillert J, Abderrahim H.</t>
  </si>
  <si>
    <t>J Neuroimmunol. 2010 Mar 30;220(1-2):120-4. doi: 10.1016/j.jneuroim.2010.01.003. Epub 2010 Feb 1.</t>
  </si>
  <si>
    <t>J Neuroimmunol.  2010</t>
  </si>
  <si>
    <t>PMID:20117844</t>
  </si>
  <si>
    <t>create date:2010/02/02 | first author:Brynedal B</t>
  </si>
  <si>
    <t>A genome-wide association study identifies an osteoarthritis susceptibility locus on chromosome 7q22.</t>
  </si>
  <si>
    <t>/pubmed/20112360</t>
  </si>
  <si>
    <t>PMID:20137780 | PMCID:PMC2820184</t>
  </si>
  <si>
    <t>create date:2010/02/09 | first author:Thornton T</t>
  </si>
  <si>
    <t>Assessing the prospects of genome-wide association studies performed in inbred mice.</t>
  </si>
  <si>
    <t>/pubmed/20135320</t>
  </si>
  <si>
    <t>Kerkhof HJ, Lories RJ, Meulenbelt I, Jonsdottir I, Valdes AM, Arp P, Ingvarsson T, Jhamai M, Jonsson H, Stolk L, Thorleifsson G, Zhai G, Zhang F, Zhu Y, van der Breggen R, Carr A, Doherty M, Doherty S, Felson DT, Gonzalez A, Halldorsson BV, Hart DJ, et al.</t>
  </si>
  <si>
    <t>Arthritis Rheum. 2010 Feb;62(2):499-510. doi: 10.1002/art.27184.</t>
  </si>
  <si>
    <t>Arthritis Rheum.  2010</t>
  </si>
  <si>
    <t>PMID:20112360 | PMCID:PMC3354739</t>
  </si>
  <si>
    <t>create date:2010/01/30 | first author:Kerkhof HJ</t>
  </si>
  <si>
    <t>Genome-wide analysis of binding sites and direct target genes of the orphan nuclear receptor NR2F1/COUP-TFI.</t>
  </si>
  <si>
    <t>/pubmed/20111703</t>
  </si>
  <si>
    <t>Montemayor C, Montemayor OA, Ridgeway A, Lin F, Wheeler DA, Pletcher SD, Pereira FA.</t>
  </si>
  <si>
    <t>PLoS One. 2010 Jan 27;5(1):e8910. doi: 10.1371/journal.pone.0008910.</t>
  </si>
  <si>
    <t>PMID:20111703 | PMCID:PMC2811727</t>
  </si>
  <si>
    <t>create date:2010/01/30 | first author:Montemayor C</t>
  </si>
  <si>
    <t>A variational Bayes algorithm for fast and accurate multiple locus genome-wide association analysis.</t>
  </si>
  <si>
    <t>/pubmed/20105321</t>
  </si>
  <si>
    <t>Logsdon BA, Hoffman GE, Mezey JG.</t>
  </si>
  <si>
    <t>BMC Bioinformatics. 2010 Jan 27;11:58. doi: 10.1186/1471-2105-11-58.</t>
  </si>
  <si>
    <t>PMID:20105321 | PMCID:PMC2824680</t>
  </si>
  <si>
    <t>create date:2010/01/29 | first author:Logsdon BA</t>
  </si>
  <si>
    <t>A genome-wide association study of treated A1C: a genetic needle in an environmental haystack?</t>
  </si>
  <si>
    <t>/pubmed/20103712</t>
  </si>
  <si>
    <t xml:space="preserve">Diabetes. 2010 Feb;59(2):332-4. doi: 10.2337/db09-1636. No abstract available. </t>
  </si>
  <si>
    <t>PMID:20103712 | PMCID:PMC2809959</t>
  </si>
  <si>
    <t>create date:2010/01/28 | first author:Florez JC</t>
  </si>
  <si>
    <t>Genetics of osteoporosis: accelerating pace in gene identification and validation.</t>
  </si>
  <si>
    <t>/pubmed/20101412</t>
  </si>
  <si>
    <t>Li WF, Hou SX, Yu B, Li MM, FÃ©rec C, Chen JM.</t>
  </si>
  <si>
    <t>Hum Genet. 2010 Mar;127(3):249-85. doi: 10.1007/s00439-009-0773-z. Epub 2009 Dec 12. Review.</t>
  </si>
  <si>
    <t>PMID:20101412</t>
  </si>
  <si>
    <t>create date:2010/01/27 | first author:Li WF</t>
  </si>
  <si>
    <t>Whole genome association study of brain-wide imaging phenotypes for identifying quantitative trait loci in MCI and AD: A study of the ADNI cohort.</t>
  </si>
  <si>
    <t>/pubmed/20100581</t>
  </si>
  <si>
    <t>Shen L, Kim S, Risacher SL, Nho K, Swaminathan S, West JD, Foroud T, Pankratz N, Moore JH, Sloan CD, Huentelman MJ, Craig DW, Dechairo BM, Potkin SG, Jack CR Jr, Weiner MW, Saykin AJ; Alzheimer's Disease Neuroimaging Initiative..</t>
  </si>
  <si>
    <t>Neuroimage. 2010 Nov 15;53(3):1051-63. doi: 10.1016/j.neuroimage.2010.01.042. Epub 2010 Jan 25.</t>
  </si>
  <si>
    <t>PMID:20100581 | PMCID:PMC2892122</t>
  </si>
  <si>
    <t>create date:2010/01/27 | first author:Shen L</t>
  </si>
  <si>
    <t>PCA-based bootstrap confidence interval tests for gene-disease association involving multiple SNPs.</t>
  </si>
  <si>
    <t>/pubmed/20100356</t>
  </si>
  <si>
    <t>Peng Q, Zhao J, Xue F.</t>
  </si>
  <si>
    <t>BMC Genet. 2010 Jan 26;11:6. doi: 10.1186/1471-2156-11-6.</t>
  </si>
  <si>
    <t>PMID:20100356 | PMCID:PMC2825231</t>
  </si>
  <si>
    <t>create date:2010/01/27 | first author:Peng Q</t>
  </si>
  <si>
    <t>Genome wide association for addiction: replicated results and comparisons of two analytic approaches.</t>
  </si>
  <si>
    <t>/pubmed/20098672</t>
  </si>
  <si>
    <t>Drgon T, Zhang PW, Johnson C, Walther D, Hess J, Nino M, Uhl GR.</t>
  </si>
  <si>
    <t>PLoS One. 2010 Jan 21;5(1):e8832. doi: 10.1371/journal.pone.0008832.</t>
  </si>
  <si>
    <t>PMID:20098672 | PMCID:PMC2809089</t>
  </si>
  <si>
    <t>create date:2010/01/26 | first author:Drgon T</t>
  </si>
  <si>
    <t>Association of JAG1 with bone mineral density and osteoporotic fractures: a genome-wide association study and follow-up replication studies.</t>
  </si>
  <si>
    <t>/pubmed/20096396</t>
  </si>
  <si>
    <t>Kung AW, Xiao SM, Cherny S, Li GH, Gao Y, Tso G, Lau KS, Luk KD, Liu JM, Cui B, Zhang MJ, Zhang ZL, He JW, Yue H, Xia WB, Luo LM, He SL, Kiel DP, Karasik D, Hsu YH, Cupples LA, Demissie S, et al.</t>
  </si>
  <si>
    <t>Am J Hum Genet. 2010 Feb 12;86(2):229-39. doi: 10.1016/j.ajhg.2009.12.014. Epub 2010 Jan 21.</t>
  </si>
  <si>
    <t>PMID:20096396 | PMCID:PMC2820171</t>
  </si>
  <si>
    <t>create date:2010/01/26 | first author:Kung AW</t>
  </si>
  <si>
    <t>Assembly of 500,000 inter-specific catfish expressed sequence tags and large scale gene-associated marker development for whole genome association studies.</t>
  </si>
  <si>
    <t>/pubmed/20096101</t>
  </si>
  <si>
    <t>Wang S, Peatman E, Abernathy J, Waldbieser G, Lindquist E, Richardson P, Lucas S, Wang M, Li P, Thimmapuram J, Liu L, Vullaganti D, Kucuktas H, Murdock C, Small BC, Wilson M, Liu H, Jiang Y, Lee Y, Chen F, Lu J, Wang W, et al.</t>
  </si>
  <si>
    <t>Genome Biol. 2010 Jan 22;11(1):R8. doi: 10.1186/gb-2010-11-1-r8.</t>
  </si>
  <si>
    <t>PMID:20096101 | PMCID:PMC2847720</t>
  </si>
  <si>
    <t>create date:2010/01/26 | first author:Wang S</t>
  </si>
  <si>
    <t>Study of the prediction system for clinical response to M-VAC neoadjuvant chemotherapy for bladder cancer.</t>
  </si>
  <si>
    <t>/pubmed/20094952</t>
  </si>
  <si>
    <t>Takata R, Obara W, Fujioka T.</t>
  </si>
  <si>
    <t>Aktuelle Urol. 2010 Jan;41 Suppl 1:S41-5. doi: 10.1055/s-0029-1224655. Epub 2010 Jan 21.</t>
  </si>
  <si>
    <t>Aktuelle Urol.  2010</t>
  </si>
  <si>
    <t>PMID:20094952</t>
  </si>
  <si>
    <t>create date:2010/01/23 | first author:Takata R</t>
  </si>
  <si>
    <t>The Gene, Environment Association Studies consortium (GENEVA): maximizing the knowledge obtained from GWAS by collaboration across studies of multiple conditions.</t>
  </si>
  <si>
    <t>/pubmed/20091798</t>
  </si>
  <si>
    <t>Cornelis MC, Agrawal A, Cole JW, Hansel NN, Barnes KC, Beaty TH, Bennett SN, Bierut LJ, Boerwinkle E, Doheny KF, Feenstra B, Feingold E, Fornage M, Haiman CA, Harris EL, Hayes MG, Heit JA, Hu FB, Kang JH, Laurie CC, Ling H, Manolio TA, et al.</t>
  </si>
  <si>
    <t>Genet Epidemiol. 2010 May;34(4):364-72. doi: 10.1002/gepi.20492.</t>
  </si>
  <si>
    <t>PMID:20091798 | PMCID:PMC2860056</t>
  </si>
  <si>
    <t>create date:2010/01/22 | first author:Cornelis MC</t>
  </si>
  <si>
    <t>Association genetics in crop improvement.</t>
  </si>
  <si>
    <t>/pubmed/20089441</t>
  </si>
  <si>
    <t>Rafalski JA.</t>
  </si>
  <si>
    <t>Curr Opin Plant Biol. 2010 Apr;13(2):174-80. doi: 10.1016/j.pbi.2009.12.004. Epub 2010 Jan 19.</t>
  </si>
  <si>
    <t>Curr Opin Plant Biol.  2010</t>
  </si>
  <si>
    <t>PMID:20089441</t>
  </si>
  <si>
    <t>create date:2010/01/22 | first author:Rafalski JA</t>
  </si>
  <si>
    <t>Screen and clean: a tool for identifying interactions in genome-wide association studies.</t>
  </si>
  <si>
    <t>/pubmed/20088021</t>
  </si>
  <si>
    <t>Wu J, Devlin B, Ringquist S, Trucco M, Roeder K.</t>
  </si>
  <si>
    <t>Genet Epidemiol. 2010 Apr;34(3):275-85. doi: 10.1002/gepi.20459.</t>
  </si>
  <si>
    <t>PMID:20088021 | PMCID:PMC2915560</t>
  </si>
  <si>
    <t>create date:2010/01/21 | first author:Wu J</t>
  </si>
  <si>
    <t>/pubmed/20088020</t>
  </si>
  <si>
    <t>Zhuang JJ, Zondervan K, Nyberg F, Harbron C, Jawaid A, Cardon LR, Barratt BJ, Morris AP.</t>
  </si>
  <si>
    <t>Genet Epidemiol. 2010 May;34(4):319-26. doi: 10.1002/gepi.20482.</t>
  </si>
  <si>
    <t>PMID:20088020 | PMCID:PMC2962805</t>
  </si>
  <si>
    <t>create date:2010/01/21 | first author:Zhuang JJ</t>
  </si>
  <si>
    <t>An omnibus test for family-based association studies with multiple SNPs and multiple phenotypes.</t>
  </si>
  <si>
    <t>/pubmed/20087406</t>
  </si>
  <si>
    <t>Lasky-Su J, Murphy A, McQueen MB, Weiss S, Lange C.</t>
  </si>
  <si>
    <t>Eur J Hum Genet. 2010 Jun;18(6):720-5. doi: 10.1038/ejhg.2009.221. Epub 2010 Jan 20.</t>
  </si>
  <si>
    <t>PMID:20087406 | PMCID:PMC2874662</t>
  </si>
  <si>
    <t>create date:2010/01/21 | first author:Lasky-Su J</t>
  </si>
  <si>
    <t>Association between genes on chromosome 4p16 and non-syndromic oral clefts in four populations.</t>
  </si>
  <si>
    <t>/pubmed/20087401</t>
  </si>
  <si>
    <t>Ingersoll RG, Hetmanski J, Park JW, Fallin MD, McIntosh I, Wu-Chou YH, Chen PK, Yeow V, Chong SS, Cheah F, Sull JW, Jee SH, Wang H, Wu T, Murray T, Huang S, Ye X, Jabs EW, Redett R, Raymond G, Scott AF, Beaty TH.</t>
  </si>
  <si>
    <t>Eur J Hum Genet. 2010 Jun;18(6):726-32. doi: 10.1038/ejhg.2009.228. Epub 2010 Jan 20.</t>
  </si>
  <si>
    <t>PMID:20087401 | PMCID:PMC2874614</t>
  </si>
  <si>
    <t>create date:2010/01/21 | first author:Ingersoll RG</t>
  </si>
  <si>
    <t>Magnitude of stratification in human populations and impacts on genome wide association studies.</t>
  </si>
  <si>
    <t>/pubmed/20084173</t>
  </si>
  <si>
    <t>Hao K, Chudin E, Greenawalt D, Schadt EE.</t>
  </si>
  <si>
    <t>PLoS One. 2010 Jan 13;5(1):e8695. doi: 10.1371/journal.pone.0008695.</t>
  </si>
  <si>
    <t>PMID:20084173 | PMCID:PMC2805717</t>
  </si>
  <si>
    <t>create date:2010/01/20 | first author:Hao K</t>
  </si>
  <si>
    <t>Methodological challenges of genome-wide association analysis in Africa.</t>
  </si>
  <si>
    <t>/pubmed/20084087</t>
  </si>
  <si>
    <t>Teo YY, Small KS, Kwiatkowski DP.</t>
  </si>
  <si>
    <t>Nat Rev Genet. 2010 Feb;11(2):149-60. doi: 10.1038/nrg2731. Review.</t>
  </si>
  <si>
    <t>PMID:20084087 | PMCID:PMC3769612</t>
  </si>
  <si>
    <t>create date:2010/01/20 | first author:Teo YY</t>
  </si>
  <si>
    <t>McMahon FJ, Akula N, Schulze TG, Muglia P, Tozzi F, Detera-Wadleigh SD, Steele CJ, Breuer R, Strohmaier J, Wendland JR, Mattheisen M, MÃ¼hleisen TW, Maier W, NÃ¶then MM, Cichon S, Farmer A, Vincent JB, Holsboer F, Preisig M, Rietschel M; Bipolar Disorder Genome Study (BiGS) Consortium..</t>
  </si>
  <si>
    <t>Nat Genet. 2010 Feb;42(2):128-31. doi: 10.1038/ng.523. Epub 2010 Jan 17.</t>
  </si>
  <si>
    <t>PMID:20081856 | PMCID:PMC2854040</t>
  </si>
  <si>
    <t>create date:2010/01/19 | first author:McMahon FJ</t>
  </si>
  <si>
    <t>Multifactor dimensionality reduction for graphics processing units enables genome-wide testing of epistasis in sporadic ALS.</t>
  </si>
  <si>
    <t>/pubmed/20081222</t>
  </si>
  <si>
    <t>Greene CS, Sinnott-Armstrong NA, Himmelstein DS, Park PJ, Moore JH, Harris BT.</t>
  </si>
  <si>
    <t>Bioinformatics. 2010 Mar 1;26(5):694-5. doi: 10.1093/bioinformatics/btq009. Epub 2010 Jan 16.</t>
  </si>
  <si>
    <t>PMID:20081222 | PMCID:PMC2828117</t>
  </si>
  <si>
    <t>create date:2010/01/19 | first author:Greene CS</t>
  </si>
  <si>
    <t>Genome-wide patterns of population structure and admixture in West Africans and African Americans.</t>
  </si>
  <si>
    <t>/pubmed/20080753</t>
  </si>
  <si>
    <t>Bryc K, Auton A, Nelson MR, Oksenberg JR, Hauser SL, Williams S, Froment A, Bodo JM, Wambebe C, Tishkoff SA, Bustamante CD.</t>
  </si>
  <si>
    <t>Proc Natl Acad Sci U S A. 2010 Jan 12;107(2):786-91. doi: 10.1073/pnas.0909559107. Epub 2009 Dec 22.</t>
  </si>
  <si>
    <t>PMID:20080753 | PMCID:PMC2818934</t>
  </si>
  <si>
    <t>create date:2010/01/19 | first author:Bryc K</t>
  </si>
  <si>
    <t>The genetics of albuminuria: from haplotype association mapping in mice to genetic causation in humans.</t>
  </si>
  <si>
    <t>/pubmed/20075951</t>
  </si>
  <si>
    <t>Sterken R, Kiryluk K.</t>
  </si>
  <si>
    <t>Kidney Int. 2010 Feb;77(3):173-5. doi: 10.1038/ki.2009.457.</t>
  </si>
  <si>
    <t>PMID:20075951</t>
  </si>
  <si>
    <t>create date:2010/01/16 | first author:Sterken R</t>
  </si>
  <si>
    <t>Recent advances in association studies of osteoarthritis susceptibility genes.</t>
  </si>
  <si>
    <t>/pubmed/20075947</t>
  </si>
  <si>
    <t>Dai J, Ikegawa S.</t>
  </si>
  <si>
    <t>J Hum Genet. 2010 Feb;55(2):77-80. doi: 10.1038/jhg.2009.137. Epub 2010 Jan 15. Review.</t>
  </si>
  <si>
    <t>Optimizing the power of genome-wide association studies by using publicly available reference samples to expand the control group.</t>
  </si>
  <si>
    <t>Hegele RA, Dichgans M.</t>
  </si>
  <si>
    <t xml:space="preserve">Stroke. 2010 Feb;41(2):e63-6. doi: 10.1161/STROKEAHA.109.571034. Epub 2010 Jan 14. Review. No abstract available. </t>
  </si>
  <si>
    <t>PMID:20075351</t>
  </si>
  <si>
    <t>create date:2010/01/16 | first author:Hegele RA</t>
  </si>
  <si>
    <t>A genome-wide linkage scan identifies multiple quantitative trait loci for HDL-cholesterol levels in families with premature CAD and MI.</t>
  </si>
  <si>
    <t>/pubmed/20075193</t>
  </si>
  <si>
    <t>Yang R, Li L, Seidelmann SB, Shen GQ, Sharma S, Rao S, Abdullah KG, Mackinlay KG, Elston RC, Chen Q, Topol EJ, Wang QK.</t>
  </si>
  <si>
    <t>J Lipid Res. 2010 Jun;51(6):1442-51. doi: 10.1194/jlr.M004325. Epub 2010 Jan 14.</t>
  </si>
  <si>
    <t>J Lipid Res.  2010</t>
  </si>
  <si>
    <t>PMID:20075193 | PMCID:PMC3035507</t>
  </si>
  <si>
    <t>create date:2010/01/16 | first author:Yang R</t>
  </si>
  <si>
    <t>Genome-wide linkage scans for major depression in individuals with alcohol dependence.</t>
  </si>
  <si>
    <t>/pubmed/20074746</t>
  </si>
  <si>
    <t>Kuo PH, Neale MC, Walsh D, Patterson DG, Riley B, Prescott CA, Kendler KS.</t>
  </si>
  <si>
    <t>J Psychiatr Res. 2010 Jul;44(9):616-9. doi: 10.1016/j.jpsychires.2009.12.005. Epub 2010 Jan 13.</t>
  </si>
  <si>
    <t>PMID:20074746 | PMCID:PMC2878856</t>
  </si>
  <si>
    <t>create date:2010/01/16 | first author:Kuo PH</t>
  </si>
  <si>
    <t>Prioritizing GWAS results: A review of statistical methods and recommendations for their application.</t>
  </si>
  <si>
    <t>/pubmed/20074509</t>
  </si>
  <si>
    <t>Cantor RM, Lange K, Sinsheimer JS.</t>
  </si>
  <si>
    <t>Am J Hum Genet. 2010 Jan;86(1):6-22. doi: 10.1016/j.ajhg.2009.11.017. Review.</t>
  </si>
  <si>
    <t>PMID:20074509 | PMCID:PMC2801749</t>
  </si>
  <si>
    <t>create date:2010/01/16 | first author:Cantor RM</t>
  </si>
  <si>
    <t>[Genome-wide association studies in hepatology].</t>
  </si>
  <si>
    <t>/pubmed/20072997</t>
  </si>
  <si>
    <t>Weber S, GrÃ¼nhage F, Hall R, Lammert F.</t>
  </si>
  <si>
    <t xml:space="preserve">Z Gastroenterol. 2010 Jan;48(1):56-64. doi: 10.1055/s-0028-1109982. Epub 2010 Jan 13. Review. German. </t>
  </si>
  <si>
    <t>Z Gastroenterol.  2010</t>
  </si>
  <si>
    <t>PMID:20072997</t>
  </si>
  <si>
    <t>create date:2010/01/15 | first author:Weber S</t>
  </si>
  <si>
    <t>Meta-analysis of genome-wide association data identifies a risk locus for major mood disorders on 3p21.1.</t>
  </si>
  <si>
    <t>/pubmed/20081856</t>
  </si>
  <si>
    <t>Genome-wide association study identifies ALDH7A1 as a novel susceptibility gene for osteoporosis.</t>
  </si>
  <si>
    <t>/pubmed/20072603</t>
  </si>
  <si>
    <t>Guo Y, Tan LJ, Lei SF, Yang TL, Chen XD, Zhang F, Chen Y, Pan F, Yan H, Liu X, Tian Q, Zhang ZX, Zhou Q, Qiu C, Dong SS, Xu XH, Guo YF, Zhu XZ, Liu SL, Wang XL, Li X, Luo Y, et al.</t>
  </si>
  <si>
    <t>PLoS Genet. 2010 Jan 8;6(1):e1000806. doi: 10.1371/journal.pgen.1000806.</t>
  </si>
  <si>
    <t>PMID:20072603 | PMCID:PMC2794362</t>
  </si>
  <si>
    <t>create date:2010/01/15 | first author:Guo Y</t>
  </si>
  <si>
    <t>Genome-wide association study confirms SNPs in SNCA and the MAPT region as common risk factors for Parkinson disease.</t>
  </si>
  <si>
    <t>/pubmed/20070850</t>
  </si>
  <si>
    <t>Edwards TL, Scott WK, Almonte C, Burt A, Powell EH, Beecham GW, Wang L, ZÃ¼chner S, Konidari I, Wang G, Singer C, Nahab F, Scott B, Stajich JM, Pericak-Vance M, Haines J, Vance JM, Martin ER.</t>
  </si>
  <si>
    <t>Ann Hum Genet. 2010 Mar;74(2):97-109. doi: 10.1111/j.1469-1809.2009.00560.x. Epub 2010 Jan 8.</t>
  </si>
  <si>
    <t>PMID:20070850 | PMCID:PMC2853717</t>
  </si>
  <si>
    <t>create date:2010/01/15 | first author:Edwards TL</t>
  </si>
  <si>
    <t>Methods for investigating gene-environment interactions in candidate pathway and genome-wide association studies.</t>
  </si>
  <si>
    <t>/pubmed/20070199</t>
  </si>
  <si>
    <t>Annu Rev Public Health. 2010;31:21-36. doi: 10.1146/annurev.publhealth.012809.103619. Review.</t>
  </si>
  <si>
    <t>PMID:20070199 | PMCID:PMC2847610</t>
  </si>
  <si>
    <t>create date:2010/01/15 | first author:Thomas D</t>
  </si>
  <si>
    <t>Chromatin interaction analysis using paired-end tag sequencing.</t>
  </si>
  <si>
    <t>/pubmed/20069536</t>
  </si>
  <si>
    <t>Fullwood MJ, Han Y, Wei CL, Ruan X, Ruan Y.</t>
  </si>
  <si>
    <t>Curr Protoc Mol Biol. 2010 Jan;Chapter 21:Unit 21.15.1-25. doi: 10.1002/0471142727.mb2115s89.</t>
  </si>
  <si>
    <t>Curr Protoc Mol Biol.  2010</t>
  </si>
  <si>
    <t>PMID:20069536</t>
  </si>
  <si>
    <t>create date:2010/01/14 | first author:Fullwood MJ</t>
  </si>
  <si>
    <t>Meta-analysis of 20 genome-wide linkage studies evidenced new regions linked to asthma and atopy.</t>
  </si>
  <si>
    <t>/pubmed/20068594</t>
  </si>
  <si>
    <t>PMID:20075947</t>
  </si>
  <si>
    <t>create date:2010/01/16 | first author:Dai J</t>
  </si>
  <si>
    <t>Advances in stroke 2009: update on the genetics of stroke and cerebrovascular disease 2009.</t>
  </si>
  <si>
    <t>/pubmed/20075351</t>
  </si>
  <si>
    <t>Bouzigon E, Forabosco P, Koppelman GH, Cookson WO, Dizier MH, Duffy DL, Evans DM, Ferreira MA, Kere J, Laitinen T, Malerba G, Meyers DA, Moffatt M, Martin NG, Ng MY, Pignatti PF, Wjst M, Kauffmann F, Demenais F, Lewis CM.</t>
  </si>
  <si>
    <t>Eur J Hum Genet. 2010 Jun;18(6):700-6. doi: 10.1038/ejhg.2009.224. Epub 2010 Jan 13.</t>
  </si>
  <si>
    <t>PMID:20068594 | PMCID:PMC2987334</t>
  </si>
  <si>
    <t>create date:2010/01/14 | first author:Bouzigon E</t>
  </si>
  <si>
    <t>Modeling of environmental effects in genome-wide association studies identifies SLC2A2 and HP as novel loci influencing serum cholesterol levels.</t>
  </si>
  <si>
    <t>/pubmed/20066028</t>
  </si>
  <si>
    <t>Igl W, Johansson A, Wilson JF, Wild SH, Polasek O, Hayward C, Vitart V, Hastie N, Rudan P, Gnewuch C, Schmitz G, Meitinger T, Pramstaller PP, Hicks AA, Oostra BA, van Duijn CM, Rudan I, Wright A, Campbell H, Gyllensten U; EUROSPAN Consortium..</t>
  </si>
  <si>
    <t>PLoS Genet. 2010 Jan;6(1):e1000798. doi: 10.1371/journal.pgen.1000798. Epub 2010 Jan 8.</t>
  </si>
  <si>
    <t>PMID:20066028 | PMCID:PMC2792712</t>
  </si>
  <si>
    <t>create date:2010/01/13 | first author:Igl W</t>
  </si>
  <si>
    <t>Genome-wide cloning and sequence analysis of leucine-rich repeat receptor-like protein kinase genes in Arabidopsis thaliana.</t>
  </si>
  <si>
    <t>/pubmed/20064227</t>
  </si>
  <si>
    <t>Gou X, He K, Yang H, Yuan T, Lin H, Clouse SD, Li J.</t>
  </si>
  <si>
    <t>BMC Genomics. 2010 Jan 11;11:19. doi: 10.1186/1471-2164-11-19.</t>
  </si>
  <si>
    <t>PMID:20064227 | PMCID:PMC2817689</t>
  </si>
  <si>
    <t>create date:2010/01/13 | first author:Gou X</t>
  </si>
  <si>
    <t>Multistage genomewide association study identifies a locus at 1q41 associated with rate of HIV-1 disease progression to clinical AIDS.</t>
  </si>
  <si>
    <t>/pubmed/20064070</t>
  </si>
  <si>
    <t>Herbeck JT, Gottlieb GS, Winkler CA, Nelson GW, An P, Maust BS, Wong KG, Troyer JL, Goedert JJ, Kessing BD, Detels R, Wolinsky SM, Martinson J, Buchbinder S, Kirk GD, Jacobson LP, Margolick JB, Kaslow RA, O'Brien SJ, Mullins JI.</t>
  </si>
  <si>
    <t>J Infect Dis. 2010 Feb 15;201(4):618-26. doi: 10.1086/649842.</t>
  </si>
  <si>
    <t>PMID:20064070 | PMCID:PMC2928718</t>
  </si>
  <si>
    <t>create date:2010/01/13 | first author:Herbeck JT</t>
  </si>
  <si>
    <t>Australo-Anglo-American Spondyloarthritis Consortium (TASC)., Reveille JD, Sims AM, Danoy P, Evans DM, Leo P, Pointon JJ, Jin R, Zhou X, Bradbury LA, Appleton LH, Davis JC, Diekman L, Doan T, Dowling A, Duan R, Duncan EL, Farrar C, Hadler J, Harvey D, Karaderi T, Mogg R, et al.</t>
  </si>
  <si>
    <t>Nat Genet. 2010 Feb;42(2):123-7. doi: 10.1038/ng.513. Epub 2010 Jan 10.</t>
  </si>
  <si>
    <t>PMID:20062062 | PMCID:PMC3224997</t>
  </si>
  <si>
    <t>create date:2010/01/12 | first author:Australo-Anglo-American Spondyloarthritis Consortium (TASC).</t>
  </si>
  <si>
    <t>Genome-wide association study of PR interval.</t>
  </si>
  <si>
    <t>/pubmed/20062060</t>
  </si>
  <si>
    <t>Pfeufer A, van Noord C, Marciante KD, Arking DE, Larson MG, Smith AV, Tarasov KV, MÃ¼ller M, Sotoodehnia N, Sinner MF, Verwoert GC, Li M, Kao WH, KÃ¶ttgen A, Coresh J, Bis JC, Psaty BM, Rice K, Rotter JI, Rivadeneira F, Hofman A, Kors JA, et al.</t>
  </si>
  <si>
    <t>Nat Genet. 2010 Feb;42(2):153-9. doi: 10.1038/ng.517. Epub 2010 Jan 10.</t>
  </si>
  <si>
    <t>PMID:20062060 | PMCID:PMC2850197</t>
  </si>
  <si>
    <t>create date:2010/01/12 | first author:Pfeufer A</t>
  </si>
  <si>
    <t>Genome-wide scan of copy number variation in late-onset Alzheimer's disease.</t>
  </si>
  <si>
    <t>/pubmed/20061627</t>
  </si>
  <si>
    <t>Heinzen EL, Need AC, Hayden KM, Chiba-Falek O, Roses AD, Strittmatter WJ, Burke JR, Hulette CM, Welsh-Bohmer KA, Goldstein DB.</t>
  </si>
  <si>
    <t>J Alzheimers Dis. 2010;19(1):69-77. doi: 10.3233/JAD-2010-1212.</t>
  </si>
  <si>
    <t>PMID:20061627 | PMCID:PMC2883723</t>
  </si>
  <si>
    <t>create date:2010/01/12 | first author:Heinzen EL</t>
  </si>
  <si>
    <t>Acquisition of genome-wide copy number alterations in monozygotic twins with acute lymphoblastic leukemia.</t>
  </si>
  <si>
    <t>/pubmed/20061556</t>
  </si>
  <si>
    <t>Bateman CM, Colman SM, Chaplin T, Young BD, Eden TO, Bhakta M, Gratias EJ, van Wering ER, Cazzaniga G, Harrison CJ, Hain R, Ancliff P, Ford AM, Kearney L, Greaves M.</t>
  </si>
  <si>
    <t>Blood. 2010 Apr 29;115(17):3553-8. doi: 10.1182/blood-2009-10-251413. Epub 2010 Jan 8.</t>
  </si>
  <si>
    <t>PMID:20061556</t>
  </si>
  <si>
    <t>create date:2010/01/12 | first author:Bateman CM</t>
  </si>
  <si>
    <t>Rauch A, Kutalik Z, Descombes P, Cai T, Di Iulio J, Mueller T, Bochud M, Battegay M, Bernasconi E, Borovicka J, Colombo S, Cerny A, Dufour JF, Furrer H, GÃ¼nthard HF, Heim M, Hirschel B, Malinverni R, Moradpour D, MÃ¼llhaupt B, Witteck A, Beckmann JS, et al.</t>
  </si>
  <si>
    <t>Gastroenterology. 2010 Apr;138(4):1338-45, 1345.e1-7. doi: 10.1053/j.gastro.2009.12.056. Epub 2010 Jan 11.</t>
  </si>
  <si>
    <t>PMID:20060832</t>
  </si>
  <si>
    <t>create date:2010/01/12 | first author:Rauch A</t>
  </si>
  <si>
    <t>A principal component regression based genome wide analysis approach reveals the presence of a novel QTL on BTA7 for MAP resistance in holstein cattle.</t>
  </si>
  <si>
    <t>/pubmed/20060464</t>
  </si>
  <si>
    <t>Pant SD, Schenkel FS, Verschoor CP, You Q, Kelton DF, Moore SS, Karrow NA.</t>
  </si>
  <si>
    <t>Genomics. 2010 Mar;95(3):176-82. doi: 10.1016/j.ygeno.2010.01.001. Epub 2010 Jan 7.</t>
  </si>
  <si>
    <t>PMID:20060464</t>
  </si>
  <si>
    <t>create date:2010/01/12 | first author:Pant SD</t>
  </si>
  <si>
    <t>Impact of limited population diversity of genome-wide association studies.</t>
  </si>
  <si>
    <t>/pubmed/20057316</t>
  </si>
  <si>
    <t>Haga SB.</t>
  </si>
  <si>
    <t>Genet Med. 2010 Feb;12(2):81-4. doi: 10.1097/GIM.0b013e3181ca2bbf.</t>
  </si>
  <si>
    <t>PMID:20057316</t>
  </si>
  <si>
    <t>create date:2010/01/09 | first author:Haga SB</t>
  </si>
  <si>
    <t>Genome-wide association studies and the genetics of entrepreneurship.</t>
  </si>
  <si>
    <t>/pubmed/20054611</t>
  </si>
  <si>
    <t>van der Loos MJ, Koellinger PD, Groenen PJ, Thurik AR.</t>
  </si>
  <si>
    <t xml:space="preserve">Eur J Epidemiol. 2010;25(1):1-3. doi: 10.1007/s10654-009-9418-8. No abstract available. </t>
  </si>
  <si>
    <t>PMID:20054611 | PMCID:PMC2807937</t>
  </si>
  <si>
    <t>create date:2010/01/08 | first author:van der Loos MJ</t>
  </si>
  <si>
    <t>A high-resolution association mapping panel for the dissection of complex traits in mice.</t>
  </si>
  <si>
    <t>/pubmed/20054062</t>
  </si>
  <si>
    <t>Bennett BJ, Farber CR, Orozco L, Kang HM, Ghazalpour A, Siemers N, Neubauer M, Neuhaus I, Yordanova R, Guan B, Truong A, Yang WP, He A, Kayne P, Gargalovic P, Kirchgessner T, Pan C, Castellani LW, Kostem E, Furlotte N, Drake TA, Eskin E, et al.</t>
  </si>
  <si>
    <t>Genome-wide association study of ankylosing spondylitis identifies non-MHC susceptibility loci.</t>
  </si>
  <si>
    <t>/pubmed/20062062</t>
  </si>
  <si>
    <t>Bioinformatics challenges for genome-wide association studies.</t>
  </si>
  <si>
    <t>/pubmed/20053841</t>
  </si>
  <si>
    <t>Moore JH, Asselbergs FW, Williams SM.</t>
  </si>
  <si>
    <t>Bioinformatics. 2010 Feb 15;26(4):445-55. doi: 10.1093/bioinformatics/btp713. Epub 2010 Jan 6. Review.</t>
  </si>
  <si>
    <t>PMID:20053841 | PMCID:PMC2820680</t>
  </si>
  <si>
    <t>create date:2010/01/08 | first author:Moore JH</t>
  </si>
  <si>
    <t>Do genome-wide association scans provide additional information on the variation of plasma adiponectin concentrations?</t>
  </si>
  <si>
    <t>/pubmed/20053404</t>
  </si>
  <si>
    <t>Dallinga-Thie GM, Dullaart RP.</t>
  </si>
  <si>
    <t xml:space="preserve">Atherosclerosis. 2010 Feb;208(2):328-9. doi: 10.1016/j.atherosclerosis.2009.12.014. Epub 2009 Dec 16. No abstract available. </t>
  </si>
  <si>
    <t>PMID:20053404</t>
  </si>
  <si>
    <t>create date:2010/01/08 | first author:Dallinga-Thie GM</t>
  </si>
  <si>
    <t>Estimating effect sizes in genome-wide association studies.</t>
  </si>
  <si>
    <t>/pubmed/20052610</t>
  </si>
  <si>
    <t>BukszÃ¡r J, van den Oord EJ.</t>
  </si>
  <si>
    <t>Behav Genet. 2010 May;40(3):394-403. doi: 10.1007/s10519-009-9321-9. Epub 2010 Jan 6.</t>
  </si>
  <si>
    <t>PMID:20052610 | PMCID:PMC3923086</t>
  </si>
  <si>
    <t>create date:2010/01/07 | first author:BukszÃ¡r J</t>
  </si>
  <si>
    <t>Transglutaminase 2, a novel regulator of eicosanoid production in asthma revealed by genome-wide expression profiling of distinct asthma phenotypes.</t>
  </si>
  <si>
    <t>/pubmed/20052409</t>
  </si>
  <si>
    <t>Hallstrand TS, Wurfel MM, Lai Y, Ni Z, Gelb MH, Altemeier WA, Beyer RP, Aitken ML, Henderson WR.</t>
  </si>
  <si>
    <t>PLoS One. 2010 Jan 5;5(1):e8583. doi: 10.1371/journal.pone.0008583.</t>
  </si>
  <si>
    <t>PMID:20052409 | PMCID:PMC2797392</t>
  </si>
  <si>
    <t>create date:2010/01/07 | first author:Hallstrand TS</t>
  </si>
  <si>
    <t>A comparison of sample size and power in case-only association studies of gene-environment interaction.</t>
  </si>
  <si>
    <t>/pubmed/20047976</t>
  </si>
  <si>
    <t>Clarke GM, Morris AP.</t>
  </si>
  <si>
    <t>Am J Epidemiol. 2010 Feb 15;171(4):498-505. doi: 10.1093/aje/kwp398. Epub 2010 Jan 4.</t>
  </si>
  <si>
    <t>PMID:20047976 | PMCID:PMC2816730</t>
  </si>
  <si>
    <t>create date:2010/01/06 | first author:Clarke GM</t>
  </si>
  <si>
    <t>Genetic variation in IL28B is associated with chronic hepatitis C and treatment failure: a genome-wide association study.</t>
  </si>
  <si>
    <t>/pubmed/20060832</t>
  </si>
  <si>
    <t xml:space="preserve">Harv Rev Psychiatry. 2010 Jan-Feb;18(1):67-74. doi: 10.3109/10673220903523532. No abstract available. </t>
  </si>
  <si>
    <t>Harv Rev Psychiatry.  2010</t>
  </si>
  <si>
    <t>PMID:20047462 | PMCID:PMC3586547</t>
  </si>
  <si>
    <t>create date:2010/01/06 | first author:Hall MH</t>
  </si>
  <si>
    <t>Genome-wide association studies of MRI-defined brain infarcts: meta-analysis from the CHARGE Consortium.</t>
  </si>
  <si>
    <t>/pubmed/20044523</t>
  </si>
  <si>
    <t>Debette S, Bis JC, Fornage M, Schmidt H, Ikram MA, Sigurdsson S, Heiss G, Struchalin M, Smith AV, van der Lugt A, DeCarli C, Lumley T, Knopman DS, Enzinger C, Eiriksdottir G, Koudstaal PJ, DeStefano AL, Psaty BM, Dufouil C, Catellier DJ, Fazekas F, Aspelund T, et al.</t>
  </si>
  <si>
    <t>Stroke. 2010 Feb;41(2):210-7. doi: 10.1161/STROKEAHA.109.569194. Epub 2009 Dec 31.</t>
  </si>
  <si>
    <t>PMID:20044523 | PMCID:PMC2923092</t>
  </si>
  <si>
    <t>create date:2010/01/02 | first author:Debette S</t>
  </si>
  <si>
    <t>Genome-wide association studies: a powerful tool for neurogenomics.</t>
  </si>
  <si>
    <t>/pubmed/20043717</t>
  </si>
  <si>
    <t>Cowperthwaite MC, Mohanty D, Burnett MG.</t>
  </si>
  <si>
    <t>Neurosurg Focus. 2010 Jan;28(1):E2. doi: 10.3171/2010.10.FOCUS09186. Review.</t>
  </si>
  <si>
    <t>Neurosurg Focus.  2010</t>
  </si>
  <si>
    <t>PMID:20043717</t>
  </si>
  <si>
    <t>create date:2010/01/02 | first author:Cowperthwaite MC</t>
  </si>
  <si>
    <t>/pubmed/21474946</t>
  </si>
  <si>
    <t xml:space="preserve">J Nutrigenet Nutrigenomics. 2010;3(4-6):144-50. doi: 10.1159/000324348. Epub 2011 Apr 6. No abstract available. </t>
  </si>
  <si>
    <t>J Nutrigenet Nutrigenomics.  2010</t>
  </si>
  <si>
    <t>PMID:21474946</t>
  </si>
  <si>
    <t>create date:2010/01/01 | first author:Ferguson LR</t>
  </si>
  <si>
    <t>GWAF: an R package for genome-wide association analyses with family data.</t>
  </si>
  <si>
    <t>/pubmed/20040588</t>
  </si>
  <si>
    <t>Bioinformatics. 2010 Feb 15;26(4):580-1. doi: 10.1093/bioinformatics/btp710. Epub 2009 Dec 29.</t>
  </si>
  <si>
    <t>PMID:20040588 | PMCID:PMC2852219</t>
  </si>
  <si>
    <t>create date:2009/12/31 | first author:Chen MH</t>
  </si>
  <si>
    <t>A genome-wide association study identifies multiple loci associated with mathematics ability and disability.</t>
  </si>
  <si>
    <t>/pubmed/20039944</t>
  </si>
  <si>
    <t>Genome Res. 2010 Feb;20(2):281-90. doi: 10.1101/gr.099234.109. Epub 2010 Jan 6.</t>
  </si>
  <si>
    <t>PMID:20054062 | PMCID:PMC2813484</t>
  </si>
  <si>
    <t>create date:2010/01/08 | first author:Bennett BJ</t>
  </si>
  <si>
    <t>PMID:20039944 | PMCID:PMC2855870</t>
  </si>
  <si>
    <t>create date:2009/12/31 | first author:Docherty SJ</t>
  </si>
  <si>
    <t>Case-only gene-environment interaction studies: when does association imply mechanistic interaction?</t>
  </si>
  <si>
    <t>/pubmed/20039380</t>
  </si>
  <si>
    <t>VanderWeele TJ, HernÃ¡ndez-DÃ­az S, HernÃ¡n MA.</t>
  </si>
  <si>
    <t>Genet Epidemiol. 2010 May;34(4):327-34. doi: 10.1002/gepi.20484.</t>
  </si>
  <si>
    <t>PMID:20039380 | PMCID:PMC3112477</t>
  </si>
  <si>
    <t>create date:2009/12/30 | first author:VanderWeele TJ</t>
  </si>
  <si>
    <t>A powerful approach to sub-phenotype analysis in population-based genetic association studies.</t>
  </si>
  <si>
    <t>/pubmed/20039379</t>
  </si>
  <si>
    <t>Morris AP, Lindgren CM, Zeggini E, Timpson NJ, Frayling TM, Hattersley AT, McCarthy MI.</t>
  </si>
  <si>
    <t>Genet Epidemiol. 2010 May;34(4):335-43. doi: 10.1002/gepi.20486.</t>
  </si>
  <si>
    <t>PMID:20039379 | PMCID:PMC2964510</t>
  </si>
  <si>
    <t>create date:2009/12/30 | first author:Morris AP</t>
  </si>
  <si>
    <t>Lung function and airway diseases.</t>
  </si>
  <si>
    <t>/pubmed/20037613</t>
  </si>
  <si>
    <t>Weiss ST.</t>
  </si>
  <si>
    <t>Nat Genet. 2010 Jan;42(1):14-6. doi: 10.1038/ng0110-14.</t>
  </si>
  <si>
    <t>PMID:20037613</t>
  </si>
  <si>
    <t>create date:2009/12/29 | first author:Weiss ST</t>
  </si>
  <si>
    <t>A genome-wide perspective of genetic variation in human metabolism.</t>
  </si>
  <si>
    <t>/pubmed/20037589</t>
  </si>
  <si>
    <t>Illig T, Gieger C, Zhai G, RÃ¶misch-Margl W, Wang-Sattler R, Prehn C, Altmaier E, KastenmÃ¼ller G, Kato BS, Mewes HW, Meitinger T, de Angelis MH, Kronenberg F, Soranzo N, Wichmann HE, Spector TD, Adamski J, Suhre K.</t>
  </si>
  <si>
    <t>Nat Genet. 2010 Feb;42(2):137-41. doi: 10.1038/ng.507. Epub 2009 Dec 27.</t>
  </si>
  <si>
    <t>PMID:20037589 | PMCID:PMC3773904</t>
  </si>
  <si>
    <t>create date:2009/12/29 | first author:Illig T</t>
  </si>
  <si>
    <t>Genetics research in systemic lupus erythematosus for clinicians: methodology, progress, and controversies.</t>
  </si>
  <si>
    <t>/pubmed/20035223</t>
  </si>
  <si>
    <t>Kaiser R, Criswell LA.</t>
  </si>
  <si>
    <t>Curr Opin Rheumatol. 2010 Mar;22(2):119-25. doi: 10.1097/BOR.0b013e3283361943. Review.</t>
  </si>
  <si>
    <t>Curr Opin Rheumatol.  2010</t>
  </si>
  <si>
    <t>A new role for endophenotypes in the GWAS era: functional characterization of risk variants.</t>
  </si>
  <si>
    <t>/pubmed/20047462</t>
  </si>
  <si>
    <t>Hall MH, Smoller JW.</t>
  </si>
  <si>
    <t>create date:2009/12/26 | first author:Kaiser R</t>
  </si>
  <si>
    <t>Variants of DENND1B associated with asthma in children.</t>
  </si>
  <si>
    <t>/pubmed/20032318</t>
  </si>
  <si>
    <t>Sleiman PM, Flory J, Imielinski M, Bradfield JP, Annaiah K, Willis-Owen SA, Wang K, Rafaels NM, Michel S, Bonnelykke K, Zhang H, Kim CE, Frackelton EC, Glessner JT, Hou C, Otieno FG, Santa E, Thomas K, Smith RM, Glaberson WR, Garris M, Chiavacci RM, et al.</t>
  </si>
  <si>
    <t xml:space="preserve">N Engl J Med. 2010 Jan 7;362(1):36-44. doi: 10.1056/NEJMoa0901867. Epub 2009 Dec 23. Erratum in: N Engl J Med. 2010 Sep 2;363(10):994.  N Engl J Med. 2012 Feb 16;366(7):672. Orange, Jordan M [corrected to Orange, Jordan S]. </t>
  </si>
  <si>
    <t>PMID:20032318</t>
  </si>
  <si>
    <t>create date:2009/12/25 | first author:Sleiman PM</t>
  </si>
  <si>
    <t>A gene-based method for detecting gene-gene co-association in a case-control association study.</t>
  </si>
  <si>
    <t>/pubmed/20029457</t>
  </si>
  <si>
    <t>Eur J Hum Genet. 2010 May;18(5):582-7. doi: 10.1038/ejhg.2009.223. Epub 2009 Dec 23.</t>
  </si>
  <si>
    <t>PMID:20029457 | PMCID:PMC2987308</t>
  </si>
  <si>
    <t>create date:2009/12/24 | first author:Peng Q</t>
  </si>
  <si>
    <t>Whole-genome cancer analysis as an approach to deeper understanding of tumour biology.</t>
  </si>
  <si>
    <t>/pubmed/20029419</t>
  </si>
  <si>
    <t>Strausberg RL, Simpson AJ.</t>
  </si>
  <si>
    <t>Br J Cancer. 2010 Jan 19;102(2):243-8. doi: 10.1038/sj.bjc.6605497. Epub 2009 Dec 22.</t>
  </si>
  <si>
    <t>PMID:20029419 | PMCID:PMC2816661</t>
  </si>
  <si>
    <t>create date:2009/12/24 | first author:Strausberg RL</t>
  </si>
  <si>
    <t>Association Analysis under Population Stratification: A Two-Stage Procedure Utilizing Population- and Family-Based Analyses.</t>
  </si>
  <si>
    <t>/pubmed/20029228</t>
  </si>
  <si>
    <t>Lin HW, Chen YH.</t>
  </si>
  <si>
    <t>Hum Hered. 2010;69(3):160-70. doi: 10.1159/000267996. Epub 2009 Dec 18.</t>
  </si>
  <si>
    <t>PMID:20029228</t>
  </si>
  <si>
    <t>create date:2009/12/24 | first author:Lin HW</t>
  </si>
  <si>
    <t>Genome-wide association study identifies two susceptibility loci for nonsyndromic cleft lip with or without cleft palate.</t>
  </si>
  <si>
    <t>/pubmed/20023658</t>
  </si>
  <si>
    <t>Docherty SJ, Davis OS, Kovas Y, Meaburn EL, Dale PS, Petrill SA, Schalkwyk LC, Plomin R.</t>
  </si>
  <si>
    <t>Genes Brain Behav. 2010 Mar 1;9(2):234-47. doi: 10.1111/j.1601-183X.2009.00553.x. Epub 2009 Nov 10.</t>
  </si>
  <si>
    <t>Mangold E, Ludwig KU, Birnbaum S, Baluardo C, Ferrian M, Herms S, Reutter H, de Assis NA, Chawa TA, Mattheisen M, Steffens M, Barth S, Kluck N, Paul A, Becker J, Lauster C, Schmidt G, Braumann B, Scheer M, Reich RH, Hemprich A, PÃ¶tzsch S, et al.</t>
  </si>
  <si>
    <t>Nat Genet. 2010 Jan;42(1):24-6. doi: 10.1038/ng.506. Epub 2009 Dec 20.</t>
  </si>
  <si>
    <t>PMID:20023658</t>
  </si>
  <si>
    <t>create date:2009/12/22 | first author:Mangold E</t>
  </si>
  <si>
    <t>A systematic approach to understand the functional consequences of non-protein coding risk regions.</t>
  </si>
  <si>
    <t>/pubmed/20023379</t>
  </si>
  <si>
    <t>Coetzee GA, Jia L, Frenkel B, Henderson BE, Tanay A, Haiman CA, Freedman ML.</t>
  </si>
  <si>
    <t>Cell Cycle. 2010 Jan 15;9(2):256-9. Epub 2010 Jan 23.</t>
  </si>
  <si>
    <t>Cell Cycle.  2010</t>
  </si>
  <si>
    <t>PMID:20023379 | PMCID:PMC3319348</t>
  </si>
  <si>
    <t>create date:2009/12/22 | first author:Coetzee GA</t>
  </si>
  <si>
    <t>Genome-wide association study in discordant sibships identifies multiple inherited susceptibility alleles linked to lung cancer.</t>
  </si>
  <si>
    <t>/pubmed/20022890</t>
  </si>
  <si>
    <t>Galvan A, Falvella FS, Frullanti E, Spinola M, Incarbone M, Nosotti M, Santambrogio L, Conti B, Pastorino U, Gonzalez-Neira A, Dragani TA.</t>
  </si>
  <si>
    <t>Carcinogenesis. 2010 Mar;31(3):462-5. doi: 10.1093/carcin/bgp315. Epub 2009 Dec 18.</t>
  </si>
  <si>
    <t>PMID:20022890</t>
  </si>
  <si>
    <t>create date:2009/12/22 | first author:Galvan A</t>
  </si>
  <si>
    <t>Clear detection of ADIPOQ locus as the major gene for plasma adiponectin: results of genome-wide association analyses including 4659 European individuals.</t>
  </si>
  <si>
    <t>/pubmed/20018283</t>
  </si>
  <si>
    <t>Heid IM, Henneman P, Hicks A, Coassin S, Winkler T, Aulchenko YS, Fuchsberger C, Song K, Hivert MF, Waterworth DM, Timpson NJ, Richards JB, Perry JR, Tanaka T, Amin N, Kollerits B, Pichler I, Oostra BA, Thorand B, Frants RR, Illig T, Dupuis J, et al.</t>
  </si>
  <si>
    <t>Atherosclerosis. 2010 Feb;208(2):412-20. doi: 10.1016/j.atherosclerosis.2009.11.035. Epub 2009 Dec 2.</t>
  </si>
  <si>
    <t>PMID:20018283 | PMCID:PMC2845297</t>
  </si>
  <si>
    <t>create date:2009/12/19 | first author:Heid IM</t>
  </si>
  <si>
    <t>Genomewide association analysis of respiratory syncytial virus infection in mice.</t>
  </si>
  <si>
    <t>/pubmed/20015999</t>
  </si>
  <si>
    <t>PMID:20035223</t>
  </si>
  <si>
    <t>Stark JM, Barmada MM, Winterberg AV, Majumber N, Gibbons WJ Jr, Stark MA, Sartor MA, Medvedovic M, Kolls J, Bein K, Mailaparambil B, Krueger M, Heinzmann A, Leikauf GD, Prows DR.</t>
  </si>
  <si>
    <t>J Virol. 2010 Mar;84(5):2257-69. doi: 10.1128/JVI.00584-09. Epub 2009 Dec 16.</t>
  </si>
  <si>
    <t>J Virol.  2010</t>
  </si>
  <si>
    <t>PMID:20015999 | PMCID:PMC2820899</t>
  </si>
  <si>
    <t>create date:2009/12/18 | first author:Stark JM</t>
  </si>
  <si>
    <t>Genome wide association (GWA) predictors of anti-TNFalpha therapeutic responsiveness in pediatric inflammatory bowel disease.</t>
  </si>
  <si>
    <t>/pubmed/20014019</t>
  </si>
  <si>
    <t>Dubinsky MC, Mei L, Friedman M, Dhere T, Haritunians T, Hakonarson H, Kim C, Glessner J, Targan SR, McGovern DP, Taylor KD, Rotter JI.</t>
  </si>
  <si>
    <t>Inflamm Bowel Dis. 2010 Aug;16(8):1357-66. doi: 10.1002/ibd.21174.</t>
  </si>
  <si>
    <t>PMID:20014019 | PMCID:PMC2889173</t>
  </si>
  <si>
    <t>create date:2009/12/17 | first author:Dubinsky MC</t>
  </si>
  <si>
    <t>Gene, region and pathway level analyses in whole-genome studies.</t>
  </si>
  <si>
    <t>/pubmed/20013942</t>
  </si>
  <si>
    <t>De la Cruz O, Wen X, Ke B, Song M, Nicolae DL.</t>
  </si>
  <si>
    <t>Genet Epidemiol. 2010 Apr;34(3):222-231. doi: 10.1002/gepi.20452.</t>
  </si>
  <si>
    <t>PMID:20013942 | PMCID:PMC4061611</t>
  </si>
  <si>
    <t>create date:2009/12/17 | first author:De la Cruz O</t>
  </si>
  <si>
    <t>Aspects of observing and claiming allele flips in association studies.</t>
  </si>
  <si>
    <t>/pubmed/20013941</t>
  </si>
  <si>
    <t>Clarke GM, Cardon LR.</t>
  </si>
  <si>
    <t>Genet Epidemiol. 2010 Apr;34(3):266-74. doi: 10.1002/gepi.20458.</t>
  </si>
  <si>
    <t>PMID:20013941</t>
  </si>
  <si>
    <t>create date:2009/12/17 | first author:Clarke GM</t>
  </si>
  <si>
    <t>A genome-wide association study of social and non-social autistic-like traits in the general population using pooled DNA, 500 K SNP microarrays and both community and diagnosed autism replication samples.</t>
  </si>
  <si>
    <t>/pubmed/20012890</t>
  </si>
  <si>
    <t>Ronald A, Butcher LM, Docherty S, Davis OS, Schalkwyk LC, Craig IW, Plomin R.</t>
  </si>
  <si>
    <t>Behav Genet. 2010 Jan;40(1):31-45. doi: 10.1007/s10519-009-9308-6. Epub 2009 Dec 13.</t>
  </si>
  <si>
    <t>PMID:20012890 | PMCID:PMC2797846</t>
  </si>
  <si>
    <t>create date:2009/12/17 | first author:Ronald A</t>
  </si>
  <si>
    <t>Optimal selection of markers from DNA pooling experiments.</t>
  </si>
  <si>
    <t>/pubmed/20012889</t>
  </si>
  <si>
    <t xml:space="preserve">Behav Genet. 2010 Jan;40(1):46-7; discussion 48. doi: 10.1007/s10519-009-9313-9. Epub 2009 Dec 13. No abstract available. </t>
  </si>
  <si>
    <t>PMID:20012889</t>
  </si>
  <si>
    <t>create date:2009/12/17 | first author:Macgregor S</t>
  </si>
  <si>
    <t>Preferential associations between co-regulated genes reveal a transcriptional interactome in erythroid cells.</t>
  </si>
  <si>
    <t>/pubmed/20010836</t>
  </si>
  <si>
    <t>Schoenfelder S, Sexton T, Chakalova L, Cope NF, Horton A, Andrews S, Kurukuti S, Mitchell JA, Umlauf D, Dimitrova DS, Eskiw CH, Luo Y, Wei CL, Ruan Y, Bieker JJ, Fraser P.</t>
  </si>
  <si>
    <t>Nat Genet. 2010 Jan;42(1):53-61. doi: 10.1038/ng.496. Epub 2009 Dec 13.</t>
  </si>
  <si>
    <t>PMID:20010836 | PMCID:PMC3237402</t>
  </si>
  <si>
    <t>create date:2009/12/17 | first author:Schoenfelder S</t>
  </si>
  <si>
    <t>Meta-analyses of genome-wide association studies identify multiple loci associated with pulmonary function.</t>
  </si>
  <si>
    <t>/pubmed/20010835</t>
  </si>
  <si>
    <t>Hancock DB, Eijgelsheim M, Wilk JB, Gharib SA, Loehr LR, Marciante KD, Franceschini N, van Durme YM, Chen TH, Barr RG, Schabath MB, Couper DJ, Brusselle GG, Psaty BM, van Duijn CM, Rotter JI, Uitterlinden AG, Hofman A, Punjabi NM, Rivadeneira F, Morrison AC, Enright PL, et al.</t>
  </si>
  <si>
    <t>Nat Genet. 2010 Jan;42(1):45-52. doi: 10.1038/ng.500. Epub 2009 Dec 13.</t>
  </si>
  <si>
    <t>PMID:20010835 | PMCID:PMC2832852</t>
  </si>
  <si>
    <t>create date:2009/12/17 | first author:Hancock DB</t>
  </si>
  <si>
    <t>Genome-wide association study identifies five loci associated with lung function.</t>
  </si>
  <si>
    <t>/pubmed/20010834</t>
  </si>
  <si>
    <t>Repapi E, Sayers I, Wain LV, Burton PR, Johnson T, Obeidat M, Zhao JH, Ramasamy A, Zhai G, Vitart V, Huffman JE, Igl W, Albrecht E, Deloukas P, Henderson J, Granell R, McArdle WL, Rudnicka AR; Wellcome Trust Case Control Consortium., Barroso I, Loos RJ, Wareham NJ, et al.</t>
  </si>
  <si>
    <t>Nat Genet. 2010 Jan;42(1):36-44. doi: 10.1038/ng.501. Epub 2009 Dec 13.</t>
  </si>
  <si>
    <t>PMID:20010834 | PMCID:PMC2862965</t>
  </si>
  <si>
    <t>create date:2009/12/17 | first author:Repapi E</t>
  </si>
  <si>
    <t>Genome-wide scans for footprints of natural selection.</t>
  </si>
  <si>
    <t>/pubmed/20008396</t>
  </si>
  <si>
    <t>Oleksyk TK, Smith MW, O'Brien SJ.</t>
  </si>
  <si>
    <t>Philos Trans R Soc Lond B Biol Sci. 2010 Jan 12;365(1537):185-205. doi: 10.1098/rstb.2009.0219. Review.</t>
  </si>
  <si>
    <t>Philos Trans R Soc Lond B Biol Sci.  2010</t>
  </si>
  <si>
    <t>PMID:20008396 | PMCID:PMC2842710</t>
  </si>
  <si>
    <t>create date:2009/12/17 | first author:Oleksyk TK</t>
  </si>
  <si>
    <t>Genome-wide census and expression profiling of chicken neuropeptide and prohormone convertase genes.</t>
  </si>
  <si>
    <t>/pubmed/20006904</t>
  </si>
  <si>
    <t>Delfino KR, Southey BR, Sweedler JV, Rodriguez-Zas SL.</t>
  </si>
  <si>
    <t>Neuropeptides. 2010 Feb;44(1):31-44. doi: 10.1016/j.npep.2009.11.002. Epub 2009 Dec 14.</t>
  </si>
  <si>
    <t>Neuropeptides.  2010</t>
  </si>
  <si>
    <t>PMID:20006904 | PMCID:PMC2814002</t>
  </si>
  <si>
    <t>create date:2009/12/17 | first author:Delfino KR</t>
  </si>
  <si>
    <t>Overview of the symposium on public health significance of genomics and eco-genetics.</t>
  </si>
  <si>
    <t>/pubmed/20001819</t>
  </si>
  <si>
    <t>Omenn GS.</t>
  </si>
  <si>
    <t>Annu Rev Public Health. 2010;31:1-8. doi: 10.1146/annurev.publhealth.012809.103639.</t>
  </si>
  <si>
    <t>PMID:20001819</t>
  </si>
  <si>
    <t>create date:2009/12/17 | first author:Omenn GS</t>
  </si>
  <si>
    <t>Test selection with application to detecting disease association with multiple SNPs.</t>
  </si>
  <si>
    <t>/pubmed/19996609</t>
  </si>
  <si>
    <t>Pan W, Han F, Shen X.</t>
  </si>
  <si>
    <t>Hum Hered. 2010;69(2):120-30. doi: 10.1159/000264449. Epub 2009 Dec 4.</t>
  </si>
  <si>
    <t>PMID:19996609 | PMCID:PMC3725887</t>
  </si>
  <si>
    <t>create date:2009/12/10 | first author:Pan W</t>
  </si>
  <si>
    <t>Pharmacogenomics: a new paradigm to personalize treatments in nephrology patients.</t>
  </si>
  <si>
    <t>/pubmed/19968662</t>
  </si>
  <si>
    <t>Zaza G, Granata S, Sallustio F, Grandaliano G, Schena FP.</t>
  </si>
  <si>
    <t>Clin Exp Immunol. 2010 Mar;159(3):268-80. doi: 10.1111/j.1365-2249.2009.04065.x. Epub 2009 Nov 24. Review.</t>
  </si>
  <si>
    <t>Clin Exp Immunol.  2010</t>
  </si>
  <si>
    <t>PMID:19968662 | PMCID:PMC2819493</t>
  </si>
  <si>
    <t>create date:2009/12/09 | first author:Zaza G</t>
  </si>
  <si>
    <t>A genome wide association study for QTL affecting direct and maternal effects of stillbirth and dystocia in cattle.</t>
  </si>
  <si>
    <t>/pubmed/19968646</t>
  </si>
  <si>
    <t>Olsen HG, Hayes BJ, Kent MP, Nome T, Svendsen M, Lien S.</t>
  </si>
  <si>
    <t>Anim Genet. 2010 Jun;41(3):273-80. doi: 10.1111/j.1365-2052.2009.01998.x. Epub 2009 Nov 26.</t>
  </si>
  <si>
    <t>PMID:19968646</t>
  </si>
  <si>
    <t>Macgregor S.</t>
  </si>
  <si>
    <t>Evolving perspectives on genetic discrimination in health insurance among health care providers.</t>
  </si>
  <si>
    <t>/pubmed/19967457</t>
  </si>
  <si>
    <t>Huizenga CR, Lowstuter K, Banks KC, Lagos VI, Vandergon VO, Weitzel JN.</t>
  </si>
  <si>
    <t>Fam Cancer. 2010 Jun;9(2):253-60. doi: 10.1007/s10689-009-9308-y.</t>
  </si>
  <si>
    <t>Fam Cancer.  2010</t>
  </si>
  <si>
    <t>PMID:19967457</t>
  </si>
  <si>
    <t>create date:2009/12/08 | first author:Huizenga CR</t>
  </si>
  <si>
    <t>Genome-wide association study of growth in crossbred beef cattle.</t>
  </si>
  <si>
    <t>/pubmed/19966163</t>
  </si>
  <si>
    <t>Snelling WM, Allan MF, Keele JW, Kuehn LA, McDaneld T, Smith TP, Sonstegard TS, Thallman RM, Bennett GL.</t>
  </si>
  <si>
    <t>J Anim Sci. 2010 Mar;88(3):837-48. doi: 10.2527/jas.2009-2257. Epub 2009 Dec 4.</t>
  </si>
  <si>
    <t>J Anim Sci.  2010</t>
  </si>
  <si>
    <t>PMID:19966163</t>
  </si>
  <si>
    <t>create date:2009/12/08 | first author:Snelling WM</t>
  </si>
  <si>
    <t>Lost in the space of bioinformatic tools: a constantly updated survival guide for genetic epidemiology. The GenEpi Toolbox.</t>
  </si>
  <si>
    <t>/pubmed/19963217</t>
  </si>
  <si>
    <t>Coassin S, BrandstÃ¤tter A, Kronenberg F.</t>
  </si>
  <si>
    <t>Atherosclerosis. 2010 Apr;209(2):321-35. doi: 10.1016/j.atherosclerosis.2009.10.026. Epub 2009 Oct 29. Review.</t>
  </si>
  <si>
    <t>PMID:19963217</t>
  </si>
  <si>
    <t>create date:2009/12/08 | first author:Coassin S</t>
  </si>
  <si>
    <t>Association study between a functional polymorphism of tyrosine hydroxylase gene promoter and personality traits in healthy subjects.</t>
  </si>
  <si>
    <t>/pubmed/19958792</t>
  </si>
  <si>
    <t>Sadahiro R, Suzuki A, Shibuya N, Kamata M, Matsumoto Y, Goto K, Otani K.</t>
  </si>
  <si>
    <t>Behav Brain Res. 2010 Mar 17;208(1):209-12. doi: 10.1016/j.bbr.2009.11.035. Epub 2009 Dec 1.</t>
  </si>
  <si>
    <t>Behav Brain Res.  2010</t>
  </si>
  <si>
    <t>PMID:19958792</t>
  </si>
  <si>
    <t>create date:2009/12/05 | first author:Sadahiro R</t>
  </si>
  <si>
    <t>Genome-wide dynamics of replication timing revealed by in vitro models of mouse embryogenesis.</t>
  </si>
  <si>
    <t>/pubmed/19952138</t>
  </si>
  <si>
    <t>Hiratani I, Ryba T, Itoh M, Rathjen J, Kulik M, Papp B, Fussner E, Bazett-Jones DP, Plath K, Dalton S, Rathjen PD, Gilbert DM.</t>
  </si>
  <si>
    <t>Genome Res. 2010 Feb;20(2):155-69. doi: 10.1101/gr.099796.109. Epub 2009 Dec 1.</t>
  </si>
  <si>
    <t>create date:2009/12/03 | first author:Hiratani I</t>
  </si>
  <si>
    <t>Genome-wide analysis of BEAS-2B cells exposed to trivalent arsenicals and dimethylthioarsinic acid.</t>
  </si>
  <si>
    <t>/pubmed/19945496</t>
  </si>
  <si>
    <t>Chilakapati J, Wallace K, Ren H, Fricke M, Bailey K, Ward W, Creed J, Kitchin K.</t>
  </si>
  <si>
    <t>Toxicology. 2010 Jan 31;268(1-2):31-9. doi: 10.1016/j.tox.2009.11.018. Epub 2009 Nov 27.</t>
  </si>
  <si>
    <t>Toxicology.  2010</t>
  </si>
  <si>
    <t>PMID:19945496</t>
  </si>
  <si>
    <t>create date:2009/12/01 | first author:Chilakapati J</t>
  </si>
  <si>
    <t>Characterization of a minimal microsatellite set for whole genome scans informative in warmblood and coldblood horse breeds.</t>
  </si>
  <si>
    <t>/pubmed/19939968</t>
  </si>
  <si>
    <t>Mittmann EH, Lampe V, MÃ¶mke S, Zeitz A, Distl O.</t>
  </si>
  <si>
    <t>J Hered. 2010 Mar-Apr;101(2):246-50. doi: 10.1093/jhered/esp091. Epub 2009 Nov 25.</t>
  </si>
  <si>
    <t>J Hered.  2010</t>
  </si>
  <si>
    <t>PMID:19939968</t>
  </si>
  <si>
    <t>create date:2009/11/27 | first author:Mittmann EH</t>
  </si>
  <si>
    <t>Association study between the pericentrin (PCNT) gene and schizophrenia.</t>
  </si>
  <si>
    <t>/pubmed/19937158</t>
  </si>
  <si>
    <t>Numata S, Nakataki M, Iga J, Tanahashi T, Nakadoi Y, Ohi K, Hashimoto R, Takeda M, Itakura M, Ueno S, Ohmori T.</t>
  </si>
  <si>
    <t>Neuromolecular Med. 2010 Sep;12(3):243-7. doi: 10.1007/s12017-009-8106-x. Epub 2009 Nov 24.</t>
  </si>
  <si>
    <t>Neuromolecular Med.  2010</t>
  </si>
  <si>
    <t>PMID:19937158</t>
  </si>
  <si>
    <t>create date:2009/11/26 | first author:Numata S</t>
  </si>
  <si>
    <t>Genome scan for loci regulating HDL cholesterol levels in Finnish extended pedigrees with early coronary heart disease.</t>
  </si>
  <si>
    <t>/pubmed/19935834</t>
  </si>
  <si>
    <t>Kangas-Kontio T, Kakko S, Tamminen M, von Rohr P, Hoeschele I, Juvonen T, Kere J, Savolainen MJ.</t>
  </si>
  <si>
    <t>Eur J Hum Genet. 2010 May;18(5):604-13. doi: 10.1038/ejhg.2009.202. Epub 2009 Nov 25.</t>
  </si>
  <si>
    <t>PMID:19935834 | PMCID:PMC2987327</t>
  </si>
  <si>
    <t>create date:2009/11/26 | first author:Kangas-Kontio T</t>
  </si>
  <si>
    <t>A data-driven weighting scheme for family-based genome-wide association studies.</t>
  </si>
  <si>
    <t>/pubmed/19935828</t>
  </si>
  <si>
    <t>Qin H, Feng T, Zhang S, Sha Q.</t>
  </si>
  <si>
    <t>Eur J Hum Genet. 2010 May;18(5):596-603. doi: 10.1038/ejhg.2009.201. Epub 2009 Nov 25.</t>
  </si>
  <si>
    <t>create date:2009/12/09 | first author:Olsen HG</t>
  </si>
  <si>
    <t>create date:2009/11/26 | first author:Qin H</t>
  </si>
  <si>
    <t>Examination of all type 2 diabetes GWAS loci reveals HHEX-IDE as a locus influencing pediatric BMI.</t>
  </si>
  <si>
    <t>/pubmed/19933996</t>
  </si>
  <si>
    <t>Zhao J, Bradfield JP, Zhang H, Annaiah K, Wang K, Kim CE, Glessner JT, Frackelton EC, Otieno FG, Doran J, Thomas KA, Garris M, Hou C, Chiavacci RM, Li M, Berkowitz RI, Hakonarson H, Grant SF.</t>
  </si>
  <si>
    <t>Diabetes. 2010 Mar;59(3):751-5. doi: 10.2337/db09-0972. Epub 2009 Nov 23.</t>
  </si>
  <si>
    <t>PMID:19933996 | PMCID:PMC2828649</t>
  </si>
  <si>
    <t>create date:2009/11/26 | first author:Zhao J</t>
  </si>
  <si>
    <t>MAVEN: a tool for visualization and functional analysis of genome-wide association results.</t>
  </si>
  <si>
    <t>/pubmed/19933166</t>
  </si>
  <si>
    <t>Narayanan K, Li J.</t>
  </si>
  <si>
    <t>Bioinformatics. 2010 Jan 15;26(2):270-2. doi: 10.1093/bioinformatics/btp641. Epub 2009 Nov 17.</t>
  </si>
  <si>
    <t>PMID:19933166 | PMCID:PMC2804302</t>
  </si>
  <si>
    <t>create date:2009/11/26 | first author:Narayanan K</t>
  </si>
  <si>
    <t>Molecular mechanisms underlying anorexia nervosa: focus on human gene association studies and systems controlling food intake.</t>
  </si>
  <si>
    <t>/pubmed/19931559</t>
  </si>
  <si>
    <t>Rask-Andersen M, Olszewski PK, Levine AS, SchiÃ¶th HB.</t>
  </si>
  <si>
    <t>Brain Res Rev. 2010 Mar;62(2):147-64. doi: 10.1016/j.brainresrev.2009.10.007. Epub 2009 Nov 18. Review.</t>
  </si>
  <si>
    <t>Brain Res Rev.  2010</t>
  </si>
  <si>
    <t>PMID:19931559</t>
  </si>
  <si>
    <t>create date:2009/11/26 | first author:Rask-Andersen M</t>
  </si>
  <si>
    <t>Genetic analysis of albuminuria in aging mice and concordance with loci for human diabetic nephropathy found in a genome-wide association scan.</t>
  </si>
  <si>
    <t>/pubmed/19924099</t>
  </si>
  <si>
    <t>Tsaih SW, Pezzolesi MG, Yuan R, Warram JH, Krolewski AS, Korstanje R.</t>
  </si>
  <si>
    <t>Kidney Int. 2010 Feb;77(3):201-10. doi: 10.1038/ki.2009.434. Epub 2009 Nov 18.</t>
  </si>
  <si>
    <t>PMID:19924099 | PMCID:PMC2807478</t>
  </si>
  <si>
    <t>create date:2009/11/20 | first author:Tsaih SW</t>
  </si>
  <si>
    <t>The genetics of cardiovascular disease: new insights from emerging approaches.</t>
  </si>
  <si>
    <t>/pubmed/19921712</t>
  </si>
  <si>
    <t>Chico TJ, Milo M, Crossman DC.</t>
  </si>
  <si>
    <t>J Pathol. 2010 Jan;220(2):186-97. doi: 10.1002/path.2641. Review.</t>
  </si>
  <si>
    <t>J Pathol.  2010</t>
  </si>
  <si>
    <t>PMID:19952138 | PMCID:PMC2813472</t>
  </si>
  <si>
    <t>create date:2009/11/19 | first author:Chico TJ</t>
  </si>
  <si>
    <t>Comparing apples and oranges: equating the power of case-control and quantitative trait association studies.</t>
  </si>
  <si>
    <t>/pubmed/19918758</t>
  </si>
  <si>
    <t>Yang J, Wray NR, Visscher PM.</t>
  </si>
  <si>
    <t>Genet Epidemiol. 2010 Apr;34(3):254-7. doi: 10.1002/gepi.20456.</t>
  </si>
  <si>
    <t>PMID:19918758</t>
  </si>
  <si>
    <t>create date:2009/11/18 | first author:Yang J</t>
  </si>
  <si>
    <t>Confirmation of genomewide association signals in Chinese Han population reveals risk loci for ischemic stroke.</t>
  </si>
  <si>
    <t>/pubmed/19910543</t>
  </si>
  <si>
    <t>Ding H, Xu Y, Bao X, Wang X, Cui G, Wang W, Hui R, Wang DW.</t>
  </si>
  <si>
    <t>Stroke. 2010 Jan;41(1):177-80. doi: 10.1161/STROKEAHA.109.567099. Epub 2009 Nov 12.</t>
  </si>
  <si>
    <t>PMID:19910543</t>
  </si>
  <si>
    <t>create date:2009/11/17 | first author:Ding H</t>
  </si>
  <si>
    <t>Evaluation of candidate genes in a genome-wide association study of childhood asthma in Mexicans.</t>
  </si>
  <si>
    <t>/pubmed/19910030</t>
  </si>
  <si>
    <t>Wu H, Romieu I, Shi M, Hancock DB, Li H, Sienra-Monge JJ, Chiu GY, Xu H, del Rio-Navarro BE, London SJ.</t>
  </si>
  <si>
    <t>J Allergy Clin Immunol. 2010 Feb;125(2):321-327.e13. doi: 10.1016/j.jaci.2009.09.007. Epub 2009 Nov 11.</t>
  </si>
  <si>
    <t>PMID:19910030 | PMCID:PMC2823974</t>
  </si>
  <si>
    <t>create date:2009/11/17 | first author:Wu H</t>
  </si>
  <si>
    <t>A genome-wide association study on African-ancestry populations for asthma.</t>
  </si>
  <si>
    <t>/pubmed/19910028</t>
  </si>
  <si>
    <t>Mathias RA, Grant AV, Rafaels N, Hand T, Gao L, Vergara C, Tsai YJ, Yang M, Campbell M, Foster C, Gao P, Togias A, Hansel NN, Diette G, Adkinson NF, Liu MC, Faruque M, Dunston GM, Watson HR, Bracken MB, Hoh J, Maul P, et al.</t>
  </si>
  <si>
    <t>J Allergy Clin Immunol. 2010 Feb;125(2):336-346.e4. doi: 10.1016/j.jaci.2009.08.031. Epub 2009 Nov 11.</t>
  </si>
  <si>
    <t>PMID:19910028 | PMCID:PMC3606015</t>
  </si>
  <si>
    <t>create date:2009/11/17 | first author:Mathias RA</t>
  </si>
  <si>
    <t>Finding unique filter sets in PLATO: a precursor to efficient interaction analysis in GWAS data.</t>
  </si>
  <si>
    <t>/pubmed/19908384</t>
  </si>
  <si>
    <t>Grady BJ, Torstenson E, Dudek SM, Giles J, Sexton D, Ritchie MD.</t>
  </si>
  <si>
    <t>Pac Symp Biocomput. 2010:315-26.</t>
  </si>
  <si>
    <t>Pac Symp Biocomput.  2010</t>
  </si>
  <si>
    <t>PMID:19935828 | PMCID:PMC2858789</t>
  </si>
  <si>
    <t>create date:2009/11/13 | first author:Grady BJ</t>
  </si>
  <si>
    <t>Genome-wide association studies in cancer--current and future directions.</t>
  </si>
  <si>
    <t>/pubmed/19906782</t>
  </si>
  <si>
    <t>Chung CC, Magalhaes WC, Gonzalez-Bosquet J, Chanock SJ.</t>
  </si>
  <si>
    <t>Carcinogenesis. 2010 Jan;31(1):111-20. doi: 10.1093/carcin/bgp273. Epub 2009 Nov 11.</t>
  </si>
  <si>
    <t>PMID:19906782 | PMCID:PMC2860704</t>
  </si>
  <si>
    <t>create date:2009/11/13 | first author:Chung CC</t>
  </si>
  <si>
    <t>Candidate loci for insulin sensitivity and disposition index from a genome-wide association analysis of Hispanic participants in the Insulin Resistance Atherosclerosis (IRAS) Family Study.</t>
  </si>
  <si>
    <t>/pubmed/19902172</t>
  </si>
  <si>
    <t>Palmer ND, Langefeld CD, Ziegler JT, Hsu F, Haffner SM, Fingerlin T, Norris JM, Chen YI, Rich SS, Haritunians T, Taylor KD, Bergman RN, Rotter JI, Bowden DW.</t>
  </si>
  <si>
    <t>Diabetologia. 2010 Feb;53(2):281-9. doi: 10.1007/s00125-009-1586-2. Epub 2009 Nov 10.</t>
  </si>
  <si>
    <t>PMID:19902172 | PMCID:PMC2809812</t>
  </si>
  <si>
    <t>create date:2009/11/11 | first author:Palmer ND</t>
  </si>
  <si>
    <t>A genome-wide association study identifies GLT6D1 as a susceptibility locus for periodontitis.</t>
  </si>
  <si>
    <t>/pubmed/19897590</t>
  </si>
  <si>
    <t>Schaefer AS, Richter GM, Nothnagel M, Manke T, Dommisch H, Jacobs G, Arlt A, Rosenstiel P, Noack B, Groessner-Schreiber B, Jepsen S, Loos BG, Schreiber S.</t>
  </si>
  <si>
    <t>Hum Mol Genet. 2010 Feb 1;19(3):553-62. doi: 10.1093/hmg/ddp508. Epub 2009 Nov 6.</t>
  </si>
  <si>
    <t>PMID:19897590</t>
  </si>
  <si>
    <t>create date:2009/11/10 | first author:Schaefer AS</t>
  </si>
  <si>
    <t>A mixed two-stage method for detecting interactions in genomewide association studies.</t>
  </si>
  <si>
    <t>/pubmed/19896954</t>
  </si>
  <si>
    <t>Zuo Y, Kang G.</t>
  </si>
  <si>
    <t>J Theor Biol. 2010 Feb 21;262(4):576-83. doi: 10.1016/j.jtbi.2009.10.029. Epub 2009 Nov 6.</t>
  </si>
  <si>
    <t>J Theor Biol.  2010</t>
  </si>
  <si>
    <t>PMID:19896954</t>
  </si>
  <si>
    <t>create date:2009/11/10 | first author:Zuo Y</t>
  </si>
  <si>
    <t>Genome-wide association studies: a primer.</t>
  </si>
  <si>
    <t>/pubmed/19895722</t>
  </si>
  <si>
    <t>Corvin A, Craddock N, Sullivan PF.</t>
  </si>
  <si>
    <t>Psychol Med. 2010 Jul;40(7):1063-77. doi: 10.1017/S0033291709991723. Epub 2009 Nov 9.</t>
  </si>
  <si>
    <t>Psychol Med.  2010</t>
  </si>
  <si>
    <t>PMID:19921712</t>
  </si>
  <si>
    <t>PMID:19895722 | PMCID:PMC4181332</t>
  </si>
  <si>
    <t>create date:2009/11/10 | first author:Corvin A</t>
  </si>
  <si>
    <t>Identification of 15 loci influencing height in a Korean population.</t>
  </si>
  <si>
    <t>/pubmed/19893584</t>
  </si>
  <si>
    <t>Kim JJ, Lee HI, Park T, Kim K, Lee JE, Cho NH, Shin C, Cho YS, Lee JY, Han BG, Yoo HW, Lee JK.</t>
  </si>
  <si>
    <t>J Hum Genet. 2010 Jan;55(1):27-31. doi: 10.1038/jhg.2009.116. Epub 2009 Nov 6.</t>
  </si>
  <si>
    <t>PMID:19893584</t>
  </si>
  <si>
    <t>create date:2009/11/07 | first author:Kim JJ</t>
  </si>
  <si>
    <t>Polymorphisms identified through genome-wide association studies and their associations with type 2 diabetes in Chinese, Malays, and Asian-Indians in Singapore.</t>
  </si>
  <si>
    <t>/pubmed/19892838</t>
  </si>
  <si>
    <t>Tan JT, Ng DP, Nurbaya S, Ye S, Lim XL, Leong H, Seet LT, Siew WF, Kon W, Wong TY, Saw SM, Aung T, Chia KS, Lee J, Chew SK, Seielstad M, Tai ES.</t>
  </si>
  <si>
    <t>J Clin Endocrinol Metab. 2010 Jan;95(1):390-7. doi: 10.1210/jc.2009-0688. Epub 2009 Nov 5.</t>
  </si>
  <si>
    <t>PMID:19892838</t>
  </si>
  <si>
    <t>create date:2009/11/07 | first author:Tan JT</t>
  </si>
  <si>
    <t>Genome-wide association study of generalized vitiligo in an isolated European founder population identifies SMOC2, in close proximity to IDDM8.</t>
  </si>
  <si>
    <t>/pubmed/19890347</t>
  </si>
  <si>
    <t>Birlea SA, Gowan K, Fain PR, Spritz RA.</t>
  </si>
  <si>
    <t>J Invest Dermatol. 2010 Mar;130(3):798-803. doi: 10.1038/jid.2009.347. Epub 2009 Nov 5.</t>
  </si>
  <si>
    <t>PMID:19890347 | PMCID:PMC3511589</t>
  </si>
  <si>
    <t>create date:2009/11/06 | first author:Birlea SA</t>
  </si>
  <si>
    <t>Ethical implications of the use of whole genome methods in medical research.</t>
  </si>
  <si>
    <t>/pubmed/19888293</t>
  </si>
  <si>
    <t>Kaye J, Boddington P, de Vries J, Hawkins N, Melham K.</t>
  </si>
  <si>
    <t>Eur J Hum Genet. 2010 Apr;18(4):398-403. doi: 10.1038/ejhg.2009.191. Epub 2009 Nov 4. Review.</t>
  </si>
  <si>
    <t>PMID:19888293 | PMCID:PMC2879322</t>
  </si>
  <si>
    <t>create date:2009/11/06 | first author:Kaye J</t>
  </si>
  <si>
    <t>A genome-wide association analysis of serum iron concentrations.</t>
  </si>
  <si>
    <t>/pubmed/19880490</t>
  </si>
  <si>
    <t>Tanaka T, Roy CN, Yao W, Matteini A, Semba RD, Arking D, Walston JD, Fried LP, Singleton A, Guralnik J, Abecasis GR, Bandinelli S, Longo DL, Ferrucci L.</t>
  </si>
  <si>
    <t>PMID:19908384 | PMCID:PMC2903053</t>
  </si>
  <si>
    <t>Blood. 2010 Jan 7;115(1):94-6. doi: 10.1182/blood-2009-07-232496. Epub 2009 Oct 30.</t>
  </si>
  <si>
    <t>PMID:19880490 | PMCID:PMC2803694</t>
  </si>
  <si>
    <t>create date:2009/11/03 | first author:Tanaka T</t>
  </si>
  <si>
    <t>Predictive rule inference for epistatic interaction detection in genome-wide association studies.</t>
  </si>
  <si>
    <t>/pubmed/19880365</t>
  </si>
  <si>
    <t>Bioinformatics. 2010 Jan 1;26(1):30-7. doi: 10.1093/bioinformatics/btp622. Epub 2009 Oct 30.</t>
  </si>
  <si>
    <t>PMID:19880365</t>
  </si>
  <si>
    <t>create date:2009/11/03 | first author:Wan X</t>
  </si>
  <si>
    <t>A genome-wide association study identifies a novel major locus for glycemic control in type 1 diabetes, as measured by both A1C and glucose.</t>
  </si>
  <si>
    <t>/pubmed/19875614</t>
  </si>
  <si>
    <t>Paterson AD, Waggott D, Boright AP, Hosseini SM, Shen E, Sylvestre MP, Wong I, Bharaj B, Cleary PA, Lachin JM; MAGIC (Meta-Analyses of Glucose and Insulin-related traits Consortium)., Below JE, Nicolae D, Cox NJ, Canty AJ, Sun L, Bull SB; Diabetes Control and Complications Trial/Epidemiology of Diabetes Interventions and Complications Research Group..</t>
  </si>
  <si>
    <t>Diabetes. 2010 Feb;59(2):539-49. doi: 10.2337/db09-0653. Epub 2009 Oct 29.</t>
  </si>
  <si>
    <t>PMID:19875614 | PMCID:PMC2809960</t>
  </si>
  <si>
    <t>create date:2009/10/31 | first author:Paterson AD</t>
  </si>
  <si>
    <t>Association of 17 prostate cancer susceptibility loci with prostate cancer risk in Chinese men.</t>
  </si>
  <si>
    <t>/pubmed/19866473</t>
  </si>
  <si>
    <t>Zheng SL, Hsing AW, Sun J, Chu LW, Yu K, Li G, Gao Z, Kim ST, Isaacs WB, Shen MC, Gao YT, Hoover RN, Xu J.</t>
  </si>
  <si>
    <t>Prostate. 2010 Mar 1;70(4):425-32. doi: 10.1002/pros.21076.</t>
  </si>
  <si>
    <t>PMID:19866473 | PMCID:PMC3078699</t>
  </si>
  <si>
    <t>create date:2009/10/30 | first author:Zheng SL</t>
  </si>
  <si>
    <t>Sensitivity analyses including and excluding the HWE-violating studies are required for meta-analyses of genetic association studies.</t>
  </si>
  <si>
    <t>/pubmed/19866356</t>
  </si>
  <si>
    <t>Mao C, Liao RY, Chen Q.</t>
  </si>
  <si>
    <t xml:space="preserve">Breast Cancer Res Treat. 2010 May;121(1):245-6. doi: 10.1007/s10549-009-0605-9. Epub 2009 Oct 29. No abstract available. </t>
  </si>
  <si>
    <t>Breast Cancer Res Treat.  2010</t>
  </si>
  <si>
    <t>PMID:19866356</t>
  </si>
  <si>
    <t>create date:2009/10/30 | first author:Mao C</t>
  </si>
  <si>
    <t>Phenopedia and Genopedia: disease-centered and gene-centered views of the evolving knowledge of human genetic associations.</t>
  </si>
  <si>
    <t>/pubmed/19864262</t>
  </si>
  <si>
    <t>Yu W, Clyne M, Khoury MJ, Gwinn M.</t>
  </si>
  <si>
    <t>Bioinformatics. 2010 Jan 1;26(1):145-6. doi: 10.1093/bioinformatics/btp618. Epub 2009 Oct 27.</t>
  </si>
  <si>
    <t>PMID:19864262 | PMCID:PMC2796820</t>
  </si>
  <si>
    <t>create date:2009/10/30 | first author:Yu W</t>
  </si>
  <si>
    <t>Association study of GATA-2 transcription factor gene (GATA2) polymorphism and Parkinson's disease.</t>
  </si>
  <si>
    <t>/pubmed/19864173</t>
  </si>
  <si>
    <t>Kurzawski M, BiaÅ‚ecka M, SÅ‚awek J, KÅ‚odowska-Duda G, DroÅºdzik M.</t>
  </si>
  <si>
    <t>Parkinsonism Relat Disord. 2010 May;16(4):284-7. doi: 10.1016/j.parkreldis.2009.10.006. Epub 2009 Oct 27.</t>
  </si>
  <si>
    <t>Parkinsonism Relat Disord.  2010</t>
  </si>
  <si>
    <t>PMID:19864173</t>
  </si>
  <si>
    <t>create date:2009/10/30 | first author:Kurzawski M</t>
  </si>
  <si>
    <t>Karyomapping: a universal method for genome wide analysis of genetic disease based on mapping crossovers between parental haplotypes.</t>
  </si>
  <si>
    <t>/pubmed/19858130</t>
  </si>
  <si>
    <t>Handyside AH, Harton GL, Mariani B, Thornhill AR, Affara N, Shaw MA, Griffin DK.</t>
  </si>
  <si>
    <t>J Med Genet. 2010 Oct;47(10):651-8. doi: 10.1136/jmg.2009.069971. Epub 2009 Oct 25.</t>
  </si>
  <si>
    <t>J Med Genet.  2010</t>
  </si>
  <si>
    <t>PMID:19858130</t>
  </si>
  <si>
    <t>create date:2009/10/28 | first author:Handyside AH</t>
  </si>
  <si>
    <t>Detecting rare variants for complex traits using family and unrelated data.</t>
  </si>
  <si>
    <t>/pubmed/19847924</t>
  </si>
  <si>
    <t>Zhu X, Feng T, Li Y, Lu Q, Elston RC.</t>
  </si>
  <si>
    <t>Genet Epidemiol. 2010 Feb;34(2):171-87. doi: 10.1002/gepi.20449.</t>
  </si>
  <si>
    <t>PMID:19847924 | PMCID:PMC2811752</t>
  </si>
  <si>
    <t>create date:2009/10/23 | first author:Zhu X</t>
  </si>
  <si>
    <t>Genome-wide scan identifies a copy number variable region at 3q26 that regulates PPM1L in APC mutation-negative familial colorectal cancer patients.</t>
  </si>
  <si>
    <t>/pubmed/19847890</t>
  </si>
  <si>
    <t>Thean LF, Loi C, Ho KS, Koh PK, Eu KW, Cheah PY.</t>
  </si>
  <si>
    <t>Genes Chromosomes Cancer. 2010 Feb;49(2):99-106. doi: 10.1002/gcc.20724.</t>
  </si>
  <si>
    <t>Genes Chromosomes Cancer.  2010</t>
  </si>
  <si>
    <t>PMID:19847890</t>
  </si>
  <si>
    <t>create date:2009/10/23 | first author:Thean LF</t>
  </si>
  <si>
    <t>create date:2009/10/15 | first author:Heap GA</t>
  </si>
  <si>
    <t>Meta-analysis of genome-wide association studies: no efficiency gain in using individual participant data.</t>
  </si>
  <si>
    <t>/pubmed/19847795</t>
  </si>
  <si>
    <t>Lin DY, Zeng D.</t>
  </si>
  <si>
    <t>Genet Epidemiol. 2010 Jan;34(1):60-6. doi: 10.1002/gepi.20435.</t>
  </si>
  <si>
    <t>PMID:19847795 | PMCID:PMC3878085</t>
  </si>
  <si>
    <t>create date:2009/10/23 | first author:Lin DY</t>
  </si>
  <si>
    <t>Genetic association analysis of LARS2 with type 2 diabetes.</t>
  </si>
  <si>
    <t>/pubmed/19847392</t>
  </si>
  <si>
    <t>Reiling E, Jafar-Mohammadi B, van 't Riet E, Weedon MN, van Vliet-Ostaptchouk JV, Hansen T, Saxena R, van Haeften TW, Arp PA, Das S, Nijpels G, Groenewoud MJ, van Hove EC, Uitterlinden AG, Smit JW, Morris AD, Doney AS, Palmer CN, Guiducci C, Hattersley AT, Frayling TM, Pedersen O, et al.</t>
  </si>
  <si>
    <t>Diabetologia. 2010 Jan;53(1):103-10. doi: 10.1007/s00125-009-1557-7. Epub 2009 Oct 22.</t>
  </si>
  <si>
    <t>PMID:19847392 | PMCID:PMC2789927</t>
  </si>
  <si>
    <t>create date:2009/10/23 | first author:Reiling E</t>
  </si>
  <si>
    <t>A genomewide association study of citalopram response in major depressive disorder.</t>
  </si>
  <si>
    <t>/pubmed/19846067</t>
  </si>
  <si>
    <t>Garriock HA, Kraft JB, Shyn SI, Peters EJ, Yokoyama JS, Jenkins GD, Reinalda MS, Slager SL, McGrath PJ, Hamilton SP.</t>
  </si>
  <si>
    <t>Biol Psychiatry. 2010 Jan 15;67(2):133-8. doi: 10.1016/j.biopsych.2009.08.029.</t>
  </si>
  <si>
    <t>PMID:19846067 | PMCID:PMC2794921</t>
  </si>
  <si>
    <t>create date:2009/10/23 | first author:Garriock HA</t>
  </si>
  <si>
    <t>Genome-scale approaches to the epigenetics of common human disease.</t>
  </si>
  <si>
    <t>/pubmed/19844740</t>
  </si>
  <si>
    <t>Feinberg AP.</t>
  </si>
  <si>
    <t>Virchows Arch. 2010 Jan;456(1):13-21. doi: 10.1007/s00428-009-0847-2. Epub 2009 Oct 21. Review.</t>
  </si>
  <si>
    <t>Virchows Arch.  2010</t>
  </si>
  <si>
    <t>PMID:19844740 | PMCID:PMC3107986</t>
  </si>
  <si>
    <t>create date:2009/10/22 | first author:Feinberg AP</t>
  </si>
  <si>
    <t>Large-scale SNP genotyping in crosses between outbred lines: how useful is it?</t>
  </si>
  <si>
    <t>/pubmed/19844266</t>
  </si>
  <si>
    <t>Ledur MC, Navarro N, PÃ©rez-Enciso M.</t>
  </si>
  <si>
    <t>Heredity (Edinb). 2010 Aug;105(2):173-82. doi: 10.1038/hdy.2009.149. Epub 2009 Oct 21.</t>
  </si>
  <si>
    <t>PMID:19844266</t>
  </si>
  <si>
    <t>create date:2009/10/22 | first author:Ledur MC</t>
  </si>
  <si>
    <t>PMID:19810025 | PMCID:PMC2962811</t>
  </si>
  <si>
    <t>create date:2009/10/08 | first author:Morris AP</t>
  </si>
  <si>
    <t>Genomic landscape of positive natural selection in Northern European populations.</t>
  </si>
  <si>
    <t>/pubmed/19844263</t>
  </si>
  <si>
    <t>Lappalainen T, Salmela E, Andersen PM, Dahlman-Wright K, Sistonen P, Savontaus ML, Schreiber S, Lahermo P, Kere J.</t>
  </si>
  <si>
    <t>Eur J Hum Genet. 2010 Apr;18(4):471-8. doi: 10.1038/ejhg.2009.184. Epub 2009 Oct 21.</t>
  </si>
  <si>
    <t>PMID:19844263 | PMCID:PMC2987258</t>
  </si>
  <si>
    <t>create date:2009/10/22 | first author:Lappalainen T</t>
  </si>
  <si>
    <t>Replication of association between schizophrenia and ZNF804A in the Irish Case-Control Study of Schizophrenia sample.</t>
  </si>
  <si>
    <t>/pubmed/19844207</t>
  </si>
  <si>
    <t>Riley B, Thiselton D, Maher BS, Bigdeli T, Wormley B, McMichael GO, Fanous AH, Vladimirov V, O'Neill FA, Walsh D, Kendler KS.</t>
  </si>
  <si>
    <t>Mol Psychiatry. 2010 Jan;15(1):29-37. doi: 10.1038/mp.2009.109. Epub 2009 Oct 20.</t>
  </si>
  <si>
    <t>PMID:19844207 | PMCID:PMC2797562</t>
  </si>
  <si>
    <t>create date:2009/10/22 | first author:Riley B</t>
  </si>
  <si>
    <t>Exploratory data analysis in large-scale genetic studies.</t>
  </si>
  <si>
    <t>/pubmed/19828557</t>
  </si>
  <si>
    <t>Biostatistics. 2010 Jan;11(1):70-81. doi: 10.1093/biostatistics/kxp038. Epub 2009 Oct 14. Review.</t>
  </si>
  <si>
    <t>Biostatistics.  2010</t>
  </si>
  <si>
    <t>PMID:19828557</t>
  </si>
  <si>
    <t>create date:2009/10/16 | first author:Teo YY</t>
  </si>
  <si>
    <t>Microarray analysis reveals potential target genes of NF-kappaB2/p52 in LNCaP prostate cancer cells.</t>
  </si>
  <si>
    <t>/pubmed/19827050</t>
  </si>
  <si>
    <t>Nadiminty N, Dutt S, Tepper C, Gao AC.</t>
  </si>
  <si>
    <t>Prostate. 2010 Feb 15;70(3):276-87. doi: 10.1002/pros.21062.</t>
  </si>
  <si>
    <t>PMID:19827050</t>
  </si>
  <si>
    <t>create date:2009/10/15 | first author:Nadiminty N</t>
  </si>
  <si>
    <t>Genome-wide analysis of allelic expression imbalance in human primary cells by high-throughput transcriptome resequencing.</t>
  </si>
  <si>
    <t>/pubmed/19825846</t>
  </si>
  <si>
    <t>Heap GA, Yang JH, Downes K, Healy BC, Hunt KA, Bockett N, Franke L, Dubois PC, Mein CA, Dobson RJ, Albert TJ, Rodesch MJ, Clayton DG, Todd JA, van Heel DA, Plagnol V.</t>
  </si>
  <si>
    <t>Hum Mol Genet. 2010 Jan 1;19(1):122-34. doi: 10.1093/hmg/ddp473.</t>
  </si>
  <si>
    <t>PMID:19825846 | PMCID:PMC2792152</t>
  </si>
  <si>
    <t>PMID:19786129 | PMCID:PMC2818219</t>
  </si>
  <si>
    <t>create date:2009/09/30 | first author:Chen Y</t>
  </si>
  <si>
    <t>A hidden Markov random field model for genome-wide association studies.</t>
  </si>
  <si>
    <t>/pubmed/19822692</t>
  </si>
  <si>
    <t>Li H, Wei Z, Maris J.</t>
  </si>
  <si>
    <t>Biostatistics. 2010 Jan;11(1):139-50. doi: 10.1093/biostatistics/kxp043. Epub 2009 Oct 12.</t>
  </si>
  <si>
    <t>PMID:19822692 | PMCID:PMC2800164</t>
  </si>
  <si>
    <t>create date:2009/10/14 | first author:Li H</t>
  </si>
  <si>
    <t>A genome-wide linkage study of bipolar disorder and co-morbid migraine: replication of migraine linkage on chromosome 4q24, and suggestion of an overlapping susceptibility region for both disorders on chromosome 20p11.</t>
  </si>
  <si>
    <t>/pubmed/19819557</t>
  </si>
  <si>
    <t>Oedegaard KJ, Greenwood TA, Lunde A, Fasmer OB, Akiskal HS, Kelsoe JR; NIMH Genetics Initiative Bipolar Disorder Consortium..</t>
  </si>
  <si>
    <t>J Affect Disord. 2010 Apr;122(1-2):14-26. doi: 10.1016/j.jad.2009.06.014. Epub 2009 Oct 12.</t>
  </si>
  <si>
    <t>PMID:19819557 | PMCID:PMC5660919</t>
  </si>
  <si>
    <t>create date:2009/10/13 | first author:Oedegaard KJ</t>
  </si>
  <si>
    <t>Molecular dissection of psoriasis: integrating genetics and biology.</t>
  </si>
  <si>
    <t>/pubmed/19812592</t>
  </si>
  <si>
    <t>Elder JT, Bruce AT, Gudjonsson JE, Johnston A, Stuart PE, Tejasvi T, Voorhees JJ, Abecasis GR, Nair RP.</t>
  </si>
  <si>
    <t>J Invest Dermatol. 2010 May;130(5):1213-26. doi: 10.1038/jid.2009.319. Epub 2009 Oct 8. Review.</t>
  </si>
  <si>
    <t>PMID:19812592</t>
  </si>
  <si>
    <t>create date:2009/10/09 | first author:Elder JT</t>
  </si>
  <si>
    <t>Cumulative effects and predictive value of common obesity-susceptibility variants identified by genome-wide association studies.</t>
  </si>
  <si>
    <t>/pubmed/19812171</t>
  </si>
  <si>
    <t>Li S, Zhao JH, Luan J, Luben RN, Rodwell SA, Khaw KT, Ong KK, Wareham NJ, Loos RJ.</t>
  </si>
  <si>
    <t>Am J Clin Nutr. 2010 Jan;91(1):184-90. doi: 10.3945/ajcn.2009.28403. Epub 2009 Oct 7.</t>
  </si>
  <si>
    <t>Am J Clin Nutr.  2010</t>
  </si>
  <si>
    <t>PMID:19812171</t>
  </si>
  <si>
    <t>create date:2009/10/09 | first author:Li S</t>
  </si>
  <si>
    <t>An evaluation of statistical approaches to rare variant analysis in genetic association studies.</t>
  </si>
  <si>
    <t>/pubmed/19810025</t>
  </si>
  <si>
    <t>Morris AP, Zeggini E.</t>
  </si>
  <si>
    <t>Genet Epidemiol. 2010 Feb;34(2):188-93. doi: 10.1002/gepi.20450.</t>
  </si>
  <si>
    <t>create date:2009/08/22 | first author:Van Hout CV</t>
  </si>
  <si>
    <t>Four novel coeliac disease regions replicated in an association study of a Swedish-Norwegian family cohort.</t>
  </si>
  <si>
    <t>/pubmed/19693089</t>
  </si>
  <si>
    <t>Design and evaluation of a panel of single-nucleotide polymorphisms in microRNA genomic regions for association studies in human disease.</t>
  </si>
  <si>
    <t>/pubmed/19809479</t>
  </si>
  <si>
    <t>MuiÃ±os-Gimeno M, Montfort M, BayÃ©s M, Estivill X, Espinosa-Parrilla Y.</t>
  </si>
  <si>
    <t>Eur J Hum Genet. 2010 Feb;18(2):218-26. doi: 10.1038/ejhg.2009.165. Epub 2009 Oct 7.</t>
  </si>
  <si>
    <t>PMID:19809479 | PMCID:PMC2987200</t>
  </si>
  <si>
    <t>create date:2009/10/08 | first author:MuiÃ±os-Gimeno M</t>
  </si>
  <si>
    <t>A powerful genome-wide feasible approach to detect parent-of-origin effects in studies of quantitative traits.</t>
  </si>
  <si>
    <t>/pubmed/19809476</t>
  </si>
  <si>
    <t>Belonogova NM, Axenovich TI, Aulchenko YS.</t>
  </si>
  <si>
    <t>Eur J Hum Genet. 2010 Mar;18(3):379-84. doi: 10.1038/ejhg.2009.167. Epub 2009 Oct 7.</t>
  </si>
  <si>
    <t>PMID:19809476 | PMCID:PMC2987227</t>
  </si>
  <si>
    <t>create date:2009/10/08 | first author:Belonogova NM</t>
  </si>
  <si>
    <t>Program update and novel use of the DESPAIR program to design a genome-wide linkage study using relative pairs.</t>
  </si>
  <si>
    <t>/pubmed/19797908</t>
  </si>
  <si>
    <t>Ochs-Balcom HM, Guo X, Yonebayashi T, Wiesner G, Elston RC.</t>
  </si>
  <si>
    <t>Hum Hered. 2010;69(1):45-51. doi: 10.1159/000243153. Epub 2009 Oct 2.</t>
  </si>
  <si>
    <t>PMID:19797908 | PMCID:PMC2880734</t>
  </si>
  <si>
    <t>create date:2009/10/03 | first author:Ochs-Balcom HM</t>
  </si>
  <si>
    <t>Correcting for cryptic relatedness in population-based association studies of continuous traits.</t>
  </si>
  <si>
    <t>/pubmed/19797906</t>
  </si>
  <si>
    <t>Zhang F, Deng HW.</t>
  </si>
  <si>
    <t>Hum Hered. 2010;69(1):28-33. doi: 10.1159/000243151. Epub 2009 Oct 2.</t>
  </si>
  <si>
    <t>PMID:19797906 | PMCID:PMC2880733</t>
  </si>
  <si>
    <t>create date:2009/10/03 | first author:Zhang F</t>
  </si>
  <si>
    <t>Pathway-based genome-wide association analysis identified the importance of EphrinA-EphR pathway for femoral neck bone geometry.</t>
  </si>
  <si>
    <t>/pubmed/19786129</t>
  </si>
  <si>
    <t>Chen Y, Xiong DH, Guo YF, Pan F, Zhou Q, Zhang F, Deng HW.</t>
  </si>
  <si>
    <t>Bone. 2010 Jan;46(1):129-36. doi: 10.1016/j.bone.2009.09.025. Epub 2009 Sep 26.</t>
  </si>
  <si>
    <t>Bone.  2010</t>
  </si>
  <si>
    <t xml:space="preserve">Nervenarzt. 2010 Jan;81(1):75-8. doi: 10.1007/s00115-009-2822-1. German. </t>
  </si>
  <si>
    <t>Nervenarzt.  2010</t>
  </si>
  <si>
    <t>PMID:19629426</t>
  </si>
  <si>
    <t>create date:2009/07/25 | first author:Zintl M</t>
  </si>
  <si>
    <t>Understanding the evolution of defense metabolites in Arabidopsis thaliana using genome-wide association mapping.</t>
  </si>
  <si>
    <t>/pubmed/19737743</t>
  </si>
  <si>
    <t>Chan EK, Rowe HC, Kliebenstein DJ.</t>
  </si>
  <si>
    <t>Genetics. 2010 Jul;185(3):991-1007. doi: 10.1534/genetics.109.108522. Epub 2009 Sep 7.</t>
  </si>
  <si>
    <t>PMID:19737743 | PMCID:PMC2907214</t>
  </si>
  <si>
    <t>create date:2009/09/10 | first author:Chan EK</t>
  </si>
  <si>
    <t>Strengths and weaknesses of gene association studies in childhood acute lymphoblastic leukemia.</t>
  </si>
  <si>
    <t>/pubmed/19716175</t>
  </si>
  <si>
    <t>Semsei AF, Antal P, Szalai C.</t>
  </si>
  <si>
    <t xml:space="preserve">Leuk Res. 2010 Mar;34(3):269-71. doi: 10.1016/j.leukres.2009.07.036. Epub 2009 Aug 27. No abstract available. </t>
  </si>
  <si>
    <t>PMID:19716175</t>
  </si>
  <si>
    <t>create date:2009/09/01 | first author:Semsei AF</t>
  </si>
  <si>
    <t>An integrated phenomic approach to multivariate allelic association.</t>
  </si>
  <si>
    <t>/pubmed/19707246</t>
  </si>
  <si>
    <t>Medland SE, Neale MC.</t>
  </si>
  <si>
    <t>Eur J Hum Genet. 2010 Feb;18(2):233-9. doi: 10.1038/ejhg.2009.133. Epub 2009 Aug 26.</t>
  </si>
  <si>
    <t>PMID:19707246 | PMCID:PMC2807471</t>
  </si>
  <si>
    <t>create date:2009/08/27 | first author:Medland SE</t>
  </si>
  <si>
    <t>Genome-wide linkage analysis in a Dutch multigenerational family with attention deficit hyperactivity disorder.</t>
  </si>
  <si>
    <t>/pubmed/19707245</t>
  </si>
  <si>
    <t>Vegt R, Bertoli-Avella AM, Tulen JH, de Graaf B, Verkerk AJ, Vervoort J, Twigt CM, Maat-Kievit A, van Tuijl R, van der Lijn M, Hengeveld MW, Oostra BA.</t>
  </si>
  <si>
    <t>Eur J Hum Genet. 2010 Feb;18(2):206-11. doi: 10.1038/ejhg.2009.148. Epub 2009 Aug 26.</t>
  </si>
  <si>
    <t>PMID:19707245 | PMCID:PMC2987191</t>
  </si>
  <si>
    <t>create date:2009/08/27 | first author:Vegt R</t>
  </si>
  <si>
    <t>Extent and distribution of linkage disequilibrium in the Old Order Amish.</t>
  </si>
  <si>
    <t>/pubmed/19697356</t>
  </si>
  <si>
    <t>Van Hout CV, Levin AM, Rampersaud E, Shen H, O'Connell JR, Mitchell BD, Shuldiner AR, Douglas JA.</t>
  </si>
  <si>
    <t>Genet Epidemiol. 2010 Feb;34(2):146-50. doi: 10.1002/gepi.20444.</t>
  </si>
  <si>
    <t>PMID:19697356 | PMCID:PMC2811753</t>
  </si>
  <si>
    <t>create date:2009/06/27 | first author:Kim S</t>
  </si>
  <si>
    <t>Non-replication of association for six polymorphisms from meta-analysis of genome-wide association studies of Parkinson's disease: large-scale collaborative study.</t>
  </si>
  <si>
    <t>/pubmed/19475631</t>
  </si>
  <si>
    <t>Amundsen SS, Rundberg J, Adamovic S, GudjÃ³nsdÃ³ttir AH, Ascher H, Ek J, Nilsson S, Lie BA, Naluai AT, Sollid LM.</t>
  </si>
  <si>
    <t>Genes Immun. 2010 Jan;11(1):79-86. doi: 10.1038/gene.2009.67. Epub 2009 Aug 20.</t>
  </si>
  <si>
    <t>PMID:19693089</t>
  </si>
  <si>
    <t>create date:2009/08/21 | first author:Amundsen SS</t>
  </si>
  <si>
    <t>A genome scan in affected sib-pairs with familial vesicoureteral reflux identifies a locus on chromosome 5.</t>
  </si>
  <si>
    <t>/pubmed/19690587</t>
  </si>
  <si>
    <t>Briggs CE, Guo CY, Schoettler C, Rosoklija I, Silva A, Bauer SB, Retik AB, Kunkel L, Nguyen HT.</t>
  </si>
  <si>
    <t>Eur J Hum Genet. 2010 Feb;18(2):245-50. doi: 10.1038/ejhg.2009.142. Epub 2009 Aug 19.</t>
  </si>
  <si>
    <t>PMID:19690587 | PMCID:PMC2987194</t>
  </si>
  <si>
    <t>create date:2009/08/20 | first author:Briggs CE</t>
  </si>
  <si>
    <t>Lack of significant effects of the type 2 diabetes susceptibility loci JAZF1, CDC123/CAMK1D, NOTCH2, ADAMTS9, THADA, and TSPAN8/LGR5 on diabetes and quantitative metabolic traits.</t>
  </si>
  <si>
    <t>/pubmed/19670153</t>
  </si>
  <si>
    <t>Schleinitz D, TÃ¶njes A, BÃ¶ttcher Y, Dietrich K, Enigk B, Koriath M, Scholz GH, BlÃ¼her M, Zeggini E, McCarthy MI, Kovacs P, Stumvoll M.</t>
  </si>
  <si>
    <t>Horm Metab Res. 2010 Jan;42(1):14-22. doi: 10.1055/s-0029-1233480. Epub 2009 Aug 10.</t>
  </si>
  <si>
    <t>Horm Metab Res.  2010</t>
  </si>
  <si>
    <t>PMID:19670153</t>
  </si>
  <si>
    <t>create date:2009/08/12 | first author:Schleinitz D</t>
  </si>
  <si>
    <t>Correcting "winner's curse" in odds ratios from genomewide association findings for major complex human diseases.</t>
  </si>
  <si>
    <t>/pubmed/19639606</t>
  </si>
  <si>
    <t>Zhong H, Prentice RL.</t>
  </si>
  <si>
    <t>Genet Epidemiol. 2010 Jan;34(1):78-91. doi: 10.1002/gepi.20437.</t>
  </si>
  <si>
    <t>PMID:19639606 | PMCID:PMC2796696</t>
  </si>
  <si>
    <t>create date:2009/07/30 | first author:Zhong H</t>
  </si>
  <si>
    <t>[Frontotemporal dementia in association with a family history of dementia and ApoE polymorphism].</t>
  </si>
  <si>
    <t>/pubmed/19629426</t>
  </si>
  <si>
    <t>Zintl M, Petkov M, Schmitz G, Hajak G, KlÃ¼nemann HH.</t>
  </si>
  <si>
    <t>/pubmed/19455577</t>
  </si>
  <si>
    <t>Korostishevsky M, Malkin I, Spector T, Livshits G.</t>
  </si>
  <si>
    <t>Genet Epidemiol. 2010 Jan;34(1):26-33. doi: 10.1002/gepi.20431.</t>
  </si>
  <si>
    <t>PMID:19455577</t>
  </si>
  <si>
    <t>create date:2009/05/21 | first author:Korostishevsky M</t>
  </si>
  <si>
    <t>Genome-wide linkage in Utah autism pedigrees.</t>
  </si>
  <si>
    <t>/pubmed/19455147</t>
  </si>
  <si>
    <t>Allen-Brady K, Robison R, Cannon D, Varvil T, Villalobos M, Pingree C, Leppert MF, Miller J, McMahon WM, Coon H.</t>
  </si>
  <si>
    <t>Were genome-wide linkage studies a waste of time? Exploiting candidate regions within genome-wide association studies.</t>
  </si>
  <si>
    <t>/pubmed/19626703</t>
  </si>
  <si>
    <t>Yoo YJ, Bull SB, Paterson AD, Waggott D, Sun L; Diabetes Control and Complications Trial/Epidemiology of Diabetes Interventions and Complications Research Group..</t>
  </si>
  <si>
    <t>Genet Epidemiol. 2010 Feb;34(2):107-18. doi: 10.1002/gepi.20438.</t>
  </si>
  <si>
    <t>PMID:19626703 | PMCID:PMC2811772</t>
  </si>
  <si>
    <t>create date:2009/07/25 | first author:Yoo YJ</t>
  </si>
  <si>
    <t>Gene and pathway-based second-wave analysis of genome-wide association studies.</t>
  </si>
  <si>
    <t>/pubmed/19584899</t>
  </si>
  <si>
    <t>Peng G, Luo L, Siu H, Zhu Y, Hu P, Hong S, Zhao J, Zhou X, Reveille JD, Jin L, Amos CI, Xiong M.</t>
  </si>
  <si>
    <t>Eur J Hum Genet. 2010 Jan;18(1):111-7. doi: 10.1038/ejhg.2009.115.</t>
  </si>
  <si>
    <t>PMID:19584899 | PMCID:PMC2987176</t>
  </si>
  <si>
    <t>create date:2009/07/09 | first author:Peng G</t>
  </si>
  <si>
    <t>Visualizing disease associations: graphic analysis of frequency distributions as a function of age using moving average plots (MAP) with application to Alzheimer's and Parkinson's disease.</t>
  </si>
  <si>
    <t>/pubmed/19582778</t>
  </si>
  <si>
    <t>Payami H, Kay DM, Zabetian CP, Schellenberg GD, Factor SA, McCulloch CC.</t>
  </si>
  <si>
    <t>Genet Epidemiol. 2010 Jan;34(1):92-9. doi: 10.1002/gepi.20439.</t>
  </si>
  <si>
    <t>PMID:19582778 | PMCID:PMC2796703</t>
  </si>
  <si>
    <t>create date:2009/07/08 | first author:Payami H</t>
  </si>
  <si>
    <t>Single-marker and two-marker association tests for unphased case-control genotype data, with a power comparison.</t>
  </si>
  <si>
    <t>/pubmed/19557751</t>
  </si>
  <si>
    <t>Kim S, Morris NJ, Won S, Elston RC.</t>
  </si>
  <si>
    <t>Genet Epidemiol. 2010 Jan;34(1):67-77. doi: 10.1002/gepi.20436.</t>
  </si>
  <si>
    <t>PMID:19557751 | PMCID:PMC2796706</t>
  </si>
  <si>
    <t>Schizophr Bull. 2010 Sep;36(5):983-90. doi: 10.1093/schbul/sbp002. Epub 2009 Mar 12.</t>
  </si>
  <si>
    <t>PMID:19282471 | PMCID:PMC2930339</t>
  </si>
  <si>
    <t>create date:2009/03/14 | first author:Prasad KM</t>
  </si>
  <si>
    <t>Examination of the current top candidate genes for AD in a genome-wide association study.</t>
  </si>
  <si>
    <t>/pubmed/19125160</t>
  </si>
  <si>
    <t>Feulner TM, Laws SM, Friedrich P, Wagenpfeil S, Wurst SH, Riehle C, Kuhn KA, Krawczak M, Schreiber S, Nikolaus S, FÃ¶rstl H, Kurz A, Riemenschneider M.</t>
  </si>
  <si>
    <t>Evangelou E, Maraganore DM, Annesi G, Brighina L, Brice A, Elbaz A, Ferrarese C, Hadjigeorgiou GM, Krueger R, Lambert JC, Lesage S, Markopoulou K, Mellick GD, Meeus B, Pedersen NL, Quattrone A, Van Broeckhoven C, Sharma M, Silburn PA, Tan EK, Wirdefeldt K, Ioannidis JP; et al.</t>
  </si>
  <si>
    <t>Am J Med Genet B Neuropsychiatr Genet. 2010 Jan 5;153B(1):220-8. doi: 10.1002/ajmg.b.30980.</t>
  </si>
  <si>
    <t>PMID:19475631 | PMCID:PMC4699803</t>
  </si>
  <si>
    <t>create date:2009/05/29 | first author:Evangelou E</t>
  </si>
  <si>
    <t>Association analysis of the PIP4K2A gene on chromosome 10p12 and schizophrenia in the Irish study of high density schizophrenia families (ISHDSF) and the Irish case-control study of schizophrenia (ICCSS).</t>
  </si>
  <si>
    <t>/pubmed/19475563</t>
  </si>
  <si>
    <t>Thiselton DL, Maher BS, Webb BT, Bigdeli TB, O'Neill FA, Walsh D, Kendler KS, Riley BP.</t>
  </si>
  <si>
    <t>Am J Med Genet B Neuropsychiatr Genet. 2010 Jan 5;153B(1):323-31. doi: 10.1002/ajmg.b.30982.</t>
  </si>
  <si>
    <t>PMID:19475563 | PMCID:PMC4011176</t>
  </si>
  <si>
    <t>create date:2009/05/29 | first author:Thiselton DL</t>
  </si>
  <si>
    <t>Association study of the serotoninergic system in migraine in the Spanish population.</t>
  </si>
  <si>
    <t>/pubmed/19455600</t>
  </si>
  <si>
    <t>Corominas R, Sobrido MJ, RibasÃ©s M, Cuenca-LeÃ³n E, Blanco-Arias P, Narberhaus B, Roig M, Leira R, LÃ³pez-GonzÃ¡lez J, Macaya A, Cormand B.</t>
  </si>
  <si>
    <t>Am J Med Genet B Neuropsychiatr Genet. 2010 Jan 5;153B(1):177-84. doi: 10.1002/ajmg.b.30972.</t>
  </si>
  <si>
    <t>PMID:19455600</t>
  </si>
  <si>
    <t>create date:2009/05/21 | first author:Corominas R</t>
  </si>
  <si>
    <t>Parametric model-based statistics for possible genotyping errors and sample stratification in sibling-pair SNP data.</t>
  </si>
  <si>
    <t>PMID:18762803</t>
  </si>
  <si>
    <t>create date:2008/09/03 | first author:Kim S</t>
  </si>
  <si>
    <t>Year</t>
  </si>
  <si>
    <t>Journal</t>
  </si>
  <si>
    <t>ID</t>
  </si>
  <si>
    <t>No</t>
  </si>
  <si>
    <t>GWAS summary data linked to</t>
  </si>
  <si>
    <t>journal website</t>
  </si>
  <si>
    <t>https://www.nature.com/articles/srep40020</t>
  </si>
  <si>
    <t>Kashin-Beck disease (KBD), a chronic osteochondropathy</t>
  </si>
  <si>
    <t>URL-full text (if available, publisher if not)</t>
  </si>
  <si>
    <t>https://onlinelibrary.wiley.com/doi/pdf/10.1002/gepi.22061</t>
  </si>
  <si>
    <t>Y</t>
  </si>
  <si>
    <t>https://academic.oup.com/hmg/article/19/20/4091/646943</t>
  </si>
  <si>
    <t>Mol Psychiatry. 2010 Oct;15(10):1006-15. doi: 10.1038/mp.2009.42. Epub 2009 May 19.</t>
  </si>
  <si>
    <t>PMID:19455147 | PMCID:PMC4023913</t>
  </si>
  <si>
    <t>create date:2009/05/21 | first author:Allen-Brady K</t>
  </si>
  <si>
    <t>Case-only genome-wide interaction study of disease risk, prognosis and treatment.</t>
  </si>
  <si>
    <t>/pubmed/19434715</t>
  </si>
  <si>
    <t>Pierce BL, Ahsan H.</t>
  </si>
  <si>
    <t>Genet Epidemiol. 2010 Jan;34(1):7-15. doi: 10.1002/gepi.20427.</t>
  </si>
  <si>
    <t>PMID:19434715 | PMCID:PMC2861332</t>
  </si>
  <si>
    <t>create date:2009/05/13 | first author:Pierce BL</t>
  </si>
  <si>
    <t>Avoiding the high Bonferroni penalty in genome-wide association studies.</t>
  </si>
  <si>
    <t>/pubmed/19434714</t>
  </si>
  <si>
    <t>Gao X, Becker LC, Becker DM, Starmer JD, Province MA.</t>
  </si>
  <si>
    <t>Genet Epidemiol. 2010 Jan;34(1):100-5. doi: 10.1002/gepi.20430.</t>
  </si>
  <si>
    <t>PMID:19434714 | PMCID:PMC2796708</t>
  </si>
  <si>
    <t>create date:2009/05/13 | first author:Gao X</t>
  </si>
  <si>
    <t>Association of three polymorphisms selected from a genome-wide association study with coronary heart disease in the Tunisian population.</t>
  </si>
  <si>
    <t>/pubmed/19373437</t>
  </si>
  <si>
    <t>Ghazouani L, Khalifa SB, Abboud N, Perret C, Nicaud V, Ben Khalfallah A, Alamawi WY, Cambien F, Mahjoub T.</t>
  </si>
  <si>
    <t>J Thromb Thrombolysis. 2010 Jan;29(1):114-8. doi: 10.1007/s11239-009-0336-0.</t>
  </si>
  <si>
    <t>J Thromb Thrombolysis.  2010</t>
  </si>
  <si>
    <t>PMID:19373437</t>
  </si>
  <si>
    <t>create date:2009/04/18 | first author:Ghazouani L</t>
  </si>
  <si>
    <t>RGS4 polymorphisms associated with variability of cognitive performance in a family-based schizophrenia sample.</t>
  </si>
  <si>
    <t>/pubmed/19282471</t>
  </si>
  <si>
    <t>Prasad KM, Almasy L, Gur RC, Gur RE, Pogue-Geile M, Chowdari KV, Talkowski ME, Nimgaonkar VL.</t>
  </si>
  <si>
    <t>https://www.ncbi.nlm.nih.gov/pmc/articles/PMC5669488/</t>
  </si>
  <si>
    <t xml:space="preserve">Neutrophil-to-lymphocyte ratio (NLR) and platelet-to-lymphocyte ratio (PLR) </t>
  </si>
  <si>
    <t>https://academic.oup.com/ajcn/article/91/1/184/4597070</t>
  </si>
  <si>
    <t>N: Follow-up study of 12 SNPs found by prior GWAS</t>
  </si>
  <si>
    <t>https://www.ncbi.nlm.nih.gov/pmc/articles/PMC2988092/</t>
  </si>
  <si>
    <t>N: 63 common SNPs in five genes</t>
  </si>
  <si>
    <t>https://www.gwern.net/docs/genetics/correlation/2017-akiyama.pdf</t>
  </si>
  <si>
    <t>Body Mass Index</t>
  </si>
  <si>
    <t>Journal website, standard repositories</t>
  </si>
  <si>
    <t>Mol Psychiatry. 2010 Jul;15(7):756-66. doi: 10.1038/mp.2008.141. Epub 2009 Jan 6.</t>
  </si>
  <si>
    <t>PMID:19125160</t>
  </si>
  <si>
    <t>create date:2009/01/07 | first author:Feulner TM</t>
  </si>
  <si>
    <t>Genome-wide association study of recurrent major depressive disorder in two European case-control cohorts.</t>
  </si>
  <si>
    <t>/pubmed/19107115</t>
  </si>
  <si>
    <t>Muglia P, Tozzi F, Galwey NW, Francks C, Upmanyu R, Kong XQ, Antoniades A, Domenici E, Perry J, Rothen S, Vandeleur CL, Mooser V, Waeber G, Vollenweider P, Preisig M, Lucae S, MÃ¼ller-Myhsok B, Holsboer F, Middleton LT, Roses AD.</t>
  </si>
  <si>
    <t>Mol Psychiatry. 2010 Jun;15(6):589-601. doi: 10.1038/mp.2008.131. Epub 2008 Dec 23.</t>
  </si>
  <si>
    <t>PMID:19107115</t>
  </si>
  <si>
    <t>create date:2008/12/25 | first author:Muglia P</t>
  </si>
  <si>
    <t>Genome-wide association scan for five major dimensions of personality.</t>
  </si>
  <si>
    <t>/pubmed/18957941</t>
  </si>
  <si>
    <t>Terracciano A, Sanna S, Uda M, Deiana B, Usala G, Busonero F, Maschio A, Scally M, Patriciu N, Chen WM, Distel MA, Slagboom EP, Boomsma DI, Villafuerte S, Sliwerska E, Burmeister M, Amin N, Janssens AC, van Duijn CM, Schlessinger D, Abecasis GR, Costa PT Jr.</t>
  </si>
  <si>
    <t>Mol Psychiatry. 2010 Jun;15(6):647-56. doi: 10.1038/mp.2008.113. Epub 2008 Oct 28.</t>
  </si>
  <si>
    <t>PMID:18957941 | PMCID:PMC2874623</t>
  </si>
  <si>
    <t>create date:2008/10/30 | first author:Terracciano A</t>
  </si>
  <si>
    <t>Correlation analysis between genome-wide expression profiles and cytoarchitectural abnormalities in the prefrontal cortex of psychiatric disorders.</t>
  </si>
  <si>
    <t>/pubmed/18762803</t>
  </si>
  <si>
    <t>Kim S, Webster MJ.</t>
  </si>
  <si>
    <t>Mol Psychiatry. 2010 Mar;15(3):326-36. doi: 10.1038/mp.2008.99. Epub 2008 Sep 2.</t>
  </si>
  <si>
    <t>https://www.heartrhythmjournal.com/article/S1547-5271(17)30007-3/abstract</t>
  </si>
  <si>
    <t>N: Comment</t>
  </si>
  <si>
    <t>https://www.ncbi.nlm.nih.gov/pubmed/29237688</t>
  </si>
  <si>
    <t>N: Follow up to GWAS findings</t>
  </si>
  <si>
    <t>N: epigenome</t>
  </si>
  <si>
    <t>http://emboj.embopress.org/content/29/13/2147</t>
  </si>
  <si>
    <t>N: not association study</t>
  </si>
  <si>
    <t>https://www.ncbi.nlm.nih.gov/pmc/articles/PMC5745037/</t>
  </si>
  <si>
    <t>N: follow up</t>
  </si>
  <si>
    <t>https://www.sciencedirect.com/science/article/pii/S0010482517300410</t>
  </si>
  <si>
    <t>N: related methods</t>
  </si>
  <si>
    <t>https://www.ncbi.nlm.nih.gov/pmc/articles/PMC5985528/</t>
  </si>
  <si>
    <t>N: mutations of TYROBP</t>
  </si>
  <si>
    <t>http://www.pnas.org/content/114/26/E5207.long</t>
  </si>
  <si>
    <t>N: genome-wide CRISPR/Cas9 knockout screen</t>
  </si>
  <si>
    <t>SNP; CHR; POS; REF; ALT; Frq; Rsq; BETA; SE; P</t>
  </si>
  <si>
    <t>407MB zipped</t>
  </si>
  <si>
    <t>N: about GWAS methods</t>
  </si>
  <si>
    <t>N: CNV association study</t>
  </si>
  <si>
    <t>https://www.researchgate.net/profile/Jennie_Pryce/publication/45187481_A_validated_genome-wide_association_study_in_2_dairy_cattle_breeds_for_milk_production_and_fertility_traits_using_variable_length_haplotypes/links/55f8aa5708aeba1d9f0f83c6.pdf</t>
  </si>
  <si>
    <t>https://www.ncbi.nlm.nih.gov/pmc/articles/PMC3410551/</t>
  </si>
  <si>
    <t>N: Review article</t>
  </si>
  <si>
    <t>N: Meta-analysis</t>
  </si>
  <si>
    <t>https://academic.oup.com/jid/article-pdf/201/8/1118/11649318/201-8-1118.pdf</t>
  </si>
  <si>
    <t>N: Editorial commentary</t>
  </si>
  <si>
    <t>https://pdfs.semanticscholar.org/0a9e/f66f8091d761d2db20fd30a5f47ea022ae79.pdf</t>
  </si>
  <si>
    <t>autoimmune disease</t>
  </si>
  <si>
    <t>https://www.spandidos-publications.com/mmr/15/2/750</t>
  </si>
  <si>
    <t>Osteonecrosis of the femoral head</t>
  </si>
  <si>
    <t>http://www.haematologica.org/content/haematol/early/2010/05/11/haematol.2010.022459.full.pdf</t>
  </si>
  <si>
    <t>https://www.jacionline.org/article/S0091-6749(09)01336-0/fulltext</t>
  </si>
  <si>
    <t>asthma</t>
  </si>
  <si>
    <t>Source of supplementary data</t>
  </si>
  <si>
    <t>https://onlinelibrary.wiley.com/doi/abs/10.1111/j.1529-8019.2010.01303.x</t>
  </si>
  <si>
    <t>N: Discussion of recent GWAS findings</t>
  </si>
  <si>
    <t>DNA Microarray Methodology description: https://www.youtube.com/watch?v=0ATUjAxNf6U</t>
  </si>
  <si>
    <t xml:space="preserve">https://en.wikipedia.org/wiki/Genome-wide_association_study </t>
  </si>
  <si>
    <t xml:space="preserve">https://en.wikipedia.org/wiki/Single-nucleotide_polymorphism </t>
  </si>
  <si>
    <t>y</t>
  </si>
  <si>
    <t>N</t>
  </si>
  <si>
    <t>Authors</t>
  </si>
  <si>
    <t>http://cancerres.aacrjournals.org/content/canres/early/2010/09/30/0008-5472.CAN-10-2491.full.pdf</t>
  </si>
  <si>
    <t>https://www.sciencedirect.com/science/article/pii/S0002929710004180</t>
  </si>
  <si>
    <t>Thyrotropin and Thyroid Function</t>
  </si>
  <si>
    <t>no</t>
  </si>
  <si>
    <t>https://academic.oup.com/hmg/article/19/20/4072/645126</t>
  </si>
  <si>
    <t>Autism</t>
  </si>
  <si>
    <t>Y: https://humandbs.biosciencedbc.jp/en/hum0014-v6#JGAS00000000114%20/%20hum0014.v6.158k.v1</t>
  </si>
  <si>
    <t>https://pdfs.semanticscholar.org/13d3/587ba13c4363ff7c5f3ff2d4bdfad3ef51d5.pdf</t>
  </si>
  <si>
    <t>N: Commentary</t>
  </si>
  <si>
    <t>N: 6091 SNPs in 914 immune genes</t>
  </si>
  <si>
    <t>https://s3.amazonaws.com/academia.edu.documents/42296658/New_genetic_associations_detected_in_a_h20160207-20385-1ruheux.pdf?AWSAccessKeyId=AKIAIWOWYYGZ2Y53UL3A&amp;Expires=1546171399&amp;Signature=aO0S%2BdEWQ5wbRz2j6KCNMzBxo0k%3D&amp;response-content-disposition=inline%3B%20filename%3DNew_genetic_associations_detected_in_a_h.pdf</t>
  </si>
  <si>
    <t>https://journals.sagepub.com/doi/pdf/10.1177/1533317516679303</t>
  </si>
  <si>
    <t>N: 14 SNPs in 6 genes</t>
  </si>
  <si>
    <t>https://www.ncbi.nlm.nih.gov/pmc/articles/PMC5404949/</t>
  </si>
  <si>
    <t>https://www.ncbi.nlm.nih.gov/pmc/articles/PMC3020231/</t>
  </si>
  <si>
    <t>Coronary Artery Disease</t>
  </si>
  <si>
    <t>https://www.ncbi.nlm.nih.gov/pmc/articles/PMC5577383/</t>
  </si>
  <si>
    <t>PMC</t>
  </si>
  <si>
    <t>intraocular pressure</t>
  </si>
  <si>
    <t>https://www.nature.com/articles/s41467-017-01913-6</t>
  </si>
  <si>
    <t>Y: 550K (Dutch) single nucleotide polymorphisms (SNP) microarrays following the Infinium II protocol</t>
  </si>
  <si>
    <t>https://www.ncbi.nlm.nih.gov/pmc/articles/PMC2948563/</t>
  </si>
  <si>
    <t>Migrane</t>
  </si>
  <si>
    <t>https://journals.plos.org/plosgenetics/article?id=10.1371/journal.pgen.1001044</t>
  </si>
  <si>
    <t>https://www.sciencedirect.com/science/article/pii/S0006322316323861</t>
  </si>
  <si>
    <t>Major Depression</t>
  </si>
  <si>
    <t>Journal website</t>
  </si>
  <si>
    <t>https://onlinelibrary.wiley.com/doi/abs/10.1111/cea.12863</t>
  </si>
  <si>
    <t>Peanut allergy</t>
  </si>
  <si>
    <t>https://www.ncbi.nlm.nih.gov/pmc/articles/PMC3125495/</t>
  </si>
  <si>
    <t>Ovarian cancer</t>
  </si>
  <si>
    <t>NIH</t>
  </si>
  <si>
    <t>Human? Ignore all other questions if not human</t>
  </si>
  <si>
    <t>n</t>
  </si>
  <si>
    <t>GWAS primary data study?  Ignore all other questions if not.</t>
  </si>
  <si>
    <t>Human feature analysed</t>
  </si>
  <si>
    <t>Please read up about GWAS in wikipedia to get an overview of what it is.</t>
  </si>
  <si>
    <t>find any associated summary data for these papers</t>
  </si>
  <si>
    <t>identify human GWAS primary research papers from a long list of search matches.</t>
  </si>
  <si>
    <t>at least one of the columns should have P values (numbers between 0 oand 1, often very small numbers) and another contains SNP names</t>
  </si>
  <si>
    <t>Please see the "GWAS Design" Word document for background information about this study.</t>
  </si>
  <si>
    <t>Genome Wide Association Study (GWAS) project</t>
  </si>
  <si>
    <t>This is part of a project to investigate whether GWAS studies publish their associated research data and metadata.</t>
  </si>
  <si>
    <t xml:space="preserve">The purposes of this task are to </t>
  </si>
  <si>
    <t>GWAS summary data typically takes the form of:</t>
  </si>
  <si>
    <t>a large plain text file (or zipfle) with 5 or more columns of numbers</t>
  </si>
  <si>
    <t>The answer to the first two questions might be obvious from the article title. If not, please find an open access copy of the article (if available) and enter its URL in the column.</t>
  </si>
  <si>
    <t>Please complete the remaining columns when the first two answers are Yes.</t>
  </si>
  <si>
    <t>In some cases it will be very difficult to detect if a paper is a primary GWAS. Please mark answers that you are unsure of with a question mark and highlight the cell in yellow.</t>
  </si>
  <si>
    <t>If you find GWAS summary data, please enter the URL of the location where it can be downloaded from. This must be a huge file, almost certainly a plain text or zipped file rather than a Word document or PDF.</t>
  </si>
  <si>
    <t>https://oup.silverchair-cdn.com/oup/backfile/Content_public/Journal/hmg/19/20/10.1093_hmg_ddq307/1/ddq307_Supplementary_Data.zip?Expires=1547290457&amp;Signature=cXFgNzM5iNoWolLEltpej5E6jjckfG8MIKzC38lrWETp2s~QTCcV2QpJFOxzhJiRJeVaOtq~4bwV8q2q5VrVr9rU-36Y0sTkhGsDWM7GMIsIbFRRKb3qIgOLb~09WiAdzXbH0UaeDwEtaperlyjSenDP7QMz6bvKcGsqLXUn95Eyzu5VhuTU30efoJOO7-bK~86ywvjJH38bCZh-jNilB7e3r3LuwUB6Sjjqjq-GKziQY1qedlftTQp2wueqzTOKN8WQqkLe0CeKuIzOuP7ZkkMrWpglBE1Xp-e1eEjzZ8Mo8dFQ3xa1rwJGy23lXKMNXsdf8Mo8cPc5XiqFDT5ttg__&amp;Key-Pair-Id=APKAIE5G5CRDK6RD3PGA</t>
  </si>
  <si>
    <t>https://www.ncbi.nlm.nih.gov/pmc/articles/PMC5737772/</t>
  </si>
  <si>
    <t>N; genomic copy number variation</t>
  </si>
  <si>
    <t>https://journals.plos.org/plosgenetics/article?id=10.1371/journal.pgen.1001177</t>
  </si>
  <si>
    <t>Hypertension</t>
  </si>
  <si>
    <t>Figshare</t>
  </si>
  <si>
    <t>hypertriglyceridemia </t>
  </si>
  <si>
    <t>https://www.researchgate.net/profile/Robert_Hegele/publication/45288481_Excess_of_rare_variants_in_genes_identified_by_genome-wide_association_study_of_hypertriglyceridemia/links/09e4150926859c77b1000000.pdf</t>
  </si>
  <si>
    <t>N; focus on seven genes</t>
  </si>
  <si>
    <t xml:space="preserve">Y: Affymetrix v6.0 SNP arrays. </t>
  </si>
  <si>
    <t>Alcohol dependance</t>
  </si>
  <si>
    <t>Y: table with top SNPs</t>
  </si>
  <si>
    <t>Y: word doc</t>
  </si>
  <si>
    <t>Y three figures and two tables</t>
  </si>
  <si>
    <t>Supplementary data present? (Y/N)</t>
  </si>
  <si>
    <t xml:space="preserve">No </t>
  </si>
  <si>
    <t>Y Supplemental Tables S1-S10 83 pages http://www.clinexprheumatol.org/article-supplement.asp?a=264</t>
  </si>
  <si>
    <t>Y: R code, larger table of associations https://www.jacionline.org/article/S0091-6749(09)01336-0/fulltext#appseca6</t>
  </si>
  <si>
    <t>Column headings Rows/filesize</t>
  </si>
  <si>
    <t>Column headings Metadata included</t>
  </si>
  <si>
    <t>URL of GWAS summary Data</t>
  </si>
  <si>
    <t>N: not full study: confirmation study of 5SNPs</t>
  </si>
  <si>
    <t>N: genome-wide linkage analysis</t>
  </si>
  <si>
    <t>N: three locations only</t>
  </si>
  <si>
    <t>N: secondary analysis "The authors thank the International Genomics of Alzheimer’s Project (IGAP) for providing genome-wide association study summary results for these analyses. "</t>
  </si>
  <si>
    <t>N: deep sequencing methods</t>
  </si>
  <si>
    <t>https://www.repository.cam.ac.uk/bitstream/handle/1810/266476/NG-2017-Litchfield-Final.pdf?sequence=1&amp;isAllowed=y</t>
  </si>
  <si>
    <t>testicular germ cel tumour</t>
  </si>
  <si>
    <t>N sequencing data</t>
  </si>
  <si>
    <t>https://www.nature.com/articles/leu2017164</t>
  </si>
  <si>
    <t>https://www.atsjournals.org/doi/pdf/10.1165/rcmb.2016-0172OC</t>
  </si>
  <si>
    <t>Chronic obstructive pulmonary disease</t>
  </si>
  <si>
    <t>Journal website: https://www.atsjournals.org/doi/suppl/10.1165/rcmb.2016-0172OC/suppl_file/hardin_data_supplement.pdf</t>
  </si>
  <si>
    <t>https://journals.plos.org/plosgenetics/article?id=10.1371/journal.pgen.1000849</t>
  </si>
  <si>
    <t>Viral infections</t>
  </si>
  <si>
    <t>Yes</t>
  </si>
  <si>
    <t>https://journals.plos.org/plosgenetics/article?id=10.1371/journal.pgen.1000849#s5</t>
  </si>
  <si>
    <t>https://genomebiology.biomedcentral.com/articles/10.1186/s13059-017-1328-6</t>
  </si>
  <si>
    <t>Transcription factors</t>
  </si>
  <si>
    <t>https://link.springer.com/article/10.1007/s10519-009-9308-6</t>
  </si>
  <si>
    <t>Autistic traits</t>
  </si>
  <si>
    <t>Chronic rhinosinusitis.</t>
  </si>
  <si>
    <t>BMC (not found the full-text)</t>
  </si>
  <si>
    <t>https://onlinelibrary.wiley.com/doi/full/10.1111/j.1530-0277.2010.01156.x</t>
  </si>
  <si>
    <t>Alcohol dependence</t>
  </si>
  <si>
    <t>Journal website,online version of paper (Wiley Online Library)</t>
  </si>
  <si>
    <t>http://www.scielo.br/scielo.php?pid=S1516-44462017000200104&amp;script=sci_arttext</t>
  </si>
  <si>
    <t>Schizophrenia</t>
  </si>
  <si>
    <t>http://www.matthewckeller.com/Johnson_BioPsyhiatry_2017.pdf</t>
  </si>
  <si>
    <t>N: review paper</t>
  </si>
  <si>
    <t>N: commentary</t>
  </si>
  <si>
    <t>N: about methods</t>
  </si>
  <si>
    <t>https://www.ncbi.nlm.nih.gov/pmc/articles/PMC5798650/</t>
  </si>
  <si>
    <t>Yes (it includes appendixes)</t>
  </si>
  <si>
    <t>https://www.karger.com/Article/PDF/288711</t>
  </si>
  <si>
    <t>Essential tremor</t>
  </si>
  <si>
    <t>https://journals.plos.org/plosone/article?id=10.1371/journal.pone.0011824</t>
  </si>
  <si>
    <t>Pancreatic cancer</t>
  </si>
  <si>
    <t>No (only SNPs which shown to be significantly associated)</t>
  </si>
  <si>
    <t>Bone mineral density</t>
  </si>
  <si>
    <t>Childhood acute lymphoblastic leukemia</t>
  </si>
  <si>
    <t>Elsevier (not found the full-text)</t>
  </si>
  <si>
    <t>https://journals.plos.org/plosgenetics/article?id=10.1371/journal.pgen.1006755&amp;rev=1</t>
  </si>
  <si>
    <t>http://diabetes.diabetesjournals.org/content/diabetes/early/2017/05/25/db16-1253.full.pdf</t>
  </si>
  <si>
    <t>Diabetes</t>
  </si>
  <si>
    <t>https://www.ncbi.nlm.nih.gov/pmc/articles/PMC4629477/</t>
  </si>
  <si>
    <t>Future Medicine (not found the full-text)</t>
  </si>
  <si>
    <t>Springer (not found the full-text)</t>
  </si>
  <si>
    <t>Alzheimer</t>
  </si>
  <si>
    <t>Europe PMC</t>
  </si>
  <si>
    <t>Depression</t>
  </si>
  <si>
    <t>Coronary disease</t>
  </si>
  <si>
    <t>family-based sample</t>
  </si>
  <si>
    <t>Psoriasis</t>
  </si>
  <si>
    <t>https://www.pnas.org/content/pnas/early/2017/06/06/1706021114.full.pdf</t>
  </si>
  <si>
    <t>Lung cancer</t>
  </si>
  <si>
    <t>https://www.ncbi.nlm.nih.gov/pmc/articles/PMC5546438/</t>
  </si>
  <si>
    <t>https://www.ncbi.nlm.nih.gov/pmc/articles/PMC3222888/</t>
  </si>
  <si>
    <t>PLOS</t>
  </si>
  <si>
    <t xml:space="preserve">BMC </t>
  </si>
  <si>
    <t>Springer</t>
  </si>
  <si>
    <t>https://www.nature.com/articles/6605497</t>
  </si>
  <si>
    <t>Cancer</t>
  </si>
  <si>
    <t>http://www.haematologica.org/content/haematol/102/10/e411.full.pdf</t>
  </si>
  <si>
    <t>Immunoglobulin light chain (AL) amyloidosis</t>
  </si>
  <si>
    <t>Yes (appendix)</t>
  </si>
  <si>
    <t>https://onlinelibrary.wiley.com/doi/full/10.1002/jbmr.138</t>
  </si>
  <si>
    <t>Wiley</t>
  </si>
  <si>
    <t>ScienceDirect</t>
  </si>
  <si>
    <t>PNAS</t>
  </si>
  <si>
    <t>https://academic.oup.com/schizophreniabulletin/article/36/5/904/1870448</t>
  </si>
  <si>
    <t>https://www.atsjournals.org/doi/pdf/10.1165/rcmb.2016-0101OC</t>
  </si>
  <si>
    <t>Childhood Pneumonia</t>
  </si>
  <si>
    <t>ATS Journals</t>
  </si>
  <si>
    <t>https://www.ncbi.nlm.nih.gov/pmc/articles/PMC5558246/</t>
  </si>
  <si>
    <t>Glioma (tumor)</t>
  </si>
  <si>
    <t>NCBI-PMC</t>
  </si>
  <si>
    <t>https://www.sciencedirect.com/science/article/pii/S2211124717306381</t>
  </si>
  <si>
    <t>Congenital heart defects</t>
  </si>
  <si>
    <t>Science Direct</t>
  </si>
  <si>
    <t>https://onlinelibrary.wiley.com/doi/pdf/10.1002/ajmg.b.32558</t>
  </si>
  <si>
    <t>Immune-associated diseases</t>
  </si>
  <si>
    <t>Mental health disorders</t>
  </si>
  <si>
    <t>Acute lymphoblastic leukemia</t>
  </si>
  <si>
    <t>Primary open-angle glaucoma</t>
  </si>
  <si>
    <t>https://www.sciencedirect.com/science/article/pii/S1053811915010812</t>
  </si>
  <si>
    <t>https://onlinelibrary.wiley.com/doi/full/10.1111/j.1601-183X.2010.00599.x</t>
  </si>
  <si>
    <t>https://www.ahajournals.org/doi/pdf/10.1161/circulationaha.110.958306</t>
  </si>
  <si>
    <t>Atrial Fibrillation</t>
  </si>
  <si>
    <t>https://www.ncbi.nlm.nih.gov/pmc/articles/PMC2933945/</t>
  </si>
  <si>
    <t>Alcohol</t>
  </si>
  <si>
    <t>https://journals.plos.org/plosone/article?id=10.1371/journal.pone.0183416</t>
  </si>
  <si>
    <t>https://www.ncbi.nlm.nih.gov/pubmed/28161961</t>
  </si>
  <si>
    <t>https://www.ncbi.nlm.nih.gov/pmc/articles/PMC3181943/</t>
  </si>
  <si>
    <t>https://journals.plos.org/plosgenetics/article?id=10.1371/journal.pgen.1001039</t>
  </si>
  <si>
    <t>Kidney Disease</t>
  </si>
  <si>
    <t>Figshare &amp; PLOS</t>
  </si>
  <si>
    <t>https://www.nature.com/articles/gim201756</t>
  </si>
  <si>
    <t>https://www.mdpi.com/1422-0067/18/4/818/htm</t>
  </si>
  <si>
    <t>https://onlinelibrary.wiley.com/doi/full/10.1002/ijc.30687</t>
  </si>
  <si>
    <t>colorectal cancer (CRC) </t>
  </si>
  <si>
    <t>Y, word doc</t>
  </si>
  <si>
    <t>Wiley Online Library</t>
  </si>
  <si>
    <t>https://www.ncbi.nlm.nih.gov/pmc/articles/PMC5370207/</t>
  </si>
  <si>
    <t>systolic, diastolic, and pulse pressure</t>
  </si>
  <si>
    <t>NCBI -journal website</t>
  </si>
  <si>
    <t>http://researchbank.kaiserpermanente.org/for-researchers/</t>
  </si>
  <si>
    <t>https://www.ncbi.nlm.nih.gov/pmc/articles/PMC5473753/</t>
  </si>
  <si>
    <t>prostate cancer</t>
  </si>
  <si>
    <t>Y, pdf file</t>
  </si>
  <si>
    <t>N: studies review</t>
  </si>
  <si>
    <t>n - The authors appreciate the efforts of the STAR*D investigator team for acquiring, compiling, and sharing the STAR*D clinical data set.</t>
  </si>
  <si>
    <t>N- methodological framework</t>
  </si>
  <si>
    <t>y (and animal)</t>
  </si>
  <si>
    <t>https://www.ncbi.nlm.nih.gov/pmc/articles/PMC3832188/</t>
  </si>
  <si>
    <t>heroin addiction</t>
  </si>
  <si>
    <t>n - summary statistics of meta-analysis</t>
  </si>
  <si>
    <t>n - methodology</t>
  </si>
  <si>
    <t>n- systematic assessment</t>
  </si>
  <si>
    <t>n - stratification method</t>
  </si>
  <si>
    <t>https://www.ncbi.nlm.nih.gov/pmc/articles/PMC2809960/</t>
  </si>
  <si>
    <t>Type 1 Diabetes</t>
  </si>
  <si>
    <t>journal website; PDF + word doc</t>
  </si>
  <si>
    <t>No - data will be available at https://www.niddkrepository.org/niddk/home.do</t>
  </si>
  <si>
    <t>N -discussion of approaches and methods</t>
  </si>
  <si>
    <t>n - integrated analysis</t>
  </si>
  <si>
    <t>n- methods</t>
  </si>
  <si>
    <t>n -methods</t>
  </si>
  <si>
    <t>NO ACCESS TO FULL-TEXT Abstract available at: https://www.ncbi.nlm.nih.gov/pubmed/21351697</t>
  </si>
  <si>
    <t>colorectal cancer</t>
  </si>
  <si>
    <t>n - methodlogical approach/data integration</t>
  </si>
  <si>
    <t>n -self-reported data via a series of web-based surveys.</t>
  </si>
  <si>
    <t>https://www.ncbi.nlm.nih.gov/pmc/articles/PMC5812284/</t>
  </si>
  <si>
    <t>bone mineral density </t>
  </si>
  <si>
    <t>n -review/future research</t>
  </si>
  <si>
    <t>n - review</t>
  </si>
  <si>
    <t>https://www.nejm.org/doi/suppl/10.1056/NEJMoa0901867/suppl_file/nejm_sleiman_36sa1.pdf</t>
  </si>
  <si>
    <t>Y</t>
    <phoneticPr fontId="20" type="noConversion"/>
  </si>
  <si>
    <t>https://academic.oup.com/hmg/article/19/13/2725/557662</t>
  </si>
  <si>
    <t>Anthropometric traits in African-derived populations</t>
    <phoneticPr fontId="20" type="noConversion"/>
  </si>
  <si>
    <t>Journal website</t>
    <phoneticPr fontId="20" type="noConversion"/>
  </si>
  <si>
    <t>N</t>
    <phoneticPr fontId="20" type="noConversion"/>
  </si>
  <si>
    <t>Y</t>
    <phoneticPr fontId="20" type="noConversion"/>
  </si>
  <si>
    <t>Y</t>
    <phoneticPr fontId="20" type="noConversion"/>
  </si>
  <si>
    <t>https://www.nature.com/articles/ncomms14519</t>
  </si>
  <si>
    <t>https://www.nature.com/articles/mp20104</t>
  </si>
  <si>
    <t xml:space="preserve">Psychiatric disorders </t>
    <phoneticPr fontId="20" type="noConversion"/>
  </si>
  <si>
    <t>http://www.nature.com/mp</t>
  </si>
  <si>
    <t>https://academic.oup.com/hmg/article/19/23/4735/629364</t>
  </si>
  <si>
    <t>Warfarin responsiveness in Japanese</t>
    <phoneticPr fontId="20" type="noConversion"/>
  </si>
  <si>
    <t>HMG online</t>
    <phoneticPr fontId="20" type="noConversion"/>
  </si>
  <si>
    <t>https://www.nature.com/articles/srep41653</t>
  </si>
  <si>
    <t xml:space="preserve">Bronchiolitis </t>
    <phoneticPr fontId="20" type="noConversion"/>
  </si>
  <si>
    <t>PDF document</t>
    <phoneticPr fontId="20" type="noConversion"/>
  </si>
  <si>
    <t>https://www.sciencedirect.com/science/article/pii/S0022202X15347527</t>
  </si>
  <si>
    <t>Generalized Vitiligo</t>
    <phoneticPr fontId="20" type="noConversion"/>
  </si>
  <si>
    <t>https://www.ncbi.nlm.nih.gov/pmc/articles/PMC4115149/</t>
  </si>
  <si>
    <t>Refractive errors</t>
    <phoneticPr fontId="20" type="noConversion"/>
  </si>
  <si>
    <t>Y</t>
    <phoneticPr fontId="20" type="noConversion"/>
  </si>
  <si>
    <t>http://cebp.aacrjournals.org/content/26/9/1462.full</t>
  </si>
  <si>
    <t>Breast cancer</t>
    <phoneticPr fontId="20" type="noConversion"/>
  </si>
  <si>
    <t>https://www.nature.com/articles/s41467-017-01818-4</t>
  </si>
  <si>
    <t>Brain disorders</t>
    <phoneticPr fontId="20" type="noConversion"/>
  </si>
  <si>
    <t>Journal website</t>
    <phoneticPr fontId="20" type="noConversion"/>
  </si>
  <si>
    <t>Y</t>
    <phoneticPr fontId="20" type="noConversion"/>
  </si>
  <si>
    <t>https://journals.plos.org/plosone/article?id=10.1371/journal.pone.0011616</t>
  </si>
  <si>
    <t>Malaria</t>
    <phoneticPr fontId="20" type="noConversion"/>
  </si>
  <si>
    <t>Cardiovascular disease</t>
    <phoneticPr fontId="20" type="noConversion"/>
  </si>
  <si>
    <t>N: uses datasets</t>
    <phoneticPr fontId="20" type="noConversion"/>
  </si>
  <si>
    <t>https://journals.plos.org/plosone/article?id=10.1371/journal.pone.0008832</t>
  </si>
  <si>
    <t>Addiction</t>
    <phoneticPr fontId="20" type="noConversion"/>
  </si>
  <si>
    <t>Figshare</t>
    <phoneticPr fontId="20" type="noConversion"/>
  </si>
  <si>
    <t>https://www.pnas.org/content/pnas/107/32/14164.full.pdf</t>
  </si>
  <si>
    <t>Alzheimers</t>
    <phoneticPr fontId="20" type="noConversion"/>
  </si>
  <si>
    <t>Y</t>
    <phoneticPr fontId="20" type="noConversion"/>
  </si>
  <si>
    <t>N: whole genome sequencing</t>
    <phoneticPr fontId="20" type="noConversion"/>
  </si>
  <si>
    <t>https://academic.oup.com/hmg/article/19/13/2716/556732</t>
  </si>
  <si>
    <t>Optic disc size</t>
    <phoneticPr fontId="20" type="noConversion"/>
  </si>
  <si>
    <t>Oxford Academic</t>
    <phoneticPr fontId="20" type="noConversion"/>
  </si>
  <si>
    <t>Melroy-Greif WE, Wilhelmsen KC, Yehuda R, Ehlers CL.</t>
    <phoneticPr fontId="20" type="noConversion"/>
  </si>
  <si>
    <t>N: Not GWAS</t>
    <phoneticPr fontId="20" type="noConversion"/>
  </si>
  <si>
    <t>N: genome-wide linkage analysis</t>
    <phoneticPr fontId="20" type="noConversion"/>
  </si>
  <si>
    <t>If the answer is No to the first question (column P: is it for humans) then please ignore all other columns and move to the next one - this is not a relevant paper</t>
  </si>
  <si>
    <t>If the answer is No to the second question (column Q: it is a primary GWAS) then please ignore all other columns and move to the next one - this is not a relevant paper</t>
  </si>
  <si>
    <t>If ther is an "n" in columns P or Q then ignore the row - this paper has already been excluded. For other rows, please complete P and Q (they will both be blank, indicating unknown)</t>
  </si>
  <si>
    <t>Genetic Model|Phenotype|chromosome|SNP|physical location|minor allele|major allele|p(LR)</t>
  </si>
  <si>
    <t>19852 (Mb zipped)</t>
  </si>
  <si>
    <t>No - some other info in key</t>
  </si>
  <si>
    <t>https://uni-bonn.sciebo.de/index.php/s/Nnj2o9GKCmZI2pn</t>
  </si>
  <si>
    <t>Y "The present genome-wide quantitative trait loci analyses explore the cis-regulatory effects of single-nucleotide polymorphisms (SNPs) on DNA methylation (meQTL) and gene expression (eQTL) in 110 human hippocampal biopsies."</t>
  </si>
  <si>
    <t>MT NOT GWAS https://github.com/sciseim/PCaWGS</t>
  </si>
  <si>
    <t>https://onlinelibrary.wiley.com/doi/full/10.1111/j.1469-1809.2009.00560.x</t>
  </si>
  <si>
    <t>Parkinson Disease</t>
    <phoneticPr fontId="20" type="noConversion"/>
  </si>
  <si>
    <t>Wiley Online Library</t>
    <phoneticPr fontId="20" type="noConversion"/>
  </si>
  <si>
    <t>https://onlinelibrary.wiley.com/doi/pdf/10.1002/art.27184</t>
  </si>
  <si>
    <t>Osteoarthritis</t>
    <phoneticPr fontId="20" type="noConversion"/>
  </si>
  <si>
    <t>https://www.ncbi.nlm.nih.gov/pmc/articles/PMC3140436/</t>
  </si>
  <si>
    <t>Psoriasis</t>
    <phoneticPr fontId="20" type="noConversion"/>
  </si>
  <si>
    <t>PDF on the National Centre for Biotechnology Information website</t>
    <phoneticPr fontId="20" type="noConversion"/>
  </si>
  <si>
    <t>https://journals.plos.org/plosone/article?id=10.1371/journal.pone.0009723</t>
  </si>
  <si>
    <t>https://iovs.arvojournals.org/article.aspx?articleid=2597837</t>
  </si>
  <si>
    <t>Vertical Cup-Disc Ratio</t>
    <phoneticPr fontId="20" type="noConversion"/>
  </si>
  <si>
    <t>N - commentary on GWAS</t>
    <phoneticPr fontId="20" type="noConversion"/>
  </si>
  <si>
    <t>N - candidate gene study</t>
    <phoneticPr fontId="20" type="noConversion"/>
  </si>
  <si>
    <t>https://www.ahajournals.org/doi/full/10.1161/circgenetics.117.001811</t>
  </si>
  <si>
    <t>Blood pressure</t>
    <phoneticPr fontId="20" type="noConversion"/>
  </si>
  <si>
    <t>Journal website; PDF</t>
    <phoneticPr fontId="20" type="noConversion"/>
  </si>
  <si>
    <t>Y</t>
    <phoneticPr fontId="20" type="noConversion"/>
  </si>
  <si>
    <t>Y</t>
    <phoneticPr fontId="20" type="noConversion"/>
  </si>
  <si>
    <t>N - Mendelian randomization study</t>
    <phoneticPr fontId="20" type="noConversion"/>
  </si>
  <si>
    <t>Y</t>
    <phoneticPr fontId="20" type="noConversion"/>
  </si>
  <si>
    <t>N - method paper</t>
    <phoneticPr fontId="20" type="noConversion"/>
  </si>
  <si>
    <t>N - using recycled data</t>
    <phoneticPr fontId="20" type="noConversion"/>
  </si>
  <si>
    <t>Y</t>
    <phoneticPr fontId="20" type="noConversion"/>
  </si>
  <si>
    <t>https://www.ncbi.nlm.nih.gov/pmc/articles/PMC3136364/</t>
  </si>
  <si>
    <t>Psoriasis</t>
    <phoneticPr fontId="20" type="noConversion"/>
  </si>
  <si>
    <t>Y</t>
    <phoneticPr fontId="20" type="noConversion"/>
  </si>
  <si>
    <t>https://jmg.bmj.com/content/54/5/358?trendmd-shared=1&amp;utm_source=trendmd&amp;utm_medium=cpc&amp;utm_campaign=jmg&amp;utm_content=Journalcontent&amp;utm_term=TrendMDPhase4</t>
  </si>
  <si>
    <t xml:space="preserve">Tonsillectomy </t>
    <phoneticPr fontId="20" type="noConversion"/>
  </si>
  <si>
    <t>Eight common diseases</t>
    <phoneticPr fontId="20" type="noConversion"/>
  </si>
  <si>
    <t>PDFs on the National Centre for Biotechnology Information website</t>
    <phoneticPr fontId="20" type="noConversion"/>
  </si>
  <si>
    <t>Prostate cancer</t>
    <phoneticPr fontId="20" type="noConversion"/>
  </si>
  <si>
    <t>N - method paper</t>
    <phoneticPr fontId="20" type="noConversion"/>
  </si>
  <si>
    <t>https://genomebiology.biomedcentral.com/articles/10.1186/s13059-017-1156-8</t>
  </si>
  <si>
    <t>Immune cell types</t>
    <phoneticPr fontId="20" type="noConversion"/>
  </si>
  <si>
    <t>Figshare &amp; PDFs on Springer</t>
    <phoneticPr fontId="20" type="noConversion"/>
  </si>
  <si>
    <t>https://www.nature.com/articles/mp2008141</t>
  </si>
  <si>
    <t>Alzheimer's disease</t>
    <phoneticPr fontId="20" type="noConversion"/>
  </si>
  <si>
    <t>PDFs on publisher website</t>
    <phoneticPr fontId="20" type="noConversion"/>
  </si>
  <si>
    <t>https://www.pnas.org/content/114/32/E6498.full</t>
  </si>
  <si>
    <t>Human diversity</t>
    <phoneticPr fontId="20" type="noConversion"/>
  </si>
  <si>
    <t>Docs on journal website</t>
    <phoneticPr fontId="20" type="noConversion"/>
  </si>
  <si>
    <t>N - Genome-wide linkage analysis</t>
    <phoneticPr fontId="20" type="noConversion"/>
  </si>
  <si>
    <t xml:space="preserve">N - conference summary </t>
    <phoneticPr fontId="20" type="noConversion"/>
  </si>
  <si>
    <t>https://www.ahajournals.org/doi/full/10.1161/circgenetics.117.001731</t>
  </si>
  <si>
    <t>PDF on publisher website</t>
    <phoneticPr fontId="20" type="noConversion"/>
  </si>
  <si>
    <t>https://bmcgenet.biomedcentral.com/articles/10.1186/s12863-017-0572-9</t>
  </si>
  <si>
    <t>Coronary artery calcified atherosclerotic plaque</t>
  </si>
  <si>
    <t>Docs on publisher website</t>
    <phoneticPr fontId="20" type="noConversion"/>
  </si>
  <si>
    <t>N - meta-regression</t>
    <phoneticPr fontId="20" type="noConversion"/>
  </si>
  <si>
    <t>Y</t>
    <phoneticPr fontId="20" type="noConversion"/>
  </si>
  <si>
    <t>Y</t>
    <phoneticPr fontId="20" type="noConversion"/>
  </si>
  <si>
    <t>https://repository.uantwerpen.be/docman/irua/1125c4/134782_2017_08_22.pdf</t>
  </si>
  <si>
    <t>Alopecia</t>
    <phoneticPr fontId="20" type="noConversion"/>
  </si>
  <si>
    <t>Y</t>
    <phoneticPr fontId="20" type="noConversion"/>
  </si>
  <si>
    <t>Docx on publisher website</t>
    <phoneticPr fontId="20" type="noConversion"/>
  </si>
  <si>
    <t>To identify associations with rare variants, just WHaIT: Weighted haplotype and imputation-based tests.</t>
    <phoneticPr fontId="20" type="noConversion"/>
  </si>
  <si>
    <t>Y</t>
    <phoneticPr fontId="20" type="noConversion"/>
  </si>
  <si>
    <t>https://www.sciencedirect.com/science/article/pii/S0002929710005306</t>
  </si>
  <si>
    <t>Y</t>
    <phoneticPr fontId="20" type="noConversion"/>
  </si>
  <si>
    <t>N - commentary on GWAS</t>
    <phoneticPr fontId="20" type="noConversion"/>
  </si>
  <si>
    <t>Y</t>
    <phoneticPr fontId="20" type="noConversion"/>
  </si>
  <si>
    <t>N - not GWAS</t>
    <phoneticPr fontId="20" type="noConversion"/>
  </si>
  <si>
    <t>Y</t>
    <phoneticPr fontId="20" type="noConversion"/>
  </si>
  <si>
    <t>N - method paper</t>
    <phoneticPr fontId="20" type="noConversion"/>
  </si>
  <si>
    <t>N - not GWAS</t>
    <phoneticPr fontId="20" type="noConversion"/>
  </si>
  <si>
    <t>Y</t>
    <phoneticPr fontId="20" type="noConversion"/>
  </si>
  <si>
    <t>Y</t>
    <phoneticPr fontId="20" type="noConversion"/>
  </si>
  <si>
    <t>https://www.ncbi.nlm.nih.gov/pmc/articles/PMC5647111/</t>
  </si>
  <si>
    <t>Kawasaki disease</t>
    <phoneticPr fontId="20" type="noConversion"/>
  </si>
  <si>
    <t>N - overview</t>
    <phoneticPr fontId="20" type="noConversion"/>
  </si>
  <si>
    <t>N - not GWAS</t>
    <phoneticPr fontId="20" type="noConversion"/>
  </si>
  <si>
    <t>https://www.nature.com/articles/s41398-017-0012-7#Sec2</t>
  </si>
  <si>
    <t>Mood instability</t>
    <phoneticPr fontId="20" type="noConversion"/>
  </si>
  <si>
    <t>N - overview</t>
    <phoneticPr fontId="20" type="noConversion"/>
  </si>
  <si>
    <t>https://www.ahajournals.org/doi/pdf/10.1161/strokeaha.109.567099?download=true</t>
  </si>
  <si>
    <t>Ischemic stroke</t>
    <phoneticPr fontId="20" type="noConversion"/>
  </si>
  <si>
    <t>N - simulated data</t>
    <phoneticPr fontId="20" type="noConversion"/>
  </si>
  <si>
    <t>N - follow up study</t>
    <phoneticPr fontId="20" type="noConversion"/>
  </si>
  <si>
    <t>Y</t>
    <phoneticPr fontId="20" type="noConversion"/>
  </si>
  <si>
    <t>N - not GWAS</t>
    <phoneticPr fontId="20" type="noConversion"/>
  </si>
  <si>
    <t>Y</t>
    <phoneticPr fontId="20" type="noConversion"/>
  </si>
  <si>
    <t>https://nocklab.fas.harvard.edu/files/nocklab/files/28902444-stein-2017.pdf</t>
  </si>
  <si>
    <t>Suicide</t>
    <phoneticPr fontId="20" type="noConversion"/>
  </si>
  <si>
    <t>Docs on publisher website</t>
    <phoneticPr fontId="20" type="noConversion"/>
  </si>
  <si>
    <t>N - letter to editor</t>
    <phoneticPr fontId="20" type="noConversion"/>
  </si>
  <si>
    <t>https://journals.plos.org/plosone/article?id=10.1371/journal.pone.0015393</t>
  </si>
  <si>
    <t>Type 1 diabetes</t>
    <phoneticPr fontId="20" type="noConversion"/>
  </si>
  <si>
    <t>https://www.ncbi.nlm.nih.gov/pmc/articles/PMC3070599/</t>
  </si>
  <si>
    <t>Nicotine and alcohol dependence</t>
    <phoneticPr fontId="20" type="noConversion"/>
  </si>
  <si>
    <t>https://link.springer.com/article/10.1007/s00439-017-1815-6</t>
  </si>
  <si>
    <t>Enrichment in eight functional elements</t>
    <phoneticPr fontId="20" type="noConversion"/>
  </si>
  <si>
    <t>N - whole-genome sequencing</t>
    <phoneticPr fontId="20" type="noConversion"/>
  </si>
  <si>
    <t>Y</t>
    <phoneticPr fontId="20" type="noConversion"/>
  </si>
  <si>
    <t>N - not GWAS</t>
    <phoneticPr fontId="20" type="noConversion"/>
  </si>
  <si>
    <t>N - overview</t>
    <phoneticPr fontId="20" type="noConversion"/>
  </si>
  <si>
    <t>N - transcriptome profiling</t>
    <phoneticPr fontId="20" type="noConversion"/>
  </si>
  <si>
    <t>N - gene set analysis</t>
    <phoneticPr fontId="20" type="noConversion"/>
  </si>
  <si>
    <t>http://clincancerres.aacrjournals.org/content/clincanres/early/2017/06/13/1078-0432.CCR-16-3224.full.pdf</t>
  </si>
  <si>
    <t>Adult onset cancer</t>
    <phoneticPr fontId="20" type="noConversion"/>
  </si>
  <si>
    <t>Doc on journal website</t>
    <phoneticPr fontId="20" type="noConversion"/>
  </si>
  <si>
    <t>https://europepmc.org/articles/pmc5502740</t>
  </si>
  <si>
    <t>Anthracycline exposure</t>
    <phoneticPr fontId="20" type="noConversion"/>
  </si>
  <si>
    <t>Docs on Europe PMC website</t>
    <phoneticPr fontId="20" type="noConversion"/>
  </si>
  <si>
    <t>N - not genome-wide</t>
    <phoneticPr fontId="20" type="noConversion"/>
  </si>
  <si>
    <t>https://www.pnas.org/content/107/11/5082.full</t>
  </si>
  <si>
    <t>Alcohol dependence</t>
    <phoneticPr fontId="20" type="noConversion"/>
  </si>
  <si>
    <t>PDF on journal website</t>
    <phoneticPr fontId="20" type="noConversion"/>
  </si>
  <si>
    <t>https://europepmc.org/articles/pmc5861711</t>
  </si>
  <si>
    <t>Alcohol dependence and risky sexual behaviours</t>
    <phoneticPr fontId="20" type="noConversion"/>
  </si>
  <si>
    <t>https://journals.plos.org/plosone/article?id=10.1371/journal.pone.0168137</t>
  </si>
  <si>
    <t>Lipid ratios</t>
    <phoneticPr fontId="20" type="noConversion"/>
  </si>
  <si>
    <t>Y</t>
    <phoneticPr fontId="20" type="noConversion"/>
  </si>
  <si>
    <t>Y</t>
    <phoneticPr fontId="20" type="noConversion"/>
  </si>
  <si>
    <t>N - using GWAS data to do linkage disequilibrium</t>
    <phoneticPr fontId="20" type="noConversion"/>
  </si>
  <si>
    <t>Y</t>
    <phoneticPr fontId="20" type="noConversion"/>
  </si>
  <si>
    <t>https://www.ncbi.nlm.nih.gov/pmc/articles/PMC3224997/</t>
  </si>
  <si>
    <t>PDFs on the National Centre for Biotechnology Information website</t>
  </si>
  <si>
    <t>https://tampub.uta.fi/bitstream/handle/10024/102762/geneome-wide_association_study_2017.pdf?sequence=1&amp;isAllowed=y</t>
  </si>
  <si>
    <t>Blood pressure</t>
    <phoneticPr fontId="20" type="noConversion"/>
  </si>
  <si>
    <t>PDF on journal website</t>
    <phoneticPr fontId="20" type="noConversion"/>
  </si>
  <si>
    <t>N - Genome-wide gain of function screen</t>
    <phoneticPr fontId="20" type="noConversion"/>
  </si>
  <si>
    <t>N</t>
    <phoneticPr fontId="20" type="noConversion"/>
  </si>
  <si>
    <t>N - Epigenome-wide association study</t>
    <phoneticPr fontId="20" type="noConversion"/>
  </si>
  <si>
    <t>Y</t>
    <phoneticPr fontId="20" type="noConversion"/>
  </si>
  <si>
    <t>https://www.jacionline.org/article/S0091-6749(09)01316-5/fulltext</t>
  </si>
  <si>
    <t>Asthma</t>
    <phoneticPr fontId="20" type="noConversion"/>
  </si>
  <si>
    <t>Y</t>
    <phoneticPr fontId="20" type="noConversion"/>
  </si>
  <si>
    <t>Journal online repository - https://www.jacionline.org/</t>
    <phoneticPr fontId="20" type="noConversion"/>
  </si>
  <si>
    <t>Y</t>
    <phoneticPr fontId="20" type="noConversion"/>
  </si>
  <si>
    <t>https://www.sciencedirect.com/science/article/pii/S0002929710004726</t>
  </si>
  <si>
    <t>Adiponectin</t>
  </si>
  <si>
    <t>Y</t>
    <phoneticPr fontId="20" type="noConversion"/>
  </si>
  <si>
    <t>PDF on Science Direct</t>
    <phoneticPr fontId="20" type="noConversion"/>
  </si>
  <si>
    <t>N - Epigenome-wide association study</t>
    <phoneticPr fontId="20" type="noConversion"/>
  </si>
  <si>
    <t>N - high-throughput transcriptome resequencing</t>
    <phoneticPr fontId="20" type="noConversion"/>
  </si>
  <si>
    <t>https://onlinelibrary.wiley.com/doi/full/10.1002/oby.21874</t>
  </si>
  <si>
    <t>Body fat distribution and metabolism</t>
    <phoneticPr fontId="20" type="noConversion"/>
  </si>
  <si>
    <t>Docx on publisher website</t>
    <phoneticPr fontId="20" type="noConversion"/>
  </si>
  <si>
    <t>https://journals.plos.org/plosone/article?id=10.1371/journal.pone.0011504</t>
  </si>
  <si>
    <t>Neuroticism</t>
    <phoneticPr fontId="20" type="noConversion"/>
  </si>
  <si>
    <t>https://www.nature.com/articles/jhg2009116#ref14</t>
  </si>
  <si>
    <t>Height</t>
    <phoneticPr fontId="20" type="noConversion"/>
  </si>
  <si>
    <t>Y</t>
    <phoneticPr fontId="20" type="noConversion"/>
  </si>
  <si>
    <t>https://www.gastrojournal.org/article/S0016-5085(10)00008-9/fulltext</t>
  </si>
  <si>
    <t>Chronic Hepatitus C</t>
    <phoneticPr fontId="20" type="noConversion"/>
  </si>
  <si>
    <t>Docs on journal website</t>
    <phoneticPr fontId="20" type="noConversion"/>
  </si>
  <si>
    <t>N - hierarchical functional principal regression model</t>
    <phoneticPr fontId="20" type="noConversion"/>
  </si>
  <si>
    <t>Y</t>
    <phoneticPr fontId="20" type="noConversion"/>
  </si>
  <si>
    <t>N - molecular investigation</t>
    <phoneticPr fontId="20" type="noConversion"/>
  </si>
  <si>
    <t>https://www.nature.com/articles/jhg201070</t>
  </si>
  <si>
    <t xml:space="preserve"> loss of heterozygosity a nd chromosomal copy</t>
    <phoneticPr fontId="20" type="noConversion"/>
  </si>
  <si>
    <t>Docs on journal website</t>
    <phoneticPr fontId="20" type="noConversion"/>
  </si>
  <si>
    <t>https://onlinelibrary.wiley.com/doi/pdf/10.1002/ijc.30545</t>
  </si>
  <si>
    <t>Cutaneous melanoma</t>
    <phoneticPr fontId="20" type="noConversion"/>
  </si>
  <si>
    <t>Doc on publisher website</t>
    <phoneticPr fontId="20" type="noConversion"/>
  </si>
  <si>
    <t>N - not GWAS</t>
    <phoneticPr fontId="20" type="noConversion"/>
  </si>
  <si>
    <t>Y</t>
    <phoneticPr fontId="20" type="noConversion"/>
  </si>
  <si>
    <t>https://www.nature.com/articles/srep40365</t>
  </si>
  <si>
    <t>Mathematics ability</t>
    <phoneticPr fontId="20" type="noConversion"/>
  </si>
  <si>
    <t>Docs on journal website</t>
    <phoneticPr fontId="20" type="noConversion"/>
  </si>
  <si>
    <t>https://onlinelibrary.wiley.com/doi/full/10.1038/oby.2010.83</t>
  </si>
  <si>
    <t>Oesity</t>
    <phoneticPr fontId="20" type="noConversion"/>
  </si>
  <si>
    <t>N</t>
    <phoneticPr fontId="20" type="noConversion"/>
  </si>
  <si>
    <t>Williams NM, Zaharieva I, Martin A, Langley K, Mantripragada K, Fossdal R, Stefansson H, Stefansson K, Magnusson P, Gudmundsson OO, Gustafsson O, Holmans P, Owen MJ, O'Donovan M, Thapar A.</t>
    <phoneticPr fontId="20" type="noConversion"/>
  </si>
  <si>
    <t>https://www.ncbi.nlm.nih.gov/pmc/articles/PMC2965350/</t>
  </si>
  <si>
    <t>ADHD</t>
    <phoneticPr fontId="20" type="noConversion"/>
  </si>
  <si>
    <t>https://www.cambridge.org/core/journals/twin-research-and-human-genetics/article/heritability-and-gwas-analyses-of-acne-in-australian-adolescent-twins/E39FEB5D06C881706A34EBC62A9D6494/core-reader</t>
  </si>
  <si>
    <t>Acne</t>
    <phoneticPr fontId="20" type="noConversion"/>
  </si>
  <si>
    <t>Chasman DI, Lawler PR.</t>
    <phoneticPr fontId="20" type="noConversion"/>
  </si>
  <si>
    <t>Y</t>
    <phoneticPr fontId="20" type="noConversion"/>
  </si>
  <si>
    <t>Y</t>
    <phoneticPr fontId="20" type="noConversion"/>
  </si>
  <si>
    <t>https://www.atsjournals.org/doi/full/10.1164/rccm.201603-0518OC</t>
  </si>
  <si>
    <t>Acute kidney injury</t>
    <phoneticPr fontId="20" type="noConversion"/>
  </si>
  <si>
    <t>Docs on journal website</t>
    <phoneticPr fontId="20" type="noConversion"/>
  </si>
  <si>
    <t>N - not GWAS</t>
    <phoneticPr fontId="20" type="noConversion"/>
  </si>
  <si>
    <t>Y</t>
    <phoneticPr fontId="20" type="noConversion"/>
  </si>
  <si>
    <t>https://journals.plos.org/plosone/article?id=10.1371/journal.pone.0171745</t>
  </si>
  <si>
    <t>Resistant hypertension</t>
    <phoneticPr fontId="20" type="noConversion"/>
  </si>
  <si>
    <t>Docx on journal website</t>
    <phoneticPr fontId="20" type="noConversion"/>
  </si>
  <si>
    <t>https://academic.oup.com/jcem/article/95/1/390/2835387</t>
  </si>
  <si>
    <t>Type 2 diabetes</t>
    <phoneticPr fontId="20" type="noConversion"/>
  </si>
  <si>
    <t>https://onlinelibrary.wiley.com/doi/full/10.1111/j.1469-1809.2010.00607.x</t>
  </si>
  <si>
    <t>Diabetes</t>
    <phoneticPr fontId="20" type="noConversion"/>
  </si>
  <si>
    <t>N - genome sequencing</t>
    <phoneticPr fontId="20" type="noConversion"/>
  </si>
  <si>
    <t>N - genome profiling</t>
    <phoneticPr fontId="20" type="noConversion"/>
  </si>
  <si>
    <t>https://link.springer.com/article/10.1007%2Fs12035-015-9669-1</t>
    <phoneticPr fontId="20" type="noConversion"/>
  </si>
  <si>
    <t>Alzheimer's Disease</t>
    <phoneticPr fontId="20" type="noConversion"/>
  </si>
  <si>
    <t>N - not GWAS</t>
    <phoneticPr fontId="20" type="noConversion"/>
  </si>
  <si>
    <t>Y</t>
    <phoneticPr fontId="20" type="noConversion"/>
  </si>
  <si>
    <t>Y</t>
    <phoneticPr fontId="20" type="noConversion"/>
  </si>
  <si>
    <t>https://academic.oup.com/hmg/article/26/6/1193/2965929#119638236</t>
  </si>
  <si>
    <t>White blood cell counts</t>
    <phoneticPr fontId="20" type="noConversion"/>
  </si>
  <si>
    <t>Zip file on publisher website</t>
    <phoneticPr fontId="20" type="noConversion"/>
  </si>
  <si>
    <t>https://www.nature.com/articles/srep44155</t>
  </si>
  <si>
    <t>Autism spectrum disorder</t>
    <phoneticPr fontId="20" type="noConversion"/>
  </si>
  <si>
    <t>PDF on publisher website</t>
    <phoneticPr fontId="20" type="noConversion"/>
  </si>
  <si>
    <t>Y</t>
    <phoneticPr fontId="20" type="noConversion"/>
  </si>
  <si>
    <t>N - genome-wide expression profiling</t>
    <phoneticPr fontId="20" type="noConversion"/>
  </si>
  <si>
    <t>N - genetic association study</t>
    <phoneticPr fontId="20" type="noConversion"/>
  </si>
  <si>
    <t>https://academic.oup.com/biomedgerontology/article/72/10/1411/3003200</t>
  </si>
  <si>
    <t>Mortality associated endophenotype</t>
    <phoneticPr fontId="20" type="noConversion"/>
  </si>
  <si>
    <t>Docx on journal website</t>
    <phoneticPr fontId="20" type="noConversion"/>
  </si>
  <si>
    <t>N - simulation study</t>
    <phoneticPr fontId="20" type="noConversion"/>
  </si>
  <si>
    <t>http://clincancerres.aacrjournals.org/content/clincanres/23/1/43.full.pdf</t>
  </si>
  <si>
    <t>Anthracycline-induced congestive heart failure</t>
    <phoneticPr fontId="20" type="noConversion"/>
  </si>
  <si>
    <t>https://www.nature.com/articles/ng.603</t>
  </si>
  <si>
    <t>Vitiligo</t>
    <phoneticPr fontId="20" type="noConversion"/>
  </si>
  <si>
    <t>Y</t>
    <phoneticPr fontId="20" type="noConversion"/>
  </si>
  <si>
    <t>N - polygenic analysis</t>
    <phoneticPr fontId="20" type="noConversion"/>
  </si>
  <si>
    <t>N - information theoretic network analysis</t>
    <phoneticPr fontId="20" type="noConversion"/>
  </si>
  <si>
    <t>Y</t>
    <phoneticPr fontId="20" type="noConversion"/>
  </si>
  <si>
    <t>N - review paper</t>
    <phoneticPr fontId="20" type="noConversion"/>
  </si>
  <si>
    <t xml:space="preserve">Y </t>
    <phoneticPr fontId="20" type="noConversion"/>
  </si>
  <si>
    <t>https://journals.plos.org/plosone/article?id=10.1371/journal.pone.0185663</t>
  </si>
  <si>
    <t>migraine and coronary artery disease</t>
  </si>
  <si>
    <t>Docs on journal website</t>
    <phoneticPr fontId="20" type="noConversion"/>
  </si>
  <si>
    <t xml:space="preserve">Y </t>
    <phoneticPr fontId="20" type="noConversion"/>
  </si>
  <si>
    <t>N - genotype calling</t>
    <phoneticPr fontId="20" type="noConversion"/>
  </si>
  <si>
    <t>https://www.sciencedirect.com/science/article/pii/S0006322310005780</t>
  </si>
  <si>
    <t>depression</t>
    <phoneticPr fontId="20" type="noConversion"/>
  </si>
  <si>
    <t>Y</t>
    <phoneticPr fontId="20" type="noConversion"/>
  </si>
  <si>
    <t>https://www.sciencedirect.com/science/article/pii/S0002929717303282</t>
  </si>
  <si>
    <t>Dupuytren disease</t>
  </si>
  <si>
    <t>Docs on Science Direct</t>
    <phoneticPr fontId="20" type="noConversion"/>
  </si>
  <si>
    <t>Understanding Society Website</t>
    <phoneticPr fontId="20" type="noConversion"/>
  </si>
  <si>
    <t>N - Epigenome-wide association study</t>
    <phoneticPr fontId="20" type="noConversion"/>
  </si>
  <si>
    <t>https://europepmc.org/articles/pmc5581215</t>
  </si>
  <si>
    <t>Cardiotoxicity</t>
    <phoneticPr fontId="20" type="noConversion"/>
  </si>
  <si>
    <t>Doc on Europe PMC site</t>
    <phoneticPr fontId="20" type="noConversion"/>
  </si>
  <si>
    <t>Y</t>
    <phoneticPr fontId="20" type="noConversion"/>
  </si>
  <si>
    <t>N - not GWAS</t>
    <phoneticPr fontId="20" type="noConversion"/>
  </si>
  <si>
    <t>Y</t>
    <phoneticPr fontId="20" type="noConversion"/>
  </si>
  <si>
    <t>N - review paper</t>
    <phoneticPr fontId="20" type="noConversion"/>
  </si>
  <si>
    <t>https://www.ncbi.nlm.nih.gov/pmc/articles/PMC3232052/</t>
  </si>
  <si>
    <t>PDF on the National Centre for Biotechnology Information website</t>
  </si>
  <si>
    <t xml:space="preserve">Y </t>
    <phoneticPr fontId="20" type="noConversion"/>
  </si>
  <si>
    <t>N - genome linkage</t>
    <phoneticPr fontId="20" type="noConversion"/>
  </si>
  <si>
    <t>https://www.nature.com/articles/ng.3874</t>
  </si>
  <si>
    <t xml:space="preserve">Arterial wall specific mechanisms </t>
    <phoneticPr fontId="20" type="noConversion"/>
  </si>
  <si>
    <t>Y</t>
    <phoneticPr fontId="20" type="noConversion"/>
  </si>
  <si>
    <t>PDF on journal website</t>
  </si>
  <si>
    <t>Y</t>
    <phoneticPr fontId="20" type="noConversion"/>
  </si>
  <si>
    <t>N - small SNP set</t>
    <phoneticPr fontId="20" type="noConversion"/>
  </si>
  <si>
    <t>N - not GWAS</t>
    <phoneticPr fontId="20" type="noConversion"/>
  </si>
  <si>
    <t>Y</t>
    <phoneticPr fontId="20" type="noConversion"/>
  </si>
  <si>
    <t>N - not GWAS</t>
    <phoneticPr fontId="20" type="noConversion"/>
  </si>
  <si>
    <t>Y</t>
    <phoneticPr fontId="20" type="noConversion"/>
  </si>
  <si>
    <t>N - genome linkage</t>
    <phoneticPr fontId="20" type="noConversion"/>
  </si>
  <si>
    <t>https://www.sciencedirect.com/science/article/pii/S0002929716304852</t>
  </si>
  <si>
    <t>https://www.gastrojournal.org/article/S0016-5085(10)01101-7/fulltext</t>
  </si>
  <si>
    <t>Colorectal cancer</t>
    <phoneticPr fontId="20" type="noConversion"/>
  </si>
  <si>
    <t>https://academic.oup.com/hmg/article/19/3/553/599698</t>
  </si>
  <si>
    <t>Periodontitis</t>
    <phoneticPr fontId="20" type="noConversion"/>
  </si>
  <si>
    <t>Zip file on journal website</t>
    <phoneticPr fontId="20" type="noConversion"/>
  </si>
  <si>
    <t>N - exome study</t>
    <phoneticPr fontId="20" type="noConversion"/>
  </si>
  <si>
    <t>https://www.nature.com/articles/ng.687</t>
  </si>
  <si>
    <t>Bladder cancer</t>
    <phoneticPr fontId="20" type="noConversion"/>
  </si>
  <si>
    <t>https://journals.plos.org/plosone/article?id=10.1371/journal.pone.0009763</t>
  </si>
  <si>
    <t>Lipid lowering response to statins</t>
    <phoneticPr fontId="20" type="noConversion"/>
  </si>
  <si>
    <t>N - whole-genome association scanning</t>
    <phoneticPr fontId="20" type="noConversion"/>
  </si>
  <si>
    <t>https://www.ncbi.nlm.nih.gov/pmc/articles/PMC2959149/</t>
  </si>
  <si>
    <t>Ulcerative colitis</t>
    <phoneticPr fontId="20" type="noConversion"/>
  </si>
  <si>
    <t>Docs on the National Centre for Biotechnology Information website</t>
    <phoneticPr fontId="20" type="noConversion"/>
  </si>
  <si>
    <t>Y</t>
    <phoneticPr fontId="20" type="noConversion"/>
  </si>
  <si>
    <t>Y</t>
    <phoneticPr fontId="20" type="noConversion"/>
  </si>
  <si>
    <t>Y</t>
    <phoneticPr fontId="20" type="noConversion"/>
  </si>
  <si>
    <t>https://journals.plos.org/plosgenetics/article?id=10.1371/journal.pgen.1006710</t>
  </si>
  <si>
    <t>Tuberculosis</t>
    <phoneticPr fontId="20" type="noConversion"/>
  </si>
  <si>
    <t>Docs on journal website</t>
    <phoneticPr fontId="20" type="noConversion"/>
  </si>
  <si>
    <t>https://datadryad.org/resource/doi:10.5061/dryad.cq183</t>
  </si>
  <si>
    <t>N - review paper</t>
    <phoneticPr fontId="20" type="noConversion"/>
  </si>
  <si>
    <t>https://www.ncbi.nlm.nih.gov/pmc/articles/PMC5395044/</t>
  </si>
  <si>
    <t>Drug-induced hepatotoxicity</t>
  </si>
  <si>
    <t>Docs on the National Centre for Biotechnology Information website</t>
  </si>
  <si>
    <t>N - Integrated gene signal processing</t>
    <phoneticPr fontId="20" type="noConversion"/>
  </si>
  <si>
    <t>https://www.nature.com/articles/ncomms15724</t>
  </si>
  <si>
    <t>Renal cell carcinoma</t>
    <phoneticPr fontId="20" type="noConversion"/>
  </si>
  <si>
    <t>https://www.ncbi.nlm.nih.gov/projects/gap/cgi-bin/study.cgi?study_id=phs001271.v1.p1</t>
  </si>
  <si>
    <t>Y</t>
    <phoneticPr fontId="20" type="noConversion"/>
  </si>
  <si>
    <t>https://link.springer.com/article/10.1007/s10522-017-9725-5</t>
  </si>
  <si>
    <t>Cognitive function</t>
    <phoneticPr fontId="20" type="noConversion"/>
  </si>
  <si>
    <t>Docs on publisher website</t>
    <phoneticPr fontId="20" type="noConversion"/>
  </si>
  <si>
    <t>N - exome study</t>
    <phoneticPr fontId="20" type="noConversion"/>
  </si>
  <si>
    <t>https://journals.plos.org/plosgenetics/article?id=10.1371/journal.pgen.1001094</t>
  </si>
  <si>
    <t>Cardiovascular disease risk factors</t>
    <phoneticPr fontId="20" type="noConversion"/>
  </si>
  <si>
    <t>Docs on journal website</t>
    <phoneticPr fontId="20" type="noConversion"/>
  </si>
  <si>
    <t>Y</t>
    <phoneticPr fontId="20" type="noConversion"/>
  </si>
  <si>
    <t>N - not GWAS</t>
    <phoneticPr fontId="20" type="noConversion"/>
  </si>
  <si>
    <t>Y</t>
    <phoneticPr fontId="20" type="noConversion"/>
  </si>
  <si>
    <t>https://www.ncbi.nlm.nih.gov/pmc/articles/PMC5458230/</t>
  </si>
  <si>
    <t>high-altitude pulmonary edema</t>
  </si>
  <si>
    <t>https://journals.plos.org/plosone/article?id=10.1371/journal.pone.0181875</t>
  </si>
  <si>
    <t>sotalol-induced IKr inhibition</t>
  </si>
  <si>
    <t>https://grasp.nhlbi.nih.gov/FullResults.aspx</t>
  </si>
  <si>
    <t>https://www.ahajournals.org/doi/full/10.1161/CIRCGENETICS.116.001667</t>
  </si>
  <si>
    <t>Atrial electric function</t>
    <phoneticPr fontId="20" type="noConversion"/>
  </si>
  <si>
    <t>https://journals.plos.org/plosone/article?id=10.1371/journal.pone.0170422</t>
  </si>
  <si>
    <t>Achilles tendinopathy or rupture and anterior cruciate ligament</t>
  </si>
  <si>
    <t>N - data from previous studies</t>
    <phoneticPr fontId="20" type="noConversion"/>
  </si>
  <si>
    <t>https://www.ncbi.nlm.nih.gov/pmc/articles/PMC3730251/</t>
  </si>
  <si>
    <t>Y</t>
    <phoneticPr fontId="20" type="noConversion"/>
  </si>
  <si>
    <t>https://onlinelibrary.wiley.com/doi/pdf/10.1002/ajmg.b.32572</t>
  </si>
  <si>
    <t>Schizoaffective Disorder Bipolar type</t>
  </si>
  <si>
    <t>Docs on publisher website</t>
    <phoneticPr fontId="20" type="noConversion"/>
  </si>
  <si>
    <t>https://journals.plos.org/plosone/article?id=10.1371/journal.pone.0185244</t>
  </si>
  <si>
    <t>chronic rhinosinusitis with nasal polyps</t>
  </si>
  <si>
    <t>Docs on journal website</t>
    <phoneticPr fontId="20" type="noConversion"/>
  </si>
  <si>
    <t>N - genome-wide copy number analysis</t>
    <phoneticPr fontId="20" type="noConversion"/>
  </si>
  <si>
    <t>N - not GWAS</t>
    <phoneticPr fontId="20" type="noConversion"/>
  </si>
  <si>
    <t>Y</t>
    <phoneticPr fontId="20" type="noConversion"/>
  </si>
  <si>
    <t>http://www.bloodjournal.org/content/bloodjournal/115/1/94.full.pdf?sso-checked=true</t>
  </si>
  <si>
    <t>Serum iron concentrations</t>
    <phoneticPr fontId="20" type="noConversion"/>
  </si>
  <si>
    <t>Y</t>
    <phoneticPr fontId="20" type="noConversion"/>
  </si>
  <si>
    <t>https://academic.oup.com/hmg/article/19/10/2050/699100</t>
  </si>
  <si>
    <t>Plasma homocysteine levels</t>
    <phoneticPr fontId="20" type="noConversion"/>
  </si>
  <si>
    <t>Y</t>
    <phoneticPr fontId="20" type="noConversion"/>
  </si>
  <si>
    <t>Docs on HMG online</t>
    <phoneticPr fontId="20" type="noConversion"/>
  </si>
  <si>
    <t>N - genome-wide gene expression</t>
    <phoneticPr fontId="20" type="noConversion"/>
  </si>
  <si>
    <t>https://www.ncbi.nlm.nih.gov/pmc/articles/PMC5395320/</t>
  </si>
  <si>
    <t>thiopurine S-methyltransferase</t>
  </si>
  <si>
    <t>Docs on the National Centre for Biotechnology Information website</t>
    <phoneticPr fontId="20" type="noConversion"/>
  </si>
  <si>
    <t>https://journals.plos.org/plosgenetics/article?id=10.1371/journal.pgen.1000806</t>
  </si>
  <si>
    <t>Osteoporosis</t>
    <phoneticPr fontId="20" type="noConversion"/>
  </si>
  <si>
    <t>https://onlinelibrary.wiley.com/doi/full/10.1002/ana.24840</t>
  </si>
  <si>
    <t>Small vessel stroke</t>
    <phoneticPr fontId="20" type="noConversion"/>
  </si>
  <si>
    <t>https://www.sciencedirect.com/science/article/pii/S0360301610009697</t>
  </si>
  <si>
    <t>Erectile dysfunction</t>
    <phoneticPr fontId="20" type="noConversion"/>
  </si>
  <si>
    <t>https://www.ncbi.nlm.nih.gov/pmc/articles/PMC5844224/</t>
  </si>
  <si>
    <t>shared genetic etiology of type-2 diabetes (T2D) and coronary heart disease (CHD)</t>
  </si>
  <si>
    <t>Y</t>
    <phoneticPr fontId="20" type="noConversion"/>
  </si>
  <si>
    <t>N - not GWAS</t>
    <phoneticPr fontId="20" type="noConversion"/>
  </si>
  <si>
    <t>Y</t>
    <phoneticPr fontId="20" type="noConversion"/>
  </si>
  <si>
    <t>https://onlinelibrary.wiley.com/doi/abs/10.1111/j.1744-313X.2010.00920.x</t>
  </si>
  <si>
    <t xml:space="preserve">Rheumatoid arthritis </t>
    <phoneticPr fontId="20" type="noConversion"/>
  </si>
  <si>
    <t>Doc on publisher website</t>
    <phoneticPr fontId="20" type="noConversion"/>
  </si>
  <si>
    <t>Y</t>
    <phoneticPr fontId="20" type="noConversion"/>
  </si>
  <si>
    <t>https://www.sciencedirect.com/science/article/pii/S0009898110003839</t>
  </si>
  <si>
    <t>Hypertension</t>
    <phoneticPr fontId="20" type="noConversion"/>
  </si>
  <si>
    <t>Y</t>
    <phoneticPr fontId="20" type="noConversion"/>
  </si>
  <si>
    <t>Docs on Science Direct</t>
    <phoneticPr fontId="20" type="noConversion"/>
  </si>
  <si>
    <t>https://www.ncbi.nlm.nih.gov/pmc/articles/PMC5312064/</t>
  </si>
  <si>
    <t>Lonliness</t>
    <phoneticPr fontId="20" type="noConversion"/>
  </si>
  <si>
    <t>Docs on the National Centre for Biotechnology Information website</t>
    <phoneticPr fontId="20" type="noConversion"/>
  </si>
  <si>
    <t>N</t>
    <phoneticPr fontId="20" type="noConversion"/>
  </si>
  <si>
    <t>N - data from previous studies</t>
    <phoneticPr fontId="20" type="noConversion"/>
  </si>
  <si>
    <t>Y</t>
    <phoneticPr fontId="20" type="noConversion"/>
  </si>
  <si>
    <t>https://academic.oup.com/carcin/article/31/3/462/2477148</t>
  </si>
  <si>
    <t>Lung cancer</t>
    <phoneticPr fontId="20" type="noConversion"/>
  </si>
  <si>
    <t>Y</t>
    <phoneticPr fontId="20" type="noConversion"/>
  </si>
  <si>
    <t>N - conditional eQTL analysis</t>
    <phoneticPr fontId="20" type="noConversion"/>
  </si>
  <si>
    <t>https://journals.plos.org/plosone/article?id=10.1371/journal.pone.0188725</t>
  </si>
  <si>
    <t>atherosclerosis</t>
  </si>
  <si>
    <t>https://academic.oup.com/hmg/article/26/7/1391/2983548</t>
  </si>
  <si>
    <t>Mosquito transmitted diseases</t>
    <phoneticPr fontId="20" type="noConversion"/>
  </si>
  <si>
    <t>N - exome study</t>
    <phoneticPr fontId="20" type="noConversion"/>
  </si>
  <si>
    <t>Y</t>
    <phoneticPr fontId="20" type="noConversion"/>
  </si>
  <si>
    <t>N - method paper</t>
    <phoneticPr fontId="20" type="noConversion"/>
  </si>
  <si>
    <t>N - genome linkage</t>
    <phoneticPr fontId="20" type="noConversion"/>
  </si>
  <si>
    <t>Y</t>
    <phoneticPr fontId="20" type="noConversion"/>
  </si>
  <si>
    <t>https://journals.plos.org/plosone/article?id=10.1371/journal.pone.0009879</t>
  </si>
  <si>
    <t>Sudden cardiac arest</t>
    <phoneticPr fontId="20" type="noConversion"/>
  </si>
  <si>
    <t>Doc on journal website</t>
    <phoneticPr fontId="20" type="noConversion"/>
  </si>
  <si>
    <t>N - using datasets</t>
    <phoneticPr fontId="20" type="noConversion"/>
  </si>
  <si>
    <t>Y</t>
    <phoneticPr fontId="20" type="noConversion"/>
  </si>
  <si>
    <t>https://jasn.asnjournals.org/content/jnephrol/21/10/1791.full.pdf</t>
  </si>
  <si>
    <t>Nephropathy</t>
    <phoneticPr fontId="20" type="noConversion"/>
  </si>
  <si>
    <t>Docs on journal website</t>
    <phoneticPr fontId="20" type="noConversion"/>
  </si>
  <si>
    <t>Y</t>
    <phoneticPr fontId="20" type="noConversion"/>
  </si>
  <si>
    <t>https://journals.plos.org/plosgenetics/article?id=10.1371/journal.pgen.1000798</t>
  </si>
  <si>
    <t>Cholesterol levels</t>
    <phoneticPr fontId="20" type="noConversion"/>
  </si>
  <si>
    <t>Docs on journal website</t>
    <phoneticPr fontId="20" type="noConversion"/>
  </si>
  <si>
    <t>Y</t>
    <phoneticPr fontId="20" type="noConversion"/>
  </si>
  <si>
    <t>https://www.ncbi.nlm.nih.gov/pmc/articles/PMC2861730/</t>
  </si>
  <si>
    <t>Intracranial aneurysms</t>
  </si>
  <si>
    <t>N: "We used PLINK21 v1.06 and R statistical environment v2.9.0 (in particular, the snpMatrix package22) for storage of genotype data and data analysis". No link to the data</t>
  </si>
  <si>
    <t>https://www.ncbi.nlm.nih.gov/pmc/articles/PMC2861917/</t>
  </si>
  <si>
    <t>https://www.ncbi.nlm.nih.gov/pmc/articles/PMC5665761/</t>
  </si>
  <si>
    <t>Colorectal cancer</t>
  </si>
  <si>
    <t xml:space="preserve">N: it investigates previous GWAS </t>
  </si>
  <si>
    <t>https://www.ncbi.nlm.nih.gov/pmc/articles/PMC2989895/</t>
  </si>
  <si>
    <t>Plasma adiponectin</t>
  </si>
  <si>
    <t>NCBI</t>
  </si>
  <si>
    <t>N: discussion of ethics of GWAS</t>
  </si>
  <si>
    <t>https://journals.plos.org/plosgenetics/article?id=10.1371/journal.pgen.1006609&amp;rev=2</t>
  </si>
  <si>
    <t>O-glycosylation of serum immunoglobulin A1 (IgA1)</t>
  </si>
  <si>
    <t>PLOS &amp; figshare</t>
  </si>
  <si>
    <t>https://www.ncbi.nlm.nih.gov/pmc/articles/PMC5869719/</t>
  </si>
  <si>
    <t>N: discussion paper</t>
  </si>
  <si>
    <t>N: method paper discussing a microarray</t>
  </si>
  <si>
    <t>N: review article</t>
  </si>
  <si>
    <t>N: whole-genome sequencing data</t>
  </si>
  <si>
    <t>https://www.pnas.org/content/107/16/7395.long</t>
  </si>
  <si>
    <t>Advanced age-related macular degeneration</t>
  </si>
  <si>
    <t>N: Follow-up study. It uses recycled data</t>
  </si>
  <si>
    <t>N: genome-wide transcription analysis</t>
  </si>
  <si>
    <t>https://www.ncbi.nlm.nih.gov/pmc/articles/PMC3773904/</t>
  </si>
  <si>
    <t>Serum metabolite concentrations</t>
  </si>
  <si>
    <t>https://onlinelibrary.wiley.com/doi/pdf/10.1359/jbmr.090726</t>
  </si>
  <si>
    <t>Femoral neck bone geometry</t>
  </si>
  <si>
    <t>N: small set of SNPs</t>
  </si>
  <si>
    <t>N: Candidate gene study</t>
  </si>
  <si>
    <t>N: genome-wide gene expression profile</t>
  </si>
  <si>
    <t>https://journals.plos.org/plosgenetics/article?id=10.1371/journal.pgen.1000856#abstract0</t>
  </si>
  <si>
    <t>N: about the GWAS Catalog</t>
  </si>
  <si>
    <t>https://www.sciencedirect.com/science/article/pii/S0002929710005896</t>
  </si>
  <si>
    <t xml:space="preserve">Frontotemporal lobar degeneration </t>
  </si>
  <si>
    <t>Y (and mouses)</t>
  </si>
  <si>
    <t>N: replication study</t>
  </si>
  <si>
    <t>Y (and other species)</t>
  </si>
  <si>
    <t>N: DNA-binding profile</t>
  </si>
  <si>
    <t>https://www.ncbi.nlm.nih.gov/pmc/articles/PMC2928577/</t>
  </si>
  <si>
    <t>N: pathway‐based association study based on summary data from previous GWAS</t>
  </si>
  <si>
    <t>N: comment on a GWAS study</t>
  </si>
  <si>
    <t>N: genome-wide image-based siRNA screen - candidate genenes</t>
  </si>
  <si>
    <t>N: exome-wide association study</t>
  </si>
  <si>
    <t>Elsevier (https://www.sciencedirect.com/science/article/abs/pii/S1079979617301377)</t>
  </si>
  <si>
    <t>sickle cell disease</t>
  </si>
  <si>
    <t>N (no full text)</t>
  </si>
  <si>
    <t>N: whole-genome single SNP case-control association analysis</t>
  </si>
  <si>
    <t>Wiley (https://onlinelibrary.wiley.com/doi/abs/10.1111/ejh.12892)</t>
  </si>
  <si>
    <t>monoclonal gammopathy of undetermined significance</t>
  </si>
  <si>
    <t>N: recycled data</t>
  </si>
  <si>
    <t>N: epigenome study</t>
  </si>
  <si>
    <t>https://www.ncbi.nlm.nih.gov/pmc/articles/PMC5783669/</t>
  </si>
  <si>
    <t>N: about methods (Genome-Wide Interaction Analysis)</t>
  </si>
  <si>
    <t>N: population-based association studies</t>
  </si>
  <si>
    <t>N: gene Expression analysis</t>
  </si>
  <si>
    <t xml:space="preserve">N: genome-wide DNA methylation maps </t>
  </si>
  <si>
    <t>n: about GWAS methods</t>
  </si>
  <si>
    <t>N: gene expression analysis</t>
  </si>
  <si>
    <t>N: Whole-genome noncoding sequence analysis</t>
  </si>
  <si>
    <t xml:space="preserve"> </t>
  </si>
  <si>
    <t>N: about methods (cepip software)</t>
  </si>
  <si>
    <t>N: about methods (multi-locus association test)</t>
  </si>
  <si>
    <t>https://www.jidonline.org/article/S0022-202X(16)32790-7/fulltext</t>
  </si>
  <si>
    <t xml:space="preserve">Transepidermal water loss </t>
  </si>
  <si>
    <t>N: viability-based genome-wide siRNA screen</t>
  </si>
  <si>
    <t>Springer Nature (https://www.nature.com/articles/ng.660)</t>
  </si>
  <si>
    <t>diabetes</t>
  </si>
  <si>
    <t>Springer Nature (https://www.nature.com/articles/ng.624)</t>
  </si>
  <si>
    <t>Behçet's disease</t>
  </si>
  <si>
    <t>Y (&amp; animals)</t>
  </si>
  <si>
    <t>N: big-data analysis</t>
  </si>
  <si>
    <t>https://journals.plos.org/plosgenetics/article?id=10.1371/journal.pgen.1001183</t>
  </si>
  <si>
    <t>Breast Cancer</t>
  </si>
  <si>
    <t>N: small set of SNPs (20 SNPs in 2 genes)</t>
  </si>
  <si>
    <t>N: Analysis of AREDS GWAS, deposited in bdGaP. "We downloaded genotype data from the AREDS database (NIH-dbGaP), controlled through dbGaP accession number phs000001.v1.p1."</t>
  </si>
  <si>
    <t>https://journals.plos.org/plosgenetics/article?id=10.1371/journal.pgen.1000841</t>
  </si>
  <si>
    <t>Systemic lupus erythematosus</t>
  </si>
  <si>
    <t>https://www.sciencedirect.com/science/article/pii/S0002929710000212</t>
  </si>
  <si>
    <t>Multiple sclerosis</t>
  </si>
  <si>
    <t>N: genome-wide CNV scan</t>
  </si>
  <si>
    <t xml:space="preserve">N: it uses previous GWAS </t>
  </si>
  <si>
    <t>N: review of GWAS summary statistic-based method</t>
  </si>
  <si>
    <t>https://www.ncbi.nlm.nih.gov/pmc/articles/PMC2874623/</t>
  </si>
  <si>
    <t>five major dimensions of personality</t>
  </si>
  <si>
    <t>https://academic.oup.com/hmg/article/19/24/4948/681471</t>
  </si>
  <si>
    <t>N: genome-wide basal gene expression profile &amp; genome-wide SNP</t>
  </si>
  <si>
    <t>N: about methods. It uses GAIN GWAS dataset</t>
  </si>
  <si>
    <t>https://www.jstage.jst.go.jp/article/jat/advpub/0/advpub_4291/_pdf</t>
  </si>
  <si>
    <t>N: follow-up study. Replication study</t>
  </si>
  <si>
    <t>N: gene-based analysis of GWAS data</t>
  </si>
  <si>
    <t>https://journals.plos.org/plosone/article?id=10.1371/journal.pone.0011961</t>
  </si>
  <si>
    <t>N: epigenome analysis</t>
  </si>
  <si>
    <t>N: Computational Analysis of GWAS SNPs</t>
  </si>
  <si>
    <t>N: comment paper</t>
  </si>
  <si>
    <t xml:space="preserve">N: epigenome study </t>
  </si>
  <si>
    <t>N: based on 13 SNPs from GWAS</t>
  </si>
  <si>
    <t>N: genome-wide RNAi screen</t>
  </si>
  <si>
    <t>https://www.ncbi.nlm.nih.gov/pmc/articles/PMC6059172/</t>
  </si>
  <si>
    <t xml:space="preserve">breast cancer risk </t>
  </si>
  <si>
    <t>N: about methods (xGenoSkyline-Plus, an annotation framework)</t>
  </si>
  <si>
    <t>N: single-locus analysis</t>
  </si>
  <si>
    <t xml:space="preserve">N: follow-up study. it uses previous GWAS </t>
  </si>
  <si>
    <t>https://link.springer.com/article/10.1007/s00125-009-1586-2</t>
  </si>
  <si>
    <t>type 2 diabetes</t>
  </si>
  <si>
    <t>DiGeorge syndrome/velocardiofacial syndrome</t>
  </si>
  <si>
    <t>AHA journals</t>
  </si>
  <si>
    <t>N: family-based CNV validation and family-based boundary mapping</t>
  </si>
  <si>
    <t>N: 4 SNPs in 1 gene</t>
  </si>
  <si>
    <t>https://www.mdpi.com/2072-6643/9/7/649/htm</t>
  </si>
  <si>
    <t>Dietary patterns</t>
  </si>
  <si>
    <t>MPDI</t>
  </si>
  <si>
    <t>https://arthritis-research.biomedcentral.com/articles/10.1186/s13075-017-1414-x</t>
  </si>
  <si>
    <t>N: about methods (imaging-wide association study - IWAS)</t>
  </si>
  <si>
    <t>N: genome-wide haplotype association study</t>
  </si>
  <si>
    <t>N: analysis of summary GWAS datasets through cFDR analysis</t>
  </si>
  <si>
    <t>N: 11 SNPs</t>
  </si>
  <si>
    <t>N: no GWAS</t>
  </si>
  <si>
    <t>https://academic.oup.com/jcem/article/95/4/1802/2597130</t>
  </si>
  <si>
    <t>bone mineral density</t>
  </si>
  <si>
    <t>N: analysis of GWAS datasets</t>
  </si>
  <si>
    <t>N: about methods (method to 63reproduce each GWAS hit in the absence of shared original data)</t>
  </si>
  <si>
    <t>Springer (https://link.springer.com/article/10.1007/s11427-010-4056-7)</t>
  </si>
  <si>
    <t xml:space="preserve">wrist bone mineral density </t>
  </si>
  <si>
    <t>N? (no full text)</t>
  </si>
  <si>
    <t>N: 15 SNPs in 1 gene</t>
  </si>
  <si>
    <t xml:space="preserve">N: genomic gene-function approach </t>
  </si>
  <si>
    <t>N: Follow-up study. 10 SNPs</t>
  </si>
  <si>
    <t xml:space="preserve">N: analysis of GWAS summary statistics </t>
  </si>
  <si>
    <t xml:space="preserve">N: discussion paper </t>
  </si>
  <si>
    <t>N: screen for chromosome breakpoints</t>
  </si>
  <si>
    <t>N: candidate gene association study</t>
  </si>
  <si>
    <t>https://www.ncbi.nlm.nih.gov/pmc/articles/PMC3749730/</t>
  </si>
  <si>
    <t>psoriasis</t>
  </si>
  <si>
    <t>N: about methods (Haseman-Elston regression)</t>
  </si>
  <si>
    <t>N: Follow-up study. uses GWAS dataset. 12 SNPs</t>
  </si>
  <si>
    <t>ScienceDirect (https://www.sciencedirect.com/science/article/pii/S0167527316330406)</t>
  </si>
  <si>
    <t xml:space="preserve">Takotsubo syndrome </t>
  </si>
  <si>
    <t>https://www.gastrojournal.org/article/S0016-5085(10)01166-2/fulltext</t>
  </si>
  <si>
    <t>Nonalcoholic fatty liver disease</t>
  </si>
  <si>
    <t>Bronchial hyperresponsiveness</t>
  </si>
  <si>
    <t>https://www.sciencedirect.com/science/article/pii/S0002929710000984</t>
  </si>
  <si>
    <t>Thrombotic disorder</t>
  </si>
  <si>
    <t>N: analysis of GWAS data</t>
  </si>
  <si>
    <t>N: discussion paper, analysis of GWAS previously published</t>
  </si>
  <si>
    <t>http://cebp.aacrjournals.org/content/cebp/early/2010/10/22/1055-9965.EPI-10-0601.full.pdf</t>
  </si>
  <si>
    <t>Prostate cancer</t>
  </si>
  <si>
    <t>Website journal</t>
  </si>
  <si>
    <t>N: genetic screen</t>
  </si>
  <si>
    <t>N: genome-wide linkage study</t>
  </si>
  <si>
    <t>N: association study. 5 SNP in 1 gene</t>
  </si>
  <si>
    <t>N: about methods (creation of type 2 diabetes genetic association database)</t>
  </si>
  <si>
    <t>N: about methods (false discovery rate)</t>
  </si>
  <si>
    <t>N: about methods (algorithm based on ROC analysis)</t>
  </si>
  <si>
    <t>N: about methods (Karyomapping)</t>
  </si>
  <si>
    <t xml:space="preserve">N: genome-wide linkage analysis </t>
  </si>
  <si>
    <t xml:space="preserve">N: cnv analysis </t>
  </si>
  <si>
    <t>N: genome-wide methylation profiling</t>
  </si>
  <si>
    <t>N: about methods (Hi-C data analysis)</t>
  </si>
  <si>
    <t>https://europepmc.org/articles/pmc5435520</t>
  </si>
  <si>
    <t>HIV-associated neurocognitive disorder</t>
  </si>
  <si>
    <t>BioStudies</t>
  </si>
  <si>
    <t>N: association study &amp; meta-analysis</t>
  </si>
  <si>
    <t>https://www.ncbi.nlm.nih.gov/pmc/articles/PMC5298397/</t>
  </si>
  <si>
    <t>Temporomandibular disorder</t>
  </si>
  <si>
    <t>N: epigenomic analysis</t>
  </si>
  <si>
    <t>https://journals.plos.org/plosone/article?id=10.1371/journal.pone.0182448</t>
  </si>
  <si>
    <t>Verbal memory</t>
  </si>
  <si>
    <t>n: uses data from the recent GWAS</t>
  </si>
  <si>
    <t>N: fine-mapping analyses</t>
  </si>
  <si>
    <t>N: mutation screening</t>
  </si>
  <si>
    <t>https://www.ncbi.nlm.nih.gov/pmc/articles/PMC4268499/</t>
  </si>
  <si>
    <t>classical Hodgkin Lymphoma</t>
  </si>
  <si>
    <t>N: uses data from GWAS</t>
  </si>
  <si>
    <t xml:space="preserve">N: 28 SNPs </t>
  </si>
  <si>
    <t xml:space="preserve">N: 14 SNPs. replication study. </t>
  </si>
  <si>
    <t>N: 11 SNPs in 4 gene</t>
  </si>
  <si>
    <t>https://www.nature.com/articles/s41398-017-0021-6</t>
  </si>
  <si>
    <t>posttraumatic stress disorder</t>
  </si>
  <si>
    <t>N: commentary paper</t>
  </si>
  <si>
    <t>N: 2 SNPs in 1 gene</t>
  </si>
  <si>
    <t>N: Genome-wide QTL Linkage</t>
  </si>
  <si>
    <t>Leprosy</t>
  </si>
  <si>
    <t>https://www.ncbi.nlm.nih.gov/pmc/articles/PMC3000434/</t>
  </si>
  <si>
    <t>Amygdala activation in subjects with Bipolar Disorder</t>
  </si>
  <si>
    <t>N: about methods (next-generation whole-exome sequencing data)</t>
  </si>
  <si>
    <t>https://www.ncbi.nlm.nih.gov/pmc/articles/PMC5773288/</t>
  </si>
  <si>
    <t>Alcoholic hepatitis</t>
  </si>
  <si>
    <t>N: genome-wide interaction analysis</t>
  </si>
  <si>
    <t>https://jasn.asnjournals.org/content/28/3/923</t>
  </si>
  <si>
    <t>CKD Progression</t>
  </si>
  <si>
    <t>Y (&amp; mice)</t>
  </si>
  <si>
    <t>N: Tissue expression of CXCR7 receptor</t>
  </si>
  <si>
    <t>Genome-wide analysis and prediction of functional long noncoding RNAs in osteoblast differentiation under simulated microgravity.</t>
  </si>
  <si>
    <t>N: about methods (screen for differentially-expressed lncRNAs and mRNAs)</t>
  </si>
  <si>
    <t>N (study description)</t>
  </si>
  <si>
    <t>n:  GPU-based analytical method</t>
  </si>
  <si>
    <t xml:space="preserve">n: genome-wide miRNA and mRNA expression </t>
  </si>
  <si>
    <t xml:space="preserve">n: genome-wide copy-number variations (CNVs) </t>
  </si>
  <si>
    <t>https://bmcmedgenet.biomedcentral.com/articles/10.1186/s12881-017-0447-y</t>
  </si>
  <si>
    <t>psoriatic arthritis</t>
  </si>
  <si>
    <t>BMC Medical Genetics website (https://static-content.springer.com/esm/art%3A10.1186%2Fs12881-017-0447-y/MediaObjects/12881_2017_447_MOESM1_ESM.docx)</t>
  </si>
  <si>
    <t>No -Data used in this study cannot be made available, as for data protection reasons</t>
  </si>
  <si>
    <t>n: National Cancer Institute databank</t>
  </si>
  <si>
    <t>https://www.ncbi.nlm.nih.gov/pmc/articles/PMC6022411/</t>
  </si>
  <si>
    <t>Age-Related Macular Degeneration</t>
  </si>
  <si>
    <t>journal website (https://www.ncbi.nlm.nih.gov/pmc/articles/PMC6022411/bin/iovs-58-02-66_s01.pdf)</t>
  </si>
  <si>
    <t>n: theoretical arguments and simulation studies</t>
  </si>
  <si>
    <t>https://www.ncbi.nlm.nih.gov/pmc/articles/PMC5691246/</t>
  </si>
  <si>
    <t> hematologic disorder </t>
  </si>
  <si>
    <r>
      <t>Blood</t>
    </r>
    <r>
      <rPr>
        <sz val="16"/>
        <color rgb="FF000000"/>
        <rFont val="Times New Roman"/>
        <family val="1"/>
      </rPr>
      <t> Website (https://www.ncbi.nlm.nih.gov/pmc/articles/PMC5691246/figure/F1/)</t>
    </r>
  </si>
  <si>
    <t>http://www.bloodjournal.org/content/115/17/3553</t>
  </si>
  <si>
    <t>childhood acute lymphoblastic leukemia</t>
  </si>
  <si>
    <t>Blood website - http://www.bloodjournal.org/content/115/17/3553/tab-figures-only</t>
  </si>
  <si>
    <t>n: voxelwise genome wide association study/ methodology</t>
  </si>
  <si>
    <t>n: Whole-Genome and Epigenomic Landscapes</t>
  </si>
  <si>
    <t>https://www.nature.com/articles/ng.506#s1</t>
  </si>
  <si>
    <t>nonsyndromic cleft lip </t>
  </si>
  <si>
    <t>nature genetics - https://media.nature.com/original/nature-assets/ng/journal/v42/n1/extref/ng.506-S1.pdf</t>
  </si>
  <si>
    <t xml:space="preserve">n: Methodology </t>
  </si>
  <si>
    <t>n: editorial/'news and views'</t>
  </si>
  <si>
    <t>n: methodology approach</t>
  </si>
  <si>
    <t xml:space="preserve">n: MEPI-CVD Survey </t>
  </si>
  <si>
    <t>https://www.ncbi.nlm.nih.gov/pubmed/20421487</t>
  </si>
  <si>
    <t>psychiatric diseases including alcoholism, schizophrenia, and anxiety disorders, </t>
  </si>
  <si>
    <t>NCBI website -https://www.ncbi.nlm.nih.gov/pmc/articles/PMC2889314/bin/supp_107_19_8695__index.html</t>
  </si>
  <si>
    <t>n: epigenome-wide association studies (EWAS)</t>
  </si>
  <si>
    <t>https://www.ncbi.nlm.nih.gov/pmc/articles/PMC2928134/</t>
  </si>
  <si>
    <t xml:space="preserve">bilirubin metabolism </t>
  </si>
  <si>
    <t>ncbi website - http://hmg.oxfordjournals.org/cgi/content/full/ddq281/DC1</t>
  </si>
  <si>
    <t xml:space="preserve">y </t>
  </si>
  <si>
    <t>n: eQTL study/analysis</t>
  </si>
  <si>
    <t>n:  genome wide DNA methylation analyses</t>
  </si>
  <si>
    <t>n: editorial section of journal special issue</t>
  </si>
  <si>
    <t>https://journals.plos.org/plosone/article?id=10.1371/journal.pone.0170815#pone.0170815.s001</t>
  </si>
  <si>
    <t xml:space="preserve">kidney function </t>
  </si>
  <si>
    <t xml:space="preserve">PLOS One website </t>
  </si>
  <si>
    <t xml:space="preserve">n: data banks/simulation analysis </t>
  </si>
  <si>
    <t>n: hapmap CEU samples</t>
  </si>
  <si>
    <t>https://www.ncbi.nlm.nih.gov/pmc/articles/PMC3029936/</t>
  </si>
  <si>
    <t>chronic obstructive pulmonary disease (COPD)</t>
  </si>
  <si>
    <t>ncbi website - https://www.ncbi.nlm.nih.gov/pmc/articles/PMC3029936/bin/supp_182_12_1498__index.html</t>
  </si>
  <si>
    <t>n: review</t>
  </si>
  <si>
    <t>n: interaction linkage scan</t>
  </si>
  <si>
    <t xml:space="preserve">n: letter to editor section </t>
  </si>
  <si>
    <t>n: genome linkage scan</t>
  </si>
  <si>
    <t>n: commentary</t>
  </si>
  <si>
    <t>n: correlation genomewide expression profiles</t>
  </si>
  <si>
    <t>https://journals.plos.org/plosgenetics/article?id=10.1371/journal.pgen.1000847</t>
  </si>
  <si>
    <t>Type 2 diabetes (T2D)</t>
  </si>
  <si>
    <t>n: Polygenic risk scores (PGS) - analytical tool</t>
  </si>
  <si>
    <t>https://www.ncbi.nlm.nih.gov/pubmed/20801718</t>
  </si>
  <si>
    <t>amyotrophic lateral sclerosis (ALS) </t>
  </si>
  <si>
    <t>journal website (https://www.ncbi.nlm.nih.gov/pmc/articles/PMC2965392/bin/NIHMS241967-supplement-01.pdf)</t>
  </si>
  <si>
    <t>n: re policy/ethic issues</t>
  </si>
  <si>
    <t>n - replication of GWAS - can't access full text</t>
  </si>
  <si>
    <t>http://mcr.aacrjournals.org/content/molcanres/15/5/553.full.pdf</t>
  </si>
  <si>
    <t>gastrointestinal stromal tumor (GIST</t>
  </si>
  <si>
    <t xml:space="preserve">http://mcr.aacrjournals.org/content/suppl/2017/01/27/1541-7786.MCR-16-0376.DC1 </t>
  </si>
  <si>
    <t>n: whole-exome sequencing</t>
  </si>
  <si>
    <t>https://www.pnas.org/content/114/16/4189</t>
  </si>
  <si>
    <t>genetic basis of high-altitude adaptation.</t>
  </si>
  <si>
    <t>PNAS journal website -https://www.pnas.org/content/114/16/4189/tab-figures-data</t>
  </si>
  <si>
    <t>n:  databases + neurogenesis pathway-based gene analysis</t>
  </si>
  <si>
    <t>n: approach to prevent data linkage + ethics</t>
  </si>
  <si>
    <t>https://academic.oup.com/jid/article/216/11/1460/4237733</t>
  </si>
  <si>
    <t>Rheumatic heart disease </t>
  </si>
  <si>
    <r>
      <t>Journal of Infectious Diseases</t>
    </r>
    <r>
      <rPr>
        <sz val="15"/>
        <color rgb="FF2A2A2A"/>
        <rFont val="Times New Roman"/>
        <family val="1"/>
      </rPr>
      <t> websiyte</t>
    </r>
  </si>
  <si>
    <t>https://www.nature.com/articles/ncomms14898</t>
  </si>
  <si>
    <t>endothelial corneal dystrophy</t>
  </si>
  <si>
    <t>Nature journal website - https://www.nature.com/articles/ncomms14898#supplementary-information</t>
  </si>
  <si>
    <t>n: CMS (covariates for multi-phenotype studies) - methodology</t>
  </si>
  <si>
    <t>https://www.sciencedirect.com/science/article/pii/S0161642009014043</t>
  </si>
  <si>
    <t>normal tension glaucoma</t>
  </si>
  <si>
    <t>n: DNA microarray analysis</t>
  </si>
  <si>
    <t>https://journals.plos.org/plosgenetics/article?id=10.1371/journal.pgen.1000934#s4</t>
  </si>
  <si>
    <t>human eye color</t>
  </si>
  <si>
    <t>journal website -</t>
  </si>
  <si>
    <t>n: Whole-genome sequencing</t>
  </si>
  <si>
    <t>https://www.ncbi.nlm.nih.gov/pmc/articles/PMC5671896/</t>
  </si>
  <si>
    <t>heart rate</t>
  </si>
  <si>
    <t>journal website - https://www.ncbi.nlm.nih.gov/pmc/articles/PMC5671896/bin/NIHMS883951-supplement.pdf</t>
  </si>
  <si>
    <t>https://www.ncbi.nlm.nih.gov/pmc/articles/PMC2913472/</t>
  </si>
  <si>
    <t>follicular lymphoma </t>
  </si>
  <si>
    <t>journal website - https://www.ncbi.nlm.nih.gov/pmc/articles/PMC2913472/bin/NIHMS216166-supplement-1.doc</t>
  </si>
  <si>
    <t>https://www.ncbi.nlm.nih.gov/pmc/articles/PMC2949505/</t>
  </si>
  <si>
    <t>Vitamin D deficiency</t>
  </si>
  <si>
    <t>https://mathgen.stats.ox.ac.uk/impute/data_download_1000G_phase1_integrated.html</t>
  </si>
  <si>
    <t>https://academic.oup.com/hmg/article/26/1/226/2608017</t>
  </si>
  <si>
    <t xml:space="preserve">Parkinson's disease </t>
  </si>
  <si>
    <t>journal website -  https://oup.silverchair-cdn.com/oup/backfile/Content_public/Journal/hmg/26/1/10.1093_hmg_ddw379/3/ddw379_Supp.zip?Expires=1550284787&amp;Signature=r1J2za8unXZzodpvj3ZY5QrogeX6Kzgj7MCvJ6q5-KvivUKRiczvghzA3Iekjc3cXV7Wx9Wjr-or3sFzLMgdBAboexorR7JBqwl0P0156~r0Yza7pSeH3Me7lYm9Z2lBjbKCioGvq1Ne2OZTrPtO9HQq2ydGqFx10cAPvZA1ROPpOlPu6A3eOcHH6DcAOH-XI4miJADf2Bu9bPP9fCL4qWmEJlYI38Fd6gMsreDt6S095srPPNncn54ECt0qUPn3TWjIKLl4~aHkiv0geTgN7j460QPw9OD96qmBO~JcSL0l6rrufq84wTGLKfH84SgfpHlDb5qhiiJU9pTI9Lpg~A__&amp;Key-Pair-Id=APKAIE5G5CRDK6RD3PGA</t>
  </si>
  <si>
    <t>n: affected sib-pair linkage study</t>
  </si>
  <si>
    <t>https://doi.org/10.1111/j.1755-148X.2010.00697.x</t>
  </si>
  <si>
    <t>melanoma cells </t>
  </si>
  <si>
    <t>https://www.nature.com/articles/jhg201082#s1</t>
  </si>
  <si>
    <t>Intracranial aneurysm (IA) </t>
  </si>
  <si>
    <t>journal website -https://media.nature.com/original/nature-assets/jhg/journal/v55/n10/extref/jhg201082x3.xls</t>
  </si>
  <si>
    <t>https://gwas.lifesciencedb.jp/cgi-bin/gwasdb/gwas_study.cgi?id=cerebral</t>
  </si>
  <si>
    <t xml:space="preserve">n: methodology </t>
  </si>
  <si>
    <t>n: review paper</t>
  </si>
  <si>
    <t>https://www.ncbi.nlm.nih.gov/pmc/articles/PMC4115148/#SD2</t>
  </si>
  <si>
    <t>Myopia</t>
  </si>
  <si>
    <t>journal website - https://www.ncbi.nlm.nih.gov/pmc/articles/PMC4115148/bin/NIHMS582492-supplement-NIHMS582492.pdf</t>
  </si>
  <si>
    <t>n: ancestry-shift refinement mapping</t>
  </si>
  <si>
    <t xml:space="preserve">n: Genome-Wide Transcriptional Response </t>
  </si>
  <si>
    <t>n: epigenome-wide replication studies</t>
  </si>
  <si>
    <t>n: Single nucleotide polymorphisms minisequencing</t>
  </si>
  <si>
    <t>https://www.nature.com/articles/ng.3875</t>
  </si>
  <si>
    <t>secondary glaucoma</t>
  </si>
  <si>
    <t>Nature Genetics journal website</t>
  </si>
  <si>
    <t>https://media.nature.com/original/nature-assets/ng/journal/v49/n7/extref/ng.3875-S6.zip</t>
  </si>
  <si>
    <t>n: methodology approach (Population-based marker-disease association analysis)</t>
  </si>
  <si>
    <t>n: database</t>
  </si>
  <si>
    <t>n: genome wide linkage</t>
  </si>
  <si>
    <t>n: Massively parallel sequencing</t>
  </si>
  <si>
    <t>n:  network eigenvector centrality algorithm (SNPrank)</t>
  </si>
  <si>
    <t xml:space="preserve">n: Epigenome-wide DNA methylation study </t>
  </si>
  <si>
    <t>n: DNA pooling approach to GWAS?</t>
  </si>
  <si>
    <t>n: family-based association analysis</t>
  </si>
  <si>
    <t>n: Joint genetic analysis</t>
  </si>
  <si>
    <t>n: new paradigms</t>
  </si>
  <si>
    <t>n: methodology approach?</t>
  </si>
  <si>
    <t>n: methodology (pathway-based approaches)</t>
  </si>
  <si>
    <t>y + animal</t>
  </si>
  <si>
    <t>n: Genetics of gene expression (GGE) study</t>
  </si>
  <si>
    <t>https://www.ncbi.nlm.nih.gov/pmc/articles/PMC5583024/</t>
  </si>
  <si>
    <t>language performance in Alzheimer’s disease</t>
  </si>
  <si>
    <t>n: viewpoint on whole-genome sequencing</t>
  </si>
  <si>
    <t xml:space="preserve">n: Epigenome-wide association study </t>
  </si>
  <si>
    <t>n: genetic risk scores study?</t>
  </si>
  <si>
    <t>n: methodology ( pathway-based analysis) ?  CAN'T ACCESS FULL TEXT</t>
  </si>
  <si>
    <t>n: Genome-wide scan study -  CAN'T ACCESS FULL TEXT</t>
  </si>
  <si>
    <t>https://www.ncbi.nlm.nih.gov/pmc/articles/PMC2892941/</t>
  </si>
  <si>
    <t>partial epilepsy</t>
  </si>
  <si>
    <t>Brain online - http://brain.oxfordjournals.org/cgi/content/full/awq130/DC1</t>
  </si>
  <si>
    <t>n: methodology approach (novel gene-level and network analysis)</t>
  </si>
  <si>
    <t xml:space="preserve">n: high-resolution cross-phenotype PRS analysis </t>
  </si>
  <si>
    <t>https://www.ncbi.nlm.nih.gov/pmc/articles/PMC3224994/</t>
  </si>
  <si>
    <t>schizophrenia</t>
  </si>
  <si>
    <t>journal website - https://www.ncbi.nlm.nih.gov/pmc/articles/PMC3224994/#APP1</t>
  </si>
  <si>
    <t>n: evaluation of genome-wide gene expression profiles</t>
  </si>
  <si>
    <t>n: whole exome sequencing (WES)</t>
  </si>
  <si>
    <t>n:  eQTL-based single gene and gene set expression analysis</t>
  </si>
  <si>
    <t>https://www.nature.com/articles/jhg201772</t>
  </si>
  <si>
    <t>age-related macular degeneration</t>
  </si>
  <si>
    <t>on Journal of Human Genetics website </t>
  </si>
  <si>
    <t xml:space="preserve">n: large-scale genome-wide survival analysis </t>
  </si>
  <si>
    <t>https://www.ncbi.nlm.nih.gov/pmc/articles/PMC2923807/</t>
  </si>
  <si>
    <t>Behçet's disease (BD)</t>
  </si>
  <si>
    <t>https://www.ncbi.nlm.nih.gov/pmc/articles/PMC5433429/#SD1</t>
  </si>
  <si>
    <t>measles specific neutralizing antibody</t>
  </si>
  <si>
    <t>https://www.thelancet.com/journals/lanonc/article/PIIS1470-2045(17)30167-5/fulltext#relatedClinic</t>
  </si>
  <si>
    <t>gallbladder cancer risk</t>
  </si>
  <si>
    <t>n: conference debates on GWAS</t>
  </si>
  <si>
    <t>n: whole-genome sequencing</t>
  </si>
  <si>
    <t>https://www.ncbi.nlm.nih.gov/pmc/articles/PMC2838940/</t>
  </si>
  <si>
    <t>HIV-1 viral</t>
  </si>
  <si>
    <t>https://onlinelibrary.wiley.com/doi/full/10.1002/jcla.22017</t>
  </si>
  <si>
    <t>Atrial fibrillation (AF) </t>
  </si>
  <si>
    <t>n: methodology approach [Topologically associating domains (TADs)]</t>
  </si>
  <si>
    <t>n: Exome-Wide Association study</t>
  </si>
  <si>
    <t>https://www.nature.com/articles/ncomms16015</t>
  </si>
  <si>
    <t>hand grip strength </t>
  </si>
  <si>
    <t>Nature journal website</t>
  </si>
  <si>
    <t>http://predictdb.hakyimlab.org; Stage one data are from UK Biobank, and can be obtained upon application (ukbiobank.ac.uk)</t>
  </si>
  <si>
    <t>n: review paper [in German]</t>
  </si>
  <si>
    <t>https://www.ncbi.nlm.nih.gov/pmc/articles/PMC2855870/</t>
  </si>
  <si>
    <t>mathematical ability and disability</t>
  </si>
  <si>
    <t>https://journals.plos.org/plosone/article?id=10.1371/journal.pone.0015542</t>
  </si>
  <si>
    <t>glucose metabolism</t>
  </si>
  <si>
    <t>n: theoretical development (New Bayesian models)</t>
  </si>
  <si>
    <t xml:space="preserve">n: Genome-wide association mapping </t>
  </si>
  <si>
    <t xml:space="preserve">n: previous datasets -  Pathway genetic enrichment analysis </t>
  </si>
  <si>
    <t>https://www.ncbi.nlm.nih.gov/pubmed/20601957</t>
  </si>
  <si>
    <t>endometriosis</t>
  </si>
  <si>
    <t>https://academic.oup.com/ndt/article/32/10/1697/3059467</t>
  </si>
  <si>
    <t>Type 2 diabetes mellitus (T2DM)</t>
  </si>
  <si>
    <t xml:space="preserve">journal website </t>
  </si>
  <si>
    <t>https://www.ncbi.nlm.nih.gov/pmc/articles/PMC5223330/</t>
  </si>
  <si>
    <t>cough, dyspnea and phlegm</t>
  </si>
  <si>
    <t>https://www.ncbi.nlm.nih.gov/pmc/articles/PMC2921172/</t>
  </si>
  <si>
    <t>Alopecia areata (AA) </t>
  </si>
  <si>
    <t>https://journals.plos.org/plosone/article?id=10.1371/journal.pone.0189317</t>
  </si>
  <si>
    <t>rotator cuff injury</t>
  </si>
  <si>
    <t>n: editorial</t>
  </si>
  <si>
    <t>n: genome-wide linkage scan</t>
  </si>
  <si>
    <t>https://www.ncbi.nlm.nih.gov/pmc/articles/PMC3039276/#SD1</t>
  </si>
  <si>
    <t>common variants associated with serum lipids</t>
  </si>
  <si>
    <t>journal website - https://www.ncbi.nlm.nih.gov/pmc/articles/PMC3039276/bin/NIHMS213289-supplement-1.pdf</t>
  </si>
  <si>
    <t>Major depressive disorder (MDD) </t>
  </si>
  <si>
    <t>https://www.ncbi.nlm.nih.gov/pmc/articles/PMC3078699/</t>
  </si>
  <si>
    <t>prostate cancer risk </t>
  </si>
  <si>
    <t>n: population-based genome-wide linkage study (GWLS)</t>
  </si>
  <si>
    <t>y: whole-exome sequencing (WES)  + GWAS</t>
  </si>
  <si>
    <t>https://www.ncbi.nlm.nih.gov/pmc/articles/PMC5385296/</t>
  </si>
  <si>
    <t>https://www.cell.com/cell-stem-cell/fulltext/S1934-5909(17)30032-2?_returnURL=https%3A%2F%2Flinkinghub.elsevier.com%2Fretrieve%2Fpii%2FS1934590917300322%3Fshowall%3Dtrue</t>
  </si>
  <si>
    <t>metabolic disease</t>
  </si>
  <si>
    <t>https://www.ncbi.nlm.nih.gov/pmc/articles/PMC2955852/</t>
  </si>
  <si>
    <t>depression</t>
  </si>
  <si>
    <t>journal website - https://www.ncbi.nlm.nih.gov/pmc/articles/PMC2955852/bin/NIHMS233912-supplement-01.xls</t>
  </si>
  <si>
    <t>https://www.ncbi.nlm.nih.gov/pmc/articles/PMC2928718/</t>
  </si>
  <si>
    <t>human immunodeficiency virus type 1 (HIV-1) </t>
  </si>
  <si>
    <t>n: review [DNA methylation (DNAm)]</t>
  </si>
  <si>
    <t>https://www.ncbi.nlm.nih.gov/pmc/articles/PMC3251754/</t>
  </si>
  <si>
    <t>obesity</t>
  </si>
  <si>
    <t>n: letter to editor section - can't access full text</t>
  </si>
  <si>
    <t>https://www.nature.com/articles/jhg201746</t>
  </si>
  <si>
    <t>obstetric antiphospholipid syndrome</t>
  </si>
  <si>
    <t xml:space="preserve">n: targeted next-generation sequencing </t>
  </si>
  <si>
    <t>https://www.ncbi.nlm.nih.gov/pmc/articles/PMC3040594/</t>
  </si>
  <si>
    <t>smoking cessation success.</t>
  </si>
  <si>
    <t>https://www.ncbi.nlm.nih.gov/pmc/articles/PMC5223025/</t>
  </si>
  <si>
    <t>Giant cell arteritis (GCA)</t>
  </si>
  <si>
    <t>n: whole genome array analysis</t>
  </si>
  <si>
    <t>https://www.ncbi.nlm.nih.gov/pmc/articles/PMC2970709/</t>
  </si>
  <si>
    <t>Bipolar Disorder and Co-morbid Migraine</t>
  </si>
  <si>
    <t>n: Genome-Wide Gene Expression Analysis</t>
  </si>
  <si>
    <t>https://www.nature.com/articles/srep45025</t>
  </si>
  <si>
    <t>Lean body mass (LBM)</t>
  </si>
  <si>
    <t>https://www.nature.com/articles/ejhg2009202</t>
  </si>
  <si>
    <t>Coronary heart disease (CHD)</t>
  </si>
  <si>
    <t>https://www.ncbi.nlm.nih.gov/pmc/articles/PMC5152628/</t>
  </si>
  <si>
    <t>paliperidone efficacy.</t>
  </si>
  <si>
    <t>https://www.ncbi.nlm.nih.gov/pmc/articles/PMC5798606/</t>
  </si>
  <si>
    <t>Generalized Anxiety Disorder (GAD)</t>
  </si>
  <si>
    <t>n: genome-wide linkage scan study</t>
  </si>
  <si>
    <t>n: gene expression associations</t>
  </si>
  <si>
    <t>n: polygenic risk score (PGRS) study</t>
  </si>
  <si>
    <t>https://www.ncbi.nlm.nih.gov/pmc/articles/PMC3008767/</t>
  </si>
  <si>
    <t>autism spectrum disorder </t>
  </si>
  <si>
    <t>https://www.ncbi.nlm.nih.gov/pmc/articles/PMC5406254/</t>
  </si>
  <si>
    <t>cardiovascular morbidity and mortality</t>
  </si>
  <si>
    <t>https://www.nature.com/articles/ng.601</t>
  </si>
  <si>
    <t>nasopharyngeal carcinoma</t>
  </si>
  <si>
    <t>https://www.ncbi.nlm.nih.gov/pubmed/28521775</t>
  </si>
  <si>
    <t>interstitial lung disease</t>
  </si>
  <si>
    <t>no - only MESA SHARe genotype and phenotype data [https://dbgap.ncbi.nlm.nih.gov] + Framingham SHARe genotype and phenotype data [https://dbgap.ncbi.nlm.nih.gov]</t>
  </si>
  <si>
    <t>https://www.ncbi.nlm.nih.gov/pubmed/27121852</t>
  </si>
  <si>
    <t>type 2 diabetes (T2D)</t>
  </si>
  <si>
    <t>https://www.nature.com/articles/jhg201097</t>
  </si>
  <si>
    <t>Subarachnoid aneurysmal hemorrhage (SAH) </t>
  </si>
  <si>
    <t>https://www.ncbi.nlm.nih.gov/pmc/articles/PMC2945049/</t>
  </si>
  <si>
    <t>Systemic lupus erythematosus (SLE)</t>
  </si>
  <si>
    <t>https://www.ncbi.nlm.nih.gov/pmc/articles/PMC5693762/</t>
  </si>
  <si>
    <t>Alzheimer’s disease (AD) and cancer </t>
  </si>
  <si>
    <t>n: Genome‐wide measures of DNA methylation</t>
  </si>
  <si>
    <t>https://www.futuremedicine.com/doi/10.2217/pgs-2016-0184</t>
  </si>
  <si>
    <t>ACE inhibitor-induced cough.</t>
  </si>
  <si>
    <t>https://academic.oup.com/hmg/article/26/3/650/2812005</t>
  </si>
  <si>
    <t> cholestatic liver disease</t>
  </si>
  <si>
    <t>URL NOT FOUND</t>
  </si>
  <si>
    <t>https://www.sciencedirect.com/science/article/pii/S0306453017305826</t>
  </si>
  <si>
    <t>plasma and saliva cortisol levels</t>
  </si>
  <si>
    <t>n: RNA-seq analysis</t>
  </si>
  <si>
    <t>https://www.jhltonline.org/article/S1053-2498(17)31372-4/fulltext</t>
  </si>
  <si>
    <t>heart failure</t>
  </si>
  <si>
    <t>n: letter to editor</t>
  </si>
  <si>
    <t>n: genome-wide map of histone modifications</t>
  </si>
  <si>
    <t>https://www.ncbi.nlm.nih.gov/pmc/articles/PMC5466475/</t>
  </si>
  <si>
    <t>pediatric bone mineral accretion</t>
  </si>
  <si>
    <t>n: methodology approach - data visualization system</t>
  </si>
  <si>
    <t>https://www.ncbi.nlm.nih.gov/pmc/articles/PMC2820171/</t>
  </si>
  <si>
    <t>Bone mineral density (BMD) and osteoporosis</t>
  </si>
  <si>
    <t xml:space="preserve">n: polygenic risk scores (PRSs) </t>
  </si>
  <si>
    <t>https://www.ncbi.nlm.nih.gov/pmc/articles/PMC5494109/</t>
  </si>
  <si>
    <t>Orofacial Pain</t>
  </si>
  <si>
    <t>https://www.ncbi.nlm.nih.gov/pmc/articles/PMC3795390/</t>
  </si>
  <si>
    <t>bipolar I and II disorder as well as major depressive disorder. </t>
  </si>
  <si>
    <t>https://journals.plos.org/plosone/article?id=10.1371/journal.pone.0185355</t>
  </si>
  <si>
    <t>ankle injury</t>
  </si>
  <si>
    <t>https://grasp.nhlbi.nih.gov/FullResults.aspx.</t>
  </si>
  <si>
    <t>https://www.nature.com/articles/s41598-017-03573-4</t>
  </si>
  <si>
    <t>https://www.ncbi.nlm.nih.gov/pmc/articles/PMC5531551/</t>
  </si>
  <si>
    <t>cancer tumors</t>
  </si>
  <si>
    <t>https://www.sciencedirect.com/science/article/pii/S0304394010012668?via%3Dihub</t>
  </si>
  <si>
    <t>hypothalamic–pituitary–gonadal axis expressing hormones</t>
  </si>
  <si>
    <t xml:space="preserve">n: bioinformatic analyses </t>
  </si>
  <si>
    <t>n: genome-wide linkage analysis</t>
  </si>
  <si>
    <t>https://www.ncbi.nlm.nih.gov/pmc/articles/PMC3153352/</t>
  </si>
  <si>
    <t>Bone mineral density (BMD)</t>
  </si>
  <si>
    <t>n: methodology approach - gene set analysis (GSA)</t>
  </si>
  <si>
    <t>https://www.ncbi.nlm.nih.gov/pmc/articles/PMC5316879/</t>
  </si>
  <si>
    <t>thyroid cancer risk</t>
  </si>
  <si>
    <t>https://www.ncbi.nlm.nih.gov/pmc/articles/PMC5702380/</t>
  </si>
  <si>
    <t>adult height</t>
  </si>
  <si>
    <t xml:space="preserve">n: genome-wide linkage screen </t>
  </si>
  <si>
    <t>https://www.ncbi.nlm.nih.gov/pmc/articles/PMC2864242/</t>
  </si>
  <si>
    <r>
      <t>fat mass and obesity-associated (</t>
    </r>
    <r>
      <rPr>
        <i/>
        <sz val="16"/>
        <color rgb="FF000000"/>
        <rFont val="Times New Roman"/>
        <family val="1"/>
      </rPr>
      <t>FTO</t>
    </r>
    <r>
      <rPr>
        <sz val="16"/>
        <color rgb="FF000000"/>
        <rFont val="Times New Roman"/>
        <family val="1"/>
      </rPr>
      <t>) gene </t>
    </r>
  </si>
  <si>
    <t>https://www.sciencedirect.com/science/article/pii/S0165032710003435</t>
  </si>
  <si>
    <t>bipolar disorder</t>
  </si>
  <si>
    <t>https://www.ncbi.nlm.nih.gov/pmc/articles/PMC3279522/</t>
  </si>
  <si>
    <t>n: Genome Wide Analysis of Translational Control.</t>
  </si>
  <si>
    <t>n: exome-wide association study (EWAS)</t>
  </si>
  <si>
    <t>CHR|SNP|BP|A1|TEST|NMISS|OR|SE|L95|U95|STAT|P</t>
  </si>
  <si>
    <t>17Mb x 4</t>
  </si>
  <si>
    <t>Column headings</t>
  </si>
  <si>
    <t>SNP|CHR|Position|EA|NEA|EAF|BETA|SE|P|oevar_imp</t>
  </si>
  <si>
    <t>175MB</t>
  </si>
  <si>
    <t>142Mb</t>
  </si>
  <si>
    <t>CHR|BP |SNP |A1 |P |OR</t>
  </si>
  <si>
    <t>follow links in article https://www.ncbi.nlm.nih.gov/pmc/articles/PMC5844224/  to   http://www.med.upenn.edu/ccebfiles//t2d_meta_cleaned.zip http://www.med.upenn.edu/ccebfiles/chd_t2d_af_gwas12_cleaned_combined_1000gRefAlt_added_pvalRescaled_varSetID_added.zip</t>
  </si>
  <si>
    <t>450Mb</t>
  </si>
  <si>
    <t>chrcbp|EA|NEA|chd_BETA|chd_SE|chd_PVAL|t2d_BETA|t2d_SE|t2d_PVAL|chdInDm_BETA|chdInDm_SE|chdInDm_PVAL|chdInNonDm_BETA|chdInNonDm_SE|chdInNonDm_PVAL|fALL|fEAS|fAMR|fAFR|fEUR|fSAS|chr|ref1kg|alt1kg|bvn_MLP|vs2|vs3|vs4|vs5|vs6|rsid|source|mutherStatus|rsidMuther|r2|numLd0.8Proxies|closestGene|dist2closestGene|vs7_order|geneANNOVAR|funcANNOVAR|eFuncANNOVAR|eDetailANNOVAR</t>
  </si>
  <si>
    <t>https://www.crukdmf.icr.ac.uk/array/27/27.html     full SNP genotype data are available at www.icr.ac.uk/array/array.html</t>
  </si>
  <si>
    <t>26Mb x 34</t>
  </si>
  <si>
    <t>CHR|BP|SNP|A1|A2|P|OR|FREQ_CHN|FREQ_JPN|FREQ_KOR|FREQ_SGP|FREQ_THA|FREQ_IND|FREQ_PAK|FREQ_CAN|FREQ_GTM|FREQ_MEX|FREQ_ARG|FREQ_FIN|FREQ_GEO|FREQ_POL|FREQ_RU-BA|FREQ_RU-SPE|FREQ_AUT|FREQ_DEU|FREQ_GRC|FREQ_IRN|FREQ_SAU|FREQ_TUR|FREQ_MAR|FREQ_NGA|FREQ_ZAF</t>
  </si>
  <si>
    <t>34 Mb</t>
  </si>
  <si>
    <t>142 Mb</t>
  </si>
  <si>
    <t>CHR|BP|SNP|A1|P|OR</t>
  </si>
  <si>
    <t>287 Mb</t>
  </si>
  <si>
    <t>CHR|BP|SNP|A1|A2|N|P|P(R)|OR|OR(R)|Q|I|WEIGHTED_Z|P(WZ)|F0|F1|F2</t>
  </si>
  <si>
    <t>Can't find data in search of specified site, despite European Genome-phenome Archive - http://www.ebi.ac.uk/ega/page.php</t>
  </si>
  <si>
    <t>Order</t>
  </si>
  <si>
    <t>[Human Primary GWAS]</t>
  </si>
  <si>
    <t>YES</t>
  </si>
  <si>
    <t>NO - targetted section of genome</t>
  </si>
  <si>
    <t xml:space="preserve">No - targetted on rs9939609 </t>
  </si>
  <si>
    <t>No - " analyzed 1,590 SNPs"</t>
  </si>
  <si>
    <t xml:space="preserve">No- nine single-nucleotide polymorphisms </t>
  </si>
  <si>
    <t>No -secondary</t>
  </si>
  <si>
    <t>N: about methods (genome wide search for genes)</t>
  </si>
  <si>
    <t>N: follow-up study. uses GWAS data</t>
  </si>
  <si>
    <t>N: focused on one gene</t>
  </si>
  <si>
    <t>N: genome-wide  linkage  scans</t>
  </si>
  <si>
    <t>N: gene coexpression network analysis. Uses GWAS data</t>
  </si>
  <si>
    <t>N: candidate loci association study. 50 SNPs</t>
  </si>
  <si>
    <t>N: QTL linkage analysis</t>
  </si>
  <si>
    <t>N: follow-up paper</t>
  </si>
  <si>
    <t>YES 5 March 2019</t>
  </si>
  <si>
    <t>N - gene expression analysis</t>
  </si>
  <si>
    <t>N: Not GWAS</t>
  </si>
  <si>
    <t>Y: GWAS meta-analysis</t>
  </si>
  <si>
    <t xml:space="preserve">N: Whole-Genome Sequence </t>
  </si>
  <si>
    <t>Y: meta-GWAS? "We conducted GWAS of amyloid beta (Aβ42), tau, and phosphorylated tau (ptau181) levels in cerebrospinal fluid (CSF) from 3146 participants across nine studies to identify novel variants associated with AD."</t>
  </si>
  <si>
    <t>N: follow-up: "We aimed to test the association between eight SNPs and colorectal cancer in a Romanian case-control sample. We genotyped rs10795668, rs16892766, rs3802842, rs4444235, rs4779584, rs4939827, rs6983267, and rs9929218"</t>
  </si>
  <si>
    <t>NO 5 March 2019</t>
  </si>
  <si>
    <t>Y: Primary of 3 cohorts and GWAS meta-analysis</t>
  </si>
  <si>
    <t>N: not GWAS? "To identify other POU3F2 target genes that may be involved in modulating the properties of melanoma cells, we performed ChIP-chip experiments in 501Mel melanoma cells. 2108 binding loci located in the regulatory regions of 1700 potential target genes were identified."</t>
  </si>
  <si>
    <t>No: not GWAS</t>
  </si>
  <si>
    <t>No: not GWAS: "we evaluated 17 prostate cancer susceptibility loci in a population-based case-control study"</t>
  </si>
  <si>
    <t>No: Not GWAS "an increased load of rs4307059 risk allele is associated with stereotyped conversation and lower pragmatic communication skills"</t>
  </si>
  <si>
    <t>No: genome-wide interaction analysis, "We conducted race/ethnic-specific genome-wide interaction analyses (with HapMap phase II imputed reference panel imputation) of TCAs and resting RR and QT intervals in cohorts"</t>
  </si>
  <si>
    <t>No: Follow-up non-GWAS</t>
  </si>
  <si>
    <t>No: not GWAS, "Carotid plaques (n = 206) from patients with and without cerebrovascular symptoms were analyzed for expression of ADAMTS-7 by immunohistochemistry and correlated to components associated with plaque vulnerability. "</t>
  </si>
  <si>
    <t>Y "we conducted a genome-wide analysis to screen for CH in association with adult height in 10,631 Dutch Europeans enriched with extremely tall people, using our recently developed method implemented in the software package CollapsABEL. The analysis identified six regions (3q23, 5q35.1, 6p21.31, 6p21.33, 7q21.2, and 9p24.3), where multiple pairs of SNPs as CH showed genome-wide significant association with height (P &lt; 1.67 × 10−10)."</t>
  </si>
  <si>
    <t>No: seems to be focused analysis: "From the literature, we identified candidate genes with at least 1 positive report of association with asthma phenotypes in human subjects or implicated in asthma pathogenesis using knockout mouse experiments. We performed a genome-wide association study in 492 asthmatic children aged 5 to 17 years and both parents using the Illumina HumanHap 550v3 BeadChip. "</t>
  </si>
  <si>
    <t>No: not GWAS, follow up</t>
  </si>
  <si>
    <t>Y: "we conducted genome-wide association studies (GWAS) in five cohorts"</t>
  </si>
  <si>
    <t>N: Not GWAS. GenBank database - https://www.ncbi.nlm.nih.gov/nuccore/MF058597</t>
  </si>
  <si>
    <t>N: Not GWAS. Uses 23 previously published GWAS, "We applied Prix fixe to select the putative causal genes underneath the GWAS peaks, "</t>
  </si>
  <si>
    <t>Y: "We conducted a transethnic genome-wide association study (GWAS) for late-onset AD in Stage 1 sample including whites of European Ancestry, African-Americans, Japanese, and Israeli-Arabs assembled by the Alzheimer's Disease Genetics Consortium. " Also Using previous datasets</t>
  </si>
  <si>
    <t>N: Methods-based/ Uses data from a databank</t>
  </si>
  <si>
    <t>No: "we analyse RNA-sequencing data of prefrontal cortex from 206 individuals in combination with their genotypes and identify cis-acting splicing quantitative trait loci (sQTLs) throughout the genome."</t>
  </si>
  <si>
    <t>N: Not GWAS "The Illumina 450k DNA methylation array was used to profile DNA methylation in whole blood samples of 547 Ghanaians from the Research on Obesity and Diabetes among African Migrants (RODAM) study. Differentially methylated positions (DMPs) and differentially methylation regions (DMRs) were identified for BMI and obesity (BMI ≥ 30 kg/m2), as well as for waist circumference (WC) and abdominal obesity (WC ≥ 102 cm in men, ≥88 cm in women)."</t>
  </si>
  <si>
    <t>N: Perspective article</t>
  </si>
  <si>
    <t>N: Review and meta-analysis</t>
  </si>
  <si>
    <t>Y: GWAS Meta-analysis, "In the present study, a meta-analysis of genome-wide association studies for six facets of neuroticism was performed in 5584 participants from three cohorts. Additionally, a Gene Set Enrichment Analysis was conducted to find biological pathways associated with each facet. Six neuroticism facets (N1: anxiety, N2: angry hostility, N3: depression, N4: self-consciousness, N5: impulsivity and N6: vulnerability) were assessed using the Korean version of the Revised NEO Personality Inventory. In the single-nucleotide polymorphism-based analysis, results showed genome-wide significance for N2 within the MIR548H3 gene (rs1360001, P=4.14 × 10-9)."</t>
  </si>
  <si>
    <t>N: Not full GWAS "We examined the association of 27 of the 51 SNPs in 8512 unrelated individuals from Korean Association REsource (KARE), a GWAS that was based on epidemiological cohorts in Korea. Four loci—ATP2B1 (ATPase, Ca++ transporting, plasma membrane 1), CSK (c-src tyrosine kinase), CYP17A1 (cytochrome P450 17A1) and PLEKHA7 (pleckstrin homology domain-containing family A member 7)—were associated with blood pressure and hypertension in the Korean population."</t>
  </si>
  <si>
    <t>Y: Uses data from a previous study, but "A genome-wide association study (GWAS) with sum PTSD symptoms for trauma-exposed subjects was run in each cohort."</t>
  </si>
  <si>
    <t>Y: Meta-analysis</t>
  </si>
  <si>
    <t>N: Overview</t>
  </si>
  <si>
    <t>Meta-analysis '=IFERROR(IF(FIND("meta ",SUBSTITUTE(LOWER(D2 &amp; R2),"-"," "))&gt;=0,"y",""),"")</t>
  </si>
  <si>
    <t>Y: "Meta-analysis of genome-wide association studies for circulating SFAs was conducted in two population-based cohorts comprising 3521 participants of Chinese ancestry."</t>
  </si>
  <si>
    <t>Y: Uses data from UK Biobank</t>
  </si>
  <si>
    <t>N: validation study</t>
  </si>
  <si>
    <t>Y: Uses data from a databank</t>
  </si>
  <si>
    <t>n: "a genome-wide siRNA screen"</t>
  </si>
  <si>
    <t>Y- meta-analysis</t>
  </si>
  <si>
    <t>n - Not GWAS, "we report a genome-wide meta-analysis of gene sets (groups of genes that encode the same biological pathway or process) in 410 samples from patients with symptomatic Parkinson’s and subclinical disease and healthy controls. We analyzed 6.8 million raw data points from nine genome-wide expression studies, "</t>
  </si>
  <si>
    <t>Y - meta-analysis</t>
  </si>
  <si>
    <t>Y: "We conducted a GWAS using 467 PTB cases and 1,313 healthy controls obtained from two community-based cohorts in Korea. We evaluated the performance of PTB risk models based on different combinations of genetic and nongenetic factors and validated the results in an independent Korean population comprised of 179 PTB cases and 500 healthy controls."</t>
  </si>
  <si>
    <t>? No abstract or full-text available: https://europepmc.org/abstract/med/21223680</t>
  </si>
  <si>
    <t xml:space="preserve">N: review/ commentary on GWAS - https://www.ncbi.nlm.nih.gov/pubmed/21083406 </t>
  </si>
  <si>
    <t>Y - meta-analysis, "We undertook a meta-analysis of genome-wide association studies of a measure of skin pattern (microtopography score) damage in 1,671 twin pairs and 1,745 singletons (N = 5,087) drawn from three independent cohorts."</t>
  </si>
  <si>
    <t>Y: "e conducted a genome-wide association analysis (GWAS) to identify genetic variants that predict MS relapse risk, using a three-stage approach. First, GWAS was conducted using the southern Tasmania MS Longitudinal Study with 141 cases followed prospectively for a mean of 2.3 years. Second, GWAS was conducted using the Ausimmune Longitudinal Study with 127 cases having a classic first demyelinating event followed for 5 years from onset. Third, the top hits with p&lt;5.0×10-6 from the first two stages were combined with a longitudinal US paediatric MS cohort with 181 cases followed for 5 years after onset."</t>
  </si>
  <si>
    <t>Y - meta-analysis: "We aimed to identify genetic loci associated with Lp(a) concentrations using data from five genome-wide association studies (n = 13,781)."</t>
  </si>
  <si>
    <t>N - functional annotation</t>
  </si>
  <si>
    <t>N: not genome-wide, just a few SNPs</t>
  </si>
  <si>
    <t>Y, meta GWAS</t>
  </si>
  <si>
    <t>N genome-wide transcript profiling</t>
  </si>
  <si>
    <t xml:space="preserve">N -  a review paper </t>
  </si>
  <si>
    <t>N- genome-wide map</t>
  </si>
  <si>
    <t>Y: uses bank data, but not recycled; "A total of 11,532 subjects with complete genotype and computed tomography densitometry data in the COPDGene (Genetic Epidemiology of Chronic Obstructive Pulmonary Disease [COPD]; non-Hispanic white and African American), ECLIPSE (Evaluation of COPD Longitudinally to Identify Predictive Surrogate Endpoints), and GenKOLS (Genetics of Chronic Obstructive Lung Disease) studies were analyzed"</t>
  </si>
  <si>
    <t>Y: meta-analysis</t>
  </si>
  <si>
    <t>Y: meta-analysis, "We performed a GWAS meta-analysis of three independent population-based cohorts"</t>
  </si>
  <si>
    <t>Y: meta-analysis; "We performed a genome-wide association meta-analysis in 40,407 individuals of European descent from 14 studies, with further genotyping in 7,170 additional Europeans"</t>
  </si>
  <si>
    <t>Y: joint genome-wide analysis</t>
  </si>
  <si>
    <t>Y: "We used case-control analyses of 896 cases with DSM-IV ADHD genotyped using the Affymetrix 5.0 array and 2,455 repository controls screened for psychotic and bipolar symptoms genotyped using Affymetrix 6.0 arrays. A consensus SNP set was imputed using BEAGLE 3.0, resulting in an analysis dataset of 1,033,244 SNPs. Data were analyzed using a generalized linear model."</t>
  </si>
  <si>
    <t>Y: "We performed a three-stage, genome-wide association study (GWAS) of men from three independent populations"</t>
  </si>
  <si>
    <t>N: not GWAS</t>
  </si>
  <si>
    <t>Y: Meta-analysis, "Genome-wide association study data were available for 4609 individuals with ADHD, 9650 individuals with BPD (5167 thereof with early-onset BPD), and 21,363 typically developing controls. We conducted a cross-disorder genome-wide association study meta-analysis"</t>
  </si>
  <si>
    <t>N: not GWAS. Review of genome‐wide binding profiles</t>
  </si>
  <si>
    <t>Y: meta-analysis, "We conducted a meta-analysis of genome-wide association study (GWAS) data for the fifteen plasma N-glycan traits measured in three population-based cohorts, CROATIA-VIS (n = 924), CROATIA-KORCULA (n = 898) and ORCADES (n = 737). "</t>
  </si>
  <si>
    <t>Y: "We initially tested 222,285 single-nucleotide polymorphisms (SNPs). After the first screening in a panel of 195 PAD cases and 1,358 controls,"</t>
  </si>
  <si>
    <t>N: hybrid method: "We conducted a two-stage genome-wide association study to identify common genetic variation altering risk of the metabolic syndrome and related phenotypes in Indian Asian men, who have a high prevalence of these conditions. In Stage 1, approximately 317,000 single nucleotide polymorphisms were genotyped in 2700 individuals, from which 1500 SNPs were selected to be genotyped in a further 2300 individuals. Selection for inclusion in Stage 1 was based on four metabolic syndrome component traits: HDL-cholesterol, plasma glucose and Type 2 diabetes, abdominal obesity measured by waist to hip ratio, and diastolic blood pressure. Association was tested with these four traits and a composite metabolic syndrome phenotype."</t>
  </si>
  <si>
    <t>Y: "We obtained genome-wide single nucleotide polymorphism (SNP) data for 374 Korean patients with RA using Illumina HumanOmni2.5Exome-8 arrays. "</t>
  </si>
  <si>
    <t>Y: Uses GWAS data from a biobank</t>
  </si>
  <si>
    <t xml:space="preserve">4 March 2019 change: GWAS meta-analyses should be coded as primary </t>
  </si>
  <si>
    <t>N: it uses summary statistics of meta-analyses of GWAS, "Second, from the summary statistics of meta-analyses of genome-wide association studies on smoking and caffeine, the genetic correlation was calculated by LD-score regression. "</t>
  </si>
  <si>
    <t>N: meta-analysis but not meta GWAS</t>
  </si>
  <si>
    <t>Y: meta GWAS: "Following uniform quality control and imputation procedures using the 1000 Genomes Project (phase 3) in 12 case-control cohorts comprising 3,495 anorexia nervosa cases and 10,982 controls, the authors performed standard association analysis followed by a meta-analysis across cohorts."</t>
  </si>
  <si>
    <t>N: sequencing analysis</t>
  </si>
  <si>
    <t>N: Not GWAS, ": 13,815 genes were examined, in order to detect LOH. The frequency of LOH varied from 0% to 63%."</t>
  </si>
  <si>
    <t>N: discussion paper about methods</t>
  </si>
  <si>
    <t>N: use data from GWAS,"We applied a conditional false discovery rate (condFDR) method to GWAS of SCZ (n = 82 315), college completion ("College," n = 95 427), and years of education ("EduYears," n = 101 069). Variants associated with College or EduYears showed enrichment of association with SCZ, demonstrating polygenic overlap. This was confirmed by an increased replication rate in SCZ. By applying a condFDR threshold &lt;0.01, we identified 18 genomic loci associated with SCZ after conditioning on College and 15 loci associated with SCZ after conditioning on EduYears." and "For the SCZ sample, we obtained GWAS results as summary statistics from the Schizophrenia Working Group of the PGC"</t>
  </si>
  <si>
    <t>Y: meta-analysis, "Here, we report a comprehensive genome-wide association study of serum phosphorus concentration. We evaluated 16,264 participants of European ancestry from the Cardiovascular Heath Study, Atherosclerosis Risk in Communities Study, Framingham Offspring Study, and the Rotterdam Study. We excluded participants with an estimated GFR &lt;45 ml/min per 1.73 m(2) to focus on phosphorus metabolism under normal conditions. We imputed genotypes to approximately 2.5 million single-nucleotide polymorphisms in the HapMap and combined study-specific findings using meta-analysis. "</t>
  </si>
  <si>
    <t>Y: meta-analysis GWAS</t>
  </si>
  <si>
    <t>Y: uses GWAS data</t>
  </si>
  <si>
    <t>Y: new and old GWAS data</t>
  </si>
  <si>
    <t>Y: uses biobank data</t>
  </si>
  <si>
    <t>Y: uses GWAS data?</t>
  </si>
  <si>
    <t>n: limited SNPs, "Overall, the analysis included 16 datasets on rs4430796 with 19,640 cancer cases and 21,929 controls; and 21 datasets on rs7501939 with 26,923 cases and 49,085 controls. "</t>
  </si>
  <si>
    <t>N: non-GWAS Meta-analysis</t>
  </si>
  <si>
    <t>Y: Meta-analysis "we performed a meta-analysis of 32 genome-wide association studies in 87,802 women of European descent, with replication in up to 14,731 women."</t>
  </si>
  <si>
    <t>Y: "In Stage 1, we screened for allele frequency differences in 642,432 autosomal single-nucleotide polymorphisms (SNPs) using the Affymetrix 6.0 GeneChip with pooled DNA for high-scoring (AB+/CU+) versus low-scoring children (N = approximately 300/group). "</t>
  </si>
  <si>
    <t>n: not GWAS</t>
  </si>
  <si>
    <t>Y: meta analysis GWAS</t>
  </si>
  <si>
    <t>n: previous data sets - limited SNP set, "Twenty-nine single-nucleotide polymorphisms (SNPs) from previously published genome-wide association studies (GWAS) and multiple ancestry informative markers were genotyped in the Carolina Breast Cancer Study (CBCS) "</t>
  </si>
  <si>
    <t>N: Not full GWAS?: "Across 2,776 previously identified VDR binding sites, we identified 2,540 independent single-nucleotide polymorphisms (SNPs) and examined their associations with BCC risk in a genome-wide association meta-analysis totaling 17,187 BCC cases and 287,054 controls from two data sets. "</t>
  </si>
  <si>
    <t>y: meta-analysis</t>
  </si>
  <si>
    <t>n: Comment on paper on whole-genome analysis</t>
  </si>
  <si>
    <t>n: editorial / review</t>
  </si>
  <si>
    <t>Y: meta-analysis, "We report a meta-analysis of genome-wide association studies for PR interval from seven population-based European studies in the CHARGE Consortium: AGES, ARIC, CHS, FHS, KORA, Rotterdam Study, and SardiNIA"</t>
  </si>
  <si>
    <t>n: "We genotyped 25 risk alleles showing genome-wide associations with type 2 diabetes."</t>
  </si>
  <si>
    <t>n: traditional meta-analysis</t>
  </si>
  <si>
    <t>n: limited SNPs, "we assessed the associations of 19,830 common single-nucleotide polymorphisms (SNPs) in 151 Wnt pathway autosomal genes with CM-specific survival and then validated significant SNPs in another genome-wide association study from Harvard University. "</t>
  </si>
  <si>
    <t>n: methodological comparison</t>
  </si>
  <si>
    <t>Y: meta-analysis, "a GWAS meta-analysis of radiographic knee OA carried out in the Osteoarthritis Initiative and the Johnston County Osteoarthritis Project"</t>
  </si>
  <si>
    <t>No - genome-wide prospective study.</t>
  </si>
  <si>
    <t>n: circadian genes</t>
  </si>
  <si>
    <t>n: Genome-Wide Screen for Genes</t>
  </si>
  <si>
    <t>N: Not GWAS, "we tested the effect of Top1 inhibition on splicing at the genome-wide level in human colon carcinoma HCT116 and breast carcinoma MCF7 cell"</t>
  </si>
  <si>
    <t>n: methods</t>
  </si>
  <si>
    <t>N: follow-up non-GWAS, "We genotyped 45 genome-wide significant CAD/MI-markers in 879 stable CAD patients."</t>
  </si>
  <si>
    <t>n: Whole genome sequencing</t>
  </si>
  <si>
    <t>Y: "we conducted a genome-wide association study of 507,094 SNPs in 1,768 individuals with ovarian cancer (cases) and 2,354 controls"</t>
  </si>
  <si>
    <t>n: method focus</t>
  </si>
  <si>
    <t>n: "We examined six single-nucleotide polymorphisms (SNPs) (rs1000291, rs1865997, rs2241743, rs2282048, rs2313982, and rs3018626) that had reached nominal significance with at least two of three different strategies proposed in a previous analysis of the original GWA studies. "</t>
  </si>
  <si>
    <t>n: "A targeted GWAS was used to investigate whether ten candidate genes with known roles in corneal development were associated with CCT in two Singaporean populations. The single nucleotide polymorphisms (SNPs) within a 500 kb interval encompassing each candidate were analyzed, and in light of the resulting data, members of the Wnt pathway were subsequently screened using similar methodology."</t>
  </si>
  <si>
    <t>N: Meta-analysis, methodological</t>
  </si>
  <si>
    <t>Y, "We report meta-analyses of several smoking phenotypes within cohorts of the Tobacco and Genetics Consortium (n = 74,053)."</t>
  </si>
  <si>
    <t>Y, "We performed genome-wide meta-analyses of CL/P, CP, and all OFCs across two large, multiethnic studies. We then performed population specific meta-analyses in sub-samples of Asian and European ancestry."</t>
  </si>
  <si>
    <t>Y, "Using 2.2 million genotyped and imputed single nucleotide polymorphisms, each study performed cross-sectional genome-wide association analysis of MRI infarct using age- and sex-adjusted logistic regression models. Study-specific findings were combined in an inverse-variance-weighted meta-analysis"</t>
  </si>
  <si>
    <t>Y, "we use GWAS data from 51,080 current smokers and 190,178 nonsmokers (87% European descent) to identify loci influencing BMI and central adiposity, measured as waist circumference and waist-to-hip ratio both adjusted for BMI. We identify 23 novel genetic loci, and 9 loci with convincing evidence of gene-smoking interaction (GxSMK) on obesity-related traits"</t>
  </si>
  <si>
    <t>Y: Meta-analysis, "We conducted a meta-analysis of genome-wide association studies (GWAS) of asthma in Puerto Ricans, including participants from: the Genetics of Asthma in Latino Americans (GALA) I-II, the Hartford-Puerto Rico Study and the Hispanic Community Health Study"</t>
  </si>
  <si>
    <t>Y, "We conducted a three-stage genome-wide association study for general cognitive ability using over 350,000 single nucleotide polymorphisms (SNPs) in the quantitative extremes of a population sample of 7,900 7-year-old children from the UK Twins Early Development Study."</t>
  </si>
  <si>
    <t>Y?: meta GWAS, "Through a meta-analysis of 6 genome-wide association study data sets and a validation study totaling 10 204 cases and 107 766 controls, we identified 4 new AAA risk loci: "</t>
  </si>
  <si>
    <t>n, "pathway-based genome-wide association analysis was performed to explore the joint effects of genes within biological pathways on FN bone geometry variations in a cohort of 1000 unrelated US whites"</t>
  </si>
  <si>
    <t>Y, meta GWAS, "We conducted a meta-analysis of 32 genome-wide association studies for WHR adjusted for body mass index (comprising up to 77,167 participants), "</t>
  </si>
  <si>
    <t>Y: Meta-analysis GWAS, "We performed a meta-analysis of GWAS in Caucasians from four prospective cohort studies: the Age, Gene/Environment Susceptibility-Reykjavik Study, the Cardiovascular Health Study, the Framingham Heart Study, and the Rotterdam Study participating in the Cohorts for Heart and Aging Research in Genomic Epidemiology (CHARGE) Consortium."</t>
  </si>
  <si>
    <t>n - exploits GWAS data but not GWAS</t>
  </si>
  <si>
    <t>Y: Meta-GWAS, "This meta-analysis included 20,890 participants of European ancestry from four CHARGE Consortium studies: Atherosclerosis Risk in Communities, Cardiovascular Health Study, Framingham Heart Study and Rotterdam Study."</t>
  </si>
  <si>
    <t>Y, "To evaluate the contribution of common genetic variation to normal physiologic variation in serum concentrations of these cations, we conducted genome-wide association studies of serum magnesium, potassium, and sodium concentrations using approximately 2.5 million genotyped and imputed common single nucleotide polymorphisms (SNPs) in 15,366 participants of European descent from the international CHARGE Consortium. "</t>
  </si>
  <si>
    <t>n: not meta-GWAS</t>
  </si>
  <si>
    <t>Y: meta-GWAS, "We performed a meta-analysis of five case-control cohorts for major mood disorder, including over 13,600 individuals genotyped on high-density SNP arrays"</t>
  </si>
  <si>
    <t>Y: "We used data from four projects: a) the Children's Hospital of Philadelphia (CHOP); b) phase I of the International Multicenter ADHD Genetics project (IMAGE); c) phase II of IMAGE (IMAGE II); and d) the Pfizer-funded study from the University of California, Los Angeles, Washington University, and Massachusetts General Hospital (PUWMa). The final sample size consisted of 2,064 trios, 896 cases, and 2,455 controls. For each study, we imputed HapMap single nucleotide polymorphisms, computed association test statistics and transformed them to z-scores, and then combined weighted z-scores in a meta-analysis."</t>
  </si>
  <si>
    <t>Y: "meta-analysis of six Crohn's disease genome-wide association studies (GWAS) comprising 6,333 affected individuals (cases) and 15,056 controls and followed up the top association signals in 15,694 cases, 14,026 controls and 414 parent-offspring trios."</t>
  </si>
  <si>
    <t>Y: meta-GWAS, "a genome-wide association study for whole body (20 cohorts of European ancestry with n = 38,292) and appendicular (arms and legs) lean body mass (n = 28,330)"</t>
  </si>
  <si>
    <t>N? - using data from previous studies, "While conventional meta-analysis provides a powerful tool for combining distinct GWAS, this approach is suboptimal in the presence of disease heterogeneity, such as when SNP associations are only manifest in a specific subset of the diseases, or have opposing effects for different diseases. To address such shortcomings in searching for pleiotropic risk SNPs for BCM, we adopted the previously validated association analysis based on subsets (ASSET) meta-analytic approach"</t>
  </si>
  <si>
    <t>N?: Meta-analysis, "By an integrated genome-transcriptome approach we performed a meta-analysis of data from 74 microarray experiments available on public databases to identify genes with altered expression in the kidney, adrenal, heart, and artery of spontaneously hypertensive and Lyon hypertensive rats"</t>
  </si>
  <si>
    <t>Y?: Meta-analysis - not 100% sure, "We conducted the largest meta-analysis of genome-wide association studies (GWAS) for psoriasis to date, including data from eight different Caucasian cohorts, with a combined effective sample size &gt;39,000 individuals. We identified 16 additional psoriasis susceptibility loci achieving genome-wide significance, increasing the number of identified loci to 63 for European-origin individuals. "</t>
  </si>
  <si>
    <t>Y?: "By using the dataset of the Study of Addiction: Genetics and Environment with 3838 subjects, we conducted a genome‐wide association studies of alcohol dependence symptom count (ADSC) with a full genetic model considering additive, dominance, epistasis and their interactions with ethnicity, as well as conditions of co‐morbid substance dependence. "</t>
  </si>
  <si>
    <t>Y?: "We have conducted a genome wide screen, using Affymetrix Genechip 500K technology, for severity in 1040 MS patients. Two markers within MGAT5, a gene coding for a glycosylation enzyme, were found to be significantly associated with outcome in the screening as well as in an independent population (combined p-values: 2.8 x 10(-6) and 1.5 x 10(-7))."</t>
  </si>
  <si>
    <t>Y?: but possibly secondary data (consortium meta-analysis data): "The first part of our study aimed to identify common alleles associated with increased type 2 diabetes susceptibility using DIAGRAM consortium data and a tagging SNP approach. For this we genotyped several European samples.The first sample was from the Hoorn Study (NL1) [7], a Dutch population-based study from the city of Hoorn, in the north-west of the Netherlands, from which we selected 519 participants with normal glucose tolerance (NGT) and 480 type 2 diabetes patients. Glucose tolerance was assessed using a fasting OGTT, according to 1999 WHO criteria [8]. This sample was used to analyse common variation in LARS2 gene with a tagging SNP approach. "</t>
  </si>
  <si>
    <t>n: functional genome survey</t>
  </si>
  <si>
    <t>N: comparison of GWAS</t>
  </si>
  <si>
    <t>N?: meta-analysis but not primary: "The international Testicular Cancer Consortium (TECAC) combined five published genome-wide association studies of testicular germ cell tumor (TGCT; 3,558 cases and 13,970 controls) to identify new susceptibility loci."</t>
  </si>
  <si>
    <t>Y?: "Two cohorts of patients starting ACE-inhibitors were identified within the Rotterdam Study in the Netherlands and the Genetics of Diabetes Audit and Research in Tayside Scotland study in Scotland. Cases were intolerant patients who switched from an ACE-inhibitor to an angiotensin receptor blocker and controls were individuals who used ACE-inhibitors continuously for at least 2 years and did not switch. Genome-wide association study (GWAS) using an additive model was run in these sets and the results were meta-analysed using Genome-Wide Association Meta Analysis software."</t>
  </si>
  <si>
    <t>N?: not full GWAS, "To identify susceptibility genes for endometriosis in Japanese women, genome-wide association (GWA) analysis was performed using two case-control cohorts genotyped with the Affymetrix Mapping 500K Array or Genome-Wide Human SNP Array 6.0. In each of the two array cohorts, stringent quality control (QC) filters were applied to newly obtained genotype data, together with previously analyzed data from the Japanese Integrated Database Project. After QC-based filtering of samples and single nucleotide polymorphisms (SNPs) in each cohort, 282 838 SNPs in both genotyping platforms were tested for association with endometriosis using a meta-analysis of the two GWA studies with 696 patients with endometriosis and 825 controls."</t>
  </si>
  <si>
    <t>Y?: GWAS meta-analysis although difficult to be sure that the data is primary</t>
  </si>
  <si>
    <t>Y?: GWAS meta-analysis ", we conducted a meta-analysis of genome-wide association data from 26,676 T2D case and 132,532 control subjects of European ancestry after imputation using the 1000 Genomes multiethnic reference panel"</t>
  </si>
  <si>
    <t>N: "The association of seven polymorphisms in or near the genes NEGR1, TMEM18, MTCH2, FTO, MC4R, SH2B1 and KCTD15 was analyzed in 12,462 subjects from the population-based MONICA/KORA Augsburg study. "</t>
  </si>
  <si>
    <t>N - pathway analysis</t>
  </si>
  <si>
    <t>N: limited SNPS, "we replicated 38 SNPs (Single nucleotide polymorphisms) which has the most significant p values in published GWASs, genotyping by using SNPscan among 144 NSCPO trios from Western Han Chinese."</t>
  </si>
  <si>
    <t>N: several databases + methodology approach</t>
  </si>
  <si>
    <t>No? Seems to be dbGaP -p&gt;001 on journal website: "Supplementary Material is available at HMG online. Raw data from ASD family (Accession: phs000267.v1.p1) genotyping are at NCBI dbGAP. A file containing results for SNPs with association P ≤ 0.001 are provided at HMG online for all primary and exploratory analyses."</t>
  </si>
  <si>
    <t>Y: URL "Data Availability: All the summary level data, as well as the individual level data for Tanzania are available from DRYAD (doi:10.5061/dryad.cq183)."</t>
  </si>
  <si>
    <t>Y: URL "Data Availability: A dataset file is available from the GRASP resources data. The URL is https://grasp.nhlbi.nih.gov/FullResults.aspx &lt;https://grasp.nhlbi.nih.gov/FullResults.aspx&gt;. The study will be found using the first author name (Salem) or the pubmed ID."</t>
  </si>
  <si>
    <t>Y: URL "Data Availability: All relevant data can be accessed at NIH GRASP by using the following link: https://grasp.nhlbi.nih.gov/FullResults.aspx."</t>
  </si>
  <si>
    <t>Y: URL "Data Availability: These third party data are available from NIH GRASP. The authors did not have any special access privileges and interested researchers can access the data at https://grasp.nhlbi.nih.gov/FullResults.aspx (Trait(s): Ankle injury)." and  'Summary statistics for all SNPs from the fixed-effects meta-analysis are available at NIH GRASP'</t>
  </si>
  <si>
    <t>Y: URL "Summary GWAS estimates for the T2D meta-analysis and bivariate summary data are publicly available at the following:"</t>
  </si>
  <si>
    <t xml:space="preserve">No - not GWAS summary stats?  set of SNPs, insertion/deletion polymorphisms, and structural variants. </t>
  </si>
  <si>
    <t>Y: dbGaP by request, "The datasets used for the analyses described in this paper can be obtained from the database of Genotypes and Phenotypes (dbGaP) at http://www.ncbi.nlm.nih.gov/projects/gap/cgi-bin/study.cgi?study_id=phs000092.v1.p1 through dbGaP accession number phs000092.v1.p1."</t>
  </si>
  <si>
    <t>Y: dbGaP "Meta-analysis results are available on dbGaP (https://www.ncbi.nlm.nih.gov/gap; accession number phs000930)."</t>
  </si>
  <si>
    <t>No - not complete</t>
  </si>
  <si>
    <t>Y: email "Data requests can be made by contacting WIHS WDMAC at JHSPH.wdmac@jhu.edu"</t>
  </si>
  <si>
    <t>Y: portal "Stage one data are from UK Biobank, and can be obtained upon application (ukbiobank.ac.uk)"</t>
  </si>
  <si>
    <t>Y: portal available upon application to the KP Research Bank Portal, "Data, including all genotype data and information on hypertension status, are available on approximately 78% of GERA participants from dbGaP under accession code phs000674.v1.p1 . This includes individuals who consented to having their data shared with dbGaP. The complete GERA data are available upon application to the KP Research Bank Portal"</t>
  </si>
  <si>
    <t xml:space="preserve">No. several folders/files </t>
  </si>
  <si>
    <t>Y: EGA "DATA AVAILABILITY: Case Oncoarray GWAS data and the Hi-C dataset utilized in this paper have both been deposited in the European Genome–phenome Archive (EGA), which is hosted by the European Bioinformatics Institute (EBI), under the accession codes EGAS00001001836 and EGAS00001001930 respectively."</t>
  </si>
  <si>
    <t>No: The study samples came from previously collected data (Mattheisen et al.,2015)</t>
  </si>
  <si>
    <t>Y: dbGaP  "Data availability: We have deposited all genotype data supporting our findings from the discovery cohort in the Database of Genotypes and Phenotypes (dbGaP), with accession code phs000421.v1.p1. Other data that support our findings are available from the authors by request; see author contributions and their published references for specific data sets."</t>
  </si>
  <si>
    <t xml:space="preserve">Y: dbGaP "Data accession: The genotype data for the 311,459 SNPs in 1215 Behçet's disease cases and 1278 healthy controls from Turkey have been deposited in the National Institutes of Health database of genes and phenotypes, dbGaP (http://www.ncbi.nlm.nih.gov/sites/entrez?db=gap), accession number: phs000272.v1.p1" </t>
  </si>
  <si>
    <t>No https://github.com/NathanSiemers/GENIO</t>
  </si>
  <si>
    <t>No https://mathgen.stats.ox.ac.uk/impute/data_download_1000G_phase1_integrated.html</t>
  </si>
  <si>
    <t>No - not primary "Summary statistics of association analysis for late-onset AD were obtained from the International Genomics of Alzheimer’s Project (IGAP; (Lambert et al. 2013)), available upon request."</t>
  </si>
  <si>
    <t>No, not GWAS https://www.ebi.ac.uk/biostudies/studies/S-EPMC5435520?xr=true</t>
  </si>
  <si>
    <t>No - only RNA Sequencing - https://www.cell.com/cms/10.1016/j.stem.2017.01.010/attachment/0a040e06-d274-4854-94c3-3c390a641f3c/mmc2.zip</t>
  </si>
  <si>
    <t>Y: email "Data Availability Statement: Please contact author for data requests."</t>
  </si>
  <si>
    <t>Y although non-GWAS follow-up "we collected a global sample of XFS cases to refine the association at LOXL1,"</t>
  </si>
  <si>
    <t>YES 22 March 2019 [was changed from NO 5 March 2019] "A genome-wide association study (GWAS) of XFS cases and controls from 24 countries followed by replication in 18 countries identified seven genome-wide significant loci (P &lt; 5 × 10−8). We identified association signals at 13q12 (POMP), 11q23.3 (TMEM136), 6p21 (AGPAT1), 3p24 (RBMS3) and 5q23 (near SEMA6A)"</t>
  </si>
  <si>
    <t>Y: URL "Supplementary information: [] Supplementary Data 2: Summary statistics for the genome-wide association study."</t>
  </si>
  <si>
    <t>Y: EGA "Data Availability: All relevant data are available from the European Genome Archive (EGA) with the accession number: EGAD00010001447."</t>
  </si>
  <si>
    <t>Y: EGA "Data Availability Statement: A list of the SNPs in the discovery scan exhibiting P &lt; 10−4 are available in Supplementary Table 9. Researchers can gain access to the data by applying to the data access committee (www.ebi.ac.uk/ega/)."</t>
  </si>
  <si>
    <t>Y: email "Data Availability Statement: The Icelandic population WGS data have been deposited at the European Variant Archive under accession code PRJEB8636. The authors declare that the data supporting the findings of this study are available within the article, its Supplementary Information files and on request."</t>
  </si>
  <si>
    <t>Y: email "Availability of data and materials: The dataset generated in AA-DHS are available from the senior author based on reasonable request. JHS data are available on dbGap and/or direct request addressed to the JHS leadership."</t>
  </si>
  <si>
    <t>Y: email "Data availability: The full GWAS summary statistics for the 23andMe discovery data set may be requested from 23andMe, Inc. and received subject to the execution of 23andMe's standard data transfer agreement, which includes clauses intended to protect the privacy of 23andMe participants, among other matters. "</t>
  </si>
  <si>
    <t>Y: email "Data availability: Genotype data of GERA participants are available from the dbGaP (database of Genotypes and Phenotypes) under accession phs000674.v2.p2. This includes individuals who consented to having their data shared with dbGaP. The complete GERA data are available upon application to the KP Research Bank (https://researchbank.kaiserpermanente.org/). The summary statistics generated in this study are available from the corresponding authors upon reasonable request. The GWAS summary statistics for the replication study11 are available from (https://www.dropbox.com/sh/3j2h9qdbzjwvaj1/AABFD1eyNetiF63I5bQooYura?dl¼0)." available from the corresponding authors upon reasonable request</t>
  </si>
  <si>
    <t>Y: URL "Data Availability: All relevant data are within the manuscript, supporting information files, and hosted at the following URL: http://cmgm.stanford.edu/~kimlab/ACL/Achilles_ACL.html. Data will also be available at NIH GRASP: https://grasp.nhlbi.nih.gov/FullResults.aspx."</t>
  </si>
  <si>
    <t>Y: URL proprietary- needs Affymetrix software  to open: "GTYPE was used for analysis of signal intensity and for genotype calling (Affymetrix; full SNP genotype data are available at www.icr.ac.uk/array/array.html)"</t>
  </si>
  <si>
    <t>https://www.wmubiobank.org.</t>
  </si>
  <si>
    <t>Y: URL (in portal) "Data availability. The genotype data, BMI measurements, and related phenotype information that support the findings of this study are available in Japanese Genotype-phenotype Archive (JGA) under accession codes JGAS00000000114 for the study, JGAD00000000123 for the genotype data, and JGAD00000000124 for the BMI measurements. The summary statistics of the GWAS have been deposited in the National Bioscience Database Center under data set identifier hum0014.v6.158k.v1."</t>
  </si>
  <si>
    <t>GWAS Genotype data https://www.ncbi.nlm.nih.gov/projects/gap/cgi-bin/study.cgi?study_id=phs000652.v1.p1</t>
  </si>
  <si>
    <t>GWAS Genotype data https://www.ncbi.nlm.nih.gov/projects/gap/cgi-bin/study.cgi?study_id=phs000272.v1.p1</t>
  </si>
  <si>
    <t>Y: email "Data availability: The scan IARC-2 obtained Institutional Review Board certification permitting data sharing in accordance with the US NIH Policy for Sharing of Data Obtained in NIH Supported or Conducted GWAS. Data are accessible on dbGaP (study name: ‘Pooled Genome-Wide Analysis of Kidney Cancer Risk (KIDRISK)’; url: http://www.ncbi.nlm.nih.gov/projects/gap/cgi-bin/study.cgi?study_id=phs001271.v1.p1). Similarly, the NCI-1 scan is accessible on dbGaP (phs000351.v1.p1). Data from IARC-1 and MDA scans are available from Paul Brennan and Xifeng Wu, respectively, upon reasonable request. The UK scan data will be made available on the European Genome-phenome Archive database (accession number: EGAS00001002336). The NCI-2 scan will be posted on dbGaP.</t>
  </si>
  <si>
    <t>Y: portal "The raw genotype and phenotype data of the Tibetan and Han subjects are available through application at https://www.wmubiobank.org"</t>
  </si>
  <si>
    <t>Z: Gone dbGaP[in Results] "complete set of results from this genomewide association study can be found in the National Institutes of Health Genotype and Phenotype database (dbGaP; www.ncbi.nlm.nih.gov/projects/gap/cgi-bin/about.html) (accession number phs000233.v1.p1)."</t>
  </si>
  <si>
    <t>https://www.nejm.org/doi/full/10.1056/NEJMoa0901867</t>
  </si>
  <si>
    <t>https://www.ncbi.nlm.nih.gov/pmc/articles/PMC2892339/ and https://www.nature.com/articles/nature08979.pdf</t>
  </si>
  <si>
    <t>Human primary [1/0]</t>
  </si>
  <si>
    <t>Data</t>
  </si>
  <si>
    <t>Y: Extensively curated set in repository with categorised provenance info plus data dictionary https://humandbs.biosciencedbc.jp/files/hum0014/hum0014_README_BMI_GWAS.html</t>
  </si>
  <si>
    <t>N: only significant associations in small 2Mb Excel file</t>
  </si>
  <si>
    <t>Coding method:</t>
  </si>
  <si>
    <t>Random number for deciding the order</t>
  </si>
  <si>
    <t>Pubmed GWAS paper</t>
  </si>
  <si>
    <t>DATE ADDED TO CATALOG</t>
  </si>
  <si>
    <t>PUBMEDID</t>
  </si>
  <si>
    <t>FIRST AUTHOR</t>
  </si>
  <si>
    <t>DATE</t>
  </si>
  <si>
    <t>JOURNAL</t>
  </si>
  <si>
    <t>LINK</t>
  </si>
  <si>
    <t>STUDY</t>
  </si>
  <si>
    <t>DISEASE/TRAIT</t>
  </si>
  <si>
    <t>INITIAL SAMPLE SIZE</t>
  </si>
  <si>
    <t>REPLICATION SAMPLE SIZE</t>
  </si>
  <si>
    <t>PLATFORM [SNPS PASSING QC]</t>
  </si>
  <si>
    <t>ASSOCIATION COUNT</t>
  </si>
  <si>
    <t>Southam L</t>
  </si>
  <si>
    <t>Nat Commun</t>
  </si>
  <si>
    <t>www.ncbi.nlm.nih.gov/pubmed/28548082</t>
  </si>
  <si>
    <t>Fasting blood glucose adjusted for BMI</t>
  </si>
  <si>
    <t>up to 1,476 Mylopotamos (founder/genetic isolate) individuals, up to 1,737 Pomak (founder/genetic isolate) individuals</t>
  </si>
  <si>
    <t>NA</t>
  </si>
  <si>
    <t>Illumina [at least 13541454] (imputed)</t>
  </si>
  <si>
    <t>Xing C</t>
  </si>
  <si>
    <t>Am J Hum Genet</t>
  </si>
  <si>
    <t>www.ncbi.nlm.nih.gov/pubmed/20152958</t>
  </si>
  <si>
    <t>Fasting plasma glucose</t>
  </si>
  <si>
    <t>2,029 African American individuals, 7,428 European ancestry individuals</t>
  </si>
  <si>
    <t>1,571 African American individuals, 3,825 European ancestry individuals</t>
  </si>
  <si>
    <t>Affymetrix [814004]</t>
  </si>
  <si>
    <t>Uher R</t>
  </si>
  <si>
    <t>Am J Psychiatry</t>
  </si>
  <si>
    <t>www.ncbi.nlm.nih.gov/pubmed/20360315</t>
  </si>
  <si>
    <t>Response to antidepressants</t>
  </si>
  <si>
    <t>706 European ancestry individuals</t>
  </si>
  <si>
    <t>Illumina [539391]</t>
  </si>
  <si>
    <t>Pardo LM</t>
  </si>
  <si>
    <t>PLoS One</t>
  </si>
  <si>
    <t>www.ncbi.nlm.nih.gov/pubmed/28081215</t>
  </si>
  <si>
    <t>Multiple keratinocyte cancers</t>
  </si>
  <si>
    <t>2,106 European ancestry multiple keratinocyte cancer cases, 2,061 European ancestry single keratinocyte cancer cases, 135 European and unknown ancestry multiple keratinocyte cancer cases, 761 European and unknown ancestry single keratinocyte cancer cases</t>
  </si>
  <si>
    <t>Affymetrix, Illumina [up to 9001799] (imputed)</t>
  </si>
  <si>
    <t>Paziewska A</t>
  </si>
  <si>
    <t>BMC Med Genomics</t>
  </si>
  <si>
    <t>www.ncbi.nlm.nih.gov/pubmed/28056976</t>
  </si>
  <si>
    <t>Primary sclerosing cholangitis</t>
  </si>
  <si>
    <t>120 Polish ancestry cases, 934 Polish ancestry controls</t>
  </si>
  <si>
    <t>Illumina [NR]</t>
  </si>
  <si>
    <t>Teslovich TM</t>
  </si>
  <si>
    <t>Nature</t>
  </si>
  <si>
    <t>www.ncbi.nlm.nih.gov/pubmed/20686565</t>
  </si>
  <si>
    <t>HDL cholesterol</t>
  </si>
  <si>
    <t>99,900 European ancestry individuals</t>
  </si>
  <si>
    <t>Affymetrix, Illumina, Perlegen [~ 2600000] (imputed)</t>
  </si>
  <si>
    <t>Johnson AD</t>
  </si>
  <si>
    <t>Nat Genet</t>
  </si>
  <si>
    <t>www.ncbi.nlm.nih.gov/pubmed/20526338</t>
  </si>
  <si>
    <t>Platelet aggregation</t>
  </si>
  <si>
    <t>Up to 3,991 European ancestry individuals</t>
  </si>
  <si>
    <t>Up to 840 African American individuals</t>
  </si>
  <si>
    <t>Affymetrix, Illumina [~ 2330000] (imputed)</t>
  </si>
  <si>
    <t>Archer NP</t>
  </si>
  <si>
    <t>www.ncbi.nlm.nih.gov/pubmed/28817678</t>
  </si>
  <si>
    <t>Acute lymphoblastic leukemia (childhood)</t>
  </si>
  <si>
    <t>203 Hispanic cases and 96 Native American cases from 323 families</t>
  </si>
  <si>
    <t>Illumina [up to 237436]</t>
  </si>
  <si>
    <t>Veenstra J</t>
  </si>
  <si>
    <t>Nutrients</t>
  </si>
  <si>
    <t>www.ncbi.nlm.nih.gov/pubmed/28820441</t>
  </si>
  <si>
    <t>P-Selectin (red blood cell fatty acid level interaction)</t>
  </si>
  <si>
    <t>2,703 individuals</t>
  </si>
  <si>
    <t>Affymetrix [2500000] (imputed)</t>
  </si>
  <si>
    <t>Garriock HA</t>
  </si>
  <si>
    <t>Biol Psychiatry</t>
  </si>
  <si>
    <t>www.ncbi.nlm.nih.gov/pubmed/19846067</t>
  </si>
  <si>
    <t>Response to citalopram treatment</t>
  </si>
  <si>
    <t>Up to 659 European ancestry responders, up to 121 African American responders, up to 103 Hispanic responders, 408 European ancestry non-responders, 120 African American non-responders, 80 Hispanic non-responders</t>
  </si>
  <si>
    <t>Affymetrix [430198]</t>
  </si>
  <si>
    <t>Tachmazidou I</t>
  </si>
  <si>
    <t>www.ncbi.nlm.nih.gov/pubmed/28552196</t>
  </si>
  <si>
    <t>Hip circumference</t>
  </si>
  <si>
    <t>1,254 whole genome sequenced European ancestry individuals, 3,074 whole genome sequenced individuals, 29,716 European ancestry individuals, 400 Carlantino (founder/genetic isolate) individuals, 701 Friuli Venezia Giulia (founder/genetic isolate) individuals, 1,050 Mylopotamos (founder/genetic isolate) individuals, 883 Pomak (founder/genetic isolate) individuals</t>
  </si>
  <si>
    <t>205,909 European ancestry individuals</t>
  </si>
  <si>
    <t>Affymetrix, Illumina, Perlegen [15844966] (imputed)</t>
  </si>
  <si>
    <t>Shen L</t>
  </si>
  <si>
    <t>Neuroimage</t>
  </si>
  <si>
    <t>www.ncbi.nlm.nih.gov/pubmed/20100581</t>
  </si>
  <si>
    <t>Brain imaging</t>
  </si>
  <si>
    <t>175 European ancestry Alzheimer cases, 354 European ancestry amnestic mild cognitive impairment cases, 204 European ancestry controls</t>
  </si>
  <si>
    <t>Illumina [530992]</t>
  </si>
  <si>
    <t>Lv WQ</t>
  </si>
  <si>
    <t>J Mol Cell Cardiol</t>
  </si>
  <si>
    <t>www.ncbi.nlm.nih.gov/pubmed/28843344</t>
  </si>
  <si>
    <t>Coronary artery disease and/or body mass index (pleiotropy)</t>
  </si>
  <si>
    <t>249,796 European ancestry individuals, 15,420 European and South Asian ancestry coronary artery disease cases, 15,062 European and South Asian controls</t>
  </si>
  <si>
    <t>22,233 European ancestry cases, 64,762 European controls</t>
  </si>
  <si>
    <t>NR [NR]</t>
  </si>
  <si>
    <t>Eriksson N</t>
  </si>
  <si>
    <t>PLoS Genet</t>
  </si>
  <si>
    <t>www.ncbi.nlm.nih.gov/pubmed/20585627</t>
  </si>
  <si>
    <t>Eye color</t>
  </si>
  <si>
    <t>9,126 European ancestry individuals</t>
  </si>
  <si>
    <t>Illumina [535076]</t>
  </si>
  <si>
    <t>Dubinsky MC</t>
  </si>
  <si>
    <t>Inflamm Bowel Dis</t>
  </si>
  <si>
    <t>www.ncbi.nlm.nih.gov/pubmed/20014019</t>
  </si>
  <si>
    <t>Response to anti-TNF alpha therapy in inflammatory bowel disease</t>
  </si>
  <si>
    <t>94 pediatric cases</t>
  </si>
  <si>
    <t>Illumina [301742]</t>
  </si>
  <si>
    <t>Verma SS</t>
  </si>
  <si>
    <t>Pac Symp Biocomput</t>
  </si>
  <si>
    <t>www.ncbi.nlm.nih.gov/pubmed/27897004</t>
  </si>
  <si>
    <t>Clinical laboratory measurements</t>
  </si>
  <si>
    <t>17,347 European ancestry individuals</t>
  </si>
  <si>
    <t>17,348 European ancestry individuals</t>
  </si>
  <si>
    <t>Illumina [629274]</t>
  </si>
  <si>
    <t>Kullo IJ</t>
  </si>
  <si>
    <t>www.ncbi.nlm.nih.gov/pubmed/20927387</t>
  </si>
  <si>
    <t>Red blood cell traits</t>
  </si>
  <si>
    <t>3,012 European ancestry individuals</t>
  </si>
  <si>
    <t>Illumina [489421]</t>
  </si>
  <si>
    <t>Nelson CP</t>
  </si>
  <si>
    <t>www.ncbi.nlm.nih.gov/pubmed/28714975</t>
  </si>
  <si>
    <t>Coronary artery disease (myocardial infarction, percutaneous transluminal coronary angioplasty, coronary artery bypass grafting, angina or chromic ischemic heart disease)</t>
  </si>
  <si>
    <t>18,467 European and unknown ancestry cases, 45,264 European and unknown ancestry controls</t>
  </si>
  <si>
    <t>57,347 European and unknown ancestry cases, 219,521 European and unknown ancestry controls</t>
  </si>
  <si>
    <t>Affymetrix [9149595] (imputed)</t>
  </si>
  <si>
    <t>Ryu E</t>
  </si>
  <si>
    <t>Mol Vis</t>
  </si>
  <si>
    <t>www.ncbi.nlm.nih.gov/pubmed/21197116</t>
  </si>
  <si>
    <t>Age-related macular degeneration</t>
  </si>
  <si>
    <t>576 European ancestry individuals, 12 Black individuals, 2 individuals</t>
  </si>
  <si>
    <t>444 European ancestry and Hispanic cases, 300 European ancestry and Hispanic controls</t>
  </si>
  <si>
    <t>Illumina [103895]</t>
  </si>
  <si>
    <t>Seshadri S</t>
  </si>
  <si>
    <t>JAMA</t>
  </si>
  <si>
    <t>www.ncbi.nlm.nih.gov/pubmed/20460622</t>
  </si>
  <si>
    <t>Alzheimer's disease</t>
  </si>
  <si>
    <t>973 incident AD cases, 2,033 prevalent AD cases, 22,604  controls of European and Hispanic ancestry</t>
  </si>
  <si>
    <t>6,505 European ancestry cases, 13,532 European ancestry controls</t>
  </si>
  <si>
    <t>Affymetrix, Illumina [~ 2500000] (imputed)</t>
  </si>
  <si>
    <t>Wang XF</t>
  </si>
  <si>
    <t>J Neurol Sci</t>
  </si>
  <si>
    <t>www.ncbi.nlm.nih.gov/pubmed/28870582</t>
  </si>
  <si>
    <t>Alzheimer's disease or type 2 diabetes (pleiotropy)</t>
  </si>
  <si>
    <t>17,008 European ancestry Alzheimer's disease cases, 12,171 European ancestry type II diabetes cases, 94,016 European ancestry controls</t>
  </si>
  <si>
    <t>NR [262661] (imputed)</t>
  </si>
  <si>
    <t>Ortega-Alonso A</t>
  </si>
  <si>
    <t>Schizophr Bull</t>
  </si>
  <si>
    <t>www.ncbi.nlm.nih.gov/pubmed/28525603</t>
  </si>
  <si>
    <t>Psychosis proneness (revised physical anhedonia scale and revised social anhedonia scale)</t>
  </si>
  <si>
    <t>3,820 Finnish ancestry individuals</t>
  </si>
  <si>
    <t>Illumina [~ 9600000] (imputed)</t>
  </si>
  <si>
    <t>Weng LC</t>
  </si>
  <si>
    <t>Circ Cardiovasc Genet</t>
  </si>
  <si>
    <t>www.ncbi.nlm.nih.gov/pubmed/29237688</t>
  </si>
  <si>
    <t>Atrial fibrillation</t>
  </si>
  <si>
    <t>2,987 European ancestry cases, 117,299 European ancestry controls</t>
  </si>
  <si>
    <t>Affymetrix [8325606] (imputed)</t>
  </si>
  <si>
    <t>Nakayama A</t>
  </si>
  <si>
    <t>Ann Rheum Dis</t>
  </si>
  <si>
    <t>www.ncbi.nlm.nih.gov/pubmed/27899376</t>
  </si>
  <si>
    <t>Renal overload gout</t>
  </si>
  <si>
    <t>560 Japanese ancestry cases, 1,213 Japanese ancestry controls</t>
  </si>
  <si>
    <t>618 Japanese ancestry cases, 1,268 Japanese ancestry controls</t>
  </si>
  <si>
    <t>Illumina [570442]</t>
  </si>
  <si>
    <t>Meziane I</t>
  </si>
  <si>
    <t>Haematologica</t>
  </si>
  <si>
    <t>www.ncbi.nlm.nih.gov/pubmed/28679651</t>
  </si>
  <si>
    <t>Immunoglobulin light chain (AL) amyloidosis (serum IgG profile)</t>
  </si>
  <si>
    <t>447 cases, controls</t>
  </si>
  <si>
    <t>Niu N</t>
  </si>
  <si>
    <t>Genome Res</t>
  </si>
  <si>
    <t>www.ncbi.nlm.nih.gov/pubmed/20923822</t>
  </si>
  <si>
    <t>Radiation response</t>
  </si>
  <si>
    <t>93 African American human lymphoblastoid cell lines, 89 European ancestry human lymphoblastoid cell lines, 95 Han Chinese ancestry human lymphoblastoid cell lines</t>
  </si>
  <si>
    <t>Affymetrix, Illumina [1348798]</t>
  </si>
  <si>
    <t>Heinzen EL</t>
  </si>
  <si>
    <t>J Alzheimers Dis</t>
  </si>
  <si>
    <t>www.ncbi.nlm.nih.gov/pubmed/20061627</t>
  </si>
  <si>
    <t>331 European ancestry cases, 368 European ancestry controls</t>
  </si>
  <si>
    <t>Illumina [~ 550000]</t>
  </si>
  <si>
    <t>Howard DM</t>
  </si>
  <si>
    <t>Transl Psychiatry</t>
  </si>
  <si>
    <t>www.ncbi.nlm.nih.gov/pubmed/29187746</t>
  </si>
  <si>
    <t>Major depressive disorder</t>
  </si>
  <si>
    <t>2,605 European ancestry cases, 16,168 European ancestry controls</t>
  </si>
  <si>
    <t>8,508 European ancestry cases, 16,527 European ancestry controls</t>
  </si>
  <si>
    <t>Illumina [at least 2618094] (imputed)</t>
  </si>
  <si>
    <t>Vonk JM</t>
  </si>
  <si>
    <t>www.ncbi.nlm.nih.gov/pubmed/28253294</t>
  </si>
  <si>
    <t>Adult onset asthma in ever-smokers</t>
  </si>
  <si>
    <t>673 European ancestry cases,  1,434 European ancestry controls</t>
  </si>
  <si>
    <t>225 European ancestry cases, 7,271 European ancestry controls</t>
  </si>
  <si>
    <t>Illumina [at least 525150]</t>
  </si>
  <si>
    <t>Zabaneh D</t>
  </si>
  <si>
    <t>www.ncbi.nlm.nih.gov/pubmed/20694148</t>
  </si>
  <si>
    <t>Metabolic syndrome</t>
  </si>
  <si>
    <t>2,554 Indian Asian ancestry individuals</t>
  </si>
  <si>
    <t>2,240 Indian Asian ancestry individuals</t>
  </si>
  <si>
    <t>Illumina [308011]</t>
  </si>
  <si>
    <t>Lin BD</t>
  </si>
  <si>
    <t>Twin Res Hum Genet</t>
  </si>
  <si>
    <t>www.ncbi.nlm.nih.gov/pubmed/28193307</t>
  </si>
  <si>
    <t>Monocyte count</t>
  </si>
  <si>
    <t>5,892 Dutch ancestry individuals</t>
  </si>
  <si>
    <t>Affymetrix, Illumina, Perlegen [5987253] (imputed)</t>
  </si>
  <si>
    <t>de Vries PS</t>
  </si>
  <si>
    <t>www.ncbi.nlm.nih.gov/pubmed/28107422</t>
  </si>
  <si>
    <t>Fibrinogen levels</t>
  </si>
  <si>
    <t>91,953 European ancestry individuals (imputed to 1000 Genomes)</t>
  </si>
  <si>
    <t>Affymetrix, Illumina [10883314] (imputed)</t>
  </si>
  <si>
    <t>Lin Y</t>
  </si>
  <si>
    <t>Int J Cancer</t>
  </si>
  <si>
    <t>www.ncbi.nlm.nih.gov/pubmed/28177523</t>
  </si>
  <si>
    <t>Basal cell carcinoma</t>
  </si>
  <si>
    <t>17,187 European ancestry cases, 287,054 European ancestry controls</t>
  </si>
  <si>
    <t>Affymetrix, Illumina [8262488] (imputed)</t>
  </si>
  <si>
    <t>Uimari O</t>
  </si>
  <si>
    <t>Hum Reprod</t>
  </si>
  <si>
    <t>www.ncbi.nlm.nih.gov/pubmed/28333195</t>
  </si>
  <si>
    <t>Deep ovarian and/or rectovaginal disease with dense adhesions</t>
  </si>
  <si>
    <t>1,364 European ancestry cases, 7,060 European ancestry controls.</t>
  </si>
  <si>
    <t>Illumina [NR] (imputed)</t>
  </si>
  <si>
    <t>Ma L</t>
  </si>
  <si>
    <t>BMC Med Genet</t>
  </si>
  <si>
    <t>www.ncbi.nlm.nih.gov/pubmed/20370913</t>
  </si>
  <si>
    <t>Cholesterol</t>
  </si>
  <si>
    <t>6,078 individuals</t>
  </si>
  <si>
    <t>1,231 European ancestry individuals</t>
  </si>
  <si>
    <t>NR [432096]</t>
  </si>
  <si>
    <t>Stein JL</t>
  </si>
  <si>
    <t>www.ncbi.nlm.nih.gov/pubmed/20171287</t>
  </si>
  <si>
    <t>Brain structure</t>
  </si>
  <si>
    <t>740 European ancestry individuals</t>
  </si>
  <si>
    <t>Illumina [448293]</t>
  </si>
  <si>
    <t>Law PJ</t>
  </si>
  <si>
    <t>Sci Rep</t>
  </si>
  <si>
    <t>www.ncbi.nlm.nih.gov/pubmed/28112199</t>
  </si>
  <si>
    <t>B-cell malignancies (chronic lymphocytic leukemia, Hodgkin lymphoma or multiple myeloma) (pleiotropy)</t>
  </si>
  <si>
    <t>1,842 European ancestry chronic lymphocytic leukemia cases, 1,465 European ancestry Hodgkin lymphoma cases, 3,790 European ancestry multiple myeloma cases, 7,324 European ancestry controls</t>
  </si>
  <si>
    <t>Illumina [10806625] (imputed)</t>
  </si>
  <si>
    <t>Wang Z</t>
  </si>
  <si>
    <t>www.ncbi.nlm.nih.gov/pubmed/28604732</t>
  </si>
  <si>
    <t>Testicular germ cell tumor</t>
  </si>
  <si>
    <t>3,558 European ancestry cases, 13,970 European ancestry controls</t>
  </si>
  <si>
    <t>Illumina [9210350] (imputed)</t>
  </si>
  <si>
    <t>Adachi S</t>
  </si>
  <si>
    <t>J Hum Genet</t>
  </si>
  <si>
    <t>www.ncbi.nlm.nih.gov/pubmed/20844546</t>
  </si>
  <si>
    <t>Endometriosis</t>
  </si>
  <si>
    <t>696 Japanese ancestry cases, 825 Japanese ancestry controls</t>
  </si>
  <si>
    <t>Affymetrix [282838]</t>
  </si>
  <si>
    <t>Neumann A</t>
  </si>
  <si>
    <t>Psychoneuroendocrinology</t>
  </si>
  <si>
    <t>www.ncbi.nlm.nih.gov/pubmed/28843169</t>
  </si>
  <si>
    <t>Cortisol levels (saliva)</t>
  </si>
  <si>
    <t>7,703 European ancestry individuals</t>
  </si>
  <si>
    <t>Illumina, Perlegen [2156702] (imputed)</t>
  </si>
  <si>
    <t>Guo W</t>
  </si>
  <si>
    <t>Eur Neuropsychopharmacol</t>
  </si>
  <si>
    <t>www.ncbi.nlm.nih.gov/pubmed/28641744</t>
  </si>
  <si>
    <t>Obsessive-compulsive disorder or autism spectrum disorder</t>
  </si>
  <si>
    <t>2,998 European ancestry obsessive-compulsive disorder cases, 6,898 European ancestry autism spectrum disorder cases</t>
  </si>
  <si>
    <t>Illumina [6995140] (imputed)</t>
  </si>
  <si>
    <t>Noordam R</t>
  </si>
  <si>
    <t>J Med Genet</t>
  </si>
  <si>
    <t>www.ncbi.nlm.nih.gov/pubmed/28039329</t>
  </si>
  <si>
    <t>RR interval (tricyclic/tetracyclic antidepressant use interaction)</t>
  </si>
  <si>
    <t>1,417 European ancestry users, 295 African American users, 174 Hispanic or Latino ancestry users, 44,289  European ancestry non-users, 9,940 African American non-users, 13,634 Hispanic or Latino ancestry non-users</t>
  </si>
  <si>
    <t>Affymetrix, Illumina [NR] (imputed)</t>
  </si>
  <si>
    <t>Hao J</t>
  </si>
  <si>
    <t>www.ncbi.nlm.nih.gov/pubmed/28059113</t>
  </si>
  <si>
    <t>Palmar length-width ratio in Kashin-Beck disease</t>
  </si>
  <si>
    <t>90 Han Chinese ancestry individuals</t>
  </si>
  <si>
    <t>403 Han Chinese ancestry individuals</t>
  </si>
  <si>
    <t>Affymetrix [532894]</t>
  </si>
  <si>
    <t>Baek SH</t>
  </si>
  <si>
    <t>Mol Med Rep</t>
  </si>
  <si>
    <t>www.ncbi.nlm.nih.gov/pubmed/28000841</t>
  </si>
  <si>
    <t>Idiopathic osteonecrosis of the femoral head</t>
  </si>
  <si>
    <t>217 Korean ancestry cases, 217 Korean ancestry controls</t>
  </si>
  <si>
    <t>Affymetrix [509886]</t>
  </si>
  <si>
    <t>www.ncbi.nlm.nih.gov/pubmed/29066854</t>
  </si>
  <si>
    <t>Neutrophil-to-lymphocyte ratio</t>
  </si>
  <si>
    <t>5,901 Dutch ancestry individuals</t>
  </si>
  <si>
    <t>2,538 individuals</t>
  </si>
  <si>
    <t>Affymetrix, Illumina, Perlegen [6010458] (imputed)</t>
  </si>
  <si>
    <t>Akiyama M</t>
  </si>
  <si>
    <t>www.ncbi.nlm.nih.gov/pubmed/28892062</t>
  </si>
  <si>
    <t>Body mass index</t>
  </si>
  <si>
    <t>up to 72,390 Japanese ancestry women, up to 85,894 Japanese ancestry men</t>
  </si>
  <si>
    <t>up to 10,048 Japanese ancestry women, up to 5,098 Japanese ancestry men, up to 181,999 European ancestry women, up to 140,155 European ancestry controls</t>
  </si>
  <si>
    <t>Illumina [6108953] (imputed)</t>
  </si>
  <si>
    <t>Panicker V</t>
  </si>
  <si>
    <t>www.ncbi.nlm.nih.gov/pubmed/20826269</t>
  </si>
  <si>
    <t>Thyroid function</t>
  </si>
  <si>
    <t>2,014 European ancestry twins</t>
  </si>
  <si>
    <t>1,093 European ancestry individuals</t>
  </si>
  <si>
    <t>Illumina [2120505]</t>
  </si>
  <si>
    <t>Anney R</t>
  </si>
  <si>
    <t>Hum Mol Genet</t>
  </si>
  <si>
    <t>www.ncbi.nlm.nih.gov/pubmed/20663923</t>
  </si>
  <si>
    <t>1,230 European ancestry child cases from 1,217 families, 155 African American Asian or Latino child cases from 152 families, 1,880 controls</t>
  </si>
  <si>
    <t>783 European ancestry child cases from 440 families, 303 child cases from 155 families, 1,965 European, African American and other ancestry controls</t>
  </si>
  <si>
    <t>Illumina [842348]</t>
  </si>
  <si>
    <t>Leo PJ</t>
  </si>
  <si>
    <t>www.ncbi.nlm.nih.gov/pubmed/28806749</t>
  </si>
  <si>
    <t>Cervical cancer</t>
  </si>
  <si>
    <t>2,866 European ancestry cases, 6,481 European ancestry controls</t>
  </si>
  <si>
    <t>Illumina [10863230] (imputed)</t>
  </si>
  <si>
    <t>Padmanabhan S</t>
  </si>
  <si>
    <t>www.ncbi.nlm.nih.gov/pubmed/21082022</t>
  </si>
  <si>
    <t>1,621 extreme cases, 1,699 controls</t>
  </si>
  <si>
    <t>19,845 extreme cases, 16,541 controls</t>
  </si>
  <si>
    <t>Illumina [521220] (imputed)</t>
  </si>
  <si>
    <t>Johansen CT</t>
  </si>
  <si>
    <t>www.ncbi.nlm.nih.gov/pubmed/20657596</t>
  </si>
  <si>
    <t>Hypertriglyceridemia</t>
  </si>
  <si>
    <t>463 European ancestry cases, 1,197 European ancestry controls</t>
  </si>
  <si>
    <t>Affymetrix [~ 2100000] (imputed)</t>
  </si>
  <si>
    <t>Klarin D</t>
  </si>
  <si>
    <t>www.ncbi.nlm.nih.gov/pubmed/28714974</t>
  </si>
  <si>
    <t>Coronary artery disease</t>
  </si>
  <si>
    <t>4,831 European ancestry cases, 115,455 European ancestry controls</t>
  </si>
  <si>
    <t>up to 60,801 European and unknown ancestry cases, up to 123,504 European and unknown ancestry controls</t>
  </si>
  <si>
    <t>Affymetrix [9061845] (imputed)</t>
  </si>
  <si>
    <t>Choquet H</t>
  </si>
  <si>
    <t>www.ncbi.nlm.nih.gov/pubmed/29235454</t>
  </si>
  <si>
    <t>Intraocular pressure</t>
  </si>
  <si>
    <t>56,819 European ancestry individuals, 5,748 Hispanic/Latino individuals, 5,119 East Asian ancestry individuals, 2,070 African American individuals</t>
  </si>
  <si>
    <t>37,930 European and Asian ancestry individuals</t>
  </si>
  <si>
    <t>Affymetrix [at least 665000] (imputed)</t>
  </si>
  <si>
    <t>Power RA</t>
  </si>
  <si>
    <t>www.ncbi.nlm.nih.gov/pubmed/27519822</t>
  </si>
  <si>
    <t>3,869 European ancestry 50% oldest-onset cases, 5,051 European ancestry cases, 2,691 European ancestry controls, 6,828 unknown controls</t>
  </si>
  <si>
    <t>6,107 European ancestry, Han Chinese ancestry and unknown ancestry 50% oldest-onset cases, 7,131 European ancestry, Han Chinese ancestry and unknown ancestry cases, 104,402 European ancestry controls, 5,537 Han Chinese ancestry controls, 14,291 unknown ancestry controls</t>
  </si>
  <si>
    <t>NR [1235109] (imputed)</t>
  </si>
  <si>
    <t>Martino DJ</t>
  </si>
  <si>
    <t>Clin Exp Allergy</t>
  </si>
  <si>
    <t>www.ncbi.nlm.nih.gov/pubmed/27883235</t>
  </si>
  <si>
    <t>51 European ancestry infant cases, 14 Asian ancestry infant cases, 8 mixed European/Asian infant cases, 119 European ancestry non-allergic infant controls, 10 Asian ancestry non-allergic infant controls, 19 mixed European/Asian non-allergic infant controls</t>
  </si>
  <si>
    <t>604 European ancestry infant cases, 34 mixed European/Asian infant cases, 2,871 European ancestry non-allergic infant controls, 40 mixed European/Asian non-allergic infant controls, 589 European ancestry infant controls, 1,148 European ancestry parent controls</t>
  </si>
  <si>
    <t>Illumina [3814967] (imputed)</t>
  </si>
  <si>
    <t>Bolton KL</t>
  </si>
  <si>
    <t>www.ncbi.nlm.nih.gov/pubmed/20852633</t>
  </si>
  <si>
    <t>1,768 European ancestry cases, 2,353 European ancestry controls</t>
  </si>
  <si>
    <t>8,739 European ancestry cases, 10,831 European ancestry controls</t>
  </si>
  <si>
    <t>Illumina [540573]</t>
  </si>
  <si>
    <t>Litchfield K</t>
  </si>
  <si>
    <t>www.ncbi.nlm.nih.gov/pubmed/28604728</t>
  </si>
  <si>
    <t>5,518 European ancestry cases, 19,055 European ancestry controls</t>
  </si>
  <si>
    <t>1,801 European ancestry cases, 4,027 European ancestry controls</t>
  </si>
  <si>
    <t>Illumina [at least 371504] (imputed)</t>
  </si>
  <si>
    <t>Kang SJ</t>
  </si>
  <si>
    <t>www.ncbi.nlm.nih.gov/pubmed/20400458</t>
  </si>
  <si>
    <t>Anthropometric traits</t>
  </si>
  <si>
    <t>743 African American individuals, 1,188 Nigerian ancestry individuals</t>
  </si>
  <si>
    <t>704 African American individuals from 306 families, 3,471 African American and Afro-Caribbean individuals</t>
  </si>
  <si>
    <t>Affymetrix [up to 2900000] (imputed)</t>
  </si>
  <si>
    <t>Cha PC</t>
  </si>
  <si>
    <t>www.ncbi.nlm.nih.gov/pubmed/20833655</t>
  </si>
  <si>
    <t>Warfarin maintenance dose</t>
  </si>
  <si>
    <t>807 Japanese ancestry low dose individuals, 701 Japanese ancestry high dose individuals</t>
  </si>
  <si>
    <t>444 Japanese ancestry individuals</t>
  </si>
  <si>
    <t>Illumina [485227]</t>
  </si>
  <si>
    <t>Pasanen A</t>
  </si>
  <si>
    <t>www.ncbi.nlm.nih.gov/pubmed/28139761</t>
  </si>
  <si>
    <t>Bronchiolitis</t>
  </si>
  <si>
    <t>217 European ancestry child cases, 778 European ancestry controls</t>
  </si>
  <si>
    <t>618 European ancestry child cases, 1,318 European ancestry controls</t>
  </si>
  <si>
    <t>Illumina [5304323] (imputed)</t>
  </si>
  <si>
    <t>Birlea SA</t>
  </si>
  <si>
    <t>J Invest Dermatol</t>
  </si>
  <si>
    <t>www.ncbi.nlm.nih.gov/pubmed/19890347</t>
  </si>
  <si>
    <t>Vitiligo</t>
  </si>
  <si>
    <t>32 Romanian founder cases, 44 European ancestry controls</t>
  </si>
  <si>
    <t>Illumina [297342]</t>
  </si>
  <si>
    <t>Solouki AM</t>
  </si>
  <si>
    <t>www.ncbi.nlm.nih.gov/pubmed/20835239</t>
  </si>
  <si>
    <t>Refractive error</t>
  </si>
  <si>
    <t>5,328 European ancestry individuals</t>
  </si>
  <si>
    <t>10,280 European ancestry individuals</t>
  </si>
  <si>
    <t>Illumina [~ 2500000] (imputed)</t>
  </si>
  <si>
    <t>Lacson JCA</t>
  </si>
  <si>
    <t>Cancer Epidemiol Biomarkers Prev</t>
  </si>
  <si>
    <t>www.ncbi.nlm.nih.gov/pubmed/28864454</t>
  </si>
  <si>
    <t>Breast cancer</t>
  </si>
  <si>
    <t>1,704 cases, 1,310 controls</t>
  </si>
  <si>
    <t>Illumina [129771]</t>
  </si>
  <si>
    <t>Macgregor S</t>
  </si>
  <si>
    <t>www.ncbi.nlm.nih.gov/pubmed/20395239</t>
  </si>
  <si>
    <t>Optic nerve measurement (cup-to-disc ratio)</t>
  </si>
  <si>
    <t>1,368 European ancestry twins from 666 families</t>
  </si>
  <si>
    <t>848 European ancestry twins from 531 families</t>
  </si>
  <si>
    <t>Illumina [~ 2740000] (imputed)</t>
  </si>
  <si>
    <t>Ronald A</t>
  </si>
  <si>
    <t>Behav Genet</t>
  </si>
  <si>
    <t>www.ncbi.nlm.nih.gov/pubmed/20012890</t>
  </si>
  <si>
    <t>Social and non-social autistic-like traits</t>
  </si>
  <si>
    <t>1,462 European ancestry individuals</t>
  </si>
  <si>
    <t>3,494 European ancestry individuals</t>
  </si>
  <si>
    <t>Affymetrix [up to 435457]</t>
  </si>
  <si>
    <t>Edenberg HJ</t>
  </si>
  <si>
    <t>Alcohol Clin Exp Res</t>
  </si>
  <si>
    <t>www.ncbi.nlm.nih.gov/pubmed/20201924</t>
  </si>
  <si>
    <t>847 European ancestry cases, 552 European ancestry controls, 345 African American cases, 140 African American controls</t>
  </si>
  <si>
    <t>262 families</t>
  </si>
  <si>
    <t>Illumina [up to 941298]</t>
  </si>
  <si>
    <t>Lewis CM</t>
  </si>
  <si>
    <t>www.ncbi.nlm.nih.gov/pubmed/20516156</t>
  </si>
  <si>
    <t>1,636 European ancestry cases, 1,594 European ancestry controls</t>
  </si>
  <si>
    <t>1,418 European ancestry cases, 1,918 European ancestry controls</t>
  </si>
  <si>
    <t>Illumina [471747]</t>
  </si>
  <si>
    <t>Low SK</t>
  </si>
  <si>
    <t>www.ncbi.nlm.nih.gov/pubmed/20686608</t>
  </si>
  <si>
    <t>991 Japanese ancestry cases, 5,209 Japanese ancestry controls</t>
  </si>
  <si>
    <t>Illumina [420236]</t>
  </si>
  <si>
    <t>Han S</t>
  </si>
  <si>
    <t>Leuk Res</t>
  </si>
  <si>
    <t>www.ncbi.nlm.nih.gov/pubmed/20189245</t>
  </si>
  <si>
    <t>45 Korean ancestry cases, 48 Korean ancestry controls</t>
  </si>
  <si>
    <t>Affymetrix [681931]</t>
  </si>
  <si>
    <t>Koga A</t>
  </si>
  <si>
    <t>Pharmacogenomics</t>
  </si>
  <si>
    <t>www.ncbi.nlm.nih.gov/pubmed/28453389</t>
  </si>
  <si>
    <t>Resistance to antipsychotic treatment in schizophrenia (childhood trauma interaction)</t>
  </si>
  <si>
    <t>31 European ancestry treatment-resistant cases, 53 European ancestry non-treatment-resistant controls</t>
  </si>
  <si>
    <t>Illumina [1178234]</t>
  </si>
  <si>
    <t>Thorleifsson G</t>
  </si>
  <si>
    <t>www.ncbi.nlm.nih.gov/pubmed/20835238</t>
  </si>
  <si>
    <t>Glaucoma (primary open-angle)</t>
  </si>
  <si>
    <t>1,263 European ancestry cases, 34,887 European ancestry controls</t>
  </si>
  <si>
    <t>2,175 European ancestry cases, 2,064 European ancestry controls</t>
  </si>
  <si>
    <t>Illumina [303117]</t>
  </si>
  <si>
    <t>Coleman JRI</t>
  </si>
  <si>
    <t>Am J Med Genet B Neuropsychiatr Genet</t>
  </si>
  <si>
    <t>www.ncbi.nlm.nih.gov/pubmed/28608620</t>
  </si>
  <si>
    <t>Facial emotion recognition (fearful faces)</t>
  </si>
  <si>
    <t>4,097 European ancestry individuals</t>
  </si>
  <si>
    <t>Illumina [2487351] (imputed)</t>
  </si>
  <si>
    <t>Gudbjartsson DF</t>
  </si>
  <si>
    <t>www.ncbi.nlm.nih.gov/pubmed/20686651</t>
  </si>
  <si>
    <t>Chronic kidney disease and serum creatinine levels</t>
  </si>
  <si>
    <t>1,689 European ancestry cases, 37,076 European ancestry controls</t>
  </si>
  <si>
    <t>1,972 European ancestry cases, 6,125 European ancestry controls</t>
  </si>
  <si>
    <t>Wang H</t>
  </si>
  <si>
    <t>www.ncbi.nlm.nih.gov/pubmed/28295283</t>
  </si>
  <si>
    <t>Colon cancer</t>
  </si>
  <si>
    <t>1,451 African American ancestry cases, 4,703 African American ancestry controls.</t>
  </si>
  <si>
    <t>607 African American ancestry cases, 1,146 African American ancestry controls.</t>
  </si>
  <si>
    <t>Illumina [10050748] (imputed)</t>
  </si>
  <si>
    <t>Hoffmann TJ</t>
  </si>
  <si>
    <t>www.ncbi.nlm.nih.gov/pubmed/27841878</t>
  </si>
  <si>
    <t>Systolic blood pressure</t>
  </si>
  <si>
    <t>80,792 European ancestry individuals, 8,231 Latino individuals, 3,058 African American individuals, 7,243 East Asian ancestry individuals, 461 South Asian ancestry individuals</t>
  </si>
  <si>
    <t>Affymetrix [at least 2696785] (imputed)</t>
  </si>
  <si>
    <t>DeWan AT</t>
  </si>
  <si>
    <t>J Allergy Clin Immunol</t>
  </si>
  <si>
    <t>www.ncbi.nlm.nih.gov/pubmed/20920776</t>
  </si>
  <si>
    <t>Asthma</t>
  </si>
  <si>
    <t>28 European ancestry child cases, 19 European ancestry child controls, 11 African American child cases, 4 African American child controls, 18 Hispanic child cases, 14 Hispanic child controls, 9 Biracial child cases, 5 Biracial child controls</t>
  </si>
  <si>
    <t>18 European ancestry child cases, 367 European ancestry child controls, 1 African American child cases, 28 African American child controls, 6 Hispanic child cases, 28 Hispanic child controls, 13 Biracial child cases, 38 Biracial child controls</t>
  </si>
  <si>
    <t>Affymetrix [396207]</t>
  </si>
  <si>
    <t>Michailidou K</t>
  </si>
  <si>
    <t>www.ncbi.nlm.nih.gov/pubmed/29059683</t>
  </si>
  <si>
    <t>76,192 European ancestry cases, 63,082 European ancestry controls</t>
  </si>
  <si>
    <t>46,785 European ancestry cases, 42,892 European ancestry controls, 14,068 East Asian ancestry cases, 13,104 East Asian ancestry controls</t>
  </si>
  <si>
    <t>Illumina [~ 11800000] (imputed)</t>
  </si>
  <si>
    <t>Nielsen DA</t>
  </si>
  <si>
    <t>Psychiatr Genet</t>
  </si>
  <si>
    <t>www.ncbi.nlm.nih.gov/pubmed/20520587</t>
  </si>
  <si>
    <t>Heroin addiction</t>
  </si>
  <si>
    <t>200 European ancestry cases, 150 European ancestry controls, 125 African American cases, 100 African American controls</t>
  </si>
  <si>
    <t>Affymetrix [up to 113174]</t>
  </si>
  <si>
    <t>Paterson AD</t>
  </si>
  <si>
    <t>www.ncbi.nlm.nih.gov/pubmed/19875614</t>
  </si>
  <si>
    <t>Glycemic control in type 1 diabetes (HbA1c)</t>
  </si>
  <si>
    <t>667 European ancestry conventional treatment cases, 637 European ancestry intensive treatment cases</t>
  </si>
  <si>
    <t>1,382 European ancestry cases</t>
  </si>
  <si>
    <t>Affymetrix, Illumina [2518578] (imputed)</t>
  </si>
  <si>
    <t>Lam M</t>
  </si>
  <si>
    <t>Cell Rep</t>
  </si>
  <si>
    <t>www.ncbi.nlm.nih.gov/pubmed/29186694</t>
  </si>
  <si>
    <t>Cognitive ability (MTAG)</t>
  </si>
  <si>
    <t>436,124 European ancestry individuals</t>
  </si>
  <si>
    <t>Affymetrix, Illumina, Perlegen [7333576] (imputed)</t>
  </si>
  <si>
    <t>Lu S</t>
  </si>
  <si>
    <t>J Bone Miner Metab</t>
  </si>
  <si>
    <t>www.ncbi.nlm.nih.gov/pubmed/28012008</t>
  </si>
  <si>
    <t>Spine bone mineral density and alcohol drinking</t>
  </si>
  <si>
    <t>506 European ancestry males, 1,553 European ancestry females</t>
  </si>
  <si>
    <t>Affymetrix [69108]</t>
  </si>
  <si>
    <t>Sleiman PM</t>
  </si>
  <si>
    <t>N Engl J Med</t>
  </si>
  <si>
    <t>www.ncbi.nlm.nih.gov/pubmed/20032318</t>
  </si>
  <si>
    <t>793 European ancestry cases, 1,988 European ancestry controls</t>
  </si>
  <si>
    <t>917 European ancestry cases, 1,546 European ancestry controls, 1,667 African American cases, 2,045 African American controls</t>
  </si>
  <si>
    <t>Edwards TL</t>
  </si>
  <si>
    <t>Ann Hum Genet</t>
  </si>
  <si>
    <t>www.ncbi.nlm.nih.gov/pubmed/20070850</t>
  </si>
  <si>
    <t>Parkinson's disease</t>
  </si>
  <si>
    <t>1,752 European ancestry cases, 1,745 European ancestry controls</t>
  </si>
  <si>
    <t>Illumina [495715] (imputed)</t>
  </si>
  <si>
    <t>Kerkhof HJ</t>
  </si>
  <si>
    <t>Arthritis Rheum</t>
  </si>
  <si>
    <t>www.ncbi.nlm.nih.gov/pubmed/20112360</t>
  </si>
  <si>
    <t>Osteoarthritis</t>
  </si>
  <si>
    <t>1,341 European ancestry cases, 3,496 European ancestry controls</t>
  </si>
  <si>
    <t>9,779 European ancestry cases, up to 31,818 European ancestry controls, 3,818 cases, 7,278 controls</t>
  </si>
  <si>
    <t>Illumina [500510]</t>
  </si>
  <si>
    <t>Nakajima M</t>
  </si>
  <si>
    <t>www.ncbi.nlm.nih.gov/pubmed/20305777</t>
  </si>
  <si>
    <t>Knee osteoarthritis</t>
  </si>
  <si>
    <t>899 Japanese ancestry cases, 3,396 Japanese ancestry controls</t>
  </si>
  <si>
    <t>167 Japanese ancestry cases, 347 Japanese ancestry controls, 813 European ancestry  cases, 1,071 European ancestry controls,</t>
  </si>
  <si>
    <t>Illumina [459393]</t>
  </si>
  <si>
    <t>Nannini DR</t>
  </si>
  <si>
    <t>Invest Ophthalmol Vis Sci</t>
  </si>
  <si>
    <t>www.ncbi.nlm.nih.gov/pubmed/28061514</t>
  </si>
  <si>
    <t>3,596 Latino individuals</t>
  </si>
  <si>
    <t>941 Latino individuals</t>
  </si>
  <si>
    <t>Illumina [6844888] (imputed)</t>
  </si>
  <si>
    <t>Li C</t>
  </si>
  <si>
    <t>www.ncbi.nlm.nih.gov/pubmed/29212900</t>
  </si>
  <si>
    <t>Mean arterial pressure (dietary potassium intake interaction)</t>
  </si>
  <si>
    <t>1,876 Han Chinese ancestry individuals</t>
  </si>
  <si>
    <t>775 Chinese ancestry individuals</t>
  </si>
  <si>
    <t>Affymetrix [2216774] (imputed)</t>
  </si>
  <si>
    <t>Ellinghaus E</t>
  </si>
  <si>
    <t>www.ncbi.nlm.nih.gov/pubmed/20953188</t>
  </si>
  <si>
    <t>472 European ancestry cases, 1,146 European ancestry controls</t>
  </si>
  <si>
    <t>2,668, European ancestry cases, 762 French Canadian founder population cases, 2,585 cases, 3,485 European ancestry controls, 994 French Canadian founder population controls, 2,412 controls</t>
  </si>
  <si>
    <t>Illumina [2339118] (imputed)</t>
  </si>
  <si>
    <t>Feenstra B</t>
  </si>
  <si>
    <t>www.ncbi.nlm.nih.gov/pubmed/27941131</t>
  </si>
  <si>
    <t>Tonsillectomy</t>
  </si>
  <si>
    <t>1,464 Northwestern European ancestry cases and 12,019 Northwestern European ancestry controls.</t>
  </si>
  <si>
    <t>1,575 Northwestern European ancestry cases and 1,367 Northwestern European ancestry controls.</t>
  </si>
  <si>
    <t>Illumina [7855469] (imputed)</t>
  </si>
  <si>
    <t>Feulner TM</t>
  </si>
  <si>
    <t>Mol Psychiatry</t>
  </si>
  <si>
    <t>www.ncbi.nlm.nih.gov/pubmed/19125160</t>
  </si>
  <si>
    <t>491 European ancestry cases, 479 European ancestry controls</t>
  </si>
  <si>
    <t>Salminen A</t>
  </si>
  <si>
    <t>www.ncbi.nlm.nih.gov/pubmed/29212897</t>
  </si>
  <si>
    <t>Matrix metalloproteinase-8 levels</t>
  </si>
  <si>
    <t>6,049 Finnish ancestry individuals</t>
  </si>
  <si>
    <t>Illumina [at least 2300000] (imputed)</t>
  </si>
  <si>
    <t>Divers J</t>
  </si>
  <si>
    <t>BMC Genet</t>
  </si>
  <si>
    <t>www.ncbi.nlm.nih.gov/pubmed/29221444</t>
  </si>
  <si>
    <t>Coronary artery calcified atherosclerotic plaque (90 or 130 HU threshold) in type 2 diabetes</t>
  </si>
  <si>
    <t>345 African American cases, 346 African American controls</t>
  </si>
  <si>
    <t>137 African American cases, 68 African American controls</t>
  </si>
  <si>
    <t>Illumina [at least 13000000] (imputed)</t>
  </si>
  <si>
    <t>Ward J</t>
  </si>
  <si>
    <t>www.ncbi.nlm.nih.gov/pubmed/29187730</t>
  </si>
  <si>
    <t>Mood instability</t>
  </si>
  <si>
    <t>43,660 European ancestry cases without a psychiatric disorder diagnosis, 60,443 European ancestry controls</t>
  </si>
  <si>
    <t>Affymetrix [8797848] (imputed)</t>
  </si>
  <si>
    <t>Stein MB</t>
  </si>
  <si>
    <t>www.ncbi.nlm.nih.gov/pubmed/28902444</t>
  </si>
  <si>
    <t>Suicide attempts</t>
  </si>
  <si>
    <t>311 European ancestry cases, 83 African cases, 79 Hispanic/Latino cases, 6,228 European ancestry controls, 1,689 African controls, 1,861 Hispanic/Latino controls</t>
  </si>
  <si>
    <t>89 European ancestry cases, 17 African cases,  29 Hispanic/Latino cases, 4,594 European ancestry controls, 823 African controls, 1,462 Hispanic/Latino controls</t>
  </si>
  <si>
    <t>Illumina [at least 360704] (imputed)</t>
  </si>
  <si>
    <t>Wells QS</t>
  </si>
  <si>
    <t>Pharmacogenet Genomics</t>
  </si>
  <si>
    <t>www.ncbi.nlm.nih.gov/pubmed/28542097</t>
  </si>
  <si>
    <t>Left ventricular function change in anthracycline treatment</t>
  </si>
  <si>
    <t>337 European ancestry individuals, 30 African American individuals, 1 Asian individual, 4 Latino individuals, 13 individuals</t>
  </si>
  <si>
    <t>152 European ancestry individuals, 23 African American individuals, 3 Asian individuals, 3 individuals</t>
  </si>
  <si>
    <t>Illumina [4429986] (imputed)</t>
  </si>
  <si>
    <t>Bierut LJ</t>
  </si>
  <si>
    <t>Proc Natl Acad Sci U S A</t>
  </si>
  <si>
    <t>www.ncbi.nlm.nih.gov/pubmed/20202923</t>
  </si>
  <si>
    <t>1,235 European ancestry cases, 1,433 European ancestry controls, 662 African American cases, 499 African American controls</t>
  </si>
  <si>
    <t>219 European ancestry families, 35 African American families, 4 families,  487 European ancestry cases, 1,358 European ancestry controls</t>
  </si>
  <si>
    <t>Illumina [948658]</t>
  </si>
  <si>
    <t>Polimanti R</t>
  </si>
  <si>
    <t>www.ncbi.nlm.nih.gov/pubmed/28990359</t>
  </si>
  <si>
    <t>Risky sexual behaviors in alcohol dependence</t>
  </si>
  <si>
    <t>454 African American women individuals, 1,087 African American men individuals, 444 European ancestry women individuals, 992 European ancestry men individuals.</t>
  </si>
  <si>
    <t>Illumina [at least 550000] (imputed)</t>
  </si>
  <si>
    <t>Kim T</t>
  </si>
  <si>
    <t>www.ncbi.nlm.nih.gov/pubmed/28046027</t>
  </si>
  <si>
    <t>Triglyceride to HDL cholesterol ratio</t>
  </si>
  <si>
    <t>5,292 Korean ancestry individuals</t>
  </si>
  <si>
    <t>2,567 Korean ancestry individuals</t>
  </si>
  <si>
    <t>Affymetrix [310746]</t>
  </si>
  <si>
    <t>Reveille JD</t>
  </si>
  <si>
    <t>www.ncbi.nlm.nih.gov/pubmed/20062062</t>
  </si>
  <si>
    <t>Ankylosing spondylitis</t>
  </si>
  <si>
    <t>2,053 European ancestry cases, 5,140 European ancestry controls</t>
  </si>
  <si>
    <t>898 European ancestry cases, 1,518 European ancestry controls</t>
  </si>
  <si>
    <t>Illumina [288662]</t>
  </si>
  <si>
    <t>Salo PP</t>
  </si>
  <si>
    <t>www.ncbi.nlm.nih.gov/pubmed/29237677</t>
  </si>
  <si>
    <t>B-type natriuretic peptide levels</t>
  </si>
  <si>
    <t>4,932 Finnish ancestry individuals</t>
  </si>
  <si>
    <t>1,373 Finnish ancestry individuals</t>
  </si>
  <si>
    <t>Illumina [7358451] (imputed)</t>
  </si>
  <si>
    <t>Mathias RA</t>
  </si>
  <si>
    <t>www.ncbi.nlm.nih.gov/pubmed/19910028</t>
  </si>
  <si>
    <t>464 African American cases, 471 African American controls, 355 African Caribbean ancestry cases and 574 African Caribbean ancestry controls from 163 families</t>
  </si>
  <si>
    <t>994 European ancestry cases, 1,243 European ancestry controls, 2,331 African American cases, 2,874 African American controls</t>
  </si>
  <si>
    <t>Illumina [~ 644503]</t>
  </si>
  <si>
    <t>Jee SH</t>
  </si>
  <si>
    <t>www.ncbi.nlm.nih.gov/pubmed/20887962</t>
  </si>
  <si>
    <t>Adiponectin levels</t>
  </si>
  <si>
    <t>4,001 Korean ancestry individuals</t>
  </si>
  <si>
    <t>2,304 Korean ancestry individuals</t>
  </si>
  <si>
    <t>Affymetrix [up to 354357]</t>
  </si>
  <si>
    <t>Calboli FC</t>
  </si>
  <si>
    <t>www.ncbi.nlm.nih.gov/pubmed/20634892</t>
  </si>
  <si>
    <t>Neuroticism</t>
  </si>
  <si>
    <t>2,235 European ancestry individuals</t>
  </si>
  <si>
    <t>Affymetrix [1705237] (imputed)</t>
  </si>
  <si>
    <t>Kim JJ</t>
  </si>
  <si>
    <t>www.ncbi.nlm.nih.gov/pubmed/19893584</t>
  </si>
  <si>
    <t>Height</t>
  </si>
  <si>
    <t>8,842 Korean ancestry individuals</t>
  </si>
  <si>
    <t>Affymetrix [334546]</t>
  </si>
  <si>
    <t>Rauch A</t>
  </si>
  <si>
    <t>Gastroenterology</t>
  </si>
  <si>
    <t>www.ncbi.nlm.nih.gov/pubmed/20060832</t>
  </si>
  <si>
    <t>Chronic hepatitis C infection</t>
  </si>
  <si>
    <t>1,015 European ancestry chronic HCV carriers, 347 European ancestry spontaneously cleared HCV individuals</t>
  </si>
  <si>
    <t>Illumina [~ 500000]</t>
  </si>
  <si>
    <t>Chen H</t>
  </si>
  <si>
    <t>www.ncbi.nlm.nih.gov/pubmed/28155865</t>
  </si>
  <si>
    <t>Mathematical ability</t>
  </si>
  <si>
    <t>998 Han Chinese ancestry children</t>
  </si>
  <si>
    <t>599 Han Chinese ancestry children</t>
  </si>
  <si>
    <t>Affymetrix [at least 1108437]</t>
  </si>
  <si>
    <t>Zhao B</t>
  </si>
  <si>
    <t>Am J Respir Crit Care Med</t>
  </si>
  <si>
    <t>www.ncbi.nlm.nih.gov/pubmed/27576016</t>
  </si>
  <si>
    <t>Acute kidney injury in critical illness</t>
  </si>
  <si>
    <t>709 European ancestry cases, 619  European ancestry controls</t>
  </si>
  <si>
    <t>206  European ancestry cases, 1,406  European ancestry controls</t>
  </si>
  <si>
    <t>Illumina [9076120] (imputed)</t>
  </si>
  <si>
    <t>Dumitrescu L</t>
  </si>
  <si>
    <t>www.ncbi.nlm.nih.gov/pubmed/28222112</t>
  </si>
  <si>
    <t>Resistance to antihypertensive treatment in hypertension</t>
  </si>
  <si>
    <t>1,719 European ancestry resistant cases, 708 European ancestry controlled hypertensives, 1,111 African American, Hispanic and other ancestry resistant cases, 168 African American, Hispanic and other ancestry controlled hypertensives</t>
  </si>
  <si>
    <t>Affymetrix, Illumina [2530150] (imputed)</t>
  </si>
  <si>
    <t>Franklin CS</t>
  </si>
  <si>
    <t>www.ncbi.nlm.nih.gov/pubmed/20849430</t>
  </si>
  <si>
    <t>The TCF7L2 diabetes risk variant is associated with HbA₁(C) levels: a genome-wide association meta-analysis.</t>
  </si>
  <si>
    <t>Glycated hemoglobin levels</t>
  </si>
  <si>
    <t>1,782 European ancestry individuals</t>
  </si>
  <si>
    <t>Illumina [256587]</t>
  </si>
  <si>
    <t>Jain D</t>
  </si>
  <si>
    <t>www.ncbi.nlm.nih.gov/pubmed/28158719</t>
  </si>
  <si>
    <t>White blood cell count (neutrophil)</t>
  </si>
  <si>
    <t>up to 11,809 Hispanic/Latino American individuals</t>
  </si>
  <si>
    <t>up to 7,200 Hispanic/Latino American individuals</t>
  </si>
  <si>
    <t>Illumina [27887661] (imputed)</t>
  </si>
  <si>
    <t>Schneider BP</t>
  </si>
  <si>
    <t>Clin Cancer Res</t>
  </si>
  <si>
    <t>www.ncbi.nlm.nih.gov/pubmed/27993963</t>
  </si>
  <si>
    <t>Adverse response to chemotherapy (congestive heart failure) in breast cancer</t>
  </si>
  <si>
    <t>51 European American ancestry cases, 794 European American ancestry controls</t>
  </si>
  <si>
    <t>21 European ancestry cases, 266 European ancestry controls</t>
  </si>
  <si>
    <t>Illumina [810907] (imputed)</t>
  </si>
  <si>
    <t>Quan C</t>
  </si>
  <si>
    <t>www.ncbi.nlm.nih.gov/pubmed/20526339</t>
  </si>
  <si>
    <t>1,117 Han Chinese ancestry cases, 1,429 Han Chinese ancestry controls</t>
  </si>
  <si>
    <t>6,623 East Asian ancestry cases, 10,740 East Asian ancestry controls</t>
  </si>
  <si>
    <t>Illumina [493909]</t>
  </si>
  <si>
    <t>Rietschel M</t>
  </si>
  <si>
    <t>www.ncbi.nlm.nih.gov/pubmed/20673876</t>
  </si>
  <si>
    <t>597 European ancestry cases, 1,295 European ancestry controls</t>
  </si>
  <si>
    <t>409 European ancestry cases, 541 European ancestry controls</t>
  </si>
  <si>
    <t>Illumina [491238]</t>
  </si>
  <si>
    <t>Ng M</t>
  </si>
  <si>
    <t>www.ncbi.nlm.nih.gov/pubmed/28886342</t>
  </si>
  <si>
    <t>Dupuytren's disease</t>
  </si>
  <si>
    <t>3,871 European ancestry cases, 4,686 European ancestry controls</t>
  </si>
  <si>
    <t>4,041 European and unknown ancestry cases, 8,251 European and unknown ancestry controls</t>
  </si>
  <si>
    <t>Illumina [238825]</t>
  </si>
  <si>
    <t>Serie DJ</t>
  </si>
  <si>
    <t>www.ncbi.nlm.nih.gov/pubmed/28763429</t>
  </si>
  <si>
    <t>Change in LVEF in response to paclitaxel and in response to paclitaxel and trastuzumab in HER+ breast cancer</t>
  </si>
  <si>
    <t>1,191 European ancestry cases</t>
  </si>
  <si>
    <t>Affymetrix [618793]</t>
  </si>
  <si>
    <t>Ahola-Olli AV</t>
  </si>
  <si>
    <t>www.ncbi.nlm.nih.gov/pubmed/27989323</t>
  </si>
  <si>
    <t>TRAIL levels</t>
  </si>
  <si>
    <t>8,186 Finnish ancestry individuals</t>
  </si>
  <si>
    <t>NR [10700000] (imputed)</t>
  </si>
  <si>
    <t>Schaefer AS</t>
  </si>
  <si>
    <t>www.ncbi.nlm.nih.gov/pubmed/19897590</t>
  </si>
  <si>
    <t>Periodontitis</t>
  </si>
  <si>
    <t>283 European ancestry cases, 972 European ancestry controls</t>
  </si>
  <si>
    <t>155 European ancestry cases, 341 European ancestry controls</t>
  </si>
  <si>
    <t>Affymetrix [345646]</t>
  </si>
  <si>
    <t>Rothman N</t>
  </si>
  <si>
    <t>www.ncbi.nlm.nih.gov/pubmed/20972438</t>
  </si>
  <si>
    <t>Bladder cancer</t>
  </si>
  <si>
    <t>3,532 European ancestry cases, 5,120 European ancestry controls</t>
  </si>
  <si>
    <t>8,381 cases, 48,275 controls</t>
  </si>
  <si>
    <t>Illumina [589299]</t>
  </si>
  <si>
    <t>Barber MJ</t>
  </si>
  <si>
    <t>www.ncbi.nlm.nih.gov/pubmed/20339536</t>
  </si>
  <si>
    <t>Response to statin therapy</t>
  </si>
  <si>
    <t>3,928 European ancestry individuals</t>
  </si>
  <si>
    <t>Haritunians T</t>
  </si>
  <si>
    <t>www.ncbi.nlm.nih.gov/pubmed/20848476</t>
  </si>
  <si>
    <t>Ulcerative colitis</t>
  </si>
  <si>
    <t>324 European ancestry medically refractory ulcerative colitis cases, 537 European ancestry non-medically refractory ulcerative colitis cases, 2,601 European ancestry controls</t>
  </si>
  <si>
    <t>Illumina [313720]</t>
  </si>
  <si>
    <t>Sobota RS</t>
  </si>
  <si>
    <t>www.ncbi.nlm.nih.gov/pubmed/28628665</t>
  </si>
  <si>
    <t>Resistance to Mycobacterium tuberculosis in HIV-positive individuals measured by a negative tuberculin skin test (dichotomous)</t>
  </si>
  <si>
    <t>244 cases, 225 controls</t>
  </si>
  <si>
    <t>Illumina [542585]</t>
  </si>
  <si>
    <t>Petros Z</t>
  </si>
  <si>
    <t>OMICS</t>
  </si>
  <si>
    <t>www.ncbi.nlm.nih.gov/pubmed/28388302</t>
  </si>
  <si>
    <t>Liver injury in combined anti-retroviral and anti-tuberculosis drug-treated HIV with tuberculosis</t>
  </si>
  <si>
    <t>27 Ethiopian cases with HIV and tuberculosis, 159 Ethiopian controls with HIV and tuberculosis.</t>
  </si>
  <si>
    <t>8 Ethiopian cases with HIV and tuberculosis, up to 108 Ethiopian controls with HIV and tuberculosis.</t>
  </si>
  <si>
    <t>Illumina [662807]</t>
  </si>
  <si>
    <t>Scelo G</t>
  </si>
  <si>
    <t>www.ncbi.nlm.nih.gov/pubmed/28598434</t>
  </si>
  <si>
    <t>Renal cell carcinoma</t>
  </si>
  <si>
    <t>10,784 European ancestry cases, 20,406 European ancestry controls</t>
  </si>
  <si>
    <t>3,182 European ancestry cases, 6,301 European ancestry controls</t>
  </si>
  <si>
    <t>Illumina [7437091] (imputed)</t>
  </si>
  <si>
    <t>Xu C</t>
  </si>
  <si>
    <t>Biogerontology</t>
  </si>
  <si>
    <t>www.ncbi.nlm.nih.gov/pubmed/28808816</t>
  </si>
  <si>
    <t>Cognitive function</t>
  </si>
  <si>
    <t>139 Chinese ancestry dizygotic twin pairs</t>
  </si>
  <si>
    <t>Illumina [1048575]</t>
  </si>
  <si>
    <t>Smith EN</t>
  </si>
  <si>
    <t>www.ncbi.nlm.nih.gov/pubmed/20838585</t>
  </si>
  <si>
    <t>Cardiovascular risk factors</t>
  </si>
  <si>
    <t>525 European ancestry individuals</t>
  </si>
  <si>
    <t>2,442 Finnish ancestry individuals</t>
  </si>
  <si>
    <t>Illumina [2173391] (imputed)</t>
  </si>
  <si>
    <t>Li X</t>
  </si>
  <si>
    <t>Oncotarget</t>
  </si>
  <si>
    <t>www.ncbi.nlm.nih.gov/pubmed/28415562</t>
  </si>
  <si>
    <t>High-altitude pulmonary edema</t>
  </si>
  <si>
    <t>68 Han Chinese ancestry cases, 84 Han Chinese controls.</t>
  </si>
  <si>
    <t>199 Han Chinese ancestry cases, 304 Han Chinese controls.</t>
  </si>
  <si>
    <t>Affymetrix [502689]</t>
  </si>
  <si>
    <t>Salem JE</t>
  </si>
  <si>
    <t>www.ncbi.nlm.nih.gov/pubmed/28800628</t>
  </si>
  <si>
    <t>Sotalol-induced IKr potassium channel inhibition (T wave morphology notching)</t>
  </si>
  <si>
    <t>448 European ancestry individuals, 47 North African ancestry individuals</t>
  </si>
  <si>
    <t>431 European ancestry individuals, 64 North African ancestry individuals</t>
  </si>
  <si>
    <t>Illumina [8306856] (imputed)</t>
  </si>
  <si>
    <t>Christophersen IE</t>
  </si>
  <si>
    <t>www.ncbi.nlm.nih.gov/pubmed/28794112</t>
  </si>
  <si>
    <t>P wave duration</t>
  </si>
  <si>
    <t>37,678 European ancestry individuals, 6,778 African ancestry individuals</t>
  </si>
  <si>
    <t>Affymetrix, Illumina [at least 2402234] (imputed)</t>
  </si>
  <si>
    <t>Kim SK</t>
  </si>
  <si>
    <t>www.ncbi.nlm.nih.gov/pubmed/28358823</t>
  </si>
  <si>
    <t>Anterior cruciate ligament rupture</t>
  </si>
  <si>
    <t>495 European ancestry cases, 54 Latin-American cases, 49 East Asian ancestry cases, 82,769 European ancestry controls, 8,506 Latin-American controls, 7,469 East Asian ancestry controls</t>
  </si>
  <si>
    <t>Affymetrix [8303052] (imputed)</t>
  </si>
  <si>
    <t>Mick E</t>
  </si>
  <si>
    <t>J Am Acad Child Adolesc Psychiatry</t>
  </si>
  <si>
    <t>www.ncbi.nlm.nih.gov/pubmed/20732626</t>
  </si>
  <si>
    <t>Attention deficit hyperactivity disorder</t>
  </si>
  <si>
    <t>735 trios from 732 families</t>
  </si>
  <si>
    <t>Illumina [835136]</t>
  </si>
  <si>
    <t>Bohman A</t>
  </si>
  <si>
    <t>www.ncbi.nlm.nih.gov/pubmed/29253858</t>
  </si>
  <si>
    <t>Chronic rhinosinusitis with nasal polyps</t>
  </si>
  <si>
    <t>406 European ancestry cases, 376 European ancestry controls (first degree relatives)</t>
  </si>
  <si>
    <t>Illumina [233409]</t>
  </si>
  <si>
    <t>Tanaka T</t>
  </si>
  <si>
    <t>Blood</t>
  </si>
  <si>
    <t>www.ncbi.nlm.nih.gov/pubmed/19880490</t>
  </si>
  <si>
    <t>Iron levels</t>
  </si>
  <si>
    <t>1,919 European ancestry individuals</t>
  </si>
  <si>
    <t>569 female indiviuals</t>
  </si>
  <si>
    <t>Illumina [475322]</t>
  </si>
  <si>
    <t>Lange LA</t>
  </si>
  <si>
    <t>www.ncbi.nlm.nih.gov/pubmed/20154341</t>
  </si>
  <si>
    <t>Homocysteine levels</t>
  </si>
  <si>
    <t>1,786 Filipino ancestry female individuals</t>
  </si>
  <si>
    <t>1,679 Filipino ancestry offspring</t>
  </si>
  <si>
    <t>Affymetrix [2073674] (imputed)</t>
  </si>
  <si>
    <t>Guo Y</t>
  </si>
  <si>
    <t>www.ncbi.nlm.nih.gov/pubmed/20072603</t>
  </si>
  <si>
    <t>Osteoporosis</t>
  </si>
  <si>
    <t>350 Han Chinese ancestry cases, 350 Han Chinese ancestry controls</t>
  </si>
  <si>
    <t>390 Han Chinese ancestry cases, 516 Han Chinese ancestry controls</t>
  </si>
  <si>
    <t>Affymetrix [281533]</t>
  </si>
  <si>
    <t>Traylor M</t>
  </si>
  <si>
    <t>Ann Neurol</t>
  </si>
  <si>
    <t>www.ncbi.nlm.nih.gov/pubmed/27997041</t>
  </si>
  <si>
    <t>Large artery stroke</t>
  </si>
  <si>
    <t>1,877 European ancestry cases, 12,285 European ancestry controls</t>
  </si>
  <si>
    <t>1,130 European ancestry cases, 17,970 European ancestry controls</t>
  </si>
  <si>
    <t>Kerns SL</t>
  </si>
  <si>
    <t>Int J Radiat Oncol Biol Phys</t>
  </si>
  <si>
    <t>www.ncbi.nlm.nih.gov/pubmed/20932654</t>
  </si>
  <si>
    <t>Erectile dysfunction and prostate cancer treatment</t>
  </si>
  <si>
    <t>27 African American cases, 52 African American controls</t>
  </si>
  <si>
    <t>Affymetrix [512497]</t>
  </si>
  <si>
    <t>Zhao W</t>
  </si>
  <si>
    <t>www.ncbi.nlm.nih.gov/pubmed/28869590</t>
  </si>
  <si>
    <t>Type 2 diabetes</t>
  </si>
  <si>
    <t>6,353 South Asian ancestry cases, 7,179 South Asian ancestry controls, 3,871 European ancestry cases, 16,427 European ancestry controls, 34,840 cases, 114,981 controls</t>
  </si>
  <si>
    <t>7,888 South Asian ancestry cases, 20,679 South Asian ancestry controls, 387 European ancestry cases, 2,092 European ancestry controls, 19,998 East Asian ancestry cases, 30,983 East Asian ancestry controls</t>
  </si>
  <si>
    <t>Gao J</t>
  </si>
  <si>
    <t>Neuropsychopharmacology</t>
  </si>
  <si>
    <t>www.ncbi.nlm.nih.gov/pubmed/27629369</t>
  </si>
  <si>
    <t>Loneliness (linear analysis)</t>
  </si>
  <si>
    <t>8,490 European ancestry individuals, 1,228 African American individuals, 867 Hispanic American individuals, 175 individuals</t>
  </si>
  <si>
    <t>Illumina [7205781] (imputed)</t>
  </si>
  <si>
    <t>Shendre A</t>
  </si>
  <si>
    <t>www.ncbi.nlm.nih.gov/pubmed/29206233</t>
  </si>
  <si>
    <t>Common carotid intima-media thickness</t>
  </si>
  <si>
    <t>682 Black non-Hispanic HIV-positive women, 288 Black non-Hispanic HIV-negative women</t>
  </si>
  <si>
    <t>Illumina [1124301]</t>
  </si>
  <si>
    <t>Jones AV</t>
  </si>
  <si>
    <t>www.ncbi.nlm.nih.gov/pubmed/28199695</t>
  </si>
  <si>
    <t>Itch intensity from mosquito bite adjusted by bite size</t>
  </si>
  <si>
    <t>69,057 European ancestry individuals without immune related conditions</t>
  </si>
  <si>
    <t>Illumina [13519193] (imputed)</t>
  </si>
  <si>
    <t>Arking DE</t>
  </si>
  <si>
    <t>www.ncbi.nlm.nih.gov/pubmed/20360844</t>
  </si>
  <si>
    <t>Sudden cardiac arrest</t>
  </si>
  <si>
    <t>424 European ancestry cases, 226 European ancestry controls</t>
  </si>
  <si>
    <t>521 cases and 19,090 controls of Black and European ancestry</t>
  </si>
  <si>
    <t>Affymetrix [1966233] (imputed)</t>
  </si>
  <si>
    <t>Feehally J</t>
  </si>
  <si>
    <t>J Am Soc Nephrol</t>
  </si>
  <si>
    <t>www.ncbi.nlm.nih.gov/pubmed/20595679</t>
  </si>
  <si>
    <t>Nephropathy</t>
  </si>
  <si>
    <t>187 European ancestry child cases, 244 European ancestry cases, 4,980 European ancestry controls</t>
  </si>
  <si>
    <t>Illumina [286200]</t>
  </si>
  <si>
    <t>Igl W</t>
  </si>
  <si>
    <t>www.ncbi.nlm.nih.gov/pubmed/20066028</t>
  </si>
  <si>
    <t>656 European ancestry individuals</t>
  </si>
  <si>
    <t>Up to 3,282 European ancestry individuals</t>
  </si>
  <si>
    <t>Illumina [~ 311388]</t>
  </si>
  <si>
    <t>Yasuno K</t>
  </si>
  <si>
    <t>www.ncbi.nlm.nih.gov/pubmed/20364137</t>
  </si>
  <si>
    <t>Intracranial aneurysm</t>
  </si>
  <si>
    <t>2,780 European ancestry cases, 12,515 European ancestry controls</t>
  </si>
  <si>
    <t>3,111 Japanese ancestry cases, 1,666 Japanese ancestry controls</t>
  </si>
  <si>
    <t>Illumina [831534] (imputed)</t>
  </si>
  <si>
    <t>Radstake TR</t>
  </si>
  <si>
    <t>www.ncbi.nlm.nih.gov/pubmed/20383147</t>
  </si>
  <si>
    <t>Systemic sclerosis</t>
  </si>
  <si>
    <t>2,296 European ancestry cases, 5,171 European ancestry controls</t>
  </si>
  <si>
    <t>2,753 European ancestry cases, 4,569 European ancestry controls</t>
  </si>
  <si>
    <t>Illumina [279621]</t>
  </si>
  <si>
    <t>Takahashi Y</t>
  </si>
  <si>
    <t>Cancer Sci</t>
  </si>
  <si>
    <t>www.ncbi.nlm.nih.gov/pubmed/28869801</t>
  </si>
  <si>
    <t>529 Japanese ancestry cases, 521 Japanese ancestry controls</t>
  </si>
  <si>
    <t>1,181 Japanese ancestry cases, 1,617 Japanese ancestry controls</t>
  </si>
  <si>
    <t>Affymetrix [280972]</t>
  </si>
  <si>
    <t>Wu Y</t>
  </si>
  <si>
    <t>www.ncbi.nlm.nih.gov/pubmed/20876611</t>
  </si>
  <si>
    <t>1,776 Filipino ancestry female individuals</t>
  </si>
  <si>
    <t>1,774 Filipino ancestry offspring</t>
  </si>
  <si>
    <t>Kiryluk K</t>
  </si>
  <si>
    <t>www.ncbi.nlm.nih.gov/pubmed/28187132</t>
  </si>
  <si>
    <t>Serum galactose-deficient IgA1 levels</t>
  </si>
  <si>
    <t>950 Han Chinese ancestry individuals, 245 European ancestry individuals</t>
  </si>
  <si>
    <t>653 East Asian ancestry individuals, 785 European ancestry individuals</t>
  </si>
  <si>
    <t>Illumina [468781]</t>
  </si>
  <si>
    <t>Li J</t>
  </si>
  <si>
    <t>Neurobiol Aging</t>
  </si>
  <si>
    <t>www.ncbi.nlm.nih.gov/pubmed/28641921</t>
  </si>
  <si>
    <t>Genome-wide association and interaction studies of CSF T-tau/Aβ42 ratio in ADNI cohort.</t>
  </si>
  <si>
    <t>Cerebrospinal fluid t-tau:AB1-42 ratio</t>
  </si>
  <si>
    <t>113 European ancestry Alzheimer's disease cases, 207 European ancestry individuals with late mild cognitive impairment, 239 European ancestry individuals with early mild cognitive impairment, 85 European ancestry individuals with significant memory concern, 199 European ancestry controls.</t>
  </si>
  <si>
    <t>Illumina [563980]</t>
  </si>
  <si>
    <t>Neale BM</t>
  </si>
  <si>
    <t>www.ncbi.nlm.nih.gov/pubmed/20385826</t>
  </si>
  <si>
    <t>979 cases, 1,709 controls</t>
  </si>
  <si>
    <t>868 European ancestry cases, 410 European ancestry controls, 4,921 cases, 3,824 controls</t>
  </si>
  <si>
    <t>Affymetrix [632932]</t>
  </si>
  <si>
    <t>Illig T</t>
  </si>
  <si>
    <t>www.ncbi.nlm.nih.gov/pubmed/20037589</t>
  </si>
  <si>
    <t>Metabolite levels</t>
  </si>
  <si>
    <t>1,029 European ancestry individuals</t>
  </si>
  <si>
    <t>1,202 European ancestry individuals</t>
  </si>
  <si>
    <t>Affymetrix [517480]</t>
  </si>
  <si>
    <t>Zhao LJ</t>
  </si>
  <si>
    <t>J Bone Miner Res</t>
  </si>
  <si>
    <t>www.ncbi.nlm.nih.gov/pubmed/20175129</t>
  </si>
  <si>
    <t>987 European ancestry individuals</t>
  </si>
  <si>
    <t>1,488 European ancestry individuals, 2,118 Chinese ancestry individuals</t>
  </si>
  <si>
    <t>Affymetrix [379319]</t>
  </si>
  <si>
    <t>Pillas D</t>
  </si>
  <si>
    <t>www.ncbi.nlm.nih.gov/pubmed/20195514</t>
  </si>
  <si>
    <t>Primary tooth development (time to first tooth eruption)</t>
  </si>
  <si>
    <t>5,919 European ancestry related individuals</t>
  </si>
  <si>
    <t>Illumina [300766]</t>
  </si>
  <si>
    <t>Carrasquillo MM</t>
  </si>
  <si>
    <t>www.ncbi.nlm.nih.gov/pubmed/21087763</t>
  </si>
  <si>
    <t>Progranulin levels</t>
  </si>
  <si>
    <t>518 European ancestry controls</t>
  </si>
  <si>
    <t>459 European ancestry controls</t>
  </si>
  <si>
    <t>Illumina [313504]</t>
  </si>
  <si>
    <t>Ilboudo Y</t>
  </si>
  <si>
    <t>Blood Cells Mol Dis</t>
  </si>
  <si>
    <t>www.ncbi.nlm.nih.gov/pubmed/28552477</t>
  </si>
  <si>
    <t>Red blood cell density in sickle cell anemia</t>
  </si>
  <si>
    <t>374 cases</t>
  </si>
  <si>
    <t>Illumina [~ 31000000] (imputed)</t>
  </si>
  <si>
    <t>Thomsen H</t>
  </si>
  <si>
    <t>Eur J Haematol</t>
  </si>
  <si>
    <t>www.ncbi.nlm.nih.gov/pubmed/28375557</t>
  </si>
  <si>
    <t>Monoclonal gammopathy of undetermined significance</t>
  </si>
  <si>
    <t>243 German ancestry cases and 1285 German ancestry controls</t>
  </si>
  <si>
    <t>294 cases and 272 controls</t>
  </si>
  <si>
    <t>Zhang M</t>
  </si>
  <si>
    <t>www.ncbi.nlm.nih.gov/pubmed/28011148</t>
  </si>
  <si>
    <t>A Genome-Wide Association Study of Basal Transepidermal Water Loss Finds that Variants at 9q34.3 Are Associated with Skin Barrier Function.</t>
  </si>
  <si>
    <t>Trans-epidermal water loss</t>
  </si>
  <si>
    <t>611 Han Chinese ancestry individuals</t>
  </si>
  <si>
    <t>366 Han Chinese ancestry individuals</t>
  </si>
  <si>
    <t>Illumina [7998413] (imputed)</t>
  </si>
  <si>
    <t>Yamauchi T</t>
  </si>
  <si>
    <t>www.ncbi.nlm.nih.gov/pubmed/20818381</t>
  </si>
  <si>
    <t>4,470 Japanese ancestry cases, 3,071 Japanese ancestry controls</t>
  </si>
  <si>
    <t>10,692 Japanese ancestry cases, 9,597 Japanese ancestry controls, 6,980 European ancestry cases, 8,615 European ancestry controls</t>
  </si>
  <si>
    <t>Illumina [459359]</t>
  </si>
  <si>
    <t>Mizuki N</t>
  </si>
  <si>
    <t>www.ncbi.nlm.nih.gov/pubmed/20622879</t>
  </si>
  <si>
    <t>Genome-wide association studies identify IL23R-IL12RB2 and IL10 as Behçet's disease susceptibility loci.</t>
  </si>
  <si>
    <t>Behcet's disease</t>
  </si>
  <si>
    <t>611 Japanese ancestry cases, 737 Japanese ancestry controls</t>
  </si>
  <si>
    <t>119 Korean ancestry cases, 140 Korean ancestry controls, 1,215 Turkish cases, 1,279 Turkish controls</t>
  </si>
  <si>
    <t>Affymetrix [320438]</t>
  </si>
  <si>
    <t>Gaudet MM</t>
  </si>
  <si>
    <t>www.ncbi.nlm.nih.gov/pubmed/21060860</t>
  </si>
  <si>
    <t>Breast cancer in BRCA2 mutation carriers</t>
  </si>
  <si>
    <t>899 European ancestry cases, 804 European ancestry controls</t>
  </si>
  <si>
    <t>1,264 European ancestry cases, 1,222 European ancestry controls</t>
  </si>
  <si>
    <t>Affymetrix [592163]</t>
  </si>
  <si>
    <t>Yang W</t>
  </si>
  <si>
    <t>www.ncbi.nlm.nih.gov/pubmed/20169177</t>
  </si>
  <si>
    <t>314 Chinese ancestry cases, 1,484 Chinese ancestry controls</t>
  </si>
  <si>
    <t>2,630 Chinese ancestry cases, 2,155 Chinese ancestry controls, 314 Thai ancestry cases, 519 Thai ancestry controls</t>
  </si>
  <si>
    <t>Illumina [514221]</t>
  </si>
  <si>
    <t>Jakkula E</t>
  </si>
  <si>
    <t>www.ncbi.nlm.nih.gov/pubmed/20159113</t>
  </si>
  <si>
    <t>68 Finland founder cases, 136 Finland founder controls</t>
  </si>
  <si>
    <t>83 Finland founder cases, 365 Finland founder controls 3,285 European ancestry cases, 6,379 European ancestry controls, 1,202 cases, 3,399 controls</t>
  </si>
  <si>
    <t>Illumina [297343]</t>
  </si>
  <si>
    <t>Terracciano A</t>
  </si>
  <si>
    <t>www.ncbi.nlm.nih.gov/pubmed/18957941</t>
  </si>
  <si>
    <t>Personality dimensions</t>
  </si>
  <si>
    <t>3,972 Sardinian individuals</t>
  </si>
  <si>
    <t>3,903 individuals</t>
  </si>
  <si>
    <t>Affymetrix [362129]</t>
  </si>
  <si>
    <t>Yoon KA</t>
  </si>
  <si>
    <t>www.ncbi.nlm.nih.gov/pubmed/20876614</t>
  </si>
  <si>
    <t>Non-small cell lung cancer</t>
  </si>
  <si>
    <t>621 Korean ancestry cases, 1,541 Korean ancestry controls</t>
  </si>
  <si>
    <t>804 Korean ancestry cases, 1,470 Korean ancestry controls</t>
  </si>
  <si>
    <t>Affymetrix [246758]</t>
  </si>
  <si>
    <t>Morton LM</t>
  </si>
  <si>
    <t>J Natl Cancer Inst</t>
  </si>
  <si>
    <t>www.ncbi.nlm.nih.gov/pubmed/29059430</t>
  </si>
  <si>
    <t>Breast cancer in childhood cancer survivors</t>
  </si>
  <si>
    <t>207 European ancestry female cases, 2,774 European ancestry female controls</t>
  </si>
  <si>
    <t>Affymetrix, Illumina [16958466] (imputed)</t>
  </si>
  <si>
    <t>Palmer ND</t>
  </si>
  <si>
    <t>Diabetologia</t>
  </si>
  <si>
    <t>www.ncbi.nlm.nih.gov/pubmed/19902172</t>
  </si>
  <si>
    <t>Insulin-related traits</t>
  </si>
  <si>
    <t>229 Hispanic individuals from 34 families</t>
  </si>
  <si>
    <t>814 Hispanic family members</t>
  </si>
  <si>
    <t>Illumina [309200]</t>
  </si>
  <si>
    <t>Guenard F</t>
  </si>
  <si>
    <t>www.ncbi.nlm.nih.gov/pubmed/28644415</t>
  </si>
  <si>
    <t>Prudent dietary pattern</t>
  </si>
  <si>
    <t>141 individuals</t>
  </si>
  <si>
    <t>Illumina [2668805]</t>
  </si>
  <si>
    <t>Koller DL</t>
  </si>
  <si>
    <t>J Clin Endocrinol Metab</t>
  </si>
  <si>
    <t>www.ncbi.nlm.nih.gov/pubmed/20164292</t>
  </si>
  <si>
    <t>1,524 European ancestry female individuals from 762 sibships</t>
  </si>
  <si>
    <t>669 African American female individuals from 383 sibships</t>
  </si>
  <si>
    <t>Illumina [547971]</t>
  </si>
  <si>
    <t>Tan L</t>
  </si>
  <si>
    <t>Sci China Life Sci</t>
  </si>
  <si>
    <t>www.ncbi.nlm.nih.gov/pubmed/21104366</t>
  </si>
  <si>
    <t>Bone mineral density (wrist)</t>
  </si>
  <si>
    <t>1,000 European ancestry individuals</t>
  </si>
  <si>
    <t>1,628 Chinese ancestry individuals</t>
  </si>
  <si>
    <t>Strange A</t>
  </si>
  <si>
    <t>www.ncbi.nlm.nih.gov/pubmed/20953190</t>
  </si>
  <si>
    <t>2,178 European ancestry cases, 5,175 European ancestry controls</t>
  </si>
  <si>
    <t>3,174 European ancestry cases, 5,464 European ancestry controls</t>
  </si>
  <si>
    <t>Illumina [535475]</t>
  </si>
  <si>
    <t>Eitel I</t>
  </si>
  <si>
    <t>Int J Cardiol</t>
  </si>
  <si>
    <t>www.ncbi.nlm.nih.gov/pubmed/28108127</t>
  </si>
  <si>
    <t>Takotsubo syndrome</t>
  </si>
  <si>
    <t>96 European ancestry cases, 475 controls</t>
  </si>
  <si>
    <t>NR [at least 498281] (imputed)</t>
  </si>
  <si>
    <t>Chalasani N</t>
  </si>
  <si>
    <t>www.ncbi.nlm.nih.gov/pubmed/20708005</t>
  </si>
  <si>
    <t>Non-alcoholic fatty liver disease histology (AST)</t>
  </si>
  <si>
    <t>236 European ancestry cases</t>
  </si>
  <si>
    <t>Illumina [324623]</t>
  </si>
  <si>
    <t>Houlihan LM</t>
  </si>
  <si>
    <t>www.ncbi.nlm.nih.gov/pubmed/20303064</t>
  </si>
  <si>
    <t>Activated partial thromboplastin time</t>
  </si>
  <si>
    <t>1,431 European ancestry individuals</t>
  </si>
  <si>
    <t>Illumina [542050]</t>
  </si>
  <si>
    <t>Penney KL</t>
  </si>
  <si>
    <t>www.ncbi.nlm.nih.gov/pubmed/20978177</t>
  </si>
  <si>
    <t>Prostate cancer mortality</t>
  </si>
  <si>
    <t>196 European ancestry lethal cases, 368 European ancestry long-term survivor cases</t>
  </si>
  <si>
    <t>500 European ancestry lethal cases, 155 European ancestry long-term survivor cases</t>
  </si>
  <si>
    <t>Affymetrix [419613]</t>
  </si>
  <si>
    <t>Jia P</t>
  </si>
  <si>
    <t>www.ncbi.nlm.nih.gov/pubmed/28447399</t>
  </si>
  <si>
    <t>HIV-associated neurocognitive disorder (asymptomatic neurocogntive impairment)</t>
  </si>
  <si>
    <t>155 African American cases, 150 European ancestry cases, 49 Hispanic cases, 5 cases, 297 African American controls, 230 European ancestry controls, 29 Hispanic controls, 11 controls</t>
  </si>
  <si>
    <t>Affymetrix [NR]</t>
  </si>
  <si>
    <t>Sanders AE</t>
  </si>
  <si>
    <t>J Dent Res</t>
  </si>
  <si>
    <t>www.ncbi.nlm.nih.gov/pubmed/28081371</t>
  </si>
  <si>
    <t>Temporomandibular joint disorder</t>
  </si>
  <si>
    <t>769 Hispanic cases, 9,384 Hispanic controls</t>
  </si>
  <si>
    <t>768 European ancestry cases, 4,845 European ancestry controls, 144 Hispanic/Latin American cases, 492 Hispanic/Latin American controls, 999 cases, 2,031 controls</t>
  </si>
  <si>
    <t>Illumina [2100000] (imputed)</t>
  </si>
  <si>
    <t>Arpawong TE</t>
  </si>
  <si>
    <t>www.ncbi.nlm.nih.gov/pubmed/28800603</t>
  </si>
  <si>
    <t>Verbal memory performance (delayed recall change)</t>
  </si>
  <si>
    <t>7,486 European ancestry individuals aged 50 years or older</t>
  </si>
  <si>
    <t>Illumina [at least 1198956] (imputed)</t>
  </si>
  <si>
    <t>Enciso-Mora V</t>
  </si>
  <si>
    <t>www.ncbi.nlm.nih.gov/pubmed/21037568</t>
  </si>
  <si>
    <t>Hodgkin's lymphoma</t>
  </si>
  <si>
    <t>589 European ancestry cases, 5,199 European ancestry controls</t>
  </si>
  <si>
    <t>2,057 European ancestry cases, 3,416 European ancestry controls</t>
  </si>
  <si>
    <t>Illumina [504374]</t>
  </si>
  <si>
    <t>Morey RA</t>
  </si>
  <si>
    <t>www.ncbi.nlm.nih.gov/pubmed/29187748</t>
  </si>
  <si>
    <t>Thalamus volume in trauma-exposed individuals</t>
  </si>
  <si>
    <t>36 African American post-traumatic stress disorder cases, 38 African American trauma-exposed controls, 30 European ancestry post-traumatic stress disorder cases, 53 European ancestry trauma-exposed controls</t>
  </si>
  <si>
    <t>Illumina [2711511] (imputed)</t>
  </si>
  <si>
    <t>Liu X</t>
  </si>
  <si>
    <t>www.ncbi.nlm.nih.gov/pubmed/20215924</t>
  </si>
  <si>
    <t>Functional MRI</t>
  </si>
  <si>
    <t>36 European ancestry BD cases, 21 European ancestry controls, 1 African American BD case, 5 African American controls, 2 BD cases, 3 controls</t>
  </si>
  <si>
    <t>Illumina [104043]</t>
  </si>
  <si>
    <t>Beaudoin JJ</t>
  </si>
  <si>
    <t>Scand J Gastroenterol</t>
  </si>
  <si>
    <t>www.ncbi.nlm.nih.gov/pubmed/28776448</t>
  </si>
  <si>
    <t>90 European ancestry heavy drinking cases, 93 European ancestry heavy drinking controls</t>
  </si>
  <si>
    <t>Illumina [819401]</t>
  </si>
  <si>
    <t>Uhl GR</t>
  </si>
  <si>
    <t>Mol Med</t>
  </si>
  <si>
    <t>www.ncbi.nlm.nih.gov/pubmed/20811658</t>
  </si>
  <si>
    <t>Smoking cessation</t>
  </si>
  <si>
    <t>369 European ancestry individuals</t>
  </si>
  <si>
    <t>Affymetrix [905273]</t>
  </si>
  <si>
    <t>Mangold E</t>
  </si>
  <si>
    <t>www.ncbi.nlm.nih.gov/pubmed/20023658</t>
  </si>
  <si>
    <t>Orofacial clefts</t>
  </si>
  <si>
    <t>399 European ancestry cases, 1,318 European ancestry controls</t>
  </si>
  <si>
    <t>655 European ancestry triads</t>
  </si>
  <si>
    <t>Illumina [521288]</t>
  </si>
  <si>
    <t>Hodgkinson CA</t>
  </si>
  <si>
    <t>www.ncbi.nlm.nih.gov/pubmed/20421487</t>
  </si>
  <si>
    <t>Electroencephalogram traits</t>
  </si>
  <si>
    <t>322 Plains American Indian ancestry individuals</t>
  </si>
  <si>
    <t>185 European ancestry individuals</t>
  </si>
  <si>
    <t>Illumina [405281]</t>
  </si>
  <si>
    <t>Kang TW</t>
  </si>
  <si>
    <t>www.ncbi.nlm.nih.gov/pubmed/20639394</t>
  </si>
  <si>
    <t>Bilirubin levels</t>
  </si>
  <si>
    <t>8,841 Korean ancestry individuals</t>
  </si>
  <si>
    <t>1,096 Korean ancestry individuals</t>
  </si>
  <si>
    <t>Affymetrix [1227049] (imputed)</t>
  </si>
  <si>
    <t>Tsai FJ</t>
  </si>
  <si>
    <t>www.ncbi.nlm.nih.gov/pubmed/20174558</t>
  </si>
  <si>
    <t>995 Han Chinese ancestry cases, 894 Han Chinese ancestry controls</t>
  </si>
  <si>
    <t>1,803 Han Chinese ancestry cases, 1,473 Han Chinese ancestry controls</t>
  </si>
  <si>
    <t>Illumina [516737]</t>
  </si>
  <si>
    <t>Laaksovirta H</t>
  </si>
  <si>
    <t>Lancet Neurol</t>
  </si>
  <si>
    <t>www.ncbi.nlm.nih.gov/pubmed/20801718</t>
  </si>
  <si>
    <t>Amyotrophic lateral sclerosis</t>
  </si>
  <si>
    <t>405 European ancestry cases, 497 European ancestry controls</t>
  </si>
  <si>
    <t>Illumina [318167]</t>
  </si>
  <si>
    <t>Yang J</t>
  </si>
  <si>
    <t>www.ncbi.nlm.nih.gov/pubmed/28373541</t>
  </si>
  <si>
    <t>High altitude adaptation</t>
  </si>
  <si>
    <t>3,008 Tibetan (founder/genetic isolate) individuals and 7,287 East Asian individuals</t>
  </si>
  <si>
    <t>Illumina [7300000] (imputed)</t>
  </si>
  <si>
    <t>Afshari NA</t>
  </si>
  <si>
    <t>www.ncbi.nlm.nih.gov/pubmed/28358029</t>
  </si>
  <si>
    <t>Fuchs's corneal dystrophy</t>
  </si>
  <si>
    <t>1,404 European ancestry cases, 2,564 European ancestry controls</t>
  </si>
  <si>
    <t>671 European ancestry cases, 778 European ancestry controls</t>
  </si>
  <si>
    <t>Illumina [8680745] (imputed)</t>
  </si>
  <si>
    <t>Meguro A</t>
  </si>
  <si>
    <t>Ophthalmology</t>
  </si>
  <si>
    <t>www.ncbi.nlm.nih.gov/pubmed/20363506</t>
  </si>
  <si>
    <t>Glaucoma</t>
  </si>
  <si>
    <t>305 Japanese ancestry cases, 355 Japanese ancestry controls</t>
  </si>
  <si>
    <t>Affymetrix [325947]</t>
  </si>
  <si>
    <t>Liu F</t>
  </si>
  <si>
    <t>www.ncbi.nlm.nih.gov/pubmed/20463881</t>
  </si>
  <si>
    <t>Eye color traits</t>
  </si>
  <si>
    <t>5,951 European ancestry individuals</t>
  </si>
  <si>
    <t>3,543 European ancestry individuals</t>
  </si>
  <si>
    <t>Illumina [2543887] (imputed)</t>
  </si>
  <si>
    <t>Kerr KF</t>
  </si>
  <si>
    <t>Heart Rhythm</t>
  </si>
  <si>
    <t>www.ncbi.nlm.nih.gov/pubmed/28610988</t>
  </si>
  <si>
    <t>Heart rate variability traits (SDNN)</t>
  </si>
  <si>
    <t>13,184 Hispanic/Latino individuals</t>
  </si>
  <si>
    <t>7,073 European ancestry individuals, 2,908 African American individuals</t>
  </si>
  <si>
    <t>Affymetrix, Illumina [17209740] (imputed)</t>
  </si>
  <si>
    <t>Conde L</t>
  </si>
  <si>
    <t>www.ncbi.nlm.nih.gov/pubmed/20639881</t>
  </si>
  <si>
    <t>Follicular lymphoma</t>
  </si>
  <si>
    <t>681 European ancestry cases, 750 European ancestry controls</t>
  </si>
  <si>
    <t>up to 3,164 European ancestry cases, 6,208 European ancestry controls</t>
  </si>
  <si>
    <t>Illumina [312768]</t>
  </si>
  <si>
    <t>Engelman CD</t>
  </si>
  <si>
    <t>J Steroid Biochem Mol Biol</t>
  </si>
  <si>
    <t>www.ncbi.nlm.nih.gov/pubmed/20600896</t>
  </si>
  <si>
    <t>Vitamin D levels</t>
  </si>
  <si>
    <t>961 Hispanic individuals</t>
  </si>
  <si>
    <t>Foo JN</t>
  </si>
  <si>
    <t>www.ncbi.nlm.nih.gov/pubmed/28011712</t>
  </si>
  <si>
    <t>779 Han Chinese ancestry cases, 13,227 Han Chinese ancestry controls</t>
  </si>
  <si>
    <t>5,125 Asian ancestry cases, 17,604 Asian ancestry controls</t>
  </si>
  <si>
    <t>Illumina [2402394] (imputed)</t>
  </si>
  <si>
    <t>Akiyama K</t>
  </si>
  <si>
    <t>www.ncbi.nlm.nih.gov/pubmed/20613766</t>
  </si>
  <si>
    <t>288 Japanese ancestry cases, 194 Japanese ancestry controls</t>
  </si>
  <si>
    <t>739 Japanese ancestry cases, 659 Japanese ancestry controls</t>
  </si>
  <si>
    <t>Illumina [250507]</t>
  </si>
  <si>
    <t>Hysi PG</t>
  </si>
  <si>
    <t>www.ncbi.nlm.nih.gov/pubmed/20835236</t>
  </si>
  <si>
    <t>4,270 European ancestry individuals</t>
  </si>
  <si>
    <t>13,414 European ancestry individuals</t>
  </si>
  <si>
    <t>Illumina [~ 2200000] (imputed)</t>
  </si>
  <si>
    <t>Moffatt MF</t>
  </si>
  <si>
    <t>www.ncbi.nlm.nih.gov/pubmed/20860503</t>
  </si>
  <si>
    <t>10,365 cases, 16,110 controls</t>
  </si>
  <si>
    <t>Illumina [582892]</t>
  </si>
  <si>
    <t>Deters KD</t>
  </si>
  <si>
    <t>Brain Lang</t>
  </si>
  <si>
    <t>www.ncbi.nlm.nih.gov/pubmed/28577822</t>
  </si>
  <si>
    <t>Language performance in older adults (adjusted for episodic memory)</t>
  </si>
  <si>
    <t>310 European ancestry Alzheimer's disease individuals, 511 European ancestry individuals with late mild cognitive impairment, 280 European ancestry individuals with early mild cognitive impairment, 94 European ancestry individuals with significant memory concern, 365 European ancestry individuals with normal cognition</t>
  </si>
  <si>
    <t>Illumina [5574300] (imputed)</t>
  </si>
  <si>
    <t>Kasperaviciute D</t>
  </si>
  <si>
    <t>Brain</t>
  </si>
  <si>
    <t>www.ncbi.nlm.nih.gov/pubmed/20522523</t>
  </si>
  <si>
    <t>Partial epilepsies</t>
  </si>
  <si>
    <t>Up to 3,445 European ancestry cases, 6,935 European ancestry controls</t>
  </si>
  <si>
    <t>Illumina [528745]</t>
  </si>
  <si>
    <t>Athanasiu L</t>
  </si>
  <si>
    <t>J Psychiatr Res</t>
  </si>
  <si>
    <t>www.ncbi.nlm.nih.gov/pubmed/20185149</t>
  </si>
  <si>
    <t>201 European ancestry cases, 305 European ancestry controls</t>
  </si>
  <si>
    <t>2,663 European ancestry cases, 13,780 European ancestry controls</t>
  </si>
  <si>
    <t>Affymetrix [572888]</t>
  </si>
  <si>
    <t>Ruamviboonsuk P</t>
  </si>
  <si>
    <t>www.ncbi.nlm.nih.gov/pubmed/28703135</t>
  </si>
  <si>
    <t>Neovascular age-related macular degeneration</t>
  </si>
  <si>
    <t>377 Thai ancestry cases, 1,074 Thai ancestry controls</t>
  </si>
  <si>
    <t>222 Thai ancestry cases, 623 Thai ancestry controls</t>
  </si>
  <si>
    <t>Illumina [958497]</t>
  </si>
  <si>
    <t>Remmers EF</t>
  </si>
  <si>
    <t>www.ncbi.nlm.nih.gov/pubmed/20622878</t>
  </si>
  <si>
    <t>Genome-wide association study identifies variants in the MHC class I, IL10, and IL23R-IL12RB2 regions associated with Behçet's disease.</t>
  </si>
  <si>
    <t>1,215 Turkish ancestry cases, 1,278 Turkish ancestry controls</t>
  </si>
  <si>
    <t>Up to 111 Turkish ancestry cases, 225 Turkish ancestry controls, 189 Middle Eastern Arab ancestry cases, 163 Middle Eastern Arab ancestry controls, 227 European ancestry cases, 203 European ancestry controls, 688 East Asian ancestry cases, 791 East Asian ancestry controls</t>
  </si>
  <si>
    <t>Illumina [311459]</t>
  </si>
  <si>
    <t>Haralambieva IH</t>
  </si>
  <si>
    <t>Hum Genet</t>
  </si>
  <si>
    <t>www.ncbi.nlm.nih.gov/pubmed/28289848</t>
  </si>
  <si>
    <t>Immune response to measles vaccine (measles-induced IFN gamma)</t>
  </si>
  <si>
    <t>up to 2,555 European ancestry individuals, up to 317 African American individuals</t>
  </si>
  <si>
    <t>Illumina [at least 508199]</t>
  </si>
  <si>
    <t>Mhatre S</t>
  </si>
  <si>
    <t>Lancet Oncol</t>
  </si>
  <si>
    <t>www.ncbi.nlm.nih.gov/pubmed/28274756</t>
  </si>
  <si>
    <t>Gallbladder cancer</t>
  </si>
  <si>
    <t>1,042 Indian ancestry cases, 1,709 Indian ancestry controls</t>
  </si>
  <si>
    <t>428 Indian ancestry cases, 420 Indian ancestry controls</t>
  </si>
  <si>
    <t>Illumina [10400000] (imputed)</t>
  </si>
  <si>
    <t>Pelak K</t>
  </si>
  <si>
    <t>J Infect Dis</t>
  </si>
  <si>
    <t>www.ncbi.nlm.nih.gov/pubmed/20205591</t>
  </si>
  <si>
    <t>HIV-1 viral setpoint</t>
  </si>
  <si>
    <t>515 African American cases</t>
  </si>
  <si>
    <t>Illumina [1212217]</t>
  </si>
  <si>
    <t>Willems SM</t>
  </si>
  <si>
    <t>www.ncbi.nlm.nih.gov/pubmed/29313844</t>
  </si>
  <si>
    <t>Lean mass index</t>
  </si>
  <si>
    <t>12,851 individuals</t>
  </si>
  <si>
    <t>Affymetrix [at least 17000000] (imputed)</t>
  </si>
  <si>
    <t>Docherty SJ</t>
  </si>
  <si>
    <t>Genes Brain Behav</t>
  </si>
  <si>
    <t>www.ncbi.nlm.nih.gov/pubmed/20039944</t>
  </si>
  <si>
    <t>600 European ancestry high-performing children, 600 European ancestry low-performing children</t>
  </si>
  <si>
    <t>1,954 European ancestry children</t>
  </si>
  <si>
    <t>Affymetrix [358948]</t>
  </si>
  <si>
    <t>Uno S</t>
  </si>
  <si>
    <t>www.ncbi.nlm.nih.gov/pubmed/20601957</t>
  </si>
  <si>
    <t>1,423 Japanese ancestry cases, 1,318 Japanese ancestry controls</t>
  </si>
  <si>
    <t>484 Japanese ancestry cases, 3,974 Japanese ancestry controls</t>
  </si>
  <si>
    <t>Illumina [460945]</t>
  </si>
  <si>
    <t>Zeng X</t>
  </si>
  <si>
    <t>Respir Res</t>
  </si>
  <si>
    <t>www.ncbi.nlm.nih.gov/pubmed/28073367</t>
  </si>
  <si>
    <t>Cough</t>
  </si>
  <si>
    <t>7,976 Dutch ancestry individuals</t>
  </si>
  <si>
    <t>6,789 Dutch ancestry individuals</t>
  </si>
  <si>
    <t>Illumina [at least 227981]</t>
  </si>
  <si>
    <t>Petukhova L</t>
  </si>
  <si>
    <t>www.ncbi.nlm.nih.gov/pubmed/20596022</t>
  </si>
  <si>
    <t>Alopecia areata</t>
  </si>
  <si>
    <t>Up to 1,054 European ancestry cases, 3,278 European ancestry controls</t>
  </si>
  <si>
    <t>Illumina [463301]</t>
  </si>
  <si>
    <t>Muglia P</t>
  </si>
  <si>
    <t>www.ncbi.nlm.nih.gov/pubmed/19107115</t>
  </si>
  <si>
    <t>1,359 European ancestry cases, 1,782 European ancestry controls</t>
  </si>
  <si>
    <t>Affymetrix, Illumina [494678] (imputed)</t>
  </si>
  <si>
    <t>www.ncbi.nlm.nih.gov/pubmed/20800221</t>
  </si>
  <si>
    <t>Depression (quantitative trait)</t>
  </si>
  <si>
    <t>3,972 Sardinian individuals, 839 European ancestry individuals</t>
  </si>
  <si>
    <t>Affymetrix, Illumina [up to 2500000] (imputed)</t>
  </si>
  <si>
    <t>Herbeck JT</t>
  </si>
  <si>
    <t>www.ncbi.nlm.nih.gov/pubmed/20064070</t>
  </si>
  <si>
    <t>HIV-1 progression</t>
  </si>
  <si>
    <t>51 European ancestry rapid progressor male cases, 57 European ancestry moderate progressor male cases, 48 European ancestry long-term progressor male cases</t>
  </si>
  <si>
    <t>590 European ancestry seroconverter male cases</t>
  </si>
  <si>
    <t>Affymetrix [345926]</t>
  </si>
  <si>
    <t>Sugiura-Ogasawara M</t>
  </si>
  <si>
    <t>www.ncbi.nlm.nih.gov/pubmed/28424481</t>
  </si>
  <si>
    <t>Obstetric antiphospholipid syndrome</t>
  </si>
  <si>
    <t>115 Japanese ancestry female cases, 419 Japanese ancestry male and female controls</t>
  </si>
  <si>
    <t>Affymetrix [426344]</t>
  </si>
  <si>
    <t>www.ncbi.nlm.nih.gov/pubmed/20235792</t>
  </si>
  <si>
    <t>108 Abstinent individuals , 216 Non-abstinent individuals</t>
  </si>
  <si>
    <t>Carmona FD</t>
  </si>
  <si>
    <t>www.ncbi.nlm.nih.gov/pubmed/28041642</t>
  </si>
  <si>
    <t>Giant cell arteritis</t>
  </si>
  <si>
    <t>2,134 European ancestry cases, 9,125 European ancestry controls</t>
  </si>
  <si>
    <t>Illumina [1844133] (imputed)</t>
  </si>
  <si>
    <t>Oedegaard KJ</t>
  </si>
  <si>
    <t>www.ncbi.nlm.nih.gov/pubmed/20528957</t>
  </si>
  <si>
    <t>Migraine in psychiatric disorder</t>
  </si>
  <si>
    <t>56 European ancestry bipolar disorder cases, 699 European ancestry bipolar disorder controls</t>
  </si>
  <si>
    <t>131 European ancestry attention deficit hyperactivity disorder cases, 324 European ancestry attention deficit hyperactivity disorder controls</t>
  </si>
  <si>
    <t>Affymetrix [724067]</t>
  </si>
  <si>
    <t>Ran S</t>
  </si>
  <si>
    <t>www.ncbi.nlm.nih.gov/pubmed/28322352</t>
  </si>
  <si>
    <t>Lean body mass</t>
  </si>
  <si>
    <t>2,283 European ancestry individuals</t>
  </si>
  <si>
    <t>Affymetrix [up to 379319] (imputed)</t>
  </si>
  <si>
    <t>Li Q</t>
  </si>
  <si>
    <t>www.ncbi.nlm.nih.gov/pubmed/27846195</t>
  </si>
  <si>
    <t>Response to paliperidone in schizophrenia (CGI-S score)</t>
  </si>
  <si>
    <t>1,390 European ancestry cases</t>
  </si>
  <si>
    <t>Illumina [~ 9000000] (imputed)</t>
  </si>
  <si>
    <t>Jung J</t>
  </si>
  <si>
    <t>Psychiatry Res</t>
  </si>
  <si>
    <t>www.ncbi.nlm.nih.gov/pubmed/28437668</t>
  </si>
  <si>
    <t>Venlafaxine response in generalised anxiety disorder (responders vs non-responders after 24 weeks)</t>
  </si>
  <si>
    <t>98 European ancestry cases and controls</t>
  </si>
  <si>
    <t>Illumina [266820] (imputed)</t>
  </si>
  <si>
    <t>Bei JX</t>
  </si>
  <si>
    <t>www.ncbi.nlm.nih.gov/pubmed/20512145</t>
  </si>
  <si>
    <t>Nasopharyngeal carcinoma</t>
  </si>
  <si>
    <t>1,583 Chinese ancestry cases, 1,894 Chinese ancestry controls</t>
  </si>
  <si>
    <t>3,507 Chinese ancestry cases, 3,063 Chinese ancestry controls, 284  Chinese ancestry trios</t>
  </si>
  <si>
    <t>Illumina [464328]</t>
  </si>
  <si>
    <t>Manichaikul A</t>
  </si>
  <si>
    <t>www.ncbi.nlm.nih.gov/pubmed/28521775</t>
  </si>
  <si>
    <t>Subclinical trait of interstitial lung disease (percentage of high attenuation areas on CT scan)</t>
  </si>
  <si>
    <t>2,434 European ancestry individuals, 2,470 African American individuals, 2,065 Hispanic individuals, 702 Chinese ancestry individuals</t>
  </si>
  <si>
    <t>3,013 European ancestry individuals</t>
  </si>
  <si>
    <t>Affymetrix [at least 897981] (imputed)</t>
  </si>
  <si>
    <t>Kariuki SN</t>
  </si>
  <si>
    <t>Arthritis Res Ther</t>
  </si>
  <si>
    <t>www.ncbi.nlm.nih.gov/pubmed/20659327</t>
  </si>
  <si>
    <t>Serologic markers in systemic lupus erythematosus</t>
  </si>
  <si>
    <t>44 European, African American, Hispanic American, and Asian American high IFN-alpha cases, 60 European, African American, Hispanic American, and Asian American low IFN-alpha cases</t>
  </si>
  <si>
    <t>280 African American cases, 173 European ancestry cases, 85 Hispanic American cases</t>
  </si>
  <si>
    <t>Hallberg P</t>
  </si>
  <si>
    <t>www.ncbi.nlm.nih.gov/pubmed/28084903</t>
  </si>
  <si>
    <t>Cough in response to angiotensin-converting enzyme inhibitor drugs</t>
  </si>
  <si>
    <t>123 European ancestry cases, 1,345 European and unknown ancestry controls, 1 Middle Eastern ancestry case</t>
  </si>
  <si>
    <t>NR</t>
  </si>
  <si>
    <t>Illumina [8600000] (imputed)</t>
  </si>
  <si>
    <t>Kawashima M</t>
  </si>
  <si>
    <t>www.ncbi.nlm.nih.gov/pubmed/28062665</t>
  </si>
  <si>
    <t>Primary biliary cholangitis</t>
  </si>
  <si>
    <t>1,381 Japanese ancestry cases, 1,505 Japanese ancestry controls</t>
  </si>
  <si>
    <t>512 Japanese ancestry cases, 6,512 Japanese ancestry controls</t>
  </si>
  <si>
    <t>Affymetrix [425290]</t>
  </si>
  <si>
    <t>Chesi A</t>
  </si>
  <si>
    <t>www.ncbi.nlm.nih.gov/pubmed/28181694</t>
  </si>
  <si>
    <t>Pediatric bone mineral content (hip)</t>
  </si>
  <si>
    <t>488 European ancestry female children, 445 European ancestry male children</t>
  </si>
  <si>
    <t>245 European ancestry female children, 241 European ancestry male children</t>
  </si>
  <si>
    <t>Illumina [~ 6600000] (imputed)</t>
  </si>
  <si>
    <t>Kung AW</t>
  </si>
  <si>
    <t>www.ncbi.nlm.nih.gov/pubmed/20096396</t>
  </si>
  <si>
    <t>785 Han Chinese ancestry extreme high and low BMD female individuals</t>
  </si>
  <si>
    <t>264 Han Chinese ancestry High BMD individuals, 456 Han Chinese ancestry Low BMD individuals, 3,465 Han Chinese ancestry individuals, 13,913 European ancestry individuals</t>
  </si>
  <si>
    <t>Illumina [488853]</t>
  </si>
  <si>
    <t>Randall CL</t>
  </si>
  <si>
    <t>Pain Res Manag</t>
  </si>
  <si>
    <t>www.ncbi.nlm.nih.gov/pubmed/28701861</t>
  </si>
  <si>
    <t>Fear of pain</t>
  </si>
  <si>
    <t>Up to 1,367 European ancestry individuals, up to 159 African American individuals, up to 13 Hispanic individuals, up to 23 Asian, Native American and other ancestry individuals, up to 21 individuals</t>
  </si>
  <si>
    <t>Illumina [8591557] (imputed)</t>
  </si>
  <si>
    <t>Perlis RH</t>
  </si>
  <si>
    <t>www.ncbi.nlm.nih.gov/pubmed/21041247</t>
  </si>
  <si>
    <t>Suicide risk</t>
  </si>
  <si>
    <t>3,117 European ancestry Bipolar disorder cases, 1,273 European ancestry Major depressive disorder cases</t>
  </si>
  <si>
    <t>2,698 European ancestry Bipolar disorder cases, 1,649 Major depressive disorder cases</t>
  </si>
  <si>
    <t>Affymetrix [1922309] (imputed)</t>
  </si>
  <si>
    <t>www.ncbi.nlm.nih.gov/pubmed/28957384</t>
  </si>
  <si>
    <t>Ankle injury</t>
  </si>
  <si>
    <t>1,421 European ancestry cases, 154 Hispanic/Latino cases, 121 East Asian ancestry cases, 81,843 European ancestry controls, 8,406 Hispanic/Latino controls, 7,397 East Asian ancestry controls</t>
  </si>
  <si>
    <t>Affymetrix [8183964] (imputed)</t>
  </si>
  <si>
    <t>Gudmundsson J</t>
  </si>
  <si>
    <t>www.ncbi.nlm.nih.gov/pubmed/28195142</t>
  </si>
  <si>
    <t>Thyroid cancer</t>
  </si>
  <si>
    <t>2,637 European ancestry cases, 364 non-array typed, familial imputed Icelandic ancestry cases, 134,811 European ancestry controls, 152,739 non-array typed, familial imputed Icelandic ancestry controls.</t>
  </si>
  <si>
    <t>Illumina [7100000] (imputed)</t>
  </si>
  <si>
    <t>Djurovic S</t>
  </si>
  <si>
    <t>J Affect Disord</t>
  </si>
  <si>
    <t>www.ncbi.nlm.nih.gov/pubmed/20451256</t>
  </si>
  <si>
    <t>Bipolar disorder</t>
  </si>
  <si>
    <t>194 European ancestry bipolar cases, 230 European ancestry schizophrenic cases, 336 European ancestry controls</t>
  </si>
  <si>
    <t>435 European ancestry bipolar cases, 10,258 European ancestry controls</t>
  </si>
  <si>
    <t>Affymetrix [up to 620390]</t>
  </si>
  <si>
    <t>Winsvold BS</t>
  </si>
  <si>
    <t>www.ncbi.nlm.nih.gov/pubmed/28957430</t>
  </si>
  <si>
    <t>Migraine or coronary artery disease</t>
  </si>
  <si>
    <t>37,653 coronary artery disease cases, 22,120 migraine cases, 171,108 controls</t>
  </si>
  <si>
    <t>Affymetrix, Illumina [NR]</t>
  </si>
  <si>
    <t>Ikram MK</t>
  </si>
  <si>
    <t>www.ncbi.nlm.nih.gov/pubmed/21060863</t>
  </si>
  <si>
    <t>Retinal vascular caliber</t>
  </si>
  <si>
    <t>15,358 European ancestry individuals</t>
  </si>
  <si>
    <t>6,652 European ancestry individuals</t>
  </si>
  <si>
    <t>Affymetrix, Illumina [2194468] (imputed)</t>
  </si>
  <si>
    <t>Law MH</t>
  </si>
  <si>
    <t>www.ncbi.nlm.nih.gov/pubmed/28502801</t>
  </si>
  <si>
    <t>Genome-Wide Association Shows that Pigmentation Genes Play a Role in Skin Aging.</t>
  </si>
  <si>
    <t>Skin aging (microtopography measurement)</t>
  </si>
  <si>
    <t>5,087 individuals</t>
  </si>
  <si>
    <t>Illumina [at least 233546] (imputed)</t>
  </si>
  <si>
    <t>Mack S</t>
  </si>
  <si>
    <t>J Lipid Res</t>
  </si>
  <si>
    <t>www.ncbi.nlm.nih.gov/pubmed/28512139</t>
  </si>
  <si>
    <t>Lipoprotein (a) levels</t>
  </si>
  <si>
    <t>13,781 European ancestry individuals</t>
  </si>
  <si>
    <t>Affymetrix, Illumina [at least 7600000] (imputed)</t>
  </si>
  <si>
    <t>Wild PS</t>
  </si>
  <si>
    <t>J Clin Invest</t>
  </si>
  <si>
    <t>www.ncbi.nlm.nih.gov/pubmed/28394258</t>
  </si>
  <si>
    <t>Left  ventricle systolic dysfunction</t>
  </si>
  <si>
    <t>30,201 European ancestry individuals</t>
  </si>
  <si>
    <t>Affymetrix, Illumina [at least 283291] (imputed)</t>
  </si>
  <si>
    <t>Meyer TE</t>
  </si>
  <si>
    <t>www.ncbi.nlm.nih.gov/pubmed/20700443</t>
  </si>
  <si>
    <t>Magnesium levels</t>
  </si>
  <si>
    <t>15,366 European ancestry individuals</t>
  </si>
  <si>
    <t>8,463 European ancestry individuals</t>
  </si>
  <si>
    <t>Debette S</t>
  </si>
  <si>
    <t>Stroke</t>
  </si>
  <si>
    <t>www.ncbi.nlm.nih.gov/pubmed/20044523</t>
  </si>
  <si>
    <t>Subclinical brain infarct</t>
  </si>
  <si>
    <t>9,401 European ancestry individuals</t>
  </si>
  <si>
    <t>1,822 European ancestry individuals, 644 Black individuals</t>
  </si>
  <si>
    <t>Affymetrix, Illumina [2217889] (imputed)</t>
  </si>
  <si>
    <t>Davis OS</t>
  </si>
  <si>
    <t>www.ncbi.nlm.nih.gov/pubmed/20306291</t>
  </si>
  <si>
    <t>Cognitive ability</t>
  </si>
  <si>
    <t>860 European ancestry children</t>
  </si>
  <si>
    <t>2,619 European ancestry children</t>
  </si>
  <si>
    <t>Leslie EJ</t>
  </si>
  <si>
    <t>www.ncbi.nlm.nih.gov/pubmed/28054174</t>
  </si>
  <si>
    <t>Cleft lip with or without cleft palate</t>
  </si>
  <si>
    <t>83 Asian ancestry cases, 1,173 Asian ancestry case-parent trios, 161 Asian ancestry controls,170 European ancestry cases, 988 European ancestry case-parent trios, 835 European ancestry controls, 570 Latino or African cases, 629 Latino or African case-parent trios, 704 Latino or African controls, 21 case-parent trios.</t>
  </si>
  <si>
    <t>Illumina [6090031] (imputed)</t>
  </si>
  <si>
    <t>Tobacco and Genetics Consortium</t>
  </si>
  <si>
    <t>www.ncbi.nlm.nih.gov/pubmed/20418890</t>
  </si>
  <si>
    <t>Smoking behavior</t>
  </si>
  <si>
    <t>Up to 74,035 European ancestry individuals</t>
  </si>
  <si>
    <t>Up to 68,988 participants</t>
  </si>
  <si>
    <t>Affymetrix, Illumina, Perlegen [~ 2500000] (imputed)</t>
  </si>
  <si>
    <t>Justice AE</t>
  </si>
  <si>
    <t>www.ncbi.nlm.nih.gov/pubmed/28443625</t>
  </si>
  <si>
    <t>Waist-to-hip ratio adjusted for BMI in non-smokers</t>
  </si>
  <si>
    <t>75,379 European ancestry women, 45,811 European ancestry men, 4,856 European ancestry individuals, 8,799 African American/Afro-Caribbean ancestry women, 1,803 African American/Afro-Caribbean ancestry men, 1,020 Indian Asian ancestry women, 6,691 Indian Asian ancestry men, 1,526 Filipino ancestry women, 2,469 Hispanic/Latino ancestry women, 1,318 Hispanic/Latino ancestry men</t>
  </si>
  <si>
    <t>16,011 European ancestry women, 17,912 European ancestry men, 105,218 European ancestry individuals, 2,073 African American/Afro-Caribbean ancestry women, 647 African American/Afro-Caribbean ancestry men</t>
  </si>
  <si>
    <t>Affymetrix, Illumina, Perlegen [up to 2800000] (imputed)</t>
  </si>
  <si>
    <t>Chu AY</t>
  </si>
  <si>
    <t>www.ncbi.nlm.nih.gov/pubmed/27918534</t>
  </si>
  <si>
    <t>Visceral adipose tissue/subcutaneous adipose tissue ratio adjusted for BMI</t>
  </si>
  <si>
    <t>7,050 European ancestry men, 1,324 African American men</t>
  </si>
  <si>
    <t>Affymetrix, Illumina [~ 2600000] (imputed)</t>
  </si>
  <si>
    <t>Heid IM</t>
  </si>
  <si>
    <t>www.ncbi.nlm.nih.gov/pubmed/20935629</t>
  </si>
  <si>
    <t>Waist-hip ratio</t>
  </si>
  <si>
    <t>Up to 77,167 European ancestry individuals</t>
  </si>
  <si>
    <t>Up to 113,636 European ancestry individuals</t>
  </si>
  <si>
    <t>Affymetrix, Illumina, Perlegen [up to 2850269] (imputed)</t>
  </si>
  <si>
    <t>Zhou Y</t>
  </si>
  <si>
    <t>J Neurol Neurosurg Psychiatry</t>
  </si>
  <si>
    <t>www.ncbi.nlm.nih.gov/pubmed/28739605</t>
  </si>
  <si>
    <t>Relapse in multiple sclerosis</t>
  </si>
  <si>
    <t>268 cases</t>
  </si>
  <si>
    <t>181 cases</t>
  </si>
  <si>
    <t>Illumina [1033813] (imputed)</t>
  </si>
  <si>
    <t>Franke A</t>
  </si>
  <si>
    <t>www.ncbi.nlm.nih.gov/pubmed/21102463</t>
  </si>
  <si>
    <t>Crohn's disease</t>
  </si>
  <si>
    <t>6,333 European ancestry cases, 15,056 European ancestry controls</t>
  </si>
  <si>
    <t>15,694 European ancestry cases, 14,026 European ancestry controls, 414 European ancestry trios</t>
  </si>
  <si>
    <t>Affymetrix, Illumina [953241] (imputed)</t>
  </si>
  <si>
    <t>Goode EL</t>
  </si>
  <si>
    <t>www.ncbi.nlm.nih.gov/pubmed/20852632</t>
  </si>
  <si>
    <t>1,768 European ancestry cases, 2,354 European ancestry controls</t>
  </si>
  <si>
    <t>8,709 European ancestry cases, 51,764 European ancestry controls</t>
  </si>
  <si>
    <t>Illumina [2056878] (imputed)</t>
  </si>
  <si>
    <t>Hong EP</t>
  </si>
  <si>
    <t>www.ncbi.nlm.nih.gov/pubmed/28355295</t>
  </si>
  <si>
    <t>Tuberculosis</t>
  </si>
  <si>
    <t>467 Korean ancestry cases, 1,313 Korean ancestry controls</t>
  </si>
  <si>
    <t>179 Korean ancestry cases, 500 Korean ancestry controls</t>
  </si>
  <si>
    <t>Affymetrix [~ 4750000] (imputed)</t>
  </si>
  <si>
    <t>Jun GR</t>
  </si>
  <si>
    <t>Alzheimers Dement</t>
  </si>
  <si>
    <t>www.ncbi.nlm.nih.gov/pubmed/28183528</t>
  </si>
  <si>
    <t>Alzheimer's disease in APOE e4- carriers</t>
  </si>
  <si>
    <t>4,829 European ancestry cases, 9,740 European ancestry controls, 607 African American cases, 2,270 African American controls, 416  Japanese ancestry cases, 743 Japanese ancestry controls, 51 Israeli-Arab ancestry cases, 64 Israeli-Arab ancestry controls</t>
  </si>
  <si>
    <t>2,751 European ancestry cases, 11,497 European ancestry controls</t>
  </si>
  <si>
    <t>Agopian AJ</t>
  </si>
  <si>
    <t>www.ncbi.nlm.nih.gov/pubmed/28468790</t>
  </si>
  <si>
    <t>Congenital heart disease (maternal effect)</t>
  </si>
  <si>
    <t>1,119 European ancestry trios</t>
  </si>
  <si>
    <t>Illumina [at least 4756722] (imputed)</t>
  </si>
  <si>
    <t>Koriyama H</t>
  </si>
  <si>
    <t>J Atheroscler Thromb</t>
  </si>
  <si>
    <t>www.ncbi.nlm.nih.gov/pubmed/20610895</t>
  </si>
  <si>
    <t>Peripheral artery disease</t>
  </si>
  <si>
    <t>195 Japanese ancestry cases, 1,358 Japanese ancestry controls</t>
  </si>
  <si>
    <t>699 Japanese ancestry cases, 1,540 Japanese ancestry controls</t>
  </si>
  <si>
    <t>Perlegen [222285]</t>
  </si>
  <si>
    <t>Joo YB</t>
  </si>
  <si>
    <t>www.ncbi.nlm.nih.gov/pubmed/29065906</t>
  </si>
  <si>
    <t>Severe progression in rheumatoid arthritis</t>
  </si>
  <si>
    <t>120 Korean ancestry cases, 118 Korean ancestry controls</t>
  </si>
  <si>
    <t>Illumina [1343748]</t>
  </si>
  <si>
    <t>Na R</t>
  </si>
  <si>
    <t>Prostate</t>
  </si>
  <si>
    <t>www.ncbi.nlm.nih.gov/pubmed/28656603</t>
  </si>
  <si>
    <t>Benign prostatic hyperplasia and/or lower urinary tract symptoms</t>
  </si>
  <si>
    <t>1,419 European ancestry cases, 498 cases, 1,684 European ancestry controls, 518 controls</t>
  </si>
  <si>
    <t>485 Finnish ancestry cases, 475 Finnish ancestry controls</t>
  </si>
  <si>
    <t>Illumina [at least 7852412] (imputed)</t>
  </si>
  <si>
    <t>www.ncbi.nlm.nih.gov/pubmed/20732627</t>
  </si>
  <si>
    <t>896 European ancestry cases, 2,455 European ancestry controls</t>
  </si>
  <si>
    <t>Affymetrix [1033244] (imputed)</t>
  </si>
  <si>
    <t>www.ncbi.nlm.nih.gov/pubmed/20732625</t>
  </si>
  <si>
    <t>2,064 European ancestry trios, 896 European ancestry cases, 2,455 European ancestry controls</t>
  </si>
  <si>
    <t>Affymetrix, Illumina, Perlegen [1206462] (imputed)</t>
  </si>
  <si>
    <t>Anttila V</t>
  </si>
  <si>
    <t>www.ncbi.nlm.nih.gov/pubmed/20802479</t>
  </si>
  <si>
    <t>Migraine</t>
  </si>
  <si>
    <t>2,731 European ancestry cases, 10,747 European ancestry controls</t>
  </si>
  <si>
    <t>3,202 European ancestry cases, 40,062 European ancestry controls</t>
  </si>
  <si>
    <t>Illumina [429912]</t>
  </si>
  <si>
    <t>Melin BS</t>
  </si>
  <si>
    <t>www.ncbi.nlm.nih.gov/pubmed/28346443</t>
  </si>
  <si>
    <t>Glioblastoma</t>
  </si>
  <si>
    <t>6,191 European ancestry cases, 18,190 European ancestry controls.</t>
  </si>
  <si>
    <t>Illumina [at least 6790270] (imputed)</t>
  </si>
  <si>
    <t>Shatunov A</t>
  </si>
  <si>
    <t>www.ncbi.nlm.nih.gov/pubmed/20801717</t>
  </si>
  <si>
    <t>4,857 European ancestry cases, 8,987 European ancestry controls</t>
  </si>
  <si>
    <t>Illumina [227475]</t>
  </si>
  <si>
    <t>Atherosclerosis</t>
  </si>
  <si>
    <t>www.ncbi.nlm.nih.gov/pubmed/20018283</t>
  </si>
  <si>
    <t>4,659 European ancestry individuals</t>
  </si>
  <si>
    <t>13,795 European ancestry individuals</t>
  </si>
  <si>
    <t>Affymetrix, Illumina [2585854] (imputed)</t>
  </si>
  <si>
    <t>Duncan L</t>
  </si>
  <si>
    <t>www.ncbi.nlm.nih.gov/pubmed/28494655</t>
  </si>
  <si>
    <t>Anorexia nervosa</t>
  </si>
  <si>
    <t>3,495 European ancestry cases, 10,982 European ancestry controls</t>
  </si>
  <si>
    <t>Illumina [10641224] (imputed)</t>
  </si>
  <si>
    <t>Pattaro C</t>
  </si>
  <si>
    <t>www.ncbi.nlm.nih.gov/pubmed/20222955</t>
  </si>
  <si>
    <t>Creatinine levels</t>
  </si>
  <si>
    <t>4,006 European ancestry individuals</t>
  </si>
  <si>
    <t>2,035 European ancestry individuals</t>
  </si>
  <si>
    <t>Illumina [~ 322498]</t>
  </si>
  <si>
    <t>Medina-Gomez C</t>
  </si>
  <si>
    <t>www.ncbi.nlm.nih.gov/pubmed/28743860</t>
  </si>
  <si>
    <t>Bone mineral density (paediatric, total body less head)</t>
  </si>
  <si>
    <t>8,327 European ancestry individuals, 2,087 individuals</t>
  </si>
  <si>
    <t>Illumina [2276811] (imputed)</t>
  </si>
  <si>
    <t>Sniekers S</t>
  </si>
  <si>
    <t>www.ncbi.nlm.nih.gov/pubmed/28530673</t>
  </si>
  <si>
    <t>Intelligence</t>
  </si>
  <si>
    <t>up to 58,799 European ancestry adults, up to 19,509 European ancestry children</t>
  </si>
  <si>
    <t>Affymetrix, Illumina [12104294] (imputed)</t>
  </si>
  <si>
    <t>Houlston RS</t>
  </si>
  <si>
    <t>www.ncbi.nlm.nih.gov/pubmed/20972440</t>
  </si>
  <si>
    <t>3,334 European ancestry cases, 4,628 European ancestry controls</t>
  </si>
  <si>
    <t>14,851 European ancestry cases, 15,569 European ancestry controls</t>
  </si>
  <si>
    <t>Illumina [up to 550000] (imputed)</t>
  </si>
  <si>
    <t>Repapi E</t>
  </si>
  <si>
    <t>www.ncbi.nlm.nih.gov/pubmed/20010834</t>
  </si>
  <si>
    <t>Pulmonary function</t>
  </si>
  <si>
    <t>20,288 European ancestry individuals</t>
  </si>
  <si>
    <t>up to 54,276 European ancestry individuals</t>
  </si>
  <si>
    <t>Stuart PE</t>
  </si>
  <si>
    <t>www.ncbi.nlm.nih.gov/pubmed/20953189</t>
  </si>
  <si>
    <t>Up to 1,831 cases, up to 2,546 controls</t>
  </si>
  <si>
    <t>Up to 4,064 cases, up to 4,685 controls</t>
  </si>
  <si>
    <t>Illumina, Perlegen [up to 7456344] (imputed)</t>
  </si>
  <si>
    <t>Hensman Moss DJ</t>
  </si>
  <si>
    <t>www.ncbi.nlm.nih.gov/pubmed/28642124</t>
  </si>
  <si>
    <t>Huntington's disease progression</t>
  </si>
  <si>
    <t>1,989 European and unknown ancestry mutation carriers</t>
  </si>
  <si>
    <t>Illumina [9650000] (imputed)</t>
  </si>
  <si>
    <t>Salvi E</t>
  </si>
  <si>
    <t>www.ncbi.nlm.nih.gov/pubmed/27802415</t>
  </si>
  <si>
    <t>Systolic blood pressure response to hydrochlorothiazide in hypertension</t>
  </si>
  <si>
    <t>1,739 European ancestry individuals</t>
  </si>
  <si>
    <t>430 African American individuals</t>
  </si>
  <si>
    <t>Lo MT</t>
  </si>
  <si>
    <t>www.ncbi.nlm.nih.gov/pubmed/27918536</t>
  </si>
  <si>
    <t>Openness</t>
  </si>
  <si>
    <t>76,581 European ancestry individuals</t>
  </si>
  <si>
    <t>Affymetrix, Illumina [2167320] (imputed)</t>
  </si>
  <si>
    <t>Wheeler E</t>
  </si>
  <si>
    <t>PLoS Med</t>
  </si>
  <si>
    <t>www.ncbi.nlm.nih.gov/pubmed/28898252</t>
  </si>
  <si>
    <t>18,472 East Asian ancestry individuals</t>
  </si>
  <si>
    <t>Schormair B</t>
  </si>
  <si>
    <t>www.ncbi.nlm.nih.gov/pubmed/29029846</t>
  </si>
  <si>
    <t>Restless legs syndrome</t>
  </si>
  <si>
    <t>15,126 European ancestry cases, 95,725 European ancestry controls</t>
  </si>
  <si>
    <t>30,770 European ancestry cases, 286,913 European ancestry controls</t>
  </si>
  <si>
    <t>Affymetrix, Illumina [6864281] (imputed)</t>
  </si>
  <si>
    <t>Marzi C</t>
  </si>
  <si>
    <t>www.ncbi.nlm.nih.gov/pubmed/21124955</t>
  </si>
  <si>
    <t>Amyloid A serum levels</t>
  </si>
  <si>
    <t>3,329 European ancestry individuals, 882 Sorbian (founder/genetic isolate) individuals</t>
  </si>
  <si>
    <t>2,136 European ancestry individuals</t>
  </si>
  <si>
    <t>Affymetrix, Illumina [2593456] (imputed)</t>
  </si>
  <si>
    <t>Chang D</t>
  </si>
  <si>
    <t>www.ncbi.nlm.nih.gov/pubmed/28892059</t>
  </si>
  <si>
    <t>20,184 European ancestry cases, 397,324 European ancestry controls</t>
  </si>
  <si>
    <t>5,851 European ancestry cases, 5,866 European ancestry controls</t>
  </si>
  <si>
    <t>Illumina [11933700] (imputed)</t>
  </si>
  <si>
    <t>Paternoster L</t>
  </si>
  <si>
    <t>www.ncbi.nlm.nih.gov/pubmed/21124946</t>
  </si>
  <si>
    <t>1,934 European ancestry individuals</t>
  </si>
  <si>
    <t>Up to 3,835 European ancestry individuals</t>
  </si>
  <si>
    <t>Illumina [2417199] (imputed)</t>
  </si>
  <si>
    <t>www.ncbi.nlm.nih.gov/pubmed/28348047</t>
  </si>
  <si>
    <t>Mean arterial pressure (long-term average)</t>
  </si>
  <si>
    <t>18,422 East Asian ancestry individuals</t>
  </si>
  <si>
    <t>up to 46,629 European ancestry individuals</t>
  </si>
  <si>
    <t>Affymetrix, Illumina [up to 2400000] (imputed)</t>
  </si>
  <si>
    <t>Elks CE</t>
  </si>
  <si>
    <t>www.ncbi.nlm.nih.gov/pubmed/21102462</t>
  </si>
  <si>
    <t>Menarche (age at onset)</t>
  </si>
  <si>
    <t>86,142 European ancestry female individuals, 557 Old Order Amish (founder/genetic isolate) female individuals, 1,103 Erasmus Rucphen (founder/genetic isolate) female individuals</t>
  </si>
  <si>
    <t>Up to 12,813 European ancestry female individuals, 910 Val Borbera (founder/genetic isolate) female individuals, 348 Orcadian (founder/genetic isolate) female individuals, 338 Friuli Venezia Giulia (founder/genetic isolate) female individuals, 322 Carlantino (founder/genetic/isolate) female individuals</t>
  </si>
  <si>
    <t>Smith NL</t>
  </si>
  <si>
    <t>Circulation</t>
  </si>
  <si>
    <t>www.ncbi.nlm.nih.gov/pubmed/20231535</t>
  </si>
  <si>
    <t>vWF levels</t>
  </si>
  <si>
    <t>17,596 European ancestry individuals</t>
  </si>
  <si>
    <t>Up to 7,604 European ancestry individuals</t>
  </si>
  <si>
    <t>Affymetrix, Illumina [2742821] (imputed)</t>
  </si>
  <si>
    <t>Eijgelsheim M</t>
  </si>
  <si>
    <t>www.ncbi.nlm.nih.gov/pubmed/20639392</t>
  </si>
  <si>
    <t>Resting heart rate</t>
  </si>
  <si>
    <t>38,991 European ancestry individuals</t>
  </si>
  <si>
    <t>Newman AB</t>
  </si>
  <si>
    <t>J Gerontol A Biol Sci Med Sci</t>
  </si>
  <si>
    <t>www.ncbi.nlm.nih.gov/pubmed/20304771</t>
  </si>
  <si>
    <t>Longevity</t>
  </si>
  <si>
    <t>1,836 European ancestry long-lived individuals, 1,955 European ancestry controls</t>
  </si>
  <si>
    <t>2,594 European ancestry long-lived individuals, 3,431 European ancestry controls</t>
  </si>
  <si>
    <t>Affymetrix, Illumina [2287520] (imputed)</t>
  </si>
  <si>
    <t>Yau MS</t>
  </si>
  <si>
    <t>Arthritis Rheumatol</t>
  </si>
  <si>
    <t>www.ncbi.nlm.nih.gov/pubmed/27696742</t>
  </si>
  <si>
    <t>2,672 European ancestry cases, 1,776 European ancestry controls</t>
  </si>
  <si>
    <t>1,226 European ancestry cases, 1,392 European ancestry controls</t>
  </si>
  <si>
    <t>Illumina [at least 8248570] (imputed)</t>
  </si>
  <si>
    <t>van Hulzen KJE</t>
  </si>
  <si>
    <t>www.ncbi.nlm.nih.gov/pubmed/27890468</t>
  </si>
  <si>
    <t>Bipolar disorder or attention deficit hyperactivity disorder</t>
  </si>
  <si>
    <t>9,650 European ancestry bipolar disorder cases, 2,950 European ancestry ADHD cases, 1,659 European and unknown ancestry ADHD cases, 16,325 European ancestry controls, 2,942 European and unknown ancestry controls, 2,096 controls</t>
  </si>
  <si>
    <t>Kestenbaum B</t>
  </si>
  <si>
    <t>www.ncbi.nlm.nih.gov/pubmed/20558539</t>
  </si>
  <si>
    <t>Phosphorus levels</t>
  </si>
  <si>
    <t>16,264 European ancestry individuals</t>
  </si>
  <si>
    <t>5,444 individuals</t>
  </si>
  <si>
    <t>Yan Q</t>
  </si>
  <si>
    <t>Eur Respir J</t>
  </si>
  <si>
    <t>www.ncbi.nlm.nih.gov/pubmed/28461288</t>
  </si>
  <si>
    <t>A meta-analysis of genome-wide association studies of asthma in Puerto Ricans.</t>
  </si>
  <si>
    <t>1,666 Puerto Rican child cases, 478 Puerto Rican adult cases, 1,505 Puerto Rican child controls, 1,388 Puerto Rican adult controls</t>
  </si>
  <si>
    <t>Affymetrix, Illumina [7485508] (imputed)</t>
  </si>
  <si>
    <t>Lauc G</t>
  </si>
  <si>
    <t>www.ncbi.nlm.nih.gov/pubmed/21203500</t>
  </si>
  <si>
    <t>Genomics meets glycomics-the first GWAS study of human N-Glycome identifies HNF1α as a master regulator of plasma protein fucosylation.</t>
  </si>
  <si>
    <t>N-glycan levels</t>
  </si>
  <si>
    <t>2,559 European ancestry individuals</t>
  </si>
  <si>
    <t>Illumina [~ 300000]</t>
  </si>
  <si>
    <t>Bonfiglio F</t>
  </si>
  <si>
    <t>Neurogastroenterol Motil</t>
  </si>
  <si>
    <t>www.ncbi.nlm.nih.gov/pubmed/27485664</t>
  </si>
  <si>
    <t>Gastroesophageal reflux disease</t>
  </si>
  <si>
    <t>2,247 European ancestry cases, 4,503 European ancestry controls</t>
  </si>
  <si>
    <t>Illumina [2327020] (imputed)</t>
  </si>
  <si>
    <t>Pfeufer A</t>
  </si>
  <si>
    <t>www.ncbi.nlm.nih.gov/pubmed/20062060</t>
  </si>
  <si>
    <t>PR interval</t>
  </si>
  <si>
    <t>28,517 European ancestry individuals</t>
  </si>
  <si>
    <t>Sotoodehnia N</t>
  </si>
  <si>
    <t>www.ncbi.nlm.nih.gov/pubmed/21076409</t>
  </si>
  <si>
    <t>QRS duration</t>
  </si>
  <si>
    <t>39,717 European ancestry individuals, 690 Orcadian individuals</t>
  </si>
  <si>
    <t>7,170 European ancestry individuals</t>
  </si>
  <si>
    <t>Zillikens MC</t>
  </si>
  <si>
    <t>www.ncbi.nlm.nih.gov/pubmed/28724990</t>
  </si>
  <si>
    <t>37,450 European ancestry individuals, 842 Old Order Amish individuals</t>
  </si>
  <si>
    <t>47,227 European ancestry individuals, 380 African American individuals, 8,034 Korean ancestry individuals, 7,834 Indian ancestry individuals</t>
  </si>
  <si>
    <t>Affymetrix, Illumina [at least 1912063] (imputed)</t>
  </si>
  <si>
    <t>Hancock DB</t>
  </si>
  <si>
    <t>www.ncbi.nlm.nih.gov/pubmed/20010835</t>
  </si>
  <si>
    <t>20,890 European ancestry individuals</t>
  </si>
  <si>
    <t>16,178 European ancestry individuals</t>
  </si>
  <si>
    <t>Affymetrix, Illumina [2534500] (imputed)</t>
  </si>
  <si>
    <t>McMahon FJ</t>
  </si>
  <si>
    <t>www.ncbi.nlm.nih.gov/pubmed/20081856</t>
  </si>
  <si>
    <t>Major mood disorders</t>
  </si>
  <si>
    <t>6,686 European ancestry cases, 9,068 European ancestry controls</t>
  </si>
  <si>
    <t>1,930 European ancestry cases, 2,747 European ancestry controls</t>
  </si>
  <si>
    <t>Affymetrix, Illumina, Perlegen [~ 2100000] (imputed)</t>
  </si>
  <si>
    <t>Deming Y</t>
  </si>
  <si>
    <t>Acta Neuropathol</t>
  </si>
  <si>
    <t>www.ncbi.nlm.nih.gov/pubmed/28247064</t>
  </si>
  <si>
    <t>Cerebrospinal T-tau levels</t>
  </si>
  <si>
    <t>3,146 individuals</t>
  </si>
  <si>
    <t>Illumina [7358575] (imputed)</t>
  </si>
  <si>
    <t>McKay JD</t>
  </si>
  <si>
    <t>www.ncbi.nlm.nih.gov/pubmed/28604730</t>
  </si>
  <si>
    <t>Lung cancer in never smokers</t>
  </si>
  <si>
    <t>2,355 European ancestry cases,  7,504 European ancestry controls</t>
  </si>
  <si>
    <t>Illumina [10439017] (imputed)</t>
  </si>
  <si>
    <t>Tamm R</t>
  </si>
  <si>
    <t>Clin Pharmacol Ther</t>
  </si>
  <si>
    <t>www.ncbi.nlm.nih.gov/pubmed/27770449</t>
  </si>
  <si>
    <t>Thiopurine S-methyltransferase activity</t>
  </si>
  <si>
    <t>844 European ancestry individuals (blood measurement), 123 European ancestry individuals (liver measurement), 245 acute lymphoblastic leukemia cases (blood measurement)</t>
  </si>
  <si>
    <t>Illumina [at least 7481872] (imputed)</t>
  </si>
  <si>
    <t>Boueiz A</t>
  </si>
  <si>
    <t>www.ncbi.nlm.nih.gov/pubmed/27669027</t>
  </si>
  <si>
    <t>Emphysema distribution in smoking</t>
  </si>
  <si>
    <t>7,039 European ancestry individuals, 2,955 African American individuals, 1538 individuals</t>
  </si>
  <si>
    <t>Illumina [at least 10657975] (imputed)</t>
  </si>
  <si>
    <t>Pirastu N</t>
  </si>
  <si>
    <t>www.ncbi.nlm.nih.gov/pubmed/29146897</t>
  </si>
  <si>
    <t>Male-pattern baldness</t>
  </si>
  <si>
    <t>25,662 British ancestry cases, 17,928 British ancestry controls</t>
  </si>
  <si>
    <t>13,367 European ancestry cases, 11,851 European ancestry controls, 3,436 cases, 2,435 controls</t>
  </si>
  <si>
    <t>Affymetrix [27512692] (imputed)</t>
  </si>
  <si>
    <t>www.ncbi.nlm.nih.gov/pubmed/27816938</t>
  </si>
  <si>
    <t>Parental longevity (at least one long-lived parent)</t>
  </si>
  <si>
    <t>1,140 European American individuals with at least one long-lived parent, 3,894 European American individuals, 137 African American individuals with at least one long-lived parent, 545 African American individuals</t>
  </si>
  <si>
    <t>1,950 individuals</t>
  </si>
  <si>
    <t>Illumina [~ 2500000]</t>
  </si>
  <si>
    <t>Melroy-Greif WE</t>
  </si>
  <si>
    <t>www.ncbi.nlm.nih.gov/pubmed/28262088</t>
  </si>
  <si>
    <t>Post traumatic stress disorder symptom count in trauma-exposed individuals</t>
  </si>
  <si>
    <t>254 Mexican American individuals, 258 American Indian individuals</t>
  </si>
  <si>
    <t>Affymetrix [258441] (imputed)</t>
  </si>
  <si>
    <t>Kemp JP</t>
  </si>
  <si>
    <t>www.ncbi.nlm.nih.gov/pubmed/28869591</t>
  </si>
  <si>
    <t>Heel bone mineral density</t>
  </si>
  <si>
    <t>76,067 European ancestry women, 66,420 European ancestry men</t>
  </si>
  <si>
    <t>NR [17166351] (imputed)</t>
  </si>
  <si>
    <t>da Silva Filho MI</t>
  </si>
  <si>
    <t>Leukemia</t>
  </si>
  <si>
    <t>www.ncbi.nlm.nih.gov/pubmed/28025584</t>
  </si>
  <si>
    <t>1,229 cases, 7,526 controls</t>
  </si>
  <si>
    <t>Srinivasan L</t>
  </si>
  <si>
    <t>Arch Dis Child Fetal Neonatal Ed</t>
  </si>
  <si>
    <t>www.ncbi.nlm.nih.gov/pubmed/28283553</t>
  </si>
  <si>
    <t>Sepsis in extremely premature infants</t>
  </si>
  <si>
    <t>155 European ancestry cases, 190 non-European ancestry cases, 184 European ancestry controls, 222 non-European ancestry controls</t>
  </si>
  <si>
    <t>Illumina [7200000] (imputed)</t>
  </si>
  <si>
    <t>Kamatani Y</t>
  </si>
  <si>
    <t>www.ncbi.nlm.nih.gov/pubmed/20139978</t>
  </si>
  <si>
    <t>Mean corpuscular volume</t>
  </si>
  <si>
    <t>14,364 Japanese ancestry individuals</t>
  </si>
  <si>
    <t>Illumina [561583]</t>
  </si>
  <si>
    <t>Siitonen A</t>
  </si>
  <si>
    <t>www.ncbi.nlm.nih.gov/pubmed/28256260</t>
  </si>
  <si>
    <t>Early-onset Parkinson's disease</t>
  </si>
  <si>
    <t>403 Finnish ancestry cases, 1,650 Finnish ancestry controls</t>
  </si>
  <si>
    <t>NR [12954715] (imputed)</t>
  </si>
  <si>
    <t>Chen G</t>
  </si>
  <si>
    <t>Addict Biol</t>
  </si>
  <si>
    <t>www.ncbi.nlm.nih.gov/pubmed/27151647</t>
  </si>
  <si>
    <t>Alcohol dependence symptom count</t>
  </si>
  <si>
    <t>2,605 European ancestry individuals, 1,233 African American individuals</t>
  </si>
  <si>
    <t>Illumina [974863]</t>
  </si>
  <si>
    <t>Mahmoudpour SH</t>
  </si>
  <si>
    <t>www.ncbi.nlm.nih.gov/pubmed/28030426</t>
  </si>
  <si>
    <t>Angiotensin-converting enzyme inhibitor intolerance</t>
  </si>
  <si>
    <t>972 European ancestry intolerant individuals, 4,189 European ancestry tolerant individuals</t>
  </si>
  <si>
    <t>Brynedal B</t>
  </si>
  <si>
    <t>J Neuroimmunol</t>
  </si>
  <si>
    <t>www.ncbi.nlm.nih.gov/pubmed/20117844</t>
  </si>
  <si>
    <t>Multiple sclerosis (severity)</t>
  </si>
  <si>
    <t>1,040 European ancestry cases</t>
  </si>
  <si>
    <t>873 European ancestry cases</t>
  </si>
  <si>
    <t>Affymetrix [105035]</t>
  </si>
  <si>
    <t>Scott RA</t>
  </si>
  <si>
    <t>www.ncbi.nlm.nih.gov/pubmed/28566273</t>
  </si>
  <si>
    <t>up to 26,676 European ancestry cases, up to 132,532 European ancestry controls</t>
  </si>
  <si>
    <t>up to 12,543 European ancestry cases, up to 66,458 European ancestry controls</t>
  </si>
  <si>
    <t>Affymetrix, Illumina [at least 11579618] (imputed)</t>
  </si>
  <si>
    <t>Jones GT</t>
  </si>
  <si>
    <t>Circ Res</t>
  </si>
  <si>
    <t>www.ncbi.nlm.nih.gov/pubmed/27899403</t>
  </si>
  <si>
    <t>Abdominal aortic aneurysm</t>
  </si>
  <si>
    <t>4,972 European ancestry cases, 99,858 European ancestry controls</t>
  </si>
  <si>
    <t>2,482 European ancestry cases, 2,750 cases, 2,645 European ancestry controls, 5,263 controls</t>
  </si>
  <si>
    <t>Affymetrix, Illumina [5363770] (imputed)</t>
  </si>
  <si>
    <t>Tsoi LC</t>
  </si>
  <si>
    <t>www.ncbi.nlm.nih.gov/pubmed/28537254</t>
  </si>
  <si>
    <t>Up to 11,988 European ancestry cases, up to 275,335 European ancestry controls</t>
  </si>
  <si>
    <t>7,044 European ancestry cases, 11,434 European ancestry controls</t>
  </si>
  <si>
    <t>Illumina, Perlegen [9113515] (imputed)</t>
  </si>
  <si>
    <t>Qian DC</t>
  </si>
  <si>
    <t>BMC Genomics</t>
  </si>
  <si>
    <t>www.ncbi.nlm.nih.gov/pubmed/28927378</t>
  </si>
  <si>
    <t>Putamen actvity during disappointment</t>
  </si>
  <si>
    <t>106 individuals</t>
  </si>
  <si>
    <t>Illumina [at least 621854] (imputed)</t>
  </si>
  <si>
    <t>Same</t>
  </si>
  <si>
    <t>Error compared to EBI GWAS: 1=in EBI database but not coded here as primary human GWAS; 2=coded by us as primary human GWAS but not in EBI database</t>
  </si>
  <si>
    <t>Human. Whole-genome sequencing, rather than GWAS.</t>
  </si>
  <si>
    <t>Human. Allelotyping, so technically not GWAS.</t>
  </si>
  <si>
    <t>Human. Exome-wide association study.</t>
  </si>
  <si>
    <t>Human. Secondary analysis of previous GWAS (interaction).</t>
  </si>
  <si>
    <t>Human. GWAS using existing summary data.</t>
  </si>
  <si>
    <t>Cell line, GWAS</t>
  </si>
  <si>
    <t>Human. GWAS of haplotypes</t>
  </si>
  <si>
    <t>Human. GWAS interaction study</t>
  </si>
  <si>
    <t>Human. GWAS, methodological, new discovery.</t>
  </si>
  <si>
    <t>Human. GWAS, focused on estimating heritability.</t>
  </si>
  <si>
    <t>Human. GWAS.</t>
  </si>
  <si>
    <t>Human. GWAS, focused on copy number variants.</t>
  </si>
  <si>
    <t>Human. GWAS, methodological only.</t>
  </si>
  <si>
    <t>Categorisation by MM Jan 2020</t>
  </si>
  <si>
    <t>Not GWAS</t>
  </si>
  <si>
    <t>GWAS</t>
  </si>
  <si>
    <t>GWAS of CNVs</t>
  </si>
  <si>
    <t>GWAS for prediction</t>
  </si>
  <si>
    <t>Re-analysis of published GWAS</t>
  </si>
  <si>
    <t>Pathway-based analysis</t>
  </si>
  <si>
    <t>GWAS of haplotypes</t>
  </si>
  <si>
    <t>GWAS of compound heterozygotes</t>
  </si>
  <si>
    <t>Not GWAS - allelotyping</t>
  </si>
  <si>
    <t xml:space="preserve">Human primary v2: 0 (Team: no, EBI: no); 1 (Team: no; EBI: yes); 2 (Team: yes; EBI: no); 3 (Team: yes; EBI: yes); </t>
  </si>
  <si>
    <t>N: supplementary material has partial set. GUID: 841606EE-141F-48F8-9D3D-EA20EE52FEBE</t>
  </si>
  <si>
    <t>https://www.ncbi.nlm.nih.gov/pmc/articles/PMC5374030/</t>
  </si>
  <si>
    <t>saturated fatty acid concentrations in East Asians</t>
  </si>
  <si>
    <t>https://www.ncbi.nlm.nih.gov/pubmed/28615674</t>
  </si>
  <si>
    <t>facets of neuroticism</t>
  </si>
  <si>
    <t>https://journals.plos.org/plosone/article?id=10.1371/journal.pone.0186456</t>
  </si>
  <si>
    <t xml:space="preserve"> fish and EPA+DHA consumption</t>
  </si>
  <si>
    <t>https://academic.oup.com/biomedgerontology/article/72/11/1453/3072309</t>
  </si>
  <si>
    <t>Extreme Longevity</t>
  </si>
  <si>
    <t>https://www.jacionline.org/article/S0091-6749(10)01172-3/fulltext</t>
  </si>
  <si>
    <t>journal</t>
  </si>
  <si>
    <t>https://www.ncbi.nlm.nih.gov/pmc/articles/PMC5798588/ https://www.nature.com/articles/nature24284</t>
  </si>
  <si>
    <t>journal, dbGAP</t>
  </si>
  <si>
    <t>https://www.cell.com/cell-reports/fulltext/S2211-1247(17)31648-0</t>
  </si>
  <si>
    <t>cognitive performance, educational attainment</t>
  </si>
  <si>
    <t>Concentrations of Circulating Cytokines and Growth Factors</t>
  </si>
  <si>
    <t xml:space="preserve">systemic sclerosis </t>
  </si>
  <si>
    <t>journal webiste</t>
  </si>
  <si>
    <t>N: subset only</t>
  </si>
  <si>
    <t>Tooth development during infancy</t>
  </si>
  <si>
    <t>No: subset only</t>
  </si>
  <si>
    <t>https://www.ncbi.nlm.nih.gov/pmc/articles/PMC2972392/</t>
  </si>
  <si>
    <t>Smoking Cessation Success in a Trial of Precessation Nicotine</t>
  </si>
  <si>
    <t>https://www.nejm.org/doi/full/10.1056/NEJMoa0906312</t>
  </si>
  <si>
    <t>https://journals.plos.org/plosgenetics/article?id=10.1371/journal.pgen.1001184</t>
  </si>
  <si>
    <t xml:space="preserve">microcirculation </t>
  </si>
  <si>
    <t>https://www.jidonline.org/article/S0022-202X(17)31492-6/fulltext</t>
  </si>
  <si>
    <t>Skin aging</t>
  </si>
  <si>
    <t>Lipoprotein</t>
  </si>
  <si>
    <t>http://www.jlr.org/content/58/9/1834.long</t>
  </si>
  <si>
    <t>cardiac structure and function</t>
  </si>
  <si>
    <t>https://www.jci.org/articles/view/84840</t>
  </si>
  <si>
    <t>serum magnesium, potassium, and sodium concentrations</t>
  </si>
  <si>
    <t>https://journals.plos.org/plosgenetics/article?id=10.1371/journal.pgen.1001045</t>
  </si>
  <si>
    <t>MRI-defined brain infarcts</t>
  </si>
  <si>
    <t>https://www.ahajournals.org/doi/full/10.1161/STROKEAHA.109.569194?url_ver=Z39.88-2003&amp;rfr_id=ori%3Arid%3Acrossref.org&amp;rfr_dat=cr_pub%3Dpubmed</t>
  </si>
  <si>
    <t>general cognitive ability</t>
  </si>
  <si>
    <t>orofacial clefts</t>
  </si>
  <si>
    <t>https://link.springer.com/article/10.1007%2Fs00439-016-1754-7</t>
  </si>
  <si>
    <t>https://www.ncbi.nlm.nih.gov/pmc/articles/PMC2992848/</t>
  </si>
  <si>
    <t>smoking behavior</t>
  </si>
  <si>
    <t>https://www.ncbi.nlm.nih.gov/pmc/articles/PMC2914600/</t>
  </si>
  <si>
    <t>obesity traits</t>
  </si>
  <si>
    <t>https://www.nature.com/articles/ncomms14977</t>
  </si>
  <si>
    <t>adipocyte development and differentiation</t>
  </si>
  <si>
    <t>https://www.ncbi.nlm.nih.gov/pmc/articles/PMC5451114/</t>
  </si>
  <si>
    <t>waist-hip ratio</t>
  </si>
  <si>
    <t>https://www.ncbi.nlm.nih.gov/pmc/articles/PMC3000924/</t>
  </si>
  <si>
    <t xml:space="preserve"> multiple sclerosis</t>
  </si>
  <si>
    <t>https://www.ncbi.nlm.nih.gov/pubmed/28739605</t>
  </si>
  <si>
    <t>Crohn’s Disease</t>
  </si>
  <si>
    <t xml:space="preserve"> pulmonary tuberculosis</t>
  </si>
  <si>
    <t>https://journals.plos.org/plosone/article?id=10.1371/journal.pone.0174642</t>
  </si>
  <si>
    <t>No: All relevant data are within the paper and its Supporting Information files.</t>
  </si>
  <si>
    <t>https://www.ncbi.nlm.nih.gov/pmc/articles/PMC5496797/</t>
  </si>
  <si>
    <t>https://www.ahajournals.org/doi/full/10.1161/CIRCGENETICS.116.001449?url_ver=Z39.88-2003&amp;rfr_id=ori:rid:crossref.org&amp;rfr_dat=cr_pub%3dpubmed https://www.ncbi.nlm.nih.gov/pmc/articles/PMC5539991/</t>
  </si>
  <si>
    <t>peripheral arterial disease</t>
  </si>
  <si>
    <t>rheumatoid arthritis</t>
  </si>
  <si>
    <t>benign prostatic hyperplasia (BPH) and lower urinary tract symptoms (LUTS).</t>
  </si>
  <si>
    <t>https://onlinelibrary.wiley.com/doi/abs/10.1002/pros.23380 https://www.ncbi.nlm.nih.gov/pmc/articles/PMC5565164/</t>
  </si>
  <si>
    <t>ADHD</t>
  </si>
  <si>
    <t>https://www.ncbi.nlm.nih.gov/pubmed/20732625</t>
  </si>
  <si>
    <t>sporadic amyotrophic lateral sclerosis</t>
  </si>
  <si>
    <t>https://www.thelancet.com/journals/laneur/article/PIIS1474-4422(10)70197-6/fulltext</t>
  </si>
  <si>
    <t>plasma adiponectin</t>
  </si>
  <si>
    <t>https://www.ncbi.nlm.nih.gov/pmc/articles/PMC2845297/</t>
  </si>
  <si>
    <t xml:space="preserve"> Anorexia Nervosa</t>
  </si>
  <si>
    <t>https://ajp.psychiatryonline.org/doi/full/10.1176/appi.ajp.2017.16121402?url_ver=Z39.88-2003&amp;rfr_id=ori%3Arid%3Acrossref.org&amp;rfr_dat=cr_pub%3Dpubmed&amp;</t>
  </si>
  <si>
    <t>https://bmcmedgenet.biomedcentral.com/articles/10.1186/1471-2350-11-41</t>
  </si>
  <si>
    <t>serum creatinine level</t>
  </si>
  <si>
    <t>resting heart rate</t>
  </si>
  <si>
    <t>https://www.nature.com/articles/s41467-017-00108-3</t>
  </si>
  <si>
    <t>pediatric musculoskeletal traits</t>
  </si>
  <si>
    <t>http://www.gefos.org/?q=content/data-release-2017</t>
  </si>
  <si>
    <t>https://www.ncbi.nlm.nih.gov/pmc/articles/PMC5665562/</t>
  </si>
  <si>
    <t>intelligence</t>
  </si>
  <si>
    <t>pulmonary function</t>
  </si>
  <si>
    <t>restless legs syndrome</t>
  </si>
  <si>
    <t>http://ctg.cncr.nl/software/summary_statistics</t>
  </si>
  <si>
    <t>https://www.ncbi.nlm.nih.gov/pmc/articles/PMC5098601/</t>
  </si>
  <si>
    <t>lung function</t>
  </si>
  <si>
    <t>https://www.nature.com/articles/ng.501</t>
  </si>
  <si>
    <t>No: "List of the top 2000 SNPs for association with FEV1 and FEV1/FVC (XLS 356 kb)"</t>
  </si>
  <si>
    <t xml:space="preserve">psoriasis </t>
  </si>
  <si>
    <t>https://www.ncbi.nlm.nih.gov/pmc/articles/PMC2965799/</t>
  </si>
  <si>
    <t>https://discovery.ucl.ac.uk/id/eprint/1559952/11/Tabrizi_Hensman%20Moss%20et%20al%20Final%20Sup%20Info.pdf</t>
  </si>
  <si>
    <t>Docs on author website</t>
  </si>
  <si>
    <t>No [not checked article full text]</t>
  </si>
  <si>
    <t>Blood Pressure Response to Hydrochlorothiazide</t>
  </si>
  <si>
    <t>acute-phase serum amyloid A</t>
  </si>
  <si>
    <t>https://www.ahajournals.org/doi/full/10.1161/HYPERTENSIONAHA.116.08267?url_ver=Z39.88-2003&amp;rfr_id=ori:rid:crossref.org&amp;rfr_dat=cr_pub%3dpubmed</t>
  </si>
  <si>
    <t>https://www.ncbi.nlm.nih.gov/pmc/articles/PMC5278898/</t>
  </si>
  <si>
    <t>https://www.ncbi.nlm.nih.gov/pmc/articles/PMC5812477/</t>
  </si>
  <si>
    <t>https://www.ncbi.nlm.nih.gov/pmc/articles/PMC3140055/</t>
  </si>
  <si>
    <t>https://www.ncbi.nlm.nih.gov/pmc/articles/PMC2850197/</t>
  </si>
  <si>
    <t>https://www.ncbi.nlm.nih.gov/pmc/articles/PMC3338195/</t>
  </si>
  <si>
    <t>https://www.ncbi.nlm.nih.gov/pmc/articles/PMC5510465/</t>
  </si>
  <si>
    <t>psychiatric disorders</t>
  </si>
  <si>
    <t>https://journals.plos.org/plosmedicine/article?id=10.1371/journal.pmed.1002383</t>
  </si>
  <si>
    <t>https://www.thelancet.com/journals/laneur/article/PIIS1474-4422(17)30327-7/fulltext</t>
  </si>
  <si>
    <t>lean body mass</t>
  </si>
  <si>
    <t>major mood disorders</t>
  </si>
  <si>
    <t>https://journals.plos.org/plosgenetics/article?id=10.1371/journal.pgen.1001213</t>
  </si>
  <si>
    <t>cortical bone mineral density</t>
  </si>
  <si>
    <t>https://journals.plos.org/plosgenetics/article?id=10.1371/journal.pgen.1001217</t>
  </si>
  <si>
    <t>No: "All SNPs with p&lt;1×10−5 in the discovery meta-analysis GWAS for BMDC. "</t>
  </si>
  <si>
    <t>https://www.ahajournals.org/doi/full/10.1161/CIRCGENETICS.116.001527?url_ver=Z39.88-2003&amp;rfr_id=ori:rid:crossref.org&amp;rfr_dat=cr_pub%3dpubmed</t>
  </si>
  <si>
    <t>Long-Term Average Blood Pressure</t>
  </si>
  <si>
    <t>age at menarche</t>
  </si>
  <si>
    <t>plasma levels of factor VII, factor VIII, and von Willebrand factor</t>
  </si>
  <si>
    <t>https://www.ahajournals.org/doi/full/10.1161/CIRCULATIONAHA.109.869156?url_ver=Z39.88-2003&amp;rfr_id=ori:rid:crossref.org&amp;rfr_dat=cr_pub%3dpubmed</t>
  </si>
  <si>
    <t>https://academic.oup.com/hmg/article/19/19/3885/637708</t>
  </si>
  <si>
    <t>survival to age 90</t>
  </si>
  <si>
    <t>https://academic.oup.com/biomedgerontology/article/65A/5/478/641994</t>
  </si>
  <si>
    <t>https://onlinelibrary.wiley.com/doi/full/10.1002/art.39932</t>
  </si>
  <si>
    <t>Radiographic Knee Osteoarthritis</t>
  </si>
  <si>
    <t>serum phosphorus concentration</t>
  </si>
  <si>
    <t>https://discovery.ucl.ac.uk/id/eprint/1530687/1/van-Hulzen_Genetic_Overlap_Between.pdf https://linkinghub.elsevier.com/retrieve/pii/S0006-3223(16)32920-1</t>
  </si>
  <si>
    <t>No; "Top-ranked SNPs for this analysis (p &lt; 10-6) are summarized in Table S3."</t>
  </si>
  <si>
    <t>https://jasn.asnjournals.org/content/21/7/1223.long</t>
  </si>
  <si>
    <t>Docs on journal website (but missing)</t>
  </si>
  <si>
    <t>https://erj.ersjournals.com/content/49/5/1601505.long</t>
  </si>
  <si>
    <t xml:space="preserve"> N-Glycome</t>
  </si>
  <si>
    <t>https://journals.plos.org/plosgenetics/article?id=10.1371/journal.pgen.1001256</t>
  </si>
  <si>
    <t xml:space="preserve">reflux </t>
  </si>
  <si>
    <t>https://onlinelibrary.wiley.com/doi/full/10.1111/nmo.12923</t>
  </si>
  <si>
    <t xml:space="preserve"> PR interval</t>
  </si>
  <si>
    <t>QRS duration and cardiac ventricular conduction</t>
  </si>
  <si>
    <t>https://www.nature.com/articles/s41467-017-00031-7</t>
  </si>
  <si>
    <t>https://www.nature.com/articles/ng.500</t>
  </si>
  <si>
    <t>No: "The top 2,000 SNPs associated with each measure, FEV1/FVC and FEV1, beyond genome-wide significance (P &gt; 5 ×10−8) are presented in Supplementary Table 1."</t>
  </si>
  <si>
    <t>https://www.ncbi.nlm.nih.gov/pmc/articles/PMC5613285/</t>
  </si>
  <si>
    <t>lung cancer</t>
  </si>
  <si>
    <t>Emphysema</t>
  </si>
  <si>
    <t>https://www.atsjournals.org/doi/full/10.1164/rccm.201605-0997OC?url_ver=Z39.88-2003&amp;rfr_id=ori%3Arid%3Acrossref.org&amp;rfr_dat=cr_pub%3Dpubmed</t>
  </si>
  <si>
    <t>male-pattern baldness</t>
  </si>
  <si>
    <t>https://www.nature.com/articles/s41467-017-01490-8</t>
  </si>
  <si>
    <t>Parental Life Span</t>
  </si>
  <si>
    <t>https://academic.oup.com/biomedgerontology/article/72/10/1407/2422264</t>
  </si>
  <si>
    <t>Post-Traumatic Stress Disorder</t>
  </si>
  <si>
    <t>https://www.ncbi.nlm.nih.gov/pmc/articles/PMC5479352/</t>
  </si>
  <si>
    <t>No: top SNP table</t>
  </si>
  <si>
    <t>heel bone mineral density and functional involvement of GPC6 in osteoporosis</t>
  </si>
  <si>
    <t>https://www.ncbi.nlm.nih.gov/pmc/articles/PMC5621629/</t>
  </si>
  <si>
    <t>http://www.gefos.org/?q=content/ukbb-ebmd-gwas-data-release-2017</t>
  </si>
  <si>
    <t>immunoglobulin light chain amyloidosis</t>
  </si>
  <si>
    <t>https://repository.icr.ac.uk/bitstream/handle/internal/469/Leukemia%20REV%20clean.pdf?sequence=5&amp;isAllowed=n</t>
  </si>
  <si>
    <t>sepsis in extremely premature infants</t>
  </si>
  <si>
    <t>https://www.ncbi.nlm.nih.gov/pmc/articles/PMC5563277/</t>
  </si>
  <si>
    <t>No; "Genotypes, and a subset of subject information inclusive of key characteristic and outcome phenotype data have been stored, with no identifying links, in the National Human Genome Research Institute Database of Genotypes and Phenotypes (dbGaP Study Accession: phs000353.v1.p1).19,20."</t>
  </si>
  <si>
    <t>hematological and biochemical traits</t>
  </si>
  <si>
    <t>No access https://www.ncbi.nlm.nih.gov/pubmed/20139978</t>
  </si>
  <si>
    <t>early-onset Parkinson's disease</t>
  </si>
  <si>
    <t>dominance, epistasis and substance dependence co-morbidity on alcohol dependence</t>
  </si>
  <si>
    <t>https://onlinelibrary.wiley.com/doi/full/10.1111/adb.12402 (uni access)</t>
  </si>
  <si>
    <t>No - dataset built by extraction: "The datasets used for the analyses describedin this manuscript were obtained from dbGaP at http://www.ncbi.nlm.nih.gov/projects/gap/cgi-bin/study.cgi?study_id=phs000404.v1.p1 through dbGaP accessionnumber phs000092.v1.p.1"</t>
  </si>
  <si>
    <t>https://www.ncbi.nlm.nih.gov/pmc/articles/PMC5289595/</t>
  </si>
  <si>
    <t>intolerance of Angiotensin converting enzyme inhibitors</t>
  </si>
  <si>
    <t>journal website csv</t>
  </si>
  <si>
    <t>severity of multiple sclerosis</t>
  </si>
  <si>
    <t>common psoriasis associated variants</t>
  </si>
  <si>
    <t>Abdominal Aortic Aneurysm</t>
  </si>
  <si>
    <t>https://www.sciencedirect.com/science/article/pii/S0165572810000081?via%3Dihub</t>
  </si>
  <si>
    <t>https://www.ahajournals.org/doi/full/10.1161/CIRCRESAHA.116.308765?url_ver=Z39.88-2003&amp;rfr_id=ori:rid:crossref.org&amp;rfr_dat=cr_pub%3dpubmed</t>
  </si>
  <si>
    <t>https://www.nature.com/articles/ncomms15382</t>
  </si>
  <si>
    <t>https://www.ncbi.nlm.nih.gov/pmc/articles/PMC2854040/</t>
  </si>
  <si>
    <t>was 3; Not GWAS; was Y: email "Data availability: Due to data protection issues, the raw data cannot be made publically available. However, individual researchers may request to use the data for specific projects on a collaborative basis. "</t>
  </si>
  <si>
    <t>was 2 but not GWAS; Y: EGA "Availability of data and materials: All data sets generated as part of this study are available at the European Genome-phenome Archive (EGA) [89] under the following accession numbers: EGAS00001001456 for 450 K array data"</t>
  </si>
  <si>
    <t>Was 7. Z - can't find "Author Information: [] Full data are available, under a data access mechanism, from the European Genome-phenome Archive (http://www.ebi.ac.uk/ega/page.php)."</t>
  </si>
  <si>
    <t xml:space="preserve">Not shared GWAS &amp; one out of 4 datasets used linked to, as specified in supplimentary materials: "Data are available from dbGaP (dbGaP Study Accession: phs000397.v1.p1)." </t>
  </si>
  <si>
    <t>No: Existing datasets, not primary, reported in paper, e.g., "dbGaP accession numbers for these cohorts were: Cardiovascular Health Study (CHS): phs000287.v4.p1, phs000377.v5.p1, and phs000226.v3.p1"</t>
  </si>
  <si>
    <t>No - dataset built by extraction: "The HRS genome-wide data were accessed by the National Center for Biotechnology Information Genotypes and Phenotypes Database (dbGaP Study Accession: phs000428.v1.p1) (16,17)."</t>
  </si>
  <si>
    <t>No, "URLs. BioBank Japan project website, http://biobankjp.org/ (in Japanese); “A catalog of published genome-wide association studies,” http://www.genome.gov/26525384/;"</t>
  </si>
  <si>
    <t>[link redirects to EBI] https://www.ebi.ac.uk/gwas/publications/20139978 [no summary statistics]</t>
  </si>
  <si>
    <t>https://www.ebi.ac.uk/gwas/publications/20801717 no GWAS</t>
  </si>
  <si>
    <t>Separate matched Phenotpe and Genotype data https://www.ncbi.nlm.nih.gov/projects/gap/cgi-bin/study.cgi?study_id=phs000421.v1.p1</t>
  </si>
  <si>
    <t>GWAS "In order to facilitate investigators across the world to examine relationships between phenotypes and genetic markers within CHARGE published reports, an open site is made available on dbGaP that provides the rsID and the p-value for inspection." https://www.ncbi.nlm.nih.gov/projects/gap/cgi-bin/study.cgi?study_id=phs000930.v6.p1</t>
  </si>
  <si>
    <t>1a</t>
  </si>
  <si>
    <t>Seems to be full downloadable GWAS: https://www.ncbi.nlm.nih.gov/projects/gap/cgi-bin/analysis.cgi?study_id=phs000020.v2.p1&amp;phv=20557&amp;phd=174&amp;pha=2850&amp;pht=70&amp;phvf=&amp;phdf=&amp;phaf=&amp;phtf=&amp;dssp=1&amp;consent=&amp;temp=1</t>
  </si>
  <si>
    <t>GWAS summary statistics, apparently all downloadable: https://www.ncbi.nlm.nih.gov/projects/gap/cgi-bin/study.cgi?study_id=phs000092.v1.p1&amp;phv=22928&amp;phd=1188&amp;pha=2907&amp;pht=116&amp;phvf=&amp;phdf=&amp;phaf=&amp;phtf=&amp;dssp=1&amp;consent=&amp;temp=1</t>
  </si>
  <si>
    <t>2 (Team: yes; EBI: no)</t>
  </si>
  <si>
    <t>1 (Team: no; EBI: yes)</t>
  </si>
  <si>
    <t>Total</t>
  </si>
  <si>
    <t>3 (Team: yes; EBI: yes)</t>
  </si>
  <si>
    <t>dbGap</t>
  </si>
  <si>
    <t>dbGap no summary</t>
  </si>
  <si>
    <t>Email</t>
  </si>
  <si>
    <t>Broken</t>
  </si>
  <si>
    <t>None claimed</t>
  </si>
  <si>
    <t>EBI</t>
  </si>
  <si>
    <t>Other portal request (may be phenotype &amp; genotype data)</t>
  </si>
  <si>
    <t>Website URL</t>
  </si>
  <si>
    <t>Total should be</t>
  </si>
  <si>
    <t>0 (Team: no, EBI: no) [only partly checked]</t>
  </si>
  <si>
    <t>Grand total</t>
  </si>
  <si>
    <t>3&amp;2</t>
  </si>
  <si>
    <t>Both years</t>
  </si>
  <si>
    <t>Proprietary data URL</t>
  </si>
  <si>
    <t>Cumulative</t>
  </si>
  <si>
    <t>Genotype and phenotype data https://www.ncbi.nlm.nih.gov/projects/gap/cgi-bin/study.cgi?study_id=phs000431.v2.p1</t>
  </si>
  <si>
    <t>Genotype and phenotype data https://www.ncbi.nlm.nih.gov/projects/gap/cgi-bin/study.cgi?study_id=phs000428.v1.p1 [The HRS genotype data is available to approved users through the NCBI dbGaP. A description of the available data is available through UM (https://hrs.isr.umich.edu/data-products/genetic-data/products#gdv1) and a description for gaining authorized access to the genotype data is available through dbGaP (https://dbgap.ncbi.nlm.nih.gov/aa/wga.cgi?page=login).]</t>
  </si>
  <si>
    <t>Possibly genotype and phenotype but not summary statistics. WTCCC2 project samples https://www.ebi.ac.uk/ega/studies/EGAS00000000108 [was hard to track down] www.ebi.ac.uk/ega/ "Researchers can gain access to the data by applying to the data access committee (www.ebi.ac.uk/ega/)".</t>
  </si>
  <si>
    <t>Possibly genotype and phenotype but not summary statistics.  https://www.ebi.ac.uk/ega/studies/EGAS00001001836 (permission needed): Case Oncoarray GWAS data and the Hi-C dataset utilized in this paper have both been deposited in the European Genome–phenome Archive (EGA), which is hosted by the European Bioinformatics Institute (EBI), under the accession codes EGAS00001001836 and EGAS00001001930 respectively.</t>
  </si>
  <si>
    <t>Seems to be summary statistics, "Array-based association data" Family-based GWAS for CRSwNP https://www.ebi.ac.uk/ega/datasets/EGAD00010001447 European Genome Archive (EGA) with the accession number: EGAD00010001447</t>
  </si>
  <si>
    <t>Possibly genotype and phenotype but not summary statistics.  BLUEPRINT 450K DNA methylation profiles of monocytes, neutrophils and T cells from healthy donors https://www.ebi.ac.uk/ega/datasets/EGAD00010000850 Need login: https://www.ebi.ac.uk/ega/studies/EGAS00001001456 European Genome-phenome Archive under the following accession numbers: EGAS00001001456 for 450 K array data; EGAS00001000752 and EGAS00001000327 for RNA-seq data.</t>
  </si>
  <si>
    <t>Z: broken/ gone - A genome-wide set of summary association statistics will be available at the National Bioscience Database Center (NBDC):</t>
  </si>
  <si>
    <t>Z: broken link -"The summary of statistical analysis in the first stage is available on the genome-wide association database (https://gwas.lifesciencedb.jp/cgi-bin/gwasdb/gwas_study.cgi?id=cerebral)."</t>
  </si>
  <si>
    <t>dbGap no GWAS summary stats</t>
  </si>
  <si>
    <t>Y: "NIMH bipolar disorder sample: dbGAP phs000017.v1.p1.c1-c3; GAIN major depression sample: dbGAP phs000020.v1.p1"</t>
  </si>
  <si>
    <t>Y: email (email or partial download) "Genotype data from the GICC GWAS are available from the database of Genotypes and Phenotypes (dbGaP) under accession phs001319.v1.p1. Additionally, genotypes from the GliomaScan GWAS can be accessed through dbGaP accession phs000652.v1.p1. Data from the other studies are available upon request."</t>
  </si>
  <si>
    <t>Y: email "A subset of the data that support the findings of this study is publically available via dbGaP (www.ncbi.nlm.nih.gov/gap; accession number phs001265.v1.p1). The complete dataset will not be made publicly available due to restraints imposed by the ethics committees of individual studies; requests for data can be made to the corresponding author or the Data Access Coordination Committee (DACCs) of BCAC (http://bcac.ccge.medschl.cam.ac.uk/): BCAC DACC approval is required to access data from studies ABCFS, ABCS, ABCTB, BBCC, BBCS, BCEES, BCFR-NY, BCFR-PA, BCFR-UT, BCINIS, BSUCH, CBCS, CECILE, CGPS, CTS, DIETCOMPLYF, ESTHER, GC-HBOC, GENICA, GEPARSIXTO, GESBC, HABCS, HCSC, HEBCS, HMBCS, HUBCS, KARBAC, KBCP, LMBC, MABCS, MARIE, MBCSG, MCBCS, MISS, MMHS, MTLGEBCS, NC-BCFR, OFBCR, ORIGO, pKARMA, POSH, PREFACE, RBCS, SKKDKFZS, SUCCESSB, SUCCESSC, SZBCS, TNBCC, UCIBCS, UKBGS and UKOPS (see Supplementary Table 1)."</t>
  </si>
  <si>
    <t>Genotype and phenotype but not GWAS summary, but other information here: https://www.ncbi.nlm.nih.gov/projects/gap/cgi-bin/study.cgi?study_id=phs001273.v1.p1</t>
  </si>
  <si>
    <t>GWAS summary statistics availability</t>
  </si>
  <si>
    <t>%</t>
  </si>
  <si>
    <t>On request to the authors</t>
  </si>
  <si>
    <t>On request via dbGaP</t>
  </si>
  <si>
    <t>On request via EGA</t>
  </si>
  <si>
    <t>On request via another portal</t>
  </si>
  <si>
    <t>Free online without login, proprietary format</t>
  </si>
  <si>
    <t>Free online without login, plain text</t>
  </si>
  <si>
    <t>Total shared</t>
  </si>
  <si>
    <t>Broken link or not findable at stated location</t>
  </si>
  <si>
    <t>Not stated in article</t>
  </si>
  <si>
    <t>Human GWAS with primary GWAS data</t>
  </si>
  <si>
    <t>Articles checked</t>
  </si>
  <si>
    <t>Y: email "Data Availability Statement: The top 10K SNPs for five personality traits from the 23andMe discovery data set are available in Supplementary Data Sets 1–5. The full GWAS summary statistics for the 23andMe discovery data set will be made available through 23andMe to qualified researchers under an agreement with 23andMe that protects the privacy of the 23andMe participants. Please contact David Hinds (dhinds23andme.com) for more information and to apply for data access."</t>
  </si>
  <si>
    <t>Y: email "Data availability statement: GWAS summary statistics will be made available for researchers (appendix p 3)." and "Summary statistics for the EU-RLS-GENE GWAS dataset will be made available to qualified researchers. Please contact Juliane Winkelmann (winkelmann@lrz.tu-muenchen.de) for details and to apply to access the data. Correspondence and requests for materials relating to the UK INTERVAL data set should be addressed to Dr Emanuele Di Angelantonio (ed303@medschl.cam.ac.uk) and Prof John Danesh (jd292@medschl.cam.ac.uk). Summary statistics for the 23andMe dataset will be made available through 23andMe to qualified researchers under an agreement with 23andMe that protects the privacy of the 23andMe participants. Please contact David Hinds (dhinds@23andme.com) for more information and to apply to access the data. "</t>
  </si>
  <si>
    <t>Y: email "Data availability: The full GWAS summary statistics for PDWBS will be made available through 23andMe and Genentech to qualified researchers under an agreement with 23andMe that protects the privacy of the 23andMe participants and an agreement with Genentech for data sharing. Please contact D.H. (dhinds23andme.com) for more information and to apply to access the data."</t>
  </si>
  <si>
    <t>Y: email "Data availability: All relevant data are available from the authors and summary level results are available on dbGaP." No ID given, including in supplementary materials. Title search of dbGaP gives no hits.</t>
  </si>
  <si>
    <t>Y: email "Data Availability: All data that support the findings of this study are available from the corresponding author on reasonable request with the exception of results from 23andMe. To request access to the 23andMe summary statistics, please email apply.research@23andme.com."</t>
  </si>
  <si>
    <t>Y: email "Data Availability Statement: The data of the Exomechip cohort is available in dbGap (phs001306.v1.p1). The GWAS statistics from the 23andMe cohort can be requested by applying to the 23andMe collaboration program."</t>
  </si>
  <si>
    <t>Yes: “Footnotes [] Web resources: Summary statistics from the meta-analyses, http://computationalmedicine.fi/data#Cytokine_GWAS”</t>
  </si>
  <si>
    <t>Y: "Data Availability: Summary statistics of all meta-analyses are available at the GEnetic Factors for OSteoporosis Consortium (GEFOS) website (http://www.gefos.org/?q=content/data-release-2017). "</t>
  </si>
  <si>
    <t>Y: "Data Availabilty Statement: Summary statistics have been made available for download from http://ctg.cncr.nl/software/summary_statistics.  "</t>
  </si>
  <si>
    <t>Y: "Data Availability and Accession Code Availability Statements: The human genotype and phenotype data on which the results of this study are based are available upon application from the UK Biobank Study (http://www.ukbiobank.ac.uk/). GWAS summary statistics from this study available via the GEnetic Factors for OSteoporosis Consortium website (http://www.gefos.org/)."</t>
  </si>
  <si>
    <t>Broken and not GWAS at redirection, "[Procedures] All data were deposited at the ALS online genetics database18 [broken] and the European genome-phenome archive. https://www.ebi.ac.uk/ega/"</t>
  </si>
  <si>
    <t>Z: Not found, "Data availability statement: Summary statistics for all meta-analyses will be made available at the following website https://www.nhlbi.nih.gov/research/intramural/researchers/ckdgen."</t>
  </si>
  <si>
    <t>Y: dbGaP "Data Availability: The datasets generated during the current study are available at the URL: https://www.ncbi.nlm.nih.gov/projects/gap/cgi-bin/study.cgi?study_id=phs001273.v1.p1."</t>
  </si>
  <si>
    <t>Z: "Data Availabilty Statement: The meta-analysis results from this study are available at dbGAP (accession number phs000930)." but the resuts are not there</t>
  </si>
  <si>
    <t>http://computationalmedicine.fi/data#Cytokine_GWAS</t>
  </si>
  <si>
    <t>MarkerName|Chromosome|Position|OtherAllele|EffectAllele|Effect|StdErr|Direction|P.value|HetPVal</t>
  </si>
  <si>
    <t>Y: headings clear enough</t>
  </si>
  <si>
    <t>CHR|BP|SNP|EA|OA|EAF|beta_BMD|SE_BMD|P_BMD|beta_LM|SE_LM|P_LM|P_bivariate|N</t>
  </si>
  <si>
    <t>120 M</t>
  </si>
  <si>
    <t>181M</t>
  </si>
  <si>
    <t>453.9 MB</t>
  </si>
  <si>
    <t>517Mb</t>
  </si>
  <si>
    <t>Chromosome|position|rsid|ref|alt|MAF|Beta|SE|Zscore|p_value|direction</t>
  </si>
  <si>
    <t>Data sharing tpe (code)</t>
  </si>
  <si>
    <t>Y: dbGaP "Data Availability: The primary data are available from dbGAP, accession number phs000431.v2.p1."</t>
  </si>
  <si>
    <t>Y: dbGaP "Data Availability: The phenotypic data for the Health and Retirement Study (HRS) is public release data to registered users and researchers can become registered users through the University of Michigan (UM) data portal (http://hrsonline.isr.umich.edu/index.php?p=reg&amp;_ga=2.214793619.503473076.1498851443-177726954.1424977713); however, registered users are not permitted to redistribute the data to third parties per the data use agreement (http://hrsonline.isr.umich.edu/index.php?p=regcou). The HRS genotype data is available to approved users through the NCBI Database of Genotypes and Phenotypes (dbGaP). "</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</si>
</sst>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4"/>
      <color theme="1"/>
      <name val="Calibri"/>
      <family val="2"/>
      <scheme val="minor"/>
    </font>
    <font>
      <sz val="14"/>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4"/>
      <color rgb="FF006100"/>
      <name val="Calibri"/>
      <family val="2"/>
      <scheme val="minor"/>
    </font>
    <font>
      <sz val="14"/>
      <color rgb="FF9C0006"/>
      <name val="Calibri"/>
      <family val="2"/>
      <scheme val="minor"/>
    </font>
    <font>
      <sz val="14"/>
      <color rgb="FF9C5700"/>
      <name val="Calibri"/>
      <family val="2"/>
      <scheme val="minor"/>
    </font>
    <font>
      <sz val="14"/>
      <color rgb="FF3F3F76"/>
      <name val="Calibri"/>
      <family val="2"/>
      <scheme val="minor"/>
    </font>
    <font>
      <b/>
      <sz val="14"/>
      <color rgb="FF3F3F3F"/>
      <name val="Calibri"/>
      <family val="2"/>
      <scheme val="minor"/>
    </font>
    <font>
      <b/>
      <sz val="14"/>
      <color rgb="FFFA7D00"/>
      <name val="Calibri"/>
      <family val="2"/>
      <scheme val="minor"/>
    </font>
    <font>
      <sz val="14"/>
      <color rgb="FFFA7D00"/>
      <name val="Calibri"/>
      <family val="2"/>
      <scheme val="minor"/>
    </font>
    <font>
      <b/>
      <sz val="14"/>
      <color theme="0"/>
      <name val="Calibri"/>
      <family val="2"/>
      <scheme val="minor"/>
    </font>
    <font>
      <sz val="14"/>
      <color rgb="FFFF0000"/>
      <name val="Calibri"/>
      <family val="2"/>
      <scheme val="minor"/>
    </font>
    <font>
      <i/>
      <sz val="14"/>
      <color rgb="FF7F7F7F"/>
      <name val="Calibri"/>
      <family val="2"/>
      <scheme val="minor"/>
    </font>
    <font>
      <b/>
      <sz val="14"/>
      <color theme="1"/>
      <name val="Calibri"/>
      <family val="2"/>
      <scheme val="minor"/>
    </font>
    <font>
      <sz val="14"/>
      <color theme="0"/>
      <name val="Calibri"/>
      <family val="2"/>
      <scheme val="minor"/>
    </font>
    <font>
      <u/>
      <sz val="14"/>
      <color theme="10"/>
      <name val="Calibri"/>
      <family val="2"/>
      <scheme val="minor"/>
    </font>
    <font>
      <b/>
      <sz val="14"/>
      <color rgb="FFFF0000"/>
      <name val="Calibri"/>
      <family val="2"/>
      <scheme val="minor"/>
    </font>
    <font>
      <sz val="8"/>
      <name val="Verdana"/>
      <family val="2"/>
    </font>
    <font>
      <sz val="14"/>
      <color indexed="8"/>
      <name val="Calibri"/>
      <family val="2"/>
    </font>
    <font>
      <b/>
      <sz val="14"/>
      <color theme="4"/>
      <name val="Calibri"/>
      <family val="2"/>
      <scheme val="minor"/>
    </font>
    <font>
      <b/>
      <u/>
      <sz val="14"/>
      <color theme="4"/>
      <name val="Calibri"/>
      <family val="2"/>
      <scheme val="minor"/>
    </font>
    <font>
      <sz val="14"/>
      <color indexed="8"/>
      <name val="Times New Roman"/>
      <family val="1"/>
    </font>
    <font>
      <sz val="12"/>
      <color theme="1"/>
      <name val="Calibri"/>
      <family val="2"/>
      <scheme val="minor"/>
    </font>
    <font>
      <b/>
      <sz val="14"/>
      <color theme="4"/>
      <name val="Calibri"/>
      <family val="2"/>
    </font>
    <font>
      <b/>
      <u/>
      <sz val="14"/>
      <color theme="4"/>
      <name val="Calibri"/>
      <family val="2"/>
    </font>
    <font>
      <sz val="16"/>
      <color rgb="FF000000"/>
      <name val="Times New Roman"/>
      <family val="1"/>
    </font>
    <font>
      <sz val="14"/>
      <color rgb="FF000000"/>
      <name val="Arial"/>
      <family val="2"/>
    </font>
    <font>
      <sz val="15"/>
      <color rgb="FF333333"/>
      <name val="Helvetica Neue"/>
      <family val="2"/>
    </font>
    <font>
      <sz val="15"/>
      <color rgb="FF2A2A2A"/>
      <name val="Times New Roman"/>
      <family val="1"/>
    </font>
    <font>
      <sz val="18"/>
      <color rgb="FF333333"/>
      <name val="Arial"/>
      <family val="2"/>
    </font>
    <font>
      <sz val="14"/>
      <color rgb="FF000000"/>
      <name val="Calibri"/>
      <family val="2"/>
      <scheme val="minor"/>
    </font>
    <font>
      <sz val="14"/>
      <name val="Calibri"/>
      <family val="2"/>
      <scheme val="minor"/>
    </font>
    <font>
      <i/>
      <sz val="16"/>
      <color rgb="FF000000"/>
      <name val="Times New Roman"/>
      <family val="1"/>
    </font>
    <font>
      <sz val="11"/>
      <color theme="1"/>
      <name val="Calibri"/>
      <family val="2"/>
      <scheme val="minor"/>
    </font>
    <font>
      <b/>
      <sz val="18"/>
      <color theme="3"/>
      <name val="Calibri Light"/>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4"/>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s>
  <cellStyleXfs count="8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25" fillId="0" borderId="0"/>
    <xf numFmtId="0" fontId="36" fillId="0" borderId="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46" fillId="0" borderId="0" applyNumberFormat="0" applyFill="0" applyBorder="0" applyAlignment="0" applyProtection="0"/>
    <xf numFmtId="0" fontId="36"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49" fillId="32" borderId="0" applyNumberFormat="0" applyBorder="0" applyAlignment="0" applyProtection="0"/>
    <xf numFmtId="9" fontId="1" fillId="0" borderId="0" applyFont="0" applyFill="0" applyBorder="0" applyAlignment="0" applyProtection="0"/>
  </cellStyleXfs>
  <cellXfs count="81">
    <xf numFmtId="0" fontId="0" fillId="0" borderId="0" xfId="0"/>
    <xf numFmtId="0" fontId="0" fillId="33" borderId="0" xfId="0" applyFill="1"/>
    <xf numFmtId="0" fontId="18" fillId="0" borderId="0" xfId="42"/>
    <xf numFmtId="0" fontId="0" fillId="0" borderId="0" xfId="0" applyFill="1"/>
    <xf numFmtId="0" fontId="16" fillId="0" borderId="0" xfId="0" applyFont="1" applyFill="1"/>
    <xf numFmtId="0" fontId="0" fillId="0" borderId="0" xfId="0" applyFont="1" applyFill="1" applyAlignment="1">
      <alignment horizontal="left"/>
    </xf>
    <xf numFmtId="0" fontId="18" fillId="0" borderId="0" xfId="42" applyFont="1" applyFill="1" applyAlignment="1">
      <alignment horizontal="left"/>
    </xf>
    <xf numFmtId="0" fontId="18" fillId="0" borderId="0" xfId="42" applyFont="1" applyFill="1"/>
    <xf numFmtId="0" fontId="22" fillId="0" borderId="0" xfId="0" applyFont="1" applyFill="1" applyAlignment="1">
      <alignment horizontal="left"/>
    </xf>
    <xf numFmtId="0" fontId="0" fillId="33" borderId="0" xfId="0" applyFill="1" applyAlignment="1">
      <alignment horizontal="left"/>
    </xf>
    <xf numFmtId="0" fontId="18" fillId="0" borderId="0" xfId="42" applyFill="1"/>
    <xf numFmtId="0" fontId="0" fillId="0" borderId="0" xfId="0" applyFont="1" applyFill="1"/>
    <xf numFmtId="0" fontId="0" fillId="0" borderId="0" xfId="0" applyFill="1" applyAlignment="1">
      <alignment horizontal="left"/>
    </xf>
    <xf numFmtId="0" fontId="0" fillId="0" borderId="10" xfId="0" applyFill="1" applyBorder="1"/>
    <xf numFmtId="0" fontId="29" fillId="0" borderId="0" xfId="0" applyFont="1" applyFill="1"/>
    <xf numFmtId="0" fontId="0" fillId="0" borderId="0" xfId="0" applyFill="1" applyBorder="1" applyAlignment="1">
      <alignment horizontal="left"/>
    </xf>
    <xf numFmtId="0" fontId="18" fillId="0" borderId="0" xfId="42" applyFill="1" applyAlignment="1">
      <alignment horizontal="left"/>
    </xf>
    <xf numFmtId="0" fontId="30" fillId="0" borderId="0" xfId="0" applyFont="1" applyFill="1"/>
    <xf numFmtId="0" fontId="32" fillId="0" borderId="0" xfId="0" applyFont="1" applyFill="1"/>
    <xf numFmtId="0" fontId="33" fillId="0" borderId="0" xfId="0" applyFont="1" applyFill="1" applyAlignment="1">
      <alignment horizontal="left"/>
    </xf>
    <xf numFmtId="0" fontId="33" fillId="0" borderId="0" xfId="0" applyFont="1" applyFill="1" applyBorder="1" applyAlignment="1">
      <alignment horizontal="left"/>
    </xf>
    <xf numFmtId="0" fontId="28" fillId="0" borderId="0" xfId="0" applyFont="1" applyFill="1"/>
    <xf numFmtId="0" fontId="34" fillId="0" borderId="0" xfId="0" applyFont="1" applyFill="1" applyAlignment="1">
      <alignment horizontal="left"/>
    </xf>
    <xf numFmtId="0" fontId="16" fillId="0" borderId="0" xfId="0" applyFont="1" applyFill="1" applyAlignment="1">
      <alignment horizontal="left"/>
    </xf>
    <xf numFmtId="0" fontId="50" fillId="0" borderId="0" xfId="0" applyFont="1" applyFill="1"/>
    <xf numFmtId="0" fontId="50" fillId="0" borderId="0" xfId="0" applyFont="1" applyFill="1" applyAlignment="1">
      <alignment horizontal="left"/>
    </xf>
    <xf numFmtId="0" fontId="50" fillId="0" borderId="0" xfId="0" applyFont="1" applyFill="1" applyBorder="1" applyAlignment="1">
      <alignment horizontal="left"/>
    </xf>
    <xf numFmtId="0" fontId="50" fillId="0" borderId="0" xfId="0" applyFont="1" applyFill="1" applyBorder="1"/>
    <xf numFmtId="0" fontId="0" fillId="0" borderId="0" xfId="0" applyFill="1" applyBorder="1"/>
    <xf numFmtId="0" fontId="18" fillId="0" borderId="0" xfId="42" applyFill="1" applyBorder="1"/>
    <xf numFmtId="0" fontId="0" fillId="0" borderId="10" xfId="0" applyFill="1" applyBorder="1" applyAlignment="1">
      <alignment horizontal="left"/>
    </xf>
    <xf numFmtId="0" fontId="19" fillId="0" borderId="0" xfId="0" applyFont="1" applyFill="1" applyAlignment="1">
      <alignment horizontal="left"/>
    </xf>
    <xf numFmtId="0" fontId="22" fillId="0" borderId="0" xfId="0" applyFont="1" applyFill="1"/>
    <xf numFmtId="0" fontId="27" fillId="0" borderId="0" xfId="42" applyFont="1" applyFill="1"/>
    <xf numFmtId="0" fontId="21" fillId="0" borderId="0" xfId="0" applyFont="1" applyFill="1"/>
    <xf numFmtId="0" fontId="26" fillId="0" borderId="0" xfId="0" applyFont="1" applyFill="1"/>
    <xf numFmtId="0" fontId="14" fillId="0" borderId="0" xfId="0" applyFont="1" applyFill="1" applyAlignment="1">
      <alignment horizontal="left"/>
    </xf>
    <xf numFmtId="0" fontId="21" fillId="0" borderId="0" xfId="0" applyFont="1" applyFill="1" applyAlignment="1">
      <alignment horizontal="left"/>
    </xf>
    <xf numFmtId="0" fontId="23" fillId="0" borderId="0" xfId="42" applyFont="1" applyFill="1" applyAlignment="1">
      <alignment horizontal="left"/>
    </xf>
    <xf numFmtId="0" fontId="24" fillId="0" borderId="0" xfId="0" applyFont="1" applyFill="1"/>
    <xf numFmtId="0" fontId="22" fillId="0" borderId="0" xfId="0" applyFont="1" applyFill="1" applyBorder="1" applyAlignment="1">
      <alignment horizontal="left"/>
    </xf>
    <xf numFmtId="0" fontId="0" fillId="33" borderId="0" xfId="0" applyFill="1" applyBorder="1" applyAlignment="1">
      <alignment horizontal="left"/>
    </xf>
    <xf numFmtId="0" fontId="0" fillId="0" borderId="0" xfId="0" applyFont="1" applyFill="1" applyBorder="1" applyAlignment="1">
      <alignment horizontal="left"/>
    </xf>
    <xf numFmtId="0" fontId="0" fillId="34" borderId="0" xfId="0" applyFill="1"/>
    <xf numFmtId="0" fontId="0" fillId="34" borderId="0" xfId="0" applyFill="1" applyAlignment="1">
      <alignment horizontal="left"/>
    </xf>
    <xf numFmtId="0" fontId="22" fillId="0" borderId="0" xfId="0" applyFont="1" applyFill="1" applyBorder="1"/>
    <xf numFmtId="0" fontId="14" fillId="0" borderId="0" xfId="0" applyFont="1" applyFill="1"/>
    <xf numFmtId="0" fontId="0" fillId="33" borderId="0" xfId="0" applyFont="1" applyFill="1" applyAlignment="1">
      <alignment horizontal="left"/>
    </xf>
    <xf numFmtId="0" fontId="16" fillId="0" borderId="0" xfId="0" applyFont="1" applyFill="1" applyBorder="1"/>
    <xf numFmtId="0" fontId="16" fillId="0" borderId="0" xfId="0" applyFont="1" applyFill="1" applyBorder="1" applyAlignment="1">
      <alignment horizontal="left"/>
    </xf>
    <xf numFmtId="0" fontId="16" fillId="33" borderId="0" xfId="0" applyFont="1" applyFill="1"/>
    <xf numFmtId="0" fontId="0" fillId="33" borderId="0" xfId="0" applyFill="1" applyBorder="1"/>
    <xf numFmtId="0" fontId="0" fillId="33" borderId="0" xfId="0" applyFont="1" applyFill="1"/>
    <xf numFmtId="14" fontId="0" fillId="0" borderId="0" xfId="0" applyNumberFormat="1" applyFill="1" applyAlignment="1">
      <alignment horizontal="left"/>
    </xf>
    <xf numFmtId="14" fontId="16" fillId="0" borderId="0" xfId="0" applyNumberFormat="1" applyFont="1" applyFill="1"/>
    <xf numFmtId="14" fontId="16" fillId="0" borderId="0" xfId="0" applyNumberFormat="1" applyFont="1" applyFill="1" applyAlignment="1">
      <alignment horizontal="left"/>
    </xf>
    <xf numFmtId="14" fontId="0" fillId="0" borderId="0" xfId="0" applyNumberFormat="1" applyFill="1"/>
    <xf numFmtId="14" fontId="0" fillId="0" borderId="0" xfId="0" applyNumberFormat="1" applyFill="1" applyBorder="1" applyAlignment="1">
      <alignment horizontal="left"/>
    </xf>
    <xf numFmtId="0" fontId="16" fillId="33" borderId="0" xfId="0" applyFont="1" applyFill="1" applyAlignment="1">
      <alignment horizontal="left"/>
    </xf>
    <xf numFmtId="0" fontId="19" fillId="0" borderId="0" xfId="0" applyFont="1" applyFill="1"/>
    <xf numFmtId="0" fontId="14" fillId="0" borderId="0" xfId="0" applyFont="1" applyFill="1" applyBorder="1"/>
    <xf numFmtId="0" fontId="14" fillId="0" borderId="10" xfId="0" applyFont="1" applyFill="1" applyBorder="1"/>
    <xf numFmtId="0" fontId="18" fillId="0" borderId="0" xfId="42" applyFill="1" applyBorder="1" applyAlignment="1">
      <alignment horizontal="left"/>
    </xf>
    <xf numFmtId="0" fontId="21" fillId="0" borderId="0" xfId="0" applyFont="1" applyFill="1" applyBorder="1"/>
    <xf numFmtId="14" fontId="0" fillId="0" borderId="0" xfId="0" applyNumberFormat="1" applyFont="1" applyFill="1"/>
    <xf numFmtId="0" fontId="16" fillId="35" borderId="0" xfId="0" applyFont="1" applyFill="1"/>
    <xf numFmtId="0" fontId="0" fillId="35" borderId="0" xfId="0" applyFill="1"/>
    <xf numFmtId="0" fontId="0" fillId="35" borderId="0" xfId="0" applyFill="1" applyBorder="1"/>
    <xf numFmtId="0" fontId="0" fillId="35" borderId="0" xfId="0" applyFont="1" applyFill="1"/>
    <xf numFmtId="0" fontId="0" fillId="0" borderId="0" xfId="0" applyFill="1" applyAlignment="1">
      <alignment horizontal="center"/>
    </xf>
    <xf numFmtId="0" fontId="0" fillId="0" borderId="0" xfId="0" applyFont="1" applyFill="1" applyAlignment="1">
      <alignment horizontal="center"/>
    </xf>
    <xf numFmtId="0" fontId="18" fillId="0" borderId="0" xfId="42" applyFont="1" applyFill="1" applyBorder="1" applyAlignment="1">
      <alignment horizontal="left"/>
    </xf>
    <xf numFmtId="0" fontId="23" fillId="0" borderId="0" xfId="42" applyFont="1" applyFill="1" applyBorder="1"/>
    <xf numFmtId="0" fontId="50" fillId="0" borderId="10" xfId="0" applyFont="1" applyFill="1" applyBorder="1" applyAlignment="1">
      <alignment horizontal="left"/>
    </xf>
    <xf numFmtId="14" fontId="0" fillId="0" borderId="0" xfId="0" applyNumberFormat="1" applyFill="1" applyBorder="1"/>
    <xf numFmtId="0" fontId="33" fillId="33" borderId="0" xfId="0" applyFont="1" applyFill="1" applyBorder="1" applyAlignment="1">
      <alignment horizontal="left"/>
    </xf>
    <xf numFmtId="0" fontId="14" fillId="33" borderId="0" xfId="0" applyFont="1" applyFill="1" applyAlignment="1">
      <alignment horizontal="left"/>
    </xf>
    <xf numFmtId="0" fontId="16" fillId="0" borderId="0" xfId="0" applyFont="1"/>
    <xf numFmtId="9" fontId="0" fillId="0" borderId="0" xfId="82" applyFont="1"/>
    <xf numFmtId="0" fontId="16" fillId="0" borderId="0" xfId="0" applyFont="1" applyAlignment="1">
      <alignment horizontal="left"/>
    </xf>
    <xf numFmtId="9" fontId="16" fillId="0" borderId="0" xfId="82" applyFont="1"/>
  </cellXfs>
  <cellStyles count="83">
    <cellStyle name="20% - Accent1" xfId="19" builtinId="30" customBuiltin="1"/>
    <cellStyle name="20% - Accent1 2" xfId="59"/>
    <cellStyle name="20% - Accent2" xfId="23" builtinId="34" customBuiltin="1"/>
    <cellStyle name="20% - Accent2 2" xfId="63"/>
    <cellStyle name="20% - Accent3" xfId="27" builtinId="38" customBuiltin="1"/>
    <cellStyle name="20% - Accent3 2" xfId="67"/>
    <cellStyle name="20% - Accent4" xfId="31" builtinId="42" customBuiltin="1"/>
    <cellStyle name="20% - Accent4 2" xfId="71"/>
    <cellStyle name="20% - Accent5" xfId="35" builtinId="46" customBuiltin="1"/>
    <cellStyle name="20% - Accent5 2" xfId="75"/>
    <cellStyle name="20% - Accent6" xfId="39" builtinId="50" customBuiltin="1"/>
    <cellStyle name="20% - Accent6 2" xfId="79"/>
    <cellStyle name="40% - Accent1" xfId="20" builtinId="31" customBuiltin="1"/>
    <cellStyle name="40% - Accent1 2" xfId="60"/>
    <cellStyle name="40% - Accent2" xfId="24" builtinId="35" customBuiltin="1"/>
    <cellStyle name="40% - Accent2 2" xfId="64"/>
    <cellStyle name="40% - Accent3" xfId="28" builtinId="39" customBuiltin="1"/>
    <cellStyle name="40% - Accent3 2" xfId="68"/>
    <cellStyle name="40% - Accent4" xfId="32" builtinId="43" customBuiltin="1"/>
    <cellStyle name="40% - Accent4 2" xfId="72"/>
    <cellStyle name="40% - Accent5" xfId="36" builtinId="47" customBuiltin="1"/>
    <cellStyle name="40% - Accent5 2" xfId="76"/>
    <cellStyle name="40% - Accent6" xfId="40" builtinId="51" customBuiltin="1"/>
    <cellStyle name="40% - Accent6 2" xfId="80"/>
    <cellStyle name="60% - Accent1" xfId="21" builtinId="32" customBuiltin="1"/>
    <cellStyle name="60% - Accent1 2" xfId="61"/>
    <cellStyle name="60% - Accent2" xfId="25" builtinId="36" customBuiltin="1"/>
    <cellStyle name="60% - Accent2 2" xfId="65"/>
    <cellStyle name="60% - Accent3" xfId="29" builtinId="40" customBuiltin="1"/>
    <cellStyle name="60% - Accent3 2" xfId="69"/>
    <cellStyle name="60% - Accent4" xfId="33" builtinId="44" customBuiltin="1"/>
    <cellStyle name="60% - Accent4 2" xfId="73"/>
    <cellStyle name="60% - Accent5" xfId="37" builtinId="48" customBuiltin="1"/>
    <cellStyle name="60% - Accent5 2" xfId="77"/>
    <cellStyle name="60% - Accent6" xfId="41" builtinId="52" customBuiltin="1"/>
    <cellStyle name="60% - Accent6 2" xfId="81"/>
    <cellStyle name="Accent1" xfId="18" builtinId="29" customBuiltin="1"/>
    <cellStyle name="Accent1 2" xfId="58"/>
    <cellStyle name="Accent2" xfId="22" builtinId="33" customBuiltin="1"/>
    <cellStyle name="Accent2 2" xfId="62"/>
    <cellStyle name="Accent3" xfId="26" builtinId="37" customBuiltin="1"/>
    <cellStyle name="Accent3 2" xfId="66"/>
    <cellStyle name="Accent4" xfId="30" builtinId="41" customBuiltin="1"/>
    <cellStyle name="Accent4 2" xfId="70"/>
    <cellStyle name="Accent5" xfId="34" builtinId="45" customBuiltin="1"/>
    <cellStyle name="Accent5 2" xfId="74"/>
    <cellStyle name="Accent6" xfId="38" builtinId="49" customBuiltin="1"/>
    <cellStyle name="Accent6 2" xfId="78"/>
    <cellStyle name="Bad" xfId="7" builtinId="27" customBuiltin="1"/>
    <cellStyle name="Bad 2" xfId="47"/>
    <cellStyle name="Calculation" xfId="11" builtinId="22" customBuiltin="1"/>
    <cellStyle name="Calculation 2" xfId="51"/>
    <cellStyle name="Check Cell" xfId="13" builtinId="23" customBuiltin="1"/>
    <cellStyle name="Check Cell 2" xfId="53"/>
    <cellStyle name="Explanatory Text" xfId="16" builtinId="53" customBuiltin="1"/>
    <cellStyle name="Explanatory Text 2" xfId="56"/>
    <cellStyle name="Good" xfId="6" builtinId="26" customBuiltin="1"/>
    <cellStyle name="Good 2" xfId="46"/>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Input 2" xfId="49"/>
    <cellStyle name="Linked Cell" xfId="12" builtinId="24" customBuiltin="1"/>
    <cellStyle name="Linked Cell 2" xfId="52"/>
    <cellStyle name="Neutral" xfId="8" builtinId="28" customBuiltin="1"/>
    <cellStyle name="Neutral 2" xfId="48"/>
    <cellStyle name="Normal" xfId="0" builtinId="0"/>
    <cellStyle name="Normal 2" xfId="43"/>
    <cellStyle name="Normal 3" xfId="44"/>
    <cellStyle name="Note" xfId="15" builtinId="10" customBuiltin="1"/>
    <cellStyle name="Note 2" xfId="55"/>
    <cellStyle name="Output" xfId="10" builtinId="21" customBuiltin="1"/>
    <cellStyle name="Output 2" xfId="50"/>
    <cellStyle name="Percent" xfId="82" builtinId="5"/>
    <cellStyle name="Title" xfId="1" builtinId="15" customBuiltin="1"/>
    <cellStyle name="Title 2" xfId="45"/>
    <cellStyle name="Total" xfId="17" builtinId="25" customBuiltin="1"/>
    <cellStyle name="Total 2" xfId="57"/>
    <cellStyle name="Warning Text" xfId="14" builtinId="11" customBuiltin="1"/>
    <cellStyle name="Warning Text 2" xfId="5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Mike Thelwall" id="{2FB372D5-A0B4-4F65-BA28-6D78540A2818}" userId="63ea9dd591e1bebb"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J1" dT="2020-01-02T18:06:52.09" personId="{2FB372D5-A0B4-4F65-BA28-6D78540A2818}" id="{26C97C89-4EF0-4AEE-9950-DB941E440870}">
    <text>This column and the next 11 downloaded from https://www.ebi.ac.uk/gwas/docs/file-downloads on 2 Jan 2020</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www.ncbi.nlm.nih.gov/pubmed/20061627" TargetMode="External"/><Relationship Id="rId21" Type="http://schemas.openxmlformats.org/officeDocument/2006/relationships/hyperlink" Target="https://onlinelibrary.wiley.com/doi/full/10.1002/jbmr.138" TargetMode="External"/><Relationship Id="rId42" Type="http://schemas.openxmlformats.org/officeDocument/2006/relationships/hyperlink" Target="https://www.nature.com/articles/gim201756" TargetMode="External"/><Relationship Id="rId63" Type="http://schemas.openxmlformats.org/officeDocument/2006/relationships/hyperlink" Target="https://www.sciencedirect.com/science/article/pii/S0002929710000212" TargetMode="External"/><Relationship Id="rId84" Type="http://schemas.openxmlformats.org/officeDocument/2006/relationships/hyperlink" Target="https://mathgen.stats.ox.ac.uk/impute/data_download_1000G_phase1_integrated.html" TargetMode="External"/><Relationship Id="rId138" Type="http://schemas.openxmlformats.org/officeDocument/2006/relationships/hyperlink" Target="https://www.ncbi.nlm.nih.gov/pmc/articles/PMC2972392/" TargetMode="External"/><Relationship Id="rId159" Type="http://schemas.openxmlformats.org/officeDocument/2006/relationships/hyperlink" Target="https://www.nature.com/articles/ng.501" TargetMode="External"/><Relationship Id="rId170" Type="http://schemas.openxmlformats.org/officeDocument/2006/relationships/hyperlink" Target="https://academic.oup.com/biomedgerontology/article/65A/5/478/641994" TargetMode="External"/><Relationship Id="rId191" Type="http://schemas.openxmlformats.org/officeDocument/2006/relationships/hyperlink" Target="https://www.ahajournals.org/doi/full/10.1161/CIRCRESAHA.116.308765?url_ver=Z39.88-2003&amp;rfr_id=ori:rid:crossref.org&amp;rfr_dat=cr_pub%3dpubmed" TargetMode="External"/><Relationship Id="rId196" Type="http://schemas.openxmlformats.org/officeDocument/2006/relationships/hyperlink" Target="http://ctg.cncr.nl/software/summary_statistics" TargetMode="External"/><Relationship Id="rId200" Type="http://schemas.openxmlformats.org/officeDocument/2006/relationships/comments" Target="../comments1.xml"/><Relationship Id="rId16" Type="http://schemas.openxmlformats.org/officeDocument/2006/relationships/hyperlink" Target="http://www.matthewckeller.com/Johnson_BioPsyhiatry_2017.pdf" TargetMode="External"/><Relationship Id="rId107" Type="http://schemas.openxmlformats.org/officeDocument/2006/relationships/hyperlink" Target="http://www.ncbi.nlm.nih.gov/pubmed/20927387" TargetMode="External"/><Relationship Id="rId11" Type="http://schemas.openxmlformats.org/officeDocument/2006/relationships/hyperlink" Target="https://www.nature.com/articles/s41467-017-01913-6" TargetMode="External"/><Relationship Id="rId32" Type="http://schemas.openxmlformats.org/officeDocument/2006/relationships/hyperlink" Target="https://www.sciencedirect.com/science/article/pii/S2211124717306381" TargetMode="External"/><Relationship Id="rId37" Type="http://schemas.openxmlformats.org/officeDocument/2006/relationships/hyperlink" Target="https://www.ncbi.nlm.nih.gov/pmc/articles/PMC2933945/" TargetMode="External"/><Relationship Id="rId53" Type="http://schemas.openxmlformats.org/officeDocument/2006/relationships/hyperlink" Target="https://www.sciencedirect.com/science/article/pii/S0002929710005896" TargetMode="External"/><Relationship Id="rId58" Type="http://schemas.openxmlformats.org/officeDocument/2006/relationships/hyperlink" Target="https://www.ncbi.nlm.nih.gov/pmc/articles/PMC2989895/" TargetMode="External"/><Relationship Id="rId74" Type="http://schemas.openxmlformats.org/officeDocument/2006/relationships/hyperlink" Target="https://journals.plos.org/plosone/article?id=10.1371/journal.pone.0182448" TargetMode="External"/><Relationship Id="rId79" Type="http://schemas.openxmlformats.org/officeDocument/2006/relationships/hyperlink" Target="https://jasn.asnjournals.org/content/28/3/923" TargetMode="External"/><Relationship Id="rId102" Type="http://schemas.openxmlformats.org/officeDocument/2006/relationships/hyperlink" Target="http://www.ncbi.nlm.nih.gov/pubmed/20100581" TargetMode="External"/><Relationship Id="rId123" Type="http://schemas.openxmlformats.org/officeDocument/2006/relationships/hyperlink" Target="http://www.ncbi.nlm.nih.gov/pubmed/28177523" TargetMode="External"/><Relationship Id="rId128" Type="http://schemas.openxmlformats.org/officeDocument/2006/relationships/hyperlink" Target="http://www.ncbi.nlm.nih.gov/pubmed/28604732" TargetMode="External"/><Relationship Id="rId144" Type="http://schemas.openxmlformats.org/officeDocument/2006/relationships/hyperlink" Target="https://link.springer.com/article/10.1007%2Fs00439-016-1754-7" TargetMode="External"/><Relationship Id="rId149" Type="http://schemas.openxmlformats.org/officeDocument/2006/relationships/hyperlink" Target="https://www.ncbi.nlm.nih.gov/pmc/articles/PMC3000924/" TargetMode="External"/><Relationship Id="rId5" Type="http://schemas.openxmlformats.org/officeDocument/2006/relationships/hyperlink" Target="https://www.ncbi.nlm.nih.gov/pmc/articles/PMC3125495/" TargetMode="External"/><Relationship Id="rId90" Type="http://schemas.openxmlformats.org/officeDocument/2006/relationships/hyperlink" Target="https://grasp.nhlbi.nih.gov/FullResults.aspx" TargetMode="External"/><Relationship Id="rId95" Type="http://schemas.openxmlformats.org/officeDocument/2006/relationships/hyperlink" Target="http://www.ncbi.nlm.nih.gov/pubmed/28056976" TargetMode="External"/><Relationship Id="rId160" Type="http://schemas.openxmlformats.org/officeDocument/2006/relationships/hyperlink" Target="https://www.ncbi.nlm.nih.gov/pmc/articles/PMC2965799/" TargetMode="External"/><Relationship Id="rId165" Type="http://schemas.openxmlformats.org/officeDocument/2006/relationships/hyperlink" Target="https://www.thelancet.com/journals/laneur/article/PIIS1474-4422(17)30327-7/fulltext" TargetMode="External"/><Relationship Id="rId181" Type="http://schemas.openxmlformats.org/officeDocument/2006/relationships/hyperlink" Target="https://www.nature.com/articles/s41467-017-01490-8" TargetMode="External"/><Relationship Id="rId186" Type="http://schemas.openxmlformats.org/officeDocument/2006/relationships/hyperlink" Target="https://www.ncbi.nlm.nih.gov/pmc/articles/PMC5563277/" TargetMode="External"/><Relationship Id="rId22" Type="http://schemas.openxmlformats.org/officeDocument/2006/relationships/hyperlink" Target="https://journals.plos.org/plosgenetics/article?id=10.1371/journal.pgen.1006755&amp;rev=1" TargetMode="External"/><Relationship Id="rId27" Type="http://schemas.openxmlformats.org/officeDocument/2006/relationships/hyperlink" Target="https://www.ncbi.nlm.nih.gov/pmc/articles/PMC5546438/" TargetMode="External"/><Relationship Id="rId43" Type="http://schemas.openxmlformats.org/officeDocument/2006/relationships/hyperlink" Target="https://www.mdpi.com/1422-0067/18/4/818/htm" TargetMode="External"/><Relationship Id="rId48" Type="http://schemas.openxmlformats.org/officeDocument/2006/relationships/hyperlink" Target="http://www.med.upenn.edu/ccebfiles/t2d_meta_cleaned.zip" TargetMode="External"/><Relationship Id="rId64" Type="http://schemas.openxmlformats.org/officeDocument/2006/relationships/hyperlink" Target="https://journals.plos.org/plosgenetics/article?id=10.1371/journal.pgen.1001183" TargetMode="External"/><Relationship Id="rId69" Type="http://schemas.openxmlformats.org/officeDocument/2006/relationships/hyperlink" Target="https://journals.plos.org/plosone/article?id=10.1371/journal.pone.0011961" TargetMode="External"/><Relationship Id="rId113" Type="http://schemas.openxmlformats.org/officeDocument/2006/relationships/hyperlink" Target="http://www.ncbi.nlm.nih.gov/pubmed/29237688" TargetMode="External"/><Relationship Id="rId118" Type="http://schemas.openxmlformats.org/officeDocument/2006/relationships/hyperlink" Target="http://www.ncbi.nlm.nih.gov/pubmed/29187746" TargetMode="External"/><Relationship Id="rId134" Type="http://schemas.openxmlformats.org/officeDocument/2006/relationships/hyperlink" Target="https://www.ncbi.nlm.nih.gov/pmc/articles/PMC5374030/" TargetMode="External"/><Relationship Id="rId139" Type="http://schemas.openxmlformats.org/officeDocument/2006/relationships/hyperlink" Target="https://www.nejm.org/doi/full/10.1056/NEJMoa0906312" TargetMode="External"/><Relationship Id="rId80" Type="http://schemas.openxmlformats.org/officeDocument/2006/relationships/hyperlink" Target="https://www.ncbi.nlm.nih.gov/pmc/articles/PMC5773288/" TargetMode="External"/><Relationship Id="rId85" Type="http://schemas.openxmlformats.org/officeDocument/2006/relationships/hyperlink" Target="https://doi.org/10.1111/j.1755-148X.2010.00697.x" TargetMode="External"/><Relationship Id="rId150" Type="http://schemas.openxmlformats.org/officeDocument/2006/relationships/hyperlink" Target="https://www.ncbi.nlm.nih.gov/pubmed/28739605" TargetMode="External"/><Relationship Id="rId155" Type="http://schemas.openxmlformats.org/officeDocument/2006/relationships/hyperlink" Target="https://www.ncbi.nlm.nih.gov/pmc/articles/PMC2845297/" TargetMode="External"/><Relationship Id="rId171" Type="http://schemas.openxmlformats.org/officeDocument/2006/relationships/hyperlink" Target="https://linkinghub.elsevier.com/retrieve/pii/S0006-3223(16)32920-1" TargetMode="External"/><Relationship Id="rId176" Type="http://schemas.openxmlformats.org/officeDocument/2006/relationships/hyperlink" Target="https://www.nature.com/articles/s41467-017-00031-7" TargetMode="External"/><Relationship Id="rId192" Type="http://schemas.openxmlformats.org/officeDocument/2006/relationships/hyperlink" Target="https://www.nature.com/articles/ncomms15382" TargetMode="External"/><Relationship Id="rId197" Type="http://schemas.openxmlformats.org/officeDocument/2006/relationships/hyperlink" Target="https://media.nature.com/original/nature-assets/ng/journal/v49/n7/extref/ng.3875-S6.zip" TargetMode="External"/><Relationship Id="rId201" Type="http://schemas.microsoft.com/office/2017/10/relationships/threadedComment" Target="../threadedComments/threadedComment1.xml"/><Relationship Id="rId12" Type="http://schemas.openxmlformats.org/officeDocument/2006/relationships/hyperlink" Target="https://academic.oup.com/hmg/article/19/20/4072/645126" TargetMode="External"/><Relationship Id="rId17" Type="http://schemas.openxmlformats.org/officeDocument/2006/relationships/hyperlink" Target="https://www.nature.com/articles/6605497" TargetMode="External"/><Relationship Id="rId33" Type="http://schemas.openxmlformats.org/officeDocument/2006/relationships/hyperlink" Target="https://onlinelibrary.wiley.com/doi/pdf/10.1002/ajmg.b.32558" TargetMode="External"/><Relationship Id="rId38" Type="http://schemas.openxmlformats.org/officeDocument/2006/relationships/hyperlink" Target="https://journals.plos.org/plosone/article?id=10.1371/journal.pone.0183416" TargetMode="External"/><Relationship Id="rId59" Type="http://schemas.openxmlformats.org/officeDocument/2006/relationships/hyperlink" Target="https://journals.plos.org/plosgenetics/article?id=10.1371/journal.pgen.1006609&amp;rev=2" TargetMode="External"/><Relationship Id="rId103" Type="http://schemas.openxmlformats.org/officeDocument/2006/relationships/hyperlink" Target="http://www.ncbi.nlm.nih.gov/pubmed/28843344" TargetMode="External"/><Relationship Id="rId108" Type="http://schemas.openxmlformats.org/officeDocument/2006/relationships/hyperlink" Target="http://www.ncbi.nlm.nih.gov/pubmed/28714975" TargetMode="External"/><Relationship Id="rId124" Type="http://schemas.openxmlformats.org/officeDocument/2006/relationships/hyperlink" Target="http://www.ncbi.nlm.nih.gov/pubmed/28333195" TargetMode="External"/><Relationship Id="rId129" Type="http://schemas.openxmlformats.org/officeDocument/2006/relationships/hyperlink" Target="http://www.ncbi.nlm.nih.gov/pubmed/20844546" TargetMode="External"/><Relationship Id="rId54" Type="http://schemas.openxmlformats.org/officeDocument/2006/relationships/hyperlink" Target="https://onlinelibrary.wiley.com/doi/pdf/10.1359/jbmr.090726" TargetMode="External"/><Relationship Id="rId70" Type="http://schemas.openxmlformats.org/officeDocument/2006/relationships/hyperlink" Target="http://cebp.aacrjournals.org/content/cebp/early/2010/10/22/1055-9965.EPI-10-0601.full.pdf" TargetMode="External"/><Relationship Id="rId75" Type="http://schemas.openxmlformats.org/officeDocument/2006/relationships/hyperlink" Target="https://www.ncbi.nlm.nih.gov/pmc/articles/PMC5298397/" TargetMode="External"/><Relationship Id="rId91" Type="http://schemas.openxmlformats.org/officeDocument/2006/relationships/hyperlink" Target="http://www.ncbi.nlm.nih.gov/pubmed/28548082" TargetMode="External"/><Relationship Id="rId96" Type="http://schemas.openxmlformats.org/officeDocument/2006/relationships/hyperlink" Target="http://www.ncbi.nlm.nih.gov/pubmed/20686565" TargetMode="External"/><Relationship Id="rId140" Type="http://schemas.openxmlformats.org/officeDocument/2006/relationships/hyperlink" Target="https://journals.plos.org/plosgenetics/article?id=10.1371/journal.pgen.1001184" TargetMode="External"/><Relationship Id="rId145" Type="http://schemas.openxmlformats.org/officeDocument/2006/relationships/hyperlink" Target="https://www.ncbi.nlm.nih.gov/pmc/articles/PMC2992848/" TargetMode="External"/><Relationship Id="rId161" Type="http://schemas.openxmlformats.org/officeDocument/2006/relationships/hyperlink" Target="https://discovery.ucl.ac.uk/id/eprint/1559952/11/Tabrizi_Hensman%20Moss%20et%20al%20Final%20Sup%20Info.pdf" TargetMode="External"/><Relationship Id="rId166" Type="http://schemas.openxmlformats.org/officeDocument/2006/relationships/hyperlink" Target="https://journals.plos.org/plosgenetics/article?id=10.1371/journal.pgen.1001213" TargetMode="External"/><Relationship Id="rId182" Type="http://schemas.openxmlformats.org/officeDocument/2006/relationships/hyperlink" Target="https://academic.oup.com/biomedgerontology/article/72/10/1407/2422264" TargetMode="External"/><Relationship Id="rId187" Type="http://schemas.openxmlformats.org/officeDocument/2006/relationships/hyperlink" Target="https://www.ncbi.nlm.nih.gov/pmc/articles/PMC5385296/" TargetMode="External"/><Relationship Id="rId1" Type="http://schemas.openxmlformats.org/officeDocument/2006/relationships/hyperlink" Target="https://onlinelibrary.wiley.com/doi/full/10.1111/j.1530-0277.2010.01156.x" TargetMode="External"/><Relationship Id="rId6" Type="http://schemas.openxmlformats.org/officeDocument/2006/relationships/hyperlink" Target="https://www.ncbi.nlm.nih.gov/pmc/articles/PMC5577383/" TargetMode="External"/><Relationship Id="rId23" Type="http://schemas.openxmlformats.org/officeDocument/2006/relationships/hyperlink" Target="http://diabetes.diabetesjournals.org/content/diabetes/early/2017/05/25/db16-1253.full.pdf" TargetMode="External"/><Relationship Id="rId28" Type="http://schemas.openxmlformats.org/officeDocument/2006/relationships/hyperlink" Target="https://academic.oup.com/schizophreniabulletin/article/36/5/904/1870448" TargetMode="External"/><Relationship Id="rId49" Type="http://schemas.openxmlformats.org/officeDocument/2006/relationships/hyperlink" Target="https://journals.plos.org/plosgenetics/article?id=10.1371/journal.pgen.1000856" TargetMode="External"/><Relationship Id="rId114" Type="http://schemas.openxmlformats.org/officeDocument/2006/relationships/hyperlink" Target="http://www.ncbi.nlm.nih.gov/pubmed/27899376" TargetMode="External"/><Relationship Id="rId119" Type="http://schemas.openxmlformats.org/officeDocument/2006/relationships/hyperlink" Target="http://www.ncbi.nlm.nih.gov/pubmed/28253294" TargetMode="External"/><Relationship Id="rId44" Type="http://schemas.openxmlformats.org/officeDocument/2006/relationships/hyperlink" Target="https://oup.silverchair-cdn.com/oup/backfile/Content_public/Journal/hmg/19/20/10.1093_hmg_ddq307/1/ddq307_Supplementary_Data.zip?Expires=1547290457&amp;Signature=cXFgNzM5iNoWolLEltpej5E6jjckfG8MIKzC38lrWETp2s~QTCcV2QpJFOxzhJiRJeVaOtq~4bwV8q2q5VrVr9rU-36Y0sTkhGsDWM7GMIsIbFRRKb3qIgOLb~09WiAdzXbH0UaeDwEtaperlyjSenDP7QMz6bvKcGsqLXUn95Eyzu5VhuTU30efoJOO7-bK~86ywvjJH38bCZh-jNilB7e3r3LuwUB6Sjjqjq-GKziQY1qedlftTQp2wueqzTOKN8WQqkLe0CeKuIzOuP7ZkkMrWpglBE1Xp-e1eEjzZ8Mo8dFQ3xa1rwJGy23lXKMNXsdf8Mo8cPc5XiqFDT5ttg__&amp;Key-Pair-Id=APKAIE5G5CRDK6RD3PGA" TargetMode="External"/><Relationship Id="rId60" Type="http://schemas.openxmlformats.org/officeDocument/2006/relationships/hyperlink" Target="https://www.ncbi.nlm.nih.gov/pmc/articles/PMC5565164/" TargetMode="External"/><Relationship Id="rId65" Type="http://schemas.openxmlformats.org/officeDocument/2006/relationships/hyperlink" Target="https://www.pnas.org/content/107/16/7395.long" TargetMode="External"/><Relationship Id="rId81" Type="http://schemas.openxmlformats.org/officeDocument/2006/relationships/hyperlink" Target="https://www.ncbi.nlm.nih.gov/pmc/articles/PMC6022411/" TargetMode="External"/><Relationship Id="rId86" Type="http://schemas.openxmlformats.org/officeDocument/2006/relationships/hyperlink" Target="https://gwas.lifesciencedb.jp/cgi-bin/gwasdb/gwas_study.cgi?id=cerebral" TargetMode="External"/><Relationship Id="rId130" Type="http://schemas.openxmlformats.org/officeDocument/2006/relationships/hyperlink" Target="http://www.ncbi.nlm.nih.gov/pubmed/28843169" TargetMode="External"/><Relationship Id="rId135" Type="http://schemas.openxmlformats.org/officeDocument/2006/relationships/hyperlink" Target="https://www.jacionline.org/article/S0091-6749(10)01172-3/fulltext" TargetMode="External"/><Relationship Id="rId151" Type="http://schemas.openxmlformats.org/officeDocument/2006/relationships/hyperlink" Target="https://journals.plos.org/plosone/article?id=10.1371/journal.pone.0174642" TargetMode="External"/><Relationship Id="rId156" Type="http://schemas.openxmlformats.org/officeDocument/2006/relationships/hyperlink" Target="https://ajp.psychiatryonline.org/doi/full/10.1176/appi.ajp.2017.16121402?url_ver=Z39.88-2003&amp;rfr_id=ori%3Arid%3Acrossref.org&amp;rfr_dat=cr_pub%3Dpubmed&amp;" TargetMode="External"/><Relationship Id="rId177" Type="http://schemas.openxmlformats.org/officeDocument/2006/relationships/hyperlink" Target="https://www.nature.com/articles/ng.500" TargetMode="External"/><Relationship Id="rId198" Type="http://schemas.openxmlformats.org/officeDocument/2006/relationships/printerSettings" Target="../printerSettings/printerSettings1.bin"/><Relationship Id="rId172" Type="http://schemas.openxmlformats.org/officeDocument/2006/relationships/hyperlink" Target="https://erj.ersjournals.com/content/49/5/1601505.long" TargetMode="External"/><Relationship Id="rId193" Type="http://schemas.openxmlformats.org/officeDocument/2006/relationships/hyperlink" Target="https://genomebiology.biomedcentral.com/articles/10.1186/s13059-017-1156-8" TargetMode="External"/><Relationship Id="rId13" Type="http://schemas.openxmlformats.org/officeDocument/2006/relationships/hyperlink" Target="https://genomebiology.biomedcentral.com/articles/10.1186/s13059-017-1328-6" TargetMode="External"/><Relationship Id="rId18" Type="http://schemas.openxmlformats.org/officeDocument/2006/relationships/hyperlink" Target="http://www.haematologica.org/content/haematol/102/10/e411.full.pdf" TargetMode="External"/><Relationship Id="rId39" Type="http://schemas.openxmlformats.org/officeDocument/2006/relationships/hyperlink" Target="https://www.ncbi.nlm.nih.gov/pmc/articles/PMC3181943/" TargetMode="External"/><Relationship Id="rId109" Type="http://schemas.openxmlformats.org/officeDocument/2006/relationships/hyperlink" Target="http://www.ncbi.nlm.nih.gov/pubmed/21197116" TargetMode="External"/><Relationship Id="rId34" Type="http://schemas.openxmlformats.org/officeDocument/2006/relationships/hyperlink" Target="https://www.sciencedirect.com/science/article/pii/S1053811915010812" TargetMode="External"/><Relationship Id="rId50" Type="http://schemas.openxmlformats.org/officeDocument/2006/relationships/hyperlink" Target="https://www.ncbi.nlm.nih.gov/pmc/articles/PMC2861917/" TargetMode="External"/><Relationship Id="rId55" Type="http://schemas.openxmlformats.org/officeDocument/2006/relationships/hyperlink" Target="https://www.ncbi.nlm.nih.gov/pmc/articles/PMC3773904/" TargetMode="External"/><Relationship Id="rId76" Type="http://schemas.openxmlformats.org/officeDocument/2006/relationships/hyperlink" Target="https://europepmc.org/articles/pmc5435520" TargetMode="External"/><Relationship Id="rId97" Type="http://schemas.openxmlformats.org/officeDocument/2006/relationships/hyperlink" Target="http://www.ncbi.nlm.nih.gov/pubmed/20526338" TargetMode="External"/><Relationship Id="rId104" Type="http://schemas.openxmlformats.org/officeDocument/2006/relationships/hyperlink" Target="http://www.ncbi.nlm.nih.gov/pubmed/20585627" TargetMode="External"/><Relationship Id="rId120" Type="http://schemas.openxmlformats.org/officeDocument/2006/relationships/hyperlink" Target="http://www.ncbi.nlm.nih.gov/pubmed/20694148" TargetMode="External"/><Relationship Id="rId125" Type="http://schemas.openxmlformats.org/officeDocument/2006/relationships/hyperlink" Target="http://www.ncbi.nlm.nih.gov/pubmed/20370913" TargetMode="External"/><Relationship Id="rId141" Type="http://schemas.openxmlformats.org/officeDocument/2006/relationships/hyperlink" Target="https://www.jidonline.org/article/S0022-202X(17)31492-6/fulltext" TargetMode="External"/><Relationship Id="rId146" Type="http://schemas.openxmlformats.org/officeDocument/2006/relationships/hyperlink" Target="https://www.ncbi.nlm.nih.gov/pmc/articles/PMC2914600/" TargetMode="External"/><Relationship Id="rId167" Type="http://schemas.openxmlformats.org/officeDocument/2006/relationships/hyperlink" Target="https://www.ahajournals.org/doi/full/10.1161/CIRCGENETICS.116.001527?url_ver=Z39.88-2003&amp;rfr_id=ori:rid:crossref.org&amp;rfr_dat=cr_pub%3dpubmed" TargetMode="External"/><Relationship Id="rId188" Type="http://schemas.openxmlformats.org/officeDocument/2006/relationships/hyperlink" Target="https://onlinelibrary.wiley.com/doi/full/10.1111/adb.12402%20(uni%20access)" TargetMode="External"/><Relationship Id="rId7" Type="http://schemas.openxmlformats.org/officeDocument/2006/relationships/hyperlink" Target="https://www.ncbi.nlm.nih.gov/pmc/articles/PMC5404949/" TargetMode="External"/><Relationship Id="rId71" Type="http://schemas.openxmlformats.org/officeDocument/2006/relationships/hyperlink" Target="https://www.sciencedirect.com/science/article/pii/S0002929710000984" TargetMode="External"/><Relationship Id="rId92" Type="http://schemas.openxmlformats.org/officeDocument/2006/relationships/hyperlink" Target="http://www.ncbi.nlm.nih.gov/pubmed/20152958" TargetMode="External"/><Relationship Id="rId162" Type="http://schemas.openxmlformats.org/officeDocument/2006/relationships/hyperlink" Target="https://www.ahajournals.org/doi/full/10.1161/HYPERTENSIONAHA.116.08267?url_ver=Z39.88-2003&amp;rfr_id=ori:rid:crossref.org&amp;rfr_dat=cr_pub%3dpubmed" TargetMode="External"/><Relationship Id="rId183" Type="http://schemas.openxmlformats.org/officeDocument/2006/relationships/hyperlink" Target="https://www.ncbi.nlm.nih.gov/pmc/articles/PMC5479352/" TargetMode="External"/><Relationship Id="rId2" Type="http://schemas.openxmlformats.org/officeDocument/2006/relationships/hyperlink" Target="https://journals.plos.org/plosgenetics/article?id=10.1371/journal.pgen.1000849" TargetMode="External"/><Relationship Id="rId29" Type="http://schemas.openxmlformats.org/officeDocument/2006/relationships/hyperlink" Target="https://www.ncbi.nlm.nih.gov/pmc/articles/PMC3222888/" TargetMode="External"/><Relationship Id="rId24" Type="http://schemas.openxmlformats.org/officeDocument/2006/relationships/hyperlink" Target="https://www.ncbi.nlm.nih.gov/pmc/articles/PMC4629477/" TargetMode="External"/><Relationship Id="rId40" Type="http://schemas.openxmlformats.org/officeDocument/2006/relationships/hyperlink" Target="https://www.ncbi.nlm.nih.gov/pubmed/28161961" TargetMode="External"/><Relationship Id="rId45" Type="http://schemas.openxmlformats.org/officeDocument/2006/relationships/hyperlink" Target="https://www.ncbi.nlm.nih.gov/pmc/articles/PMC5558246/" TargetMode="External"/><Relationship Id="rId66" Type="http://schemas.openxmlformats.org/officeDocument/2006/relationships/hyperlink" Target="https://www.ncbi.nlm.nih.gov/pmc/articles/PMC2874623/" TargetMode="External"/><Relationship Id="rId87" Type="http://schemas.openxmlformats.org/officeDocument/2006/relationships/hyperlink" Target="https://www.nature.com/articles/jhg201082" TargetMode="External"/><Relationship Id="rId110" Type="http://schemas.openxmlformats.org/officeDocument/2006/relationships/hyperlink" Target="http://www.ncbi.nlm.nih.gov/pubmed/20460622" TargetMode="External"/><Relationship Id="rId115" Type="http://schemas.openxmlformats.org/officeDocument/2006/relationships/hyperlink" Target="http://www.ncbi.nlm.nih.gov/pubmed/28679651" TargetMode="External"/><Relationship Id="rId131" Type="http://schemas.openxmlformats.org/officeDocument/2006/relationships/hyperlink" Target="http://www.ncbi.nlm.nih.gov/pubmed/28641744" TargetMode="External"/><Relationship Id="rId136" Type="http://schemas.openxmlformats.org/officeDocument/2006/relationships/hyperlink" Target="https://www.cell.com/cell-reports/fulltext/S2211-1247(17)31648-0" TargetMode="External"/><Relationship Id="rId157" Type="http://schemas.openxmlformats.org/officeDocument/2006/relationships/hyperlink" Target="https://www.nature.com/articles/s41467-017-00108-3" TargetMode="External"/><Relationship Id="rId178" Type="http://schemas.openxmlformats.org/officeDocument/2006/relationships/hyperlink" Target="https://www.ncbi.nlm.nih.gov/pmc/articles/PMC5510465/" TargetMode="External"/><Relationship Id="rId61" Type="http://schemas.openxmlformats.org/officeDocument/2006/relationships/hyperlink" Target="https://www.jidonline.org/article/S0022-202X(16)32790-7/fulltext" TargetMode="External"/><Relationship Id="rId82" Type="http://schemas.openxmlformats.org/officeDocument/2006/relationships/hyperlink" Target="http://www.icr.ac.uk/array/array.html" TargetMode="External"/><Relationship Id="rId152" Type="http://schemas.openxmlformats.org/officeDocument/2006/relationships/hyperlink" Target="https://www.ncbi.nlm.nih.gov/pmc/articles/PMC5496797/" TargetMode="External"/><Relationship Id="rId173" Type="http://schemas.openxmlformats.org/officeDocument/2006/relationships/hyperlink" Target="https://journals.plos.org/plosgenetics/article?id=10.1371/journal.pgen.1001256" TargetMode="External"/><Relationship Id="rId194" Type="http://schemas.openxmlformats.org/officeDocument/2006/relationships/hyperlink" Target="https://www.ebi.ac.uk/gwas/publications/20801717%20no%20GWAS" TargetMode="External"/><Relationship Id="rId199" Type="http://schemas.openxmlformats.org/officeDocument/2006/relationships/vmlDrawing" Target="../drawings/vmlDrawing1.vml"/><Relationship Id="rId19" Type="http://schemas.openxmlformats.org/officeDocument/2006/relationships/hyperlink" Target="https://www.karger.com/Article/PDF/288711" TargetMode="External"/><Relationship Id="rId14" Type="http://schemas.openxmlformats.org/officeDocument/2006/relationships/hyperlink" Target="https://link.springer.com/article/10.1007/s10519-009-9308-6" TargetMode="External"/><Relationship Id="rId30" Type="http://schemas.openxmlformats.org/officeDocument/2006/relationships/hyperlink" Target="https://www.atsjournals.org/doi/pdf/10.1165/rcmb.2016-0101OC" TargetMode="External"/><Relationship Id="rId35" Type="http://schemas.openxmlformats.org/officeDocument/2006/relationships/hyperlink" Target="https://onlinelibrary.wiley.com/doi/full/10.1111/j.1601-183X.2010.00599.x" TargetMode="External"/><Relationship Id="rId56" Type="http://schemas.openxmlformats.org/officeDocument/2006/relationships/hyperlink" Target="https://www.ncbi.nlm.nih.gov/pmc/articles/PMC2861730/" TargetMode="External"/><Relationship Id="rId77" Type="http://schemas.openxmlformats.org/officeDocument/2006/relationships/hyperlink" Target="https://www.nature.com/articles/s41398-017-0021-6" TargetMode="External"/><Relationship Id="rId100" Type="http://schemas.openxmlformats.org/officeDocument/2006/relationships/hyperlink" Target="http://www.ncbi.nlm.nih.gov/pubmed/19846067" TargetMode="External"/><Relationship Id="rId105" Type="http://schemas.openxmlformats.org/officeDocument/2006/relationships/hyperlink" Target="http://www.ncbi.nlm.nih.gov/pubmed/20014019" TargetMode="External"/><Relationship Id="rId126" Type="http://schemas.openxmlformats.org/officeDocument/2006/relationships/hyperlink" Target="http://www.ncbi.nlm.nih.gov/pubmed/20171287" TargetMode="External"/><Relationship Id="rId147" Type="http://schemas.openxmlformats.org/officeDocument/2006/relationships/hyperlink" Target="https://www.nature.com/articles/ncomms14977" TargetMode="External"/><Relationship Id="rId168" Type="http://schemas.openxmlformats.org/officeDocument/2006/relationships/hyperlink" Target="https://www.ahajournals.org/doi/full/10.1161/CIRCULATIONAHA.109.869156?url_ver=Z39.88-2003&amp;rfr_id=ori:rid:crossref.org&amp;rfr_dat=cr_pub%3dpubmed" TargetMode="External"/><Relationship Id="rId8" Type="http://schemas.openxmlformats.org/officeDocument/2006/relationships/hyperlink" Target="https://www.researchgate.net/profile/Robert_Hegele/publication/45288481_Excess_of_rare_variants_in_genes_identified_by_genome-wide_association_study_of_hypertriglyceridemia/links/09e4150926859c77b1000000.pdf" TargetMode="External"/><Relationship Id="rId51" Type="http://schemas.openxmlformats.org/officeDocument/2006/relationships/hyperlink" Target="https://www.ncbi.nlm.nih.gov/pmc/articles/PMC5869719/" TargetMode="External"/><Relationship Id="rId72" Type="http://schemas.openxmlformats.org/officeDocument/2006/relationships/hyperlink" Target="https://www.gastrojournal.org/article/S0016-5085(10)01166-2/fulltext" TargetMode="External"/><Relationship Id="rId93" Type="http://schemas.openxmlformats.org/officeDocument/2006/relationships/hyperlink" Target="http://www.ncbi.nlm.nih.gov/pubmed/20360315" TargetMode="External"/><Relationship Id="rId98" Type="http://schemas.openxmlformats.org/officeDocument/2006/relationships/hyperlink" Target="http://www.ncbi.nlm.nih.gov/pubmed/28817678" TargetMode="External"/><Relationship Id="rId121" Type="http://schemas.openxmlformats.org/officeDocument/2006/relationships/hyperlink" Target="http://www.ncbi.nlm.nih.gov/pubmed/28193307" TargetMode="External"/><Relationship Id="rId142" Type="http://schemas.openxmlformats.org/officeDocument/2006/relationships/hyperlink" Target="https://journals.plos.org/plosgenetics/article?id=10.1371/journal.pgen.1001045" TargetMode="External"/><Relationship Id="rId163" Type="http://schemas.openxmlformats.org/officeDocument/2006/relationships/hyperlink" Target="https://www.ncbi.nlm.nih.gov/pmc/articles/PMC5278898/" TargetMode="External"/><Relationship Id="rId184" Type="http://schemas.openxmlformats.org/officeDocument/2006/relationships/hyperlink" Target="http://www.gefos.org/?q=content/ukbb-ebmd-gwas-data-release-2017" TargetMode="External"/><Relationship Id="rId189" Type="http://schemas.openxmlformats.org/officeDocument/2006/relationships/hyperlink" Target="https://www.ncbi.nlm.nih.gov/pmc/articles/PMC5289595/" TargetMode="External"/><Relationship Id="rId3" Type="http://schemas.openxmlformats.org/officeDocument/2006/relationships/hyperlink" Target="https://www.jacionline.org/article/S0091-6749(09)01336-0/fulltext" TargetMode="External"/><Relationship Id="rId25" Type="http://schemas.openxmlformats.org/officeDocument/2006/relationships/hyperlink" Target="https://www.ncbi.nlm.nih.gov/pmc/articles/PMC5613285/" TargetMode="External"/><Relationship Id="rId46" Type="http://schemas.openxmlformats.org/officeDocument/2006/relationships/hyperlink" Target="http://researchbank.kaiserpermanente.org/for-researchers/" TargetMode="External"/><Relationship Id="rId67" Type="http://schemas.openxmlformats.org/officeDocument/2006/relationships/hyperlink" Target="https://academic.oup.com/hmg/article/19/24/4948/681471" TargetMode="External"/><Relationship Id="rId116" Type="http://schemas.openxmlformats.org/officeDocument/2006/relationships/hyperlink" Target="http://www.ncbi.nlm.nih.gov/pubmed/20923822" TargetMode="External"/><Relationship Id="rId137" Type="http://schemas.openxmlformats.org/officeDocument/2006/relationships/hyperlink" Target="https://www.sciencedirect.com/science/article/pii/S0002929716304852" TargetMode="External"/><Relationship Id="rId158" Type="http://schemas.openxmlformats.org/officeDocument/2006/relationships/hyperlink" Target="https://www.ncbi.nlm.nih.gov/pmc/articles/PMC5665562/" TargetMode="External"/><Relationship Id="rId20" Type="http://schemas.openxmlformats.org/officeDocument/2006/relationships/hyperlink" Target="https://journals.plos.org/plosone/article?id=10.1371/journal.pone.0011824" TargetMode="External"/><Relationship Id="rId41" Type="http://schemas.openxmlformats.org/officeDocument/2006/relationships/hyperlink" Target="https://journals.plos.org/plosgenetics/article?id=10.1371/journal.pgen.1001039" TargetMode="External"/><Relationship Id="rId62" Type="http://schemas.openxmlformats.org/officeDocument/2006/relationships/hyperlink" Target="https://journals.plos.org/plosgenetics/article?id=10.1371/journal.pgen.1000841" TargetMode="External"/><Relationship Id="rId83" Type="http://schemas.openxmlformats.org/officeDocument/2006/relationships/hyperlink" Target="https://www.ncbi.nlm.nih.gov/pubmed/20421487" TargetMode="External"/><Relationship Id="rId88" Type="http://schemas.openxmlformats.org/officeDocument/2006/relationships/hyperlink" Target="https://www.ncbi.nlm.nih.gov/pmc/articles/PMC2970709/" TargetMode="External"/><Relationship Id="rId111" Type="http://schemas.openxmlformats.org/officeDocument/2006/relationships/hyperlink" Target="http://www.ncbi.nlm.nih.gov/pubmed/28870582" TargetMode="External"/><Relationship Id="rId132" Type="http://schemas.openxmlformats.org/officeDocument/2006/relationships/hyperlink" Target="http://www.ncbi.nlm.nih.gov/pubmed/28039329" TargetMode="External"/><Relationship Id="rId153" Type="http://schemas.openxmlformats.org/officeDocument/2006/relationships/hyperlink" Target="https://arthritis-research.biomedcentral.com/articles/10.1186/s13075-017-1414-x" TargetMode="External"/><Relationship Id="rId174" Type="http://schemas.openxmlformats.org/officeDocument/2006/relationships/hyperlink" Target="https://www.ncbi.nlm.nih.gov/pmc/articles/PMC2850197/" TargetMode="External"/><Relationship Id="rId179" Type="http://schemas.openxmlformats.org/officeDocument/2006/relationships/hyperlink" Target="https://www.ncbi.nlm.nih.gov/pmc/articles/PMC5395320/" TargetMode="External"/><Relationship Id="rId195" Type="http://schemas.openxmlformats.org/officeDocument/2006/relationships/hyperlink" Target="http://www.gefos.org/?q=content/data-release-2017" TargetMode="External"/><Relationship Id="rId190" Type="http://schemas.openxmlformats.org/officeDocument/2006/relationships/hyperlink" Target="https://www.sciencedirect.com/science/article/pii/S0165572810000081?via%3Dihub" TargetMode="External"/><Relationship Id="rId15" Type="http://schemas.openxmlformats.org/officeDocument/2006/relationships/hyperlink" Target="http://www.scielo.br/scielo.php?pid=S1516-44462017000200104&amp;script=sci_arttext" TargetMode="External"/><Relationship Id="rId36" Type="http://schemas.openxmlformats.org/officeDocument/2006/relationships/hyperlink" Target="https://www.ahajournals.org/doi/pdf/10.1161/circulationaha.110.958306" TargetMode="External"/><Relationship Id="rId57" Type="http://schemas.openxmlformats.org/officeDocument/2006/relationships/hyperlink" Target="https://www.ncbi.nlm.nih.gov/pmc/articles/PMC5665761/" TargetMode="External"/><Relationship Id="rId106" Type="http://schemas.openxmlformats.org/officeDocument/2006/relationships/hyperlink" Target="http://www.ncbi.nlm.nih.gov/pubmed/27897004" TargetMode="External"/><Relationship Id="rId127" Type="http://schemas.openxmlformats.org/officeDocument/2006/relationships/hyperlink" Target="http://www.ncbi.nlm.nih.gov/pubmed/28112199" TargetMode="External"/><Relationship Id="rId10" Type="http://schemas.openxmlformats.org/officeDocument/2006/relationships/hyperlink" Target="https://www.ncbi.nlm.nih.gov/pmc/articles/PMC2948563/" TargetMode="External"/><Relationship Id="rId31" Type="http://schemas.openxmlformats.org/officeDocument/2006/relationships/hyperlink" Target="https://www.ncbi.nlm.nih.gov/pmc/articles/PMC5539991/" TargetMode="External"/><Relationship Id="rId52" Type="http://schemas.openxmlformats.org/officeDocument/2006/relationships/hyperlink" Target="https://www.ncbi.nlm.nih.gov/pmc/articles/PMC2928577/" TargetMode="External"/><Relationship Id="rId73" Type="http://schemas.openxmlformats.org/officeDocument/2006/relationships/hyperlink" Target="https://www.ncbi.nlm.nih.gov/pmc/articles/PMC4268499/" TargetMode="External"/><Relationship Id="rId78" Type="http://schemas.openxmlformats.org/officeDocument/2006/relationships/hyperlink" Target="https://www.ncbi.nlm.nih.gov/pmc/articles/PMC3000434/" TargetMode="External"/><Relationship Id="rId94" Type="http://schemas.openxmlformats.org/officeDocument/2006/relationships/hyperlink" Target="http://www.ncbi.nlm.nih.gov/pubmed/28081215" TargetMode="External"/><Relationship Id="rId99" Type="http://schemas.openxmlformats.org/officeDocument/2006/relationships/hyperlink" Target="http://www.ncbi.nlm.nih.gov/pubmed/28820441" TargetMode="External"/><Relationship Id="rId101" Type="http://schemas.openxmlformats.org/officeDocument/2006/relationships/hyperlink" Target="http://www.ncbi.nlm.nih.gov/pubmed/28552196" TargetMode="External"/><Relationship Id="rId122" Type="http://schemas.openxmlformats.org/officeDocument/2006/relationships/hyperlink" Target="http://www.ncbi.nlm.nih.gov/pubmed/28107422" TargetMode="External"/><Relationship Id="rId143" Type="http://schemas.openxmlformats.org/officeDocument/2006/relationships/hyperlink" Target="https://www.ahajournals.org/doi/full/10.1161/STROKEAHA.109.569194?url_ver=Z39.88-2003&amp;rfr_id=ori%3Arid%3Acrossref.org&amp;rfr_dat=cr_pub%3Dpubmed" TargetMode="External"/><Relationship Id="rId148" Type="http://schemas.openxmlformats.org/officeDocument/2006/relationships/hyperlink" Target="https://www.ncbi.nlm.nih.gov/pmc/articles/PMC5451114/" TargetMode="External"/><Relationship Id="rId164" Type="http://schemas.openxmlformats.org/officeDocument/2006/relationships/hyperlink" Target="https://journals.plos.org/plosmedicine/article?id=10.1371/journal.pmed.1002383" TargetMode="External"/><Relationship Id="rId169" Type="http://schemas.openxmlformats.org/officeDocument/2006/relationships/hyperlink" Target="https://academic.oup.com/hmg/article/19/19/3885/637708" TargetMode="External"/><Relationship Id="rId185" Type="http://schemas.openxmlformats.org/officeDocument/2006/relationships/hyperlink" Target="https://repository.icr.ac.uk/bitstream/handle/internal/469/Leukemia%20REV%20clean.pdf?sequence=5&amp;isAllowed=n" TargetMode="External"/><Relationship Id="rId4" Type="http://schemas.openxmlformats.org/officeDocument/2006/relationships/hyperlink" Target="https://www.atsjournals.org/doi/pdf/10.1165/rcmb.2016-0172OC" TargetMode="External"/><Relationship Id="rId9" Type="http://schemas.openxmlformats.org/officeDocument/2006/relationships/hyperlink" Target="https://journals.plos.org/plosgenetics/article?id=10.1371/journal.pgen.1001177" TargetMode="External"/><Relationship Id="rId180" Type="http://schemas.openxmlformats.org/officeDocument/2006/relationships/hyperlink" Target="https://www.atsjournals.org/doi/full/10.1164/rccm.201605-0997OC?url_ver=Z39.88-2003&amp;rfr_id=ori%3Arid%3Acrossref.org&amp;rfr_dat=cr_pub%3Dpubmed" TargetMode="External"/><Relationship Id="rId26" Type="http://schemas.openxmlformats.org/officeDocument/2006/relationships/hyperlink" Target="https://www.pnas.org/content/pnas/early/2017/06/06/1706021114.full.pdf" TargetMode="External"/><Relationship Id="rId47" Type="http://schemas.openxmlformats.org/officeDocument/2006/relationships/hyperlink" Target="https://www.nejm.org/doi/suppl/10.1056/NEJMoa0901867/suppl_file/nejm_sleiman_36sa1.pdf" TargetMode="External"/><Relationship Id="rId68" Type="http://schemas.openxmlformats.org/officeDocument/2006/relationships/hyperlink" Target="https://www.jstage.jst.go.jp/article/jat/advpub/0/advpub_4291/_pdf" TargetMode="External"/><Relationship Id="rId89" Type="http://schemas.openxmlformats.org/officeDocument/2006/relationships/hyperlink" Target="https://www.ncbi.nlm.nih.gov/pmc/articles/PMC5693762/" TargetMode="External"/><Relationship Id="rId112" Type="http://schemas.openxmlformats.org/officeDocument/2006/relationships/hyperlink" Target="http://www.ncbi.nlm.nih.gov/pubmed/28525603" TargetMode="External"/><Relationship Id="rId133" Type="http://schemas.openxmlformats.org/officeDocument/2006/relationships/hyperlink" Target="http://www.ncbi.nlm.nih.gov/pubmed/28927378" TargetMode="External"/><Relationship Id="rId154" Type="http://schemas.openxmlformats.org/officeDocument/2006/relationships/hyperlink" Target="https://www.thelancet.com/journals/laneur/article/PIIS1474-4422(10)70197-6/fulltext" TargetMode="External"/><Relationship Id="rId175" Type="http://schemas.openxmlformats.org/officeDocument/2006/relationships/hyperlink" Target="https://www.ncbi.nlm.nih.gov/pmc/articles/PMC333819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n.wikipedia.org/wiki/Genome-wide_association_stud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153"/>
  <sheetViews>
    <sheetView tabSelected="1" topLeftCell="V1" zoomScale="85" zoomScaleNormal="85" workbookViewId="0">
      <pane ySplit="1" topLeftCell="A2" activePane="bottomLeft" state="frozen"/>
      <selection pane="bottomLeft" activeCell="AE47" sqref="AE47"/>
    </sheetView>
  </sheetViews>
  <sheetFormatPr defaultColWidth="8.69921875" defaultRowHeight="18.75"/>
  <cols>
    <col min="1" max="1" width="5.59765625" style="3" bestFit="1" customWidth="1"/>
    <col min="2" max="2" width="5.69921875" style="3" customWidth="1"/>
    <col min="3" max="3" width="17.3984375" style="3" customWidth="1"/>
    <col min="4" max="4" width="44.69921875" style="3" customWidth="1"/>
    <col min="5" max="6" width="20.296875" style="3" customWidth="1"/>
    <col min="7" max="7" width="16.19921875" style="3" customWidth="1"/>
    <col min="8" max="8" width="14.19921875" style="3" customWidth="1"/>
    <col min="9" max="9" width="17.796875" style="3" customWidth="1"/>
    <col min="10" max="10" width="8.19921875" style="3" bestFit="1" customWidth="1"/>
    <col min="11" max="11" width="7" style="3" bestFit="1" customWidth="1"/>
    <col min="12" max="12" width="25.59765625" style="3" customWidth="1"/>
    <col min="13" max="13" width="16.296875" style="3" customWidth="1"/>
    <col min="14" max="14" width="9" style="3" bestFit="1" customWidth="1"/>
    <col min="15" max="15" width="26.796875" style="3" customWidth="1"/>
    <col min="16" max="16" width="4.69921875" style="3" bestFit="1" customWidth="1"/>
    <col min="17" max="17" width="22.69921875" style="3" customWidth="1"/>
    <col min="18" max="18" width="5.796875" style="12" customWidth="1"/>
    <col min="19" max="19" width="39.3984375" style="12" customWidth="1"/>
    <col min="20" max="20" width="11.3984375" style="12" customWidth="1"/>
    <col min="21" max="21" width="20.3984375" style="12" bestFit="1" customWidth="1"/>
    <col min="22" max="22" width="8.796875" style="12" customWidth="1"/>
    <col min="23" max="23" width="12.796875" style="12" customWidth="1"/>
    <col min="24" max="24" width="8.69921875" style="12"/>
    <col min="25" max="25" width="10.296875" style="12" customWidth="1"/>
    <col min="26" max="26" width="5.8984375" style="12" customWidth="1"/>
    <col min="27" max="27" width="12.09765625" style="69" customWidth="1"/>
    <col min="28" max="28" width="10.3984375" style="3" customWidth="1"/>
    <col min="29" max="29" width="4.796875" style="12" bestFit="1" customWidth="1"/>
    <col min="30" max="30" width="4.796875" style="12" customWidth="1"/>
    <col min="31" max="31" width="43.59765625" style="12" customWidth="1"/>
    <col min="32" max="32" width="16.296875" style="8" customWidth="1"/>
    <col min="33" max="34" width="8.69921875" style="12"/>
    <col min="35" max="35" width="7.796875" style="12" customWidth="1"/>
    <col min="36" max="36" width="8.796875" style="12" customWidth="1"/>
    <col min="37" max="39" width="2.3984375" style="12" customWidth="1"/>
    <col min="40" max="47" width="2.3984375" style="3" customWidth="1"/>
    <col min="48" max="49" width="0.296875" style="46" customWidth="1"/>
    <col min="50" max="50" width="3.59765625" style="3" customWidth="1"/>
    <col min="51" max="16384" width="8.69921875" style="3"/>
  </cols>
  <sheetData>
    <row r="1" spans="1:51" s="4" customFormat="1">
      <c r="A1" s="4" t="s">
        <v>12573</v>
      </c>
      <c r="B1" s="4" t="s">
        <v>11325</v>
      </c>
      <c r="C1" s="4" t="s">
        <v>12785</v>
      </c>
      <c r="D1" s="4" t="s">
        <v>73</v>
      </c>
      <c r="E1" s="4" t="s">
        <v>74</v>
      </c>
      <c r="F1" s="4" t="s">
        <v>12786</v>
      </c>
      <c r="G1" s="4" t="s">
        <v>11428</v>
      </c>
      <c r="H1" s="4" t="s">
        <v>75</v>
      </c>
      <c r="I1" s="4" t="s">
        <v>76</v>
      </c>
      <c r="J1" s="4" t="s">
        <v>77</v>
      </c>
      <c r="K1" s="4" t="s">
        <v>78</v>
      </c>
      <c r="L1" s="4" t="s">
        <v>79</v>
      </c>
      <c r="M1" s="4" t="s">
        <v>80</v>
      </c>
      <c r="N1" s="4" t="s">
        <v>0</v>
      </c>
      <c r="O1" s="4" t="s">
        <v>1</v>
      </c>
      <c r="P1" s="4" t="s">
        <v>11323</v>
      </c>
      <c r="Q1" s="4" t="s">
        <v>11324</v>
      </c>
      <c r="R1" s="23" t="s">
        <v>11461</v>
      </c>
      <c r="S1" s="23" t="s">
        <v>11463</v>
      </c>
      <c r="T1" s="23" t="s">
        <v>12622</v>
      </c>
      <c r="U1" s="23" t="s">
        <v>12574</v>
      </c>
      <c r="V1" s="23" t="s">
        <v>11331</v>
      </c>
      <c r="W1" s="23" t="s">
        <v>11464</v>
      </c>
      <c r="X1" s="23" t="s">
        <v>11493</v>
      </c>
      <c r="Y1" s="58" t="s">
        <v>11420</v>
      </c>
      <c r="Z1" s="23" t="s">
        <v>12780</v>
      </c>
      <c r="AA1" s="65" t="s">
        <v>14581</v>
      </c>
      <c r="AB1" s="65" t="s">
        <v>14571</v>
      </c>
      <c r="AC1" s="23" t="str">
        <f t="shared" ref="AC1" si="0">P1</f>
        <v>Year</v>
      </c>
      <c r="AD1" s="23" t="s">
        <v>14830</v>
      </c>
      <c r="AE1" s="23" t="s">
        <v>11327</v>
      </c>
      <c r="AF1" s="8" t="s">
        <v>11499</v>
      </c>
      <c r="AG1" s="31" t="s">
        <v>12556</v>
      </c>
      <c r="AH1" s="31" t="s">
        <v>11497</v>
      </c>
      <c r="AI1" s="31" t="s">
        <v>11498</v>
      </c>
      <c r="AJ1" s="58" t="s">
        <v>12787</v>
      </c>
      <c r="AK1" s="58" t="s">
        <v>12788</v>
      </c>
      <c r="AL1" s="58" t="s">
        <v>12789</v>
      </c>
      <c r="AM1" s="58" t="s">
        <v>12790</v>
      </c>
      <c r="AN1" s="50" t="s">
        <v>12791</v>
      </c>
      <c r="AO1" s="50" t="s">
        <v>12792</v>
      </c>
      <c r="AP1" s="50" t="s">
        <v>12793</v>
      </c>
      <c r="AQ1" s="50" t="s">
        <v>12794</v>
      </c>
      <c r="AR1" s="50" t="s">
        <v>12795</v>
      </c>
      <c r="AS1" s="50" t="s">
        <v>12796</v>
      </c>
      <c r="AT1" s="50" t="s">
        <v>12797</v>
      </c>
      <c r="AU1" s="50" t="s">
        <v>12798</v>
      </c>
      <c r="AV1" s="59" t="s">
        <v>12786</v>
      </c>
      <c r="AW1" s="59" t="s">
        <v>14556</v>
      </c>
      <c r="AX1" s="4" t="s">
        <v>14557</v>
      </c>
    </row>
    <row r="2" spans="1:51" s="4" customFormat="1">
      <c r="A2" s="4">
        <v>486</v>
      </c>
      <c r="B2" s="3">
        <v>7350</v>
      </c>
      <c r="C2" s="3">
        <v>0.26680330369290994</v>
      </c>
      <c r="D2" s="3" t="s">
        <v>9951</v>
      </c>
      <c r="E2" s="3" t="s">
        <v>9952</v>
      </c>
      <c r="F2" s="3" t="str">
        <f t="shared" ref="F2:F65" si="1">MID(E2,9,100)</f>
        <v>20202923</v>
      </c>
      <c r="G2" s="3" t="s">
        <v>9953</v>
      </c>
      <c r="H2" s="3" t="s">
        <v>9954</v>
      </c>
      <c r="I2" s="3" t="s">
        <v>6172</v>
      </c>
      <c r="J2" s="3" t="s">
        <v>2</v>
      </c>
      <c r="K2" s="3" t="s">
        <v>3</v>
      </c>
      <c r="L2" s="3" t="s">
        <v>9955</v>
      </c>
      <c r="M2" s="3" t="s">
        <v>4</v>
      </c>
      <c r="N2" s="3">
        <v>20202923</v>
      </c>
      <c r="O2" s="3" t="s">
        <v>9956</v>
      </c>
      <c r="P2" s="3" t="str">
        <f t="shared" ref="P2:P65" si="2">MID(H2,FIND(" 20",H2)+1, 4)</f>
        <v>2010</v>
      </c>
      <c r="Q2" s="3" t="str">
        <f t="shared" ref="Q2:Q65" si="3">LEFT(H2, FIND(" 20",H2))</f>
        <v xml:space="preserve">Proc Natl Acad Sci U S A. </v>
      </c>
      <c r="R2" s="12" t="s">
        <v>11636</v>
      </c>
      <c r="S2" s="12" t="s">
        <v>11636</v>
      </c>
      <c r="T2" s="12" t="str">
        <f t="shared" ref="T2:T65" si="4">IFERROR(IF(FIND("meta ",SUBSTITUTE(LOWER(D2 &amp; S2),"-"," "))&gt;=0,"y",""),"")</f>
        <v/>
      </c>
      <c r="U2" s="12" t="s">
        <v>12575</v>
      </c>
      <c r="V2" s="12" t="s">
        <v>11794</v>
      </c>
      <c r="W2" s="12" t="s">
        <v>11795</v>
      </c>
      <c r="X2" s="12" t="s">
        <v>11636</v>
      </c>
      <c r="Y2" s="12" t="s">
        <v>11796</v>
      </c>
      <c r="Z2" s="12">
        <v>1</v>
      </c>
      <c r="AA2" s="69">
        <v>3</v>
      </c>
      <c r="AB2" s="3"/>
      <c r="AC2" s="47" t="str">
        <f t="shared" ref="AC2:AC65" si="5">P2</f>
        <v>2010</v>
      </c>
      <c r="AD2" s="5">
        <v>1</v>
      </c>
      <c r="AE2" s="12" t="s">
        <v>12743</v>
      </c>
      <c r="AF2" s="25" t="s">
        <v>14761</v>
      </c>
      <c r="AG2" s="12"/>
      <c r="AH2" s="12"/>
      <c r="AI2" s="12"/>
      <c r="AJ2" s="53">
        <v>40262</v>
      </c>
      <c r="AK2" s="53">
        <v>20202923</v>
      </c>
      <c r="AL2" s="12" t="s">
        <v>13357</v>
      </c>
      <c r="AM2" s="53">
        <v>40239</v>
      </c>
      <c r="AN2" s="56" t="s">
        <v>13358</v>
      </c>
      <c r="AO2" s="3" t="s">
        <v>13359</v>
      </c>
      <c r="AP2" s="3" t="s">
        <v>9951</v>
      </c>
      <c r="AQ2" s="3" t="s">
        <v>11523</v>
      </c>
      <c r="AR2" s="3" t="s">
        <v>13360</v>
      </c>
      <c r="AS2" s="3" t="s">
        <v>13361</v>
      </c>
      <c r="AT2" s="3" t="s">
        <v>13362</v>
      </c>
      <c r="AU2" s="3">
        <v>0</v>
      </c>
      <c r="AV2" s="46">
        <v>20202923</v>
      </c>
      <c r="AW2" s="59">
        <f t="shared" ref="AW2:AW65" si="6">IF(F2-AV2=0,0,1)</f>
        <v>0</v>
      </c>
      <c r="AX2" s="3"/>
      <c r="AY2" s="3"/>
    </row>
    <row r="3" spans="1:51" s="4" customFormat="1">
      <c r="A3" s="4">
        <v>1546</v>
      </c>
      <c r="B3" s="3">
        <v>7430</v>
      </c>
      <c r="C3" s="3">
        <v>0.85049392978702154</v>
      </c>
      <c r="D3" s="3" t="s">
        <v>10484</v>
      </c>
      <c r="E3" s="3" t="s">
        <v>10485</v>
      </c>
      <c r="F3" s="3" t="str">
        <f t="shared" si="1"/>
        <v>20081856</v>
      </c>
      <c r="G3" s="3" t="s">
        <v>10427</v>
      </c>
      <c r="H3" s="3" t="s">
        <v>10428</v>
      </c>
      <c r="I3" s="3" t="s">
        <v>6260</v>
      </c>
      <c r="J3" s="3" t="s">
        <v>2</v>
      </c>
      <c r="K3" s="3" t="s">
        <v>3</v>
      </c>
      <c r="L3" s="3" t="s">
        <v>10429</v>
      </c>
      <c r="M3" s="3" t="s">
        <v>4</v>
      </c>
      <c r="N3" s="3">
        <v>20081856</v>
      </c>
      <c r="O3" s="3" t="s">
        <v>10430</v>
      </c>
      <c r="P3" s="3" t="str">
        <f t="shared" si="2"/>
        <v>2010</v>
      </c>
      <c r="Q3" s="3" t="str">
        <f t="shared" si="3"/>
        <v xml:space="preserve">Nat Genet. </v>
      </c>
      <c r="R3" s="5" t="s">
        <v>11333</v>
      </c>
      <c r="S3" s="9" t="s">
        <v>12715</v>
      </c>
      <c r="T3" s="12" t="str">
        <f t="shared" si="4"/>
        <v>y</v>
      </c>
      <c r="U3" s="12" t="s">
        <v>12589</v>
      </c>
      <c r="V3" s="12" t="s">
        <v>14747</v>
      </c>
      <c r="W3" s="12" t="s">
        <v>14683</v>
      </c>
      <c r="X3" s="12" t="s">
        <v>11636</v>
      </c>
      <c r="Y3" s="12" t="s">
        <v>11730</v>
      </c>
      <c r="Z3" s="12">
        <v>1</v>
      </c>
      <c r="AA3" s="69">
        <v>3</v>
      </c>
      <c r="AB3" s="3"/>
      <c r="AC3" s="5" t="str">
        <f t="shared" si="5"/>
        <v>2010</v>
      </c>
      <c r="AD3" s="47">
        <v>1</v>
      </c>
      <c r="AE3" s="1" t="s">
        <v>14790</v>
      </c>
      <c r="AF3" s="25" t="s">
        <v>14760</v>
      </c>
      <c r="AG3" s="12"/>
      <c r="AH3" s="12"/>
      <c r="AI3" s="12"/>
      <c r="AJ3" s="53">
        <v>40217</v>
      </c>
      <c r="AK3" s="53">
        <v>20081856</v>
      </c>
      <c r="AL3" s="12" t="s">
        <v>14447</v>
      </c>
      <c r="AM3" s="53">
        <v>40195</v>
      </c>
      <c r="AN3" s="56" t="s">
        <v>12838</v>
      </c>
      <c r="AO3" s="3" t="s">
        <v>14448</v>
      </c>
      <c r="AP3" s="3" t="s">
        <v>10484</v>
      </c>
      <c r="AQ3" s="3" t="s">
        <v>14449</v>
      </c>
      <c r="AR3" s="3" t="s">
        <v>14450</v>
      </c>
      <c r="AS3" s="3" t="s">
        <v>14451</v>
      </c>
      <c r="AT3" s="3" t="s">
        <v>14452</v>
      </c>
      <c r="AU3" s="3">
        <v>1</v>
      </c>
      <c r="AV3" s="46">
        <v>20081856</v>
      </c>
      <c r="AW3" s="59">
        <f t="shared" si="6"/>
        <v>0</v>
      </c>
      <c r="AX3" s="3"/>
      <c r="AY3" s="3"/>
    </row>
    <row r="4" spans="1:51" s="4" customFormat="1">
      <c r="A4" s="4">
        <v>1450</v>
      </c>
      <c r="B4" s="3">
        <v>727</v>
      </c>
      <c r="C4" s="3">
        <v>0.79515233567470245</v>
      </c>
      <c r="D4" s="3" t="s">
        <v>2311</v>
      </c>
      <c r="E4" s="3" t="s">
        <v>2312</v>
      </c>
      <c r="F4" s="3" t="str">
        <f t="shared" si="1"/>
        <v>28610988</v>
      </c>
      <c r="G4" s="3" t="s">
        <v>2313</v>
      </c>
      <c r="H4" s="3" t="s">
        <v>2314</v>
      </c>
      <c r="I4" s="3" t="s">
        <v>2315</v>
      </c>
      <c r="J4" s="3" t="s">
        <v>2</v>
      </c>
      <c r="K4" s="3" t="s">
        <v>3</v>
      </c>
      <c r="L4" s="3" t="s">
        <v>2316</v>
      </c>
      <c r="M4" s="3" t="s">
        <v>4</v>
      </c>
      <c r="N4" s="3">
        <v>28610988</v>
      </c>
      <c r="O4" s="3" t="s">
        <v>2317</v>
      </c>
      <c r="P4" s="3" t="str">
        <f t="shared" si="2"/>
        <v>2017</v>
      </c>
      <c r="Q4" s="3" t="str">
        <f t="shared" si="3"/>
        <v xml:space="preserve">Heart Rhythm. </v>
      </c>
      <c r="R4" s="3" t="s">
        <v>11426</v>
      </c>
      <c r="S4" s="3" t="s">
        <v>11426</v>
      </c>
      <c r="T4" s="12" t="str">
        <f t="shared" si="4"/>
        <v/>
      </c>
      <c r="U4" s="12" t="s">
        <v>12575</v>
      </c>
      <c r="V4" s="3" t="s">
        <v>12340</v>
      </c>
      <c r="W4" s="3" t="s">
        <v>12341</v>
      </c>
      <c r="X4" s="3" t="s">
        <v>11426</v>
      </c>
      <c r="Y4" s="3" t="s">
        <v>12342</v>
      </c>
      <c r="Z4" s="12">
        <v>1</v>
      </c>
      <c r="AA4" s="69">
        <v>3</v>
      </c>
      <c r="AB4" s="3"/>
      <c r="AC4" s="5" t="str">
        <f t="shared" si="5"/>
        <v>2017</v>
      </c>
      <c r="AD4" s="5">
        <v>1</v>
      </c>
      <c r="AE4" s="3" t="s">
        <v>12744</v>
      </c>
      <c r="AF4" s="24" t="s">
        <v>14758</v>
      </c>
      <c r="AG4" s="12"/>
      <c r="AH4" s="12"/>
      <c r="AI4" s="12"/>
      <c r="AJ4" s="53">
        <v>42992</v>
      </c>
      <c r="AK4" s="53">
        <v>28610988</v>
      </c>
      <c r="AL4" s="12" t="s">
        <v>13905</v>
      </c>
      <c r="AM4" s="53">
        <v>42896</v>
      </c>
      <c r="AN4" s="56" t="s">
        <v>13906</v>
      </c>
      <c r="AO4" s="3" t="s">
        <v>13907</v>
      </c>
      <c r="AP4" s="3" t="s">
        <v>2311</v>
      </c>
      <c r="AQ4" s="3" t="s">
        <v>13908</v>
      </c>
      <c r="AR4" s="3" t="s">
        <v>13909</v>
      </c>
      <c r="AS4" s="3" t="s">
        <v>13910</v>
      </c>
      <c r="AT4" s="3" t="s">
        <v>13911</v>
      </c>
      <c r="AU4" s="3">
        <v>3</v>
      </c>
      <c r="AV4" s="46">
        <v>28610988</v>
      </c>
      <c r="AW4" s="59">
        <f t="shared" si="6"/>
        <v>0</v>
      </c>
      <c r="AX4" s="3"/>
      <c r="AY4" s="3"/>
    </row>
    <row r="5" spans="1:51" s="4" customFormat="1">
      <c r="A5" s="4">
        <v>1135</v>
      </c>
      <c r="B5" s="3">
        <v>6829</v>
      </c>
      <c r="C5" s="3">
        <v>0.61025763015475076</v>
      </c>
      <c r="D5" s="3" t="s">
        <v>6959</v>
      </c>
      <c r="E5" s="3" t="s">
        <v>6960</v>
      </c>
      <c r="F5" s="3" t="str">
        <f t="shared" si="1"/>
        <v>20953190</v>
      </c>
      <c r="G5" s="3" t="s">
        <v>6902</v>
      </c>
      <c r="H5" s="3" t="s">
        <v>6903</v>
      </c>
      <c r="I5" s="3" t="s">
        <v>6260</v>
      </c>
      <c r="J5" s="3" t="s">
        <v>2</v>
      </c>
      <c r="K5" s="3" t="s">
        <v>3</v>
      </c>
      <c r="L5" s="3" t="s">
        <v>6904</v>
      </c>
      <c r="M5" s="3" t="s">
        <v>4</v>
      </c>
      <c r="N5" s="3">
        <v>20953190</v>
      </c>
      <c r="O5" s="3" t="s">
        <v>6905</v>
      </c>
      <c r="P5" s="3" t="str">
        <f t="shared" si="2"/>
        <v>2010</v>
      </c>
      <c r="Q5" s="3" t="str">
        <f t="shared" si="3"/>
        <v xml:space="preserve">Nat Genet. </v>
      </c>
      <c r="R5" s="12" t="s">
        <v>11333</v>
      </c>
      <c r="S5" s="12" t="s">
        <v>11333</v>
      </c>
      <c r="T5" s="12" t="str">
        <f t="shared" si="4"/>
        <v/>
      </c>
      <c r="U5" s="12" t="s">
        <v>12575</v>
      </c>
      <c r="V5" s="12" t="s">
        <v>12193</v>
      </c>
      <c r="W5" s="3" t="s">
        <v>12194</v>
      </c>
      <c r="X5" s="12" t="s">
        <v>11333</v>
      </c>
      <c r="Y5" s="12" t="s">
        <v>11575</v>
      </c>
      <c r="Z5" s="12">
        <v>1</v>
      </c>
      <c r="AA5" s="69">
        <v>3</v>
      </c>
      <c r="AB5" s="3"/>
      <c r="AC5" s="47" t="str">
        <f t="shared" si="5"/>
        <v>2010</v>
      </c>
      <c r="AD5" s="5">
        <v>2</v>
      </c>
      <c r="AE5" s="12" t="s">
        <v>12764</v>
      </c>
      <c r="AF5" s="25" t="s">
        <v>14783</v>
      </c>
      <c r="AG5" s="12"/>
      <c r="AH5" s="12"/>
      <c r="AI5" s="12"/>
      <c r="AJ5" s="53">
        <v>40561</v>
      </c>
      <c r="AK5" s="53">
        <v>20953190</v>
      </c>
      <c r="AL5" s="12" t="s">
        <v>13782</v>
      </c>
      <c r="AM5" s="53">
        <v>40468</v>
      </c>
      <c r="AN5" s="56" t="s">
        <v>12838</v>
      </c>
      <c r="AO5" s="3" t="s">
        <v>13783</v>
      </c>
      <c r="AP5" s="3" t="s">
        <v>6959</v>
      </c>
      <c r="AQ5" s="3" t="s">
        <v>11552</v>
      </c>
      <c r="AR5" s="3" t="s">
        <v>13784</v>
      </c>
      <c r="AS5" s="3" t="s">
        <v>13785</v>
      </c>
      <c r="AT5" s="3" t="s">
        <v>13786</v>
      </c>
      <c r="AU5" s="3">
        <v>17</v>
      </c>
      <c r="AV5" s="46">
        <v>20953190</v>
      </c>
      <c r="AW5" s="59">
        <f t="shared" si="6"/>
        <v>0</v>
      </c>
      <c r="AX5" s="3"/>
      <c r="AY5" s="3"/>
    </row>
    <row r="6" spans="1:51" s="4" customFormat="1">
      <c r="A6" s="4">
        <v>105</v>
      </c>
      <c r="B6" s="3">
        <v>736</v>
      </c>
      <c r="C6" s="3">
        <v>5.6350749822021262E-2</v>
      </c>
      <c r="D6" s="3" t="s">
        <v>2366</v>
      </c>
      <c r="E6" s="3" t="s">
        <v>2367</v>
      </c>
      <c r="F6" s="3" t="str">
        <f t="shared" si="1"/>
        <v>28604728</v>
      </c>
      <c r="G6" s="3" t="s">
        <v>2368</v>
      </c>
      <c r="H6" s="3" t="s">
        <v>2369</v>
      </c>
      <c r="I6" s="3" t="s">
        <v>525</v>
      </c>
      <c r="J6" s="3" t="s">
        <v>2</v>
      </c>
      <c r="K6" s="3" t="s">
        <v>3</v>
      </c>
      <c r="L6" s="3" t="s">
        <v>2370</v>
      </c>
      <c r="M6" s="3" t="s">
        <v>4</v>
      </c>
      <c r="N6" s="3">
        <v>28604728</v>
      </c>
      <c r="O6" s="3" t="s">
        <v>2371</v>
      </c>
      <c r="P6" s="3" t="str">
        <f t="shared" si="2"/>
        <v>2017</v>
      </c>
      <c r="Q6" s="3" t="str">
        <f t="shared" si="3"/>
        <v xml:space="preserve">Nat Genet. </v>
      </c>
      <c r="R6" s="5" t="s">
        <v>11333</v>
      </c>
      <c r="S6" s="5" t="s">
        <v>11333</v>
      </c>
      <c r="T6" s="12" t="str">
        <f t="shared" si="4"/>
        <v/>
      </c>
      <c r="U6" s="12" t="s">
        <v>12575</v>
      </c>
      <c r="V6" s="5" t="s">
        <v>11505</v>
      </c>
      <c r="W6" s="5" t="s">
        <v>11506</v>
      </c>
      <c r="X6" s="5" t="s">
        <v>11333</v>
      </c>
      <c r="Y6" s="5"/>
      <c r="Z6" s="12">
        <v>1</v>
      </c>
      <c r="AA6" s="69">
        <v>3</v>
      </c>
      <c r="AB6" s="3"/>
      <c r="AC6" s="5" t="str">
        <f t="shared" si="5"/>
        <v>2017</v>
      </c>
      <c r="AD6" s="5">
        <v>2</v>
      </c>
      <c r="AE6" s="5" t="s">
        <v>12750</v>
      </c>
      <c r="AF6" s="8" t="s">
        <v>14784</v>
      </c>
      <c r="AG6" s="12"/>
      <c r="AH6" s="12"/>
      <c r="AI6" s="12"/>
      <c r="AJ6" s="53">
        <v>42978</v>
      </c>
      <c r="AK6" s="12">
        <v>28604728</v>
      </c>
      <c r="AL6" s="12" t="s">
        <v>13132</v>
      </c>
      <c r="AM6" s="53">
        <v>42898</v>
      </c>
      <c r="AN6" s="3" t="s">
        <v>12838</v>
      </c>
      <c r="AO6" s="3" t="s">
        <v>13133</v>
      </c>
      <c r="AP6" s="3" t="s">
        <v>2366</v>
      </c>
      <c r="AQ6" s="3" t="s">
        <v>13027</v>
      </c>
      <c r="AR6" s="3" t="s">
        <v>13134</v>
      </c>
      <c r="AS6" s="3" t="s">
        <v>13135</v>
      </c>
      <c r="AT6" s="3" t="s">
        <v>13136</v>
      </c>
      <c r="AU6" s="3">
        <v>43</v>
      </c>
      <c r="AV6" s="46">
        <v>28604728</v>
      </c>
      <c r="AW6" s="59">
        <f t="shared" si="6"/>
        <v>0</v>
      </c>
      <c r="AX6" s="3"/>
      <c r="AY6" s="3"/>
    </row>
    <row r="7" spans="1:51" s="4" customFormat="1">
      <c r="A7" s="4">
        <v>740</v>
      </c>
      <c r="B7" s="3">
        <v>317</v>
      </c>
      <c r="C7" s="3">
        <v>0.40052027331186368</v>
      </c>
      <c r="D7" s="3" t="s">
        <v>130</v>
      </c>
      <c r="E7" s="3" t="s">
        <v>131</v>
      </c>
      <c r="F7" s="3" t="str">
        <f t="shared" si="1"/>
        <v>29253858</v>
      </c>
      <c r="G7" s="3" t="s">
        <v>132</v>
      </c>
      <c r="H7" s="3" t="s">
        <v>133</v>
      </c>
      <c r="I7" s="3" t="s">
        <v>92</v>
      </c>
      <c r="J7" s="3" t="s">
        <v>2</v>
      </c>
      <c r="K7" s="3" t="s">
        <v>3</v>
      </c>
      <c r="L7" s="3" t="s">
        <v>134</v>
      </c>
      <c r="M7" s="3" t="s">
        <v>4</v>
      </c>
      <c r="N7" s="3">
        <v>29253858</v>
      </c>
      <c r="O7" s="3" t="s">
        <v>135</v>
      </c>
      <c r="P7" s="3" t="str">
        <f t="shared" si="2"/>
        <v>2017</v>
      </c>
      <c r="Q7" s="3" t="str">
        <f t="shared" si="3"/>
        <v xml:space="preserve">PLoS One. </v>
      </c>
      <c r="R7" s="12" t="s">
        <v>11832</v>
      </c>
      <c r="S7" s="12" t="s">
        <v>11921</v>
      </c>
      <c r="T7" s="12" t="str">
        <f t="shared" si="4"/>
        <v/>
      </c>
      <c r="U7" s="12" t="s">
        <v>12575</v>
      </c>
      <c r="V7" s="12" t="s">
        <v>11994</v>
      </c>
      <c r="W7" s="34" t="s">
        <v>11995</v>
      </c>
      <c r="X7" s="12" t="s">
        <v>11990</v>
      </c>
      <c r="Y7" s="12" t="s">
        <v>11996</v>
      </c>
      <c r="Z7" s="12">
        <v>1</v>
      </c>
      <c r="AA7" s="69">
        <v>3</v>
      </c>
      <c r="AB7" s="3"/>
      <c r="AC7" s="5" t="str">
        <f t="shared" si="5"/>
        <v>2017</v>
      </c>
      <c r="AD7" s="5">
        <v>2</v>
      </c>
      <c r="AE7" s="12" t="s">
        <v>12763</v>
      </c>
      <c r="AF7" s="35" t="s">
        <v>14785</v>
      </c>
      <c r="AG7" s="12"/>
      <c r="AH7" s="12"/>
      <c r="AI7" s="12"/>
      <c r="AJ7" s="53">
        <v>43137</v>
      </c>
      <c r="AK7" s="12">
        <v>29253858</v>
      </c>
      <c r="AL7" s="12" t="s">
        <v>13556</v>
      </c>
      <c r="AM7" s="53">
        <v>43087</v>
      </c>
      <c r="AN7" s="3" t="s">
        <v>12820</v>
      </c>
      <c r="AO7" s="3" t="s">
        <v>13557</v>
      </c>
      <c r="AP7" s="3" t="s">
        <v>130</v>
      </c>
      <c r="AQ7" s="3" t="s">
        <v>13558</v>
      </c>
      <c r="AR7" s="3" t="s">
        <v>13559</v>
      </c>
      <c r="AS7" s="3" t="s">
        <v>12804</v>
      </c>
      <c r="AT7" s="3" t="s">
        <v>13560</v>
      </c>
      <c r="AU7" s="3">
        <v>2</v>
      </c>
      <c r="AV7" s="46">
        <v>29253858</v>
      </c>
      <c r="AW7" s="59">
        <f t="shared" si="6"/>
        <v>0</v>
      </c>
      <c r="AX7" s="3"/>
      <c r="AY7" s="3"/>
    </row>
    <row r="8" spans="1:51" s="4" customFormat="1">
      <c r="A8" s="4">
        <v>80</v>
      </c>
      <c r="B8" s="4">
        <v>324</v>
      </c>
      <c r="C8" s="4">
        <v>4.3788103520718158E-2</v>
      </c>
      <c r="D8" s="4" t="s">
        <v>162</v>
      </c>
      <c r="E8" s="4" t="s">
        <v>163</v>
      </c>
      <c r="F8" s="3" t="str">
        <f t="shared" si="1"/>
        <v>29235454</v>
      </c>
      <c r="G8" s="4" t="s">
        <v>164</v>
      </c>
      <c r="H8" s="4" t="s">
        <v>165</v>
      </c>
      <c r="I8" s="4" t="s">
        <v>32</v>
      </c>
      <c r="J8" s="4" t="s">
        <v>2</v>
      </c>
      <c r="K8" s="4" t="s">
        <v>3</v>
      </c>
      <c r="L8" s="4" t="s">
        <v>166</v>
      </c>
      <c r="M8" s="4" t="s">
        <v>4</v>
      </c>
      <c r="N8" s="4">
        <v>29235454</v>
      </c>
      <c r="O8" s="4" t="s">
        <v>167</v>
      </c>
      <c r="P8" s="4" t="str">
        <f t="shared" si="2"/>
        <v>2017</v>
      </c>
      <c r="Q8" s="4" t="str">
        <f t="shared" si="3"/>
        <v xml:space="preserve">Nat Commun. </v>
      </c>
      <c r="R8" s="5" t="s">
        <v>11333</v>
      </c>
      <c r="S8" s="5" t="s">
        <v>11333</v>
      </c>
      <c r="T8" s="12" t="str">
        <f t="shared" si="4"/>
        <v/>
      </c>
      <c r="U8" s="12" t="s">
        <v>12575</v>
      </c>
      <c r="V8" s="6" t="s">
        <v>11448</v>
      </c>
      <c r="W8" s="5" t="s">
        <v>11447</v>
      </c>
      <c r="X8" s="5" t="s">
        <v>11333</v>
      </c>
      <c r="Y8" s="5"/>
      <c r="Z8" s="12">
        <v>1</v>
      </c>
      <c r="AA8" s="69">
        <v>3</v>
      </c>
      <c r="AC8" s="5" t="str">
        <f t="shared" si="5"/>
        <v>2017</v>
      </c>
      <c r="AD8" s="5">
        <v>3</v>
      </c>
      <c r="AE8" s="5" t="s">
        <v>12768</v>
      </c>
      <c r="AF8" s="8"/>
      <c r="AG8" s="23"/>
      <c r="AH8" s="23"/>
      <c r="AI8" s="23"/>
      <c r="AJ8" s="53">
        <v>43118</v>
      </c>
      <c r="AK8" s="12">
        <v>29235454</v>
      </c>
      <c r="AL8" s="12" t="s">
        <v>13110</v>
      </c>
      <c r="AM8" s="53">
        <v>43082</v>
      </c>
      <c r="AN8" s="3" t="s">
        <v>12800</v>
      </c>
      <c r="AO8" s="3" t="s">
        <v>13111</v>
      </c>
      <c r="AP8" s="3" t="s">
        <v>162</v>
      </c>
      <c r="AQ8" s="3" t="s">
        <v>13112</v>
      </c>
      <c r="AR8" s="3" t="s">
        <v>13113</v>
      </c>
      <c r="AS8" s="3" t="s">
        <v>13114</v>
      </c>
      <c r="AT8" s="3" t="s">
        <v>13115</v>
      </c>
      <c r="AU8" s="3">
        <v>56</v>
      </c>
      <c r="AV8" s="46">
        <v>29235454</v>
      </c>
      <c r="AW8" s="59">
        <f t="shared" si="6"/>
        <v>0</v>
      </c>
      <c r="AX8" s="3"/>
      <c r="AY8" s="3"/>
    </row>
    <row r="9" spans="1:51" s="4" customFormat="1">
      <c r="A9" s="4">
        <v>262</v>
      </c>
      <c r="B9" s="4">
        <v>419</v>
      </c>
      <c r="C9" s="3">
        <v>0.1449768594363926</v>
      </c>
      <c r="D9" s="3" t="s">
        <v>504</v>
      </c>
      <c r="E9" s="3" t="s">
        <v>505</v>
      </c>
      <c r="F9" s="3" t="str">
        <f t="shared" si="1"/>
        <v>29059683</v>
      </c>
      <c r="G9" s="3" t="s">
        <v>506</v>
      </c>
      <c r="H9" s="3" t="s">
        <v>507</v>
      </c>
      <c r="I9" s="3" t="s">
        <v>508</v>
      </c>
      <c r="J9" s="3" t="s">
        <v>2</v>
      </c>
      <c r="K9" s="3" t="s">
        <v>3</v>
      </c>
      <c r="L9" s="3" t="s">
        <v>509</v>
      </c>
      <c r="M9" s="3" t="s">
        <v>4</v>
      </c>
      <c r="N9" s="3">
        <v>29059683</v>
      </c>
      <c r="O9" s="3" t="s">
        <v>510</v>
      </c>
      <c r="P9" s="3" t="str">
        <f t="shared" si="2"/>
        <v>2017</v>
      </c>
      <c r="Q9" s="3" t="str">
        <f t="shared" si="3"/>
        <v xml:space="preserve">Nature. </v>
      </c>
      <c r="R9" s="3" t="s">
        <v>11426</v>
      </c>
      <c r="S9" s="3" t="s">
        <v>11333</v>
      </c>
      <c r="T9" s="12" t="str">
        <f t="shared" si="4"/>
        <v/>
      </c>
      <c r="U9" s="3" t="s">
        <v>12589</v>
      </c>
      <c r="V9" s="3" t="s">
        <v>14593</v>
      </c>
      <c r="W9" s="12" t="s">
        <v>13170</v>
      </c>
      <c r="X9" s="12" t="s">
        <v>11426</v>
      </c>
      <c r="Y9" s="12" t="s">
        <v>14594</v>
      </c>
      <c r="Z9" s="12">
        <v>1</v>
      </c>
      <c r="AA9" s="69">
        <v>3</v>
      </c>
      <c r="AB9" s="3"/>
      <c r="AC9" s="5" t="str">
        <f t="shared" si="5"/>
        <v>2017</v>
      </c>
      <c r="AD9" s="47">
        <v>3</v>
      </c>
      <c r="AE9" s="9" t="s">
        <v>14792</v>
      </c>
      <c r="AF9" s="32"/>
      <c r="AG9" s="3"/>
      <c r="AH9" s="3"/>
      <c r="AI9" s="3"/>
      <c r="AJ9" s="53">
        <v>43069</v>
      </c>
      <c r="AK9" s="12">
        <v>29059683</v>
      </c>
      <c r="AL9" s="12" t="s">
        <v>13247</v>
      </c>
      <c r="AM9" s="53">
        <v>43031</v>
      </c>
      <c r="AN9" s="3" t="s">
        <v>12832</v>
      </c>
      <c r="AO9" s="3" t="s">
        <v>13248</v>
      </c>
      <c r="AP9" s="3" t="s">
        <v>504</v>
      </c>
      <c r="AQ9" s="3" t="s">
        <v>13170</v>
      </c>
      <c r="AR9" s="3" t="s">
        <v>13249</v>
      </c>
      <c r="AS9" s="3" t="s">
        <v>13250</v>
      </c>
      <c r="AT9" s="3" t="s">
        <v>13251</v>
      </c>
      <c r="AU9" s="3">
        <v>803</v>
      </c>
      <c r="AV9" s="46">
        <v>29059683</v>
      </c>
      <c r="AW9" s="59">
        <f t="shared" si="6"/>
        <v>0</v>
      </c>
      <c r="AX9" s="3"/>
      <c r="AY9" s="3"/>
    </row>
    <row r="10" spans="1:51" s="4" customFormat="1">
      <c r="A10" s="4">
        <v>385</v>
      </c>
      <c r="B10" s="3">
        <v>335</v>
      </c>
      <c r="C10" s="3">
        <v>0.2164551215588808</v>
      </c>
      <c r="D10" s="3" t="s">
        <v>174</v>
      </c>
      <c r="E10" s="3" t="s">
        <v>175</v>
      </c>
      <c r="F10" s="3" t="str">
        <f t="shared" si="1"/>
        <v>29221444</v>
      </c>
      <c r="G10" s="3" t="s">
        <v>176</v>
      </c>
      <c r="H10" s="3" t="s">
        <v>177</v>
      </c>
      <c r="I10" s="3" t="s">
        <v>178</v>
      </c>
      <c r="J10" s="3" t="s">
        <v>2</v>
      </c>
      <c r="K10" s="3" t="s">
        <v>3</v>
      </c>
      <c r="L10" s="3" t="s">
        <v>179</v>
      </c>
      <c r="M10" s="3" t="s">
        <v>4</v>
      </c>
      <c r="N10" s="3">
        <v>29221444</v>
      </c>
      <c r="O10" s="3" t="s">
        <v>180</v>
      </c>
      <c r="P10" s="3" t="str">
        <f t="shared" si="2"/>
        <v>2017</v>
      </c>
      <c r="Q10" s="3" t="str">
        <f t="shared" si="3"/>
        <v xml:space="preserve">BMC Genet. </v>
      </c>
      <c r="R10" s="12" t="s">
        <v>11636</v>
      </c>
      <c r="S10" s="12" t="s">
        <v>11636</v>
      </c>
      <c r="T10" s="12" t="str">
        <f t="shared" si="4"/>
        <v/>
      </c>
      <c r="U10" s="12" t="s">
        <v>12575</v>
      </c>
      <c r="V10" s="12" t="s">
        <v>11735</v>
      </c>
      <c r="W10" s="34" t="s">
        <v>11736</v>
      </c>
      <c r="X10" s="12" t="s">
        <v>11636</v>
      </c>
      <c r="Y10" s="12" t="s">
        <v>11737</v>
      </c>
      <c r="Z10" s="12">
        <v>1</v>
      </c>
      <c r="AA10" s="69">
        <v>3</v>
      </c>
      <c r="AB10" s="3"/>
      <c r="AC10" s="5" t="str">
        <f t="shared" si="5"/>
        <v>2017</v>
      </c>
      <c r="AD10" s="5">
        <v>3</v>
      </c>
      <c r="AE10" s="12" t="s">
        <v>12766</v>
      </c>
      <c r="AF10" s="32"/>
      <c r="AG10" s="12"/>
      <c r="AH10" s="12"/>
      <c r="AI10" s="12"/>
      <c r="AJ10" s="53">
        <v>43119</v>
      </c>
      <c r="AK10" s="53">
        <v>29221444</v>
      </c>
      <c r="AL10" s="12" t="s">
        <v>13332</v>
      </c>
      <c r="AM10" s="53">
        <v>43077</v>
      </c>
      <c r="AN10" s="56" t="s">
        <v>13333</v>
      </c>
      <c r="AO10" s="3" t="s">
        <v>13334</v>
      </c>
      <c r="AP10" s="3" t="s">
        <v>174</v>
      </c>
      <c r="AQ10" s="3" t="s">
        <v>13335</v>
      </c>
      <c r="AR10" s="3" t="s">
        <v>13336</v>
      </c>
      <c r="AS10" s="3" t="s">
        <v>13337</v>
      </c>
      <c r="AT10" s="3" t="s">
        <v>13338</v>
      </c>
      <c r="AU10" s="3">
        <v>68</v>
      </c>
      <c r="AV10" s="46">
        <v>29221444</v>
      </c>
      <c r="AW10" s="59">
        <f t="shared" si="6"/>
        <v>0</v>
      </c>
      <c r="AX10" s="3"/>
      <c r="AY10" s="3"/>
    </row>
    <row r="11" spans="1:51" s="4" customFormat="1">
      <c r="A11" s="4">
        <v>691</v>
      </c>
      <c r="B11" s="3">
        <v>744</v>
      </c>
      <c r="C11" s="3">
        <v>0.37812706529795626</v>
      </c>
      <c r="D11" s="3" t="s">
        <v>2409</v>
      </c>
      <c r="E11" s="3" t="s">
        <v>2410</v>
      </c>
      <c r="F11" s="3" t="str">
        <f t="shared" si="1"/>
        <v>28598434</v>
      </c>
      <c r="G11" s="3" t="s">
        <v>2411</v>
      </c>
      <c r="H11" s="3" t="s">
        <v>2412</v>
      </c>
      <c r="I11" s="3" t="s">
        <v>32</v>
      </c>
      <c r="J11" s="3" t="s">
        <v>2</v>
      </c>
      <c r="K11" s="3" t="s">
        <v>3</v>
      </c>
      <c r="L11" s="3" t="s">
        <v>2413</v>
      </c>
      <c r="M11" s="3" t="s">
        <v>4</v>
      </c>
      <c r="N11" s="3">
        <v>28598434</v>
      </c>
      <c r="O11" s="3" t="s">
        <v>2414</v>
      </c>
      <c r="P11" s="3" t="str">
        <f t="shared" si="2"/>
        <v>2017</v>
      </c>
      <c r="Q11" s="3" t="str">
        <f t="shared" si="3"/>
        <v xml:space="preserve">Nat Commun. </v>
      </c>
      <c r="R11" s="12" t="s">
        <v>11636</v>
      </c>
      <c r="S11" s="12" t="s">
        <v>11636</v>
      </c>
      <c r="T11" s="12" t="str">
        <f t="shared" si="4"/>
        <v/>
      </c>
      <c r="U11" s="12" t="s">
        <v>12575</v>
      </c>
      <c r="V11" s="12" t="s">
        <v>11965</v>
      </c>
      <c r="W11" s="12" t="s">
        <v>11966</v>
      </c>
      <c r="X11" s="12" t="s">
        <v>11636</v>
      </c>
      <c r="Y11" s="12" t="s">
        <v>11796</v>
      </c>
      <c r="Z11" s="12">
        <v>1</v>
      </c>
      <c r="AA11" s="69">
        <v>3</v>
      </c>
      <c r="AB11" s="3"/>
      <c r="AC11" s="5" t="str">
        <f t="shared" si="5"/>
        <v>2017</v>
      </c>
      <c r="AD11" s="5">
        <v>3</v>
      </c>
      <c r="AE11" s="12" t="s">
        <v>12775</v>
      </c>
      <c r="AF11" s="8" t="s">
        <v>11967</v>
      </c>
      <c r="AG11" s="12"/>
      <c r="AH11" s="12"/>
      <c r="AI11" s="12"/>
      <c r="AJ11" s="53">
        <v>42991</v>
      </c>
      <c r="AK11" s="53">
        <v>28598434</v>
      </c>
      <c r="AL11" s="12" t="s">
        <v>13509</v>
      </c>
      <c r="AM11" s="53">
        <v>42895</v>
      </c>
      <c r="AN11" s="56" t="s">
        <v>12800</v>
      </c>
      <c r="AO11" s="3" t="s">
        <v>13510</v>
      </c>
      <c r="AP11" s="3" t="s">
        <v>2409</v>
      </c>
      <c r="AQ11" s="3" t="s">
        <v>13511</v>
      </c>
      <c r="AR11" s="3" t="s">
        <v>13512</v>
      </c>
      <c r="AS11" s="3" t="s">
        <v>13513</v>
      </c>
      <c r="AT11" s="3" t="s">
        <v>13514</v>
      </c>
      <c r="AU11" s="3">
        <v>26</v>
      </c>
      <c r="AV11" s="46">
        <v>28598434</v>
      </c>
      <c r="AW11" s="59">
        <f t="shared" si="6"/>
        <v>0</v>
      </c>
      <c r="AX11" s="3"/>
      <c r="AY11" s="3"/>
    </row>
    <row r="12" spans="1:51" s="4" customFormat="1">
      <c r="A12" s="4">
        <v>790</v>
      </c>
      <c r="B12" s="3">
        <v>342</v>
      </c>
      <c r="C12" s="3">
        <v>0.4339473727359503</v>
      </c>
      <c r="D12" s="3" t="s">
        <v>207</v>
      </c>
      <c r="E12" s="3" t="s">
        <v>208</v>
      </c>
      <c r="F12" s="3" t="str">
        <f t="shared" si="1"/>
        <v>29206233</v>
      </c>
      <c r="G12" s="3" t="s">
        <v>209</v>
      </c>
      <c r="H12" s="3" t="s">
        <v>210</v>
      </c>
      <c r="I12" s="3" t="s">
        <v>92</v>
      </c>
      <c r="J12" s="3" t="s">
        <v>2</v>
      </c>
      <c r="K12" s="3" t="s">
        <v>3</v>
      </c>
      <c r="L12" s="3" t="s">
        <v>211</v>
      </c>
      <c r="M12" s="3" t="s">
        <v>4</v>
      </c>
      <c r="N12" s="3">
        <v>29206233</v>
      </c>
      <c r="O12" s="3" t="s">
        <v>212</v>
      </c>
      <c r="P12" s="3" t="str">
        <f t="shared" si="2"/>
        <v>2017</v>
      </c>
      <c r="Q12" s="3" t="str">
        <f t="shared" si="3"/>
        <v xml:space="preserve">PLoS One. </v>
      </c>
      <c r="R12" s="12" t="s">
        <v>11818</v>
      </c>
      <c r="S12" s="12" t="s">
        <v>11818</v>
      </c>
      <c r="T12" s="12" t="str">
        <f t="shared" si="4"/>
        <v/>
      </c>
      <c r="U12" s="12" t="s">
        <v>12575</v>
      </c>
      <c r="V12" s="12" t="s">
        <v>12040</v>
      </c>
      <c r="W12" s="34" t="s">
        <v>12041</v>
      </c>
      <c r="X12" s="12" t="s">
        <v>11818</v>
      </c>
      <c r="Y12" s="12" t="s">
        <v>11975</v>
      </c>
      <c r="Z12" s="12">
        <v>1</v>
      </c>
      <c r="AA12" s="69">
        <v>3</v>
      </c>
      <c r="AB12" s="3"/>
      <c r="AC12" s="5" t="str">
        <f t="shared" si="5"/>
        <v>2017</v>
      </c>
      <c r="AD12" s="5">
        <v>3</v>
      </c>
      <c r="AE12" s="12" t="s">
        <v>12746</v>
      </c>
      <c r="AF12" s="32"/>
      <c r="AG12" s="12"/>
      <c r="AH12" s="12"/>
      <c r="AI12" s="12"/>
      <c r="AJ12" s="53">
        <v>43124</v>
      </c>
      <c r="AK12" s="12">
        <v>29206233</v>
      </c>
      <c r="AL12" s="12" t="s">
        <v>13603</v>
      </c>
      <c r="AM12" s="53">
        <v>43073</v>
      </c>
      <c r="AN12" s="3" t="s">
        <v>12820</v>
      </c>
      <c r="AO12" s="3" t="s">
        <v>13604</v>
      </c>
      <c r="AP12" s="3" t="s">
        <v>207</v>
      </c>
      <c r="AQ12" s="3" t="s">
        <v>13605</v>
      </c>
      <c r="AR12" s="3" t="s">
        <v>13606</v>
      </c>
      <c r="AS12" s="3" t="s">
        <v>12804</v>
      </c>
      <c r="AT12" s="3" t="s">
        <v>13607</v>
      </c>
      <c r="AU12" s="3">
        <v>10</v>
      </c>
      <c r="AV12" s="46">
        <v>29206233</v>
      </c>
      <c r="AW12" s="59">
        <f t="shared" si="6"/>
        <v>0</v>
      </c>
      <c r="AX12" s="3"/>
      <c r="AY12" s="3"/>
    </row>
    <row r="13" spans="1:51" s="4" customFormat="1">
      <c r="A13" s="4">
        <v>797</v>
      </c>
      <c r="B13" s="3">
        <v>1024</v>
      </c>
      <c r="C13" s="3">
        <v>0.43681450060407723</v>
      </c>
      <c r="D13" s="3" t="s">
        <v>4114</v>
      </c>
      <c r="E13" s="3" t="s">
        <v>4115</v>
      </c>
      <c r="F13" s="3" t="str">
        <f t="shared" si="1"/>
        <v>28199695</v>
      </c>
      <c r="G13" s="3" t="s">
        <v>4116</v>
      </c>
      <c r="H13" s="3" t="s">
        <v>4117</v>
      </c>
      <c r="I13" s="3" t="s">
        <v>791</v>
      </c>
      <c r="J13" s="3" t="s">
        <v>2</v>
      </c>
      <c r="K13" s="3" t="s">
        <v>3</v>
      </c>
      <c r="L13" s="3" t="s">
        <v>4118</v>
      </c>
      <c r="M13" s="3" t="s">
        <v>4</v>
      </c>
      <c r="N13" s="3">
        <v>28199695</v>
      </c>
      <c r="O13" s="3" t="s">
        <v>4119</v>
      </c>
      <c r="P13" s="3" t="str">
        <f t="shared" si="2"/>
        <v>2017</v>
      </c>
      <c r="Q13" s="3" t="str">
        <f t="shared" si="3"/>
        <v xml:space="preserve">Hum Mol Genet. </v>
      </c>
      <c r="R13" s="12" t="s">
        <v>12021</v>
      </c>
      <c r="S13" s="12" t="s">
        <v>11818</v>
      </c>
      <c r="T13" s="12" t="str">
        <f t="shared" si="4"/>
        <v/>
      </c>
      <c r="U13" s="12" t="s">
        <v>12575</v>
      </c>
      <c r="V13" s="12" t="s">
        <v>12042</v>
      </c>
      <c r="W13" s="12" t="s">
        <v>12043</v>
      </c>
      <c r="X13" s="12" t="s">
        <v>11818</v>
      </c>
      <c r="Y13" s="12" t="s">
        <v>12006</v>
      </c>
      <c r="Z13" s="12">
        <v>1</v>
      </c>
      <c r="AA13" s="69">
        <v>3</v>
      </c>
      <c r="AB13" s="3"/>
      <c r="AC13" s="5" t="str">
        <f t="shared" si="5"/>
        <v>2017</v>
      </c>
      <c r="AD13" s="5">
        <v>3</v>
      </c>
      <c r="AE13" s="12" t="s">
        <v>12767</v>
      </c>
      <c r="AF13" s="8"/>
      <c r="AG13" s="12"/>
      <c r="AH13" s="12"/>
      <c r="AI13" s="12"/>
      <c r="AJ13" s="57">
        <v>43017</v>
      </c>
      <c r="AK13" s="15">
        <v>28199695</v>
      </c>
      <c r="AL13" s="15" t="s">
        <v>13608</v>
      </c>
      <c r="AM13" s="57">
        <v>42826</v>
      </c>
      <c r="AN13" s="3" t="s">
        <v>13084</v>
      </c>
      <c r="AO13" s="3" t="s">
        <v>13609</v>
      </c>
      <c r="AP13" s="3" t="s">
        <v>4114</v>
      </c>
      <c r="AQ13" s="3" t="s">
        <v>13610</v>
      </c>
      <c r="AR13" s="3" t="s">
        <v>13611</v>
      </c>
      <c r="AS13" s="3" t="s">
        <v>12804</v>
      </c>
      <c r="AT13" s="3" t="s">
        <v>13612</v>
      </c>
      <c r="AU13" s="3">
        <v>96</v>
      </c>
      <c r="AV13" s="46">
        <v>28199695</v>
      </c>
      <c r="AW13" s="59">
        <f t="shared" si="6"/>
        <v>0</v>
      </c>
      <c r="AX13" s="3"/>
      <c r="AY13" s="3"/>
    </row>
    <row r="14" spans="1:51" s="4" customFormat="1">
      <c r="A14" s="4">
        <v>1613</v>
      </c>
      <c r="B14" s="3">
        <v>1128</v>
      </c>
      <c r="C14" s="3">
        <v>0.8906169816894719</v>
      </c>
      <c r="D14" s="3" t="s">
        <v>4711</v>
      </c>
      <c r="E14" s="3" t="s">
        <v>4712</v>
      </c>
      <c r="F14" s="3" t="str">
        <f t="shared" si="1"/>
        <v>28073367</v>
      </c>
      <c r="G14" s="3" t="s">
        <v>4713</v>
      </c>
      <c r="H14" s="3" t="s">
        <v>4714</v>
      </c>
      <c r="I14" s="3" t="s">
        <v>2750</v>
      </c>
      <c r="J14" s="3" t="s">
        <v>2</v>
      </c>
      <c r="K14" s="3" t="s">
        <v>3</v>
      </c>
      <c r="L14" s="3" t="s">
        <v>4715</v>
      </c>
      <c r="M14" s="3" t="s">
        <v>4</v>
      </c>
      <c r="N14" s="3">
        <v>28073367</v>
      </c>
      <c r="O14" s="3" t="s">
        <v>4716</v>
      </c>
      <c r="P14" s="3" t="str">
        <f t="shared" si="2"/>
        <v>2017</v>
      </c>
      <c r="Q14" s="3" t="str">
        <f t="shared" si="3"/>
        <v xml:space="preserve">Respir Res. </v>
      </c>
      <c r="R14" s="12" t="s">
        <v>11426</v>
      </c>
      <c r="S14" s="12" t="s">
        <v>11426</v>
      </c>
      <c r="T14" s="12" t="str">
        <f t="shared" si="4"/>
        <v/>
      </c>
      <c r="U14" s="12" t="s">
        <v>12575</v>
      </c>
      <c r="V14" s="12" t="s">
        <v>12439</v>
      </c>
      <c r="W14" s="12" t="s">
        <v>12440</v>
      </c>
      <c r="X14" s="12" t="s">
        <v>11462</v>
      </c>
      <c r="Y14" s="12"/>
      <c r="Z14" s="12">
        <v>1</v>
      </c>
      <c r="AA14" s="69">
        <v>3</v>
      </c>
      <c r="AB14" s="3"/>
      <c r="AC14" s="5" t="str">
        <f t="shared" si="5"/>
        <v>2017</v>
      </c>
      <c r="AD14" s="5">
        <v>3</v>
      </c>
      <c r="AE14" s="12" t="s">
        <v>12759</v>
      </c>
      <c r="AF14" s="25"/>
      <c r="AG14" s="12"/>
      <c r="AH14" s="12"/>
      <c r="AI14" s="12"/>
      <c r="AJ14" s="56">
        <v>42878</v>
      </c>
      <c r="AK14" s="3">
        <v>28073367</v>
      </c>
      <c r="AL14" s="3" t="s">
        <v>14007</v>
      </c>
      <c r="AM14" s="56">
        <v>42745</v>
      </c>
      <c r="AN14" s="3" t="s">
        <v>14008</v>
      </c>
      <c r="AO14" s="3" t="s">
        <v>14009</v>
      </c>
      <c r="AP14" s="3" t="s">
        <v>4711</v>
      </c>
      <c r="AQ14" s="3" t="s">
        <v>14010</v>
      </c>
      <c r="AR14" s="3" t="s">
        <v>14011</v>
      </c>
      <c r="AS14" s="3" t="s">
        <v>14012</v>
      </c>
      <c r="AT14" s="3" t="s">
        <v>14013</v>
      </c>
      <c r="AU14" s="3">
        <v>0</v>
      </c>
      <c r="AV14" s="46">
        <v>28073367</v>
      </c>
      <c r="AW14" s="59">
        <f t="shared" si="6"/>
        <v>0</v>
      </c>
      <c r="AX14" s="3"/>
      <c r="AY14" s="3"/>
    </row>
    <row r="15" spans="1:51" s="4" customFormat="1">
      <c r="A15" s="4">
        <v>1778</v>
      </c>
      <c r="B15" s="3">
        <v>1027</v>
      </c>
      <c r="C15" s="3">
        <v>0.98672629328572292</v>
      </c>
      <c r="D15" s="3" t="s">
        <v>4133</v>
      </c>
      <c r="E15" s="3" t="s">
        <v>4134</v>
      </c>
      <c r="F15" s="3" t="str">
        <f t="shared" si="1"/>
        <v>28195142</v>
      </c>
      <c r="G15" s="3" t="s">
        <v>4135</v>
      </c>
      <c r="H15" s="3" t="s">
        <v>4136</v>
      </c>
      <c r="I15" s="3" t="s">
        <v>32</v>
      </c>
      <c r="J15" s="3" t="s">
        <v>2</v>
      </c>
      <c r="K15" s="3" t="s">
        <v>3</v>
      </c>
      <c r="L15" s="3" t="s">
        <v>4137</v>
      </c>
      <c r="M15" s="3" t="s">
        <v>4</v>
      </c>
      <c r="N15" s="3">
        <v>28195142</v>
      </c>
      <c r="O15" s="3" t="s">
        <v>4138</v>
      </c>
      <c r="P15" s="3" t="str">
        <f t="shared" si="2"/>
        <v>2017</v>
      </c>
      <c r="Q15" s="3" t="str">
        <f t="shared" si="3"/>
        <v xml:space="preserve">Nat Commun. </v>
      </c>
      <c r="R15" s="12" t="s">
        <v>11426</v>
      </c>
      <c r="S15" s="12" t="s">
        <v>11426</v>
      </c>
      <c r="T15" s="12" t="str">
        <f t="shared" si="4"/>
        <v/>
      </c>
      <c r="U15" s="12" t="s">
        <v>12575</v>
      </c>
      <c r="V15" s="12" t="s">
        <v>12542</v>
      </c>
      <c r="W15" s="12" t="s">
        <v>12543</v>
      </c>
      <c r="X15" s="12" t="s">
        <v>11426</v>
      </c>
      <c r="Y15" s="12" t="s">
        <v>11328</v>
      </c>
      <c r="Z15" s="12">
        <v>1</v>
      </c>
      <c r="AA15" s="69">
        <v>3</v>
      </c>
      <c r="AB15" s="3"/>
      <c r="AC15" s="5" t="str">
        <f t="shared" si="5"/>
        <v>2017</v>
      </c>
      <c r="AD15" s="5">
        <v>3</v>
      </c>
      <c r="AE15" s="12" t="s">
        <v>12765</v>
      </c>
      <c r="AF15" s="25"/>
      <c r="AG15" s="12"/>
      <c r="AH15" s="12"/>
      <c r="AI15" s="12"/>
      <c r="AJ15" s="53">
        <v>42892</v>
      </c>
      <c r="AK15" s="53">
        <v>28195142</v>
      </c>
      <c r="AL15" s="12" t="s">
        <v>14124</v>
      </c>
      <c r="AM15" s="53">
        <v>42780</v>
      </c>
      <c r="AN15" s="56" t="s">
        <v>12800</v>
      </c>
      <c r="AO15" s="3" t="s">
        <v>14125</v>
      </c>
      <c r="AP15" s="3" t="s">
        <v>4133</v>
      </c>
      <c r="AQ15" s="3" t="s">
        <v>14126</v>
      </c>
      <c r="AR15" s="3" t="s">
        <v>14127</v>
      </c>
      <c r="AS15" s="3" t="s">
        <v>12804</v>
      </c>
      <c r="AT15" s="3" t="s">
        <v>14128</v>
      </c>
      <c r="AU15" s="3">
        <v>12</v>
      </c>
      <c r="AV15" s="46">
        <v>28195142</v>
      </c>
      <c r="AW15" s="59">
        <f t="shared" si="6"/>
        <v>0</v>
      </c>
      <c r="AX15" s="3"/>
      <c r="AY15" s="3"/>
    </row>
    <row r="16" spans="1:51" s="4" customFormat="1">
      <c r="A16" s="4">
        <v>1124</v>
      </c>
      <c r="B16" s="3">
        <v>1221</v>
      </c>
      <c r="C16" s="3">
        <v>0.60404866965620085</v>
      </c>
      <c r="D16" s="3" t="s">
        <v>5193</v>
      </c>
      <c r="E16" s="3" t="s">
        <v>5194</v>
      </c>
      <c r="F16" s="3" t="str">
        <f t="shared" si="1"/>
        <v>27918536</v>
      </c>
      <c r="G16" s="3" t="s">
        <v>5145</v>
      </c>
      <c r="H16" s="3" t="s">
        <v>5146</v>
      </c>
      <c r="I16" s="3" t="s">
        <v>525</v>
      </c>
      <c r="J16" s="3" t="s">
        <v>2</v>
      </c>
      <c r="K16" s="3" t="s">
        <v>3</v>
      </c>
      <c r="L16" s="3" t="s">
        <v>5147</v>
      </c>
      <c r="M16" s="3" t="s">
        <v>4</v>
      </c>
      <c r="N16" s="3">
        <v>27918536</v>
      </c>
      <c r="O16" s="3" t="s">
        <v>5148</v>
      </c>
      <c r="P16" s="3" t="str">
        <f t="shared" si="2"/>
        <v>2017</v>
      </c>
      <c r="Q16" s="3" t="str">
        <f t="shared" si="3"/>
        <v xml:space="preserve">Nat Genet. </v>
      </c>
      <c r="R16" s="12" t="s">
        <v>11333</v>
      </c>
      <c r="S16" s="9" t="s">
        <v>12644</v>
      </c>
      <c r="T16" s="12" t="str">
        <f t="shared" si="4"/>
        <v>y</v>
      </c>
      <c r="U16" s="12" t="s">
        <v>12589</v>
      </c>
      <c r="V16" s="16" t="s">
        <v>14673</v>
      </c>
      <c r="W16" s="12" t="s">
        <v>14679</v>
      </c>
      <c r="X16" s="12" t="s">
        <v>11636</v>
      </c>
      <c r="Y16" s="12" t="s">
        <v>11730</v>
      </c>
      <c r="Z16" s="12">
        <v>1</v>
      </c>
      <c r="AA16" s="69">
        <v>3</v>
      </c>
      <c r="AB16" s="3"/>
      <c r="AC16" s="5" t="str">
        <f t="shared" si="5"/>
        <v>2017</v>
      </c>
      <c r="AD16" s="47">
        <v>3</v>
      </c>
      <c r="AE16" s="1" t="s">
        <v>14807</v>
      </c>
      <c r="AF16" s="25"/>
      <c r="AG16" s="12"/>
      <c r="AH16" s="12"/>
      <c r="AI16" s="12"/>
      <c r="AJ16" s="53">
        <v>42867</v>
      </c>
      <c r="AK16" s="53">
        <v>27918536</v>
      </c>
      <c r="AL16" s="12" t="s">
        <v>14336</v>
      </c>
      <c r="AM16" s="53">
        <v>42709</v>
      </c>
      <c r="AN16" s="56" t="s">
        <v>12838</v>
      </c>
      <c r="AO16" s="3" t="s">
        <v>14337</v>
      </c>
      <c r="AP16" s="3" t="s">
        <v>5193</v>
      </c>
      <c r="AQ16" s="3" t="s">
        <v>14338</v>
      </c>
      <c r="AR16" s="3" t="s">
        <v>14339</v>
      </c>
      <c r="AS16" s="3" t="s">
        <v>12804</v>
      </c>
      <c r="AT16" s="3" t="s">
        <v>14340</v>
      </c>
      <c r="AU16" s="3">
        <v>0</v>
      </c>
      <c r="AV16" s="46">
        <v>27918536</v>
      </c>
      <c r="AW16" s="59">
        <f t="shared" si="6"/>
        <v>0</v>
      </c>
      <c r="AX16" s="3"/>
      <c r="AY16" s="3"/>
    </row>
    <row r="17" spans="1:51" s="4" customFormat="1">
      <c r="A17" s="4">
        <v>1382</v>
      </c>
      <c r="B17" s="3">
        <v>446</v>
      </c>
      <c r="C17" s="3">
        <v>0.75098459596641709</v>
      </c>
      <c r="D17" s="3" t="s">
        <v>625</v>
      </c>
      <c r="E17" s="3" t="s">
        <v>626</v>
      </c>
      <c r="F17" s="3" t="str">
        <f t="shared" si="1"/>
        <v>29029846</v>
      </c>
      <c r="G17" s="3" t="s">
        <v>688</v>
      </c>
      <c r="H17" s="3" t="s">
        <v>634</v>
      </c>
      <c r="I17" s="3" t="s">
        <v>635</v>
      </c>
      <c r="J17" s="3" t="s">
        <v>2</v>
      </c>
      <c r="K17" s="3" t="s">
        <v>3</v>
      </c>
      <c r="L17" s="3" t="s">
        <v>636</v>
      </c>
      <c r="M17" s="3" t="s">
        <v>4</v>
      </c>
      <c r="N17" s="3">
        <v>29029846</v>
      </c>
      <c r="O17" s="3" t="s">
        <v>637</v>
      </c>
      <c r="P17" s="3" t="str">
        <f t="shared" si="2"/>
        <v>2017</v>
      </c>
      <c r="Q17" s="3" t="str">
        <f t="shared" si="3"/>
        <v xml:space="preserve">Lancet Neurol. </v>
      </c>
      <c r="R17" s="12" t="s">
        <v>11426</v>
      </c>
      <c r="S17" s="9" t="s">
        <v>12620</v>
      </c>
      <c r="T17" s="12" t="str">
        <f t="shared" si="4"/>
        <v>y</v>
      </c>
      <c r="U17" s="12" t="s">
        <v>12589</v>
      </c>
      <c r="V17" s="16" t="s">
        <v>14681</v>
      </c>
      <c r="W17" s="12" t="s">
        <v>14659</v>
      </c>
      <c r="X17" s="12" t="s">
        <v>11636</v>
      </c>
      <c r="Y17" s="12" t="s">
        <v>11730</v>
      </c>
      <c r="Z17" s="12">
        <v>1</v>
      </c>
      <c r="AA17" s="69">
        <v>3</v>
      </c>
      <c r="AB17" s="3"/>
      <c r="AC17" s="5" t="str">
        <f t="shared" si="5"/>
        <v>2017</v>
      </c>
      <c r="AD17" s="47">
        <v>3</v>
      </c>
      <c r="AE17" s="1" t="s">
        <v>14808</v>
      </c>
      <c r="AF17" s="25"/>
      <c r="AG17" s="12"/>
      <c r="AH17" s="12"/>
      <c r="AI17" s="12"/>
      <c r="AJ17" s="53">
        <v>43074</v>
      </c>
      <c r="AK17" s="12">
        <v>29029846</v>
      </c>
      <c r="AL17" s="12" t="s">
        <v>14345</v>
      </c>
      <c r="AM17" s="53">
        <v>43040</v>
      </c>
      <c r="AN17" s="3" t="s">
        <v>13877</v>
      </c>
      <c r="AO17" s="3" t="s">
        <v>14346</v>
      </c>
      <c r="AP17" s="3" t="s">
        <v>625</v>
      </c>
      <c r="AQ17" s="3" t="s">
        <v>14347</v>
      </c>
      <c r="AR17" s="3" t="s">
        <v>14348</v>
      </c>
      <c r="AS17" s="3" t="s">
        <v>14349</v>
      </c>
      <c r="AT17" s="3" t="s">
        <v>14350</v>
      </c>
      <c r="AU17" s="3">
        <v>20</v>
      </c>
      <c r="AV17" s="46">
        <v>29029846</v>
      </c>
      <c r="AW17" s="59">
        <f t="shared" si="6"/>
        <v>0</v>
      </c>
      <c r="AX17" s="3"/>
      <c r="AY17" s="3"/>
    </row>
    <row r="18" spans="1:51" s="4" customFormat="1">
      <c r="A18" s="4">
        <v>1477</v>
      </c>
      <c r="B18" s="3">
        <v>516</v>
      </c>
      <c r="C18" s="3">
        <v>0.80789232289059121</v>
      </c>
      <c r="D18" s="3" t="s">
        <v>1024</v>
      </c>
      <c r="E18" s="3" t="s">
        <v>1025</v>
      </c>
      <c r="F18" s="3" t="str">
        <f t="shared" si="1"/>
        <v>28892059</v>
      </c>
      <c r="G18" s="3" t="s">
        <v>1026</v>
      </c>
      <c r="H18" s="3" t="s">
        <v>1027</v>
      </c>
      <c r="I18" s="3" t="s">
        <v>525</v>
      </c>
      <c r="J18" s="3" t="s">
        <v>2</v>
      </c>
      <c r="K18" s="3" t="s">
        <v>3</v>
      </c>
      <c r="L18" s="3" t="s">
        <v>1028</v>
      </c>
      <c r="M18" s="3" t="s">
        <v>4</v>
      </c>
      <c r="N18" s="3">
        <v>28892059</v>
      </c>
      <c r="O18" s="3" t="s">
        <v>1029</v>
      </c>
      <c r="P18" s="3" t="str">
        <f t="shared" si="2"/>
        <v>2017</v>
      </c>
      <c r="Q18" s="3" t="str">
        <f t="shared" si="3"/>
        <v xml:space="preserve">Nat Genet. </v>
      </c>
      <c r="R18" s="5" t="s">
        <v>11333</v>
      </c>
      <c r="S18" s="9" t="s">
        <v>12620</v>
      </c>
      <c r="T18" s="12" t="str">
        <f t="shared" si="4"/>
        <v>y</v>
      </c>
      <c r="U18" s="12" t="s">
        <v>12589</v>
      </c>
      <c r="V18" s="12" t="s">
        <v>14674</v>
      </c>
      <c r="W18" s="12" t="s">
        <v>13284</v>
      </c>
      <c r="X18" s="12" t="s">
        <v>11636</v>
      </c>
      <c r="Y18" s="12" t="s">
        <v>11730</v>
      </c>
      <c r="Z18" s="12">
        <v>1</v>
      </c>
      <c r="AA18" s="69">
        <v>3</v>
      </c>
      <c r="AB18" s="3"/>
      <c r="AC18" s="5" t="str">
        <f t="shared" si="5"/>
        <v>2017</v>
      </c>
      <c r="AD18" s="47">
        <v>3</v>
      </c>
      <c r="AE18" s="1" t="s">
        <v>14809</v>
      </c>
      <c r="AF18" s="25"/>
      <c r="AG18" s="12"/>
      <c r="AH18" s="12"/>
      <c r="AI18" s="12"/>
      <c r="AJ18" s="53">
        <v>43032</v>
      </c>
      <c r="AK18" s="53">
        <v>28892059</v>
      </c>
      <c r="AL18" s="12" t="s">
        <v>14357</v>
      </c>
      <c r="AM18" s="53">
        <v>42989</v>
      </c>
      <c r="AN18" s="56" t="s">
        <v>12838</v>
      </c>
      <c r="AO18" s="3" t="s">
        <v>14358</v>
      </c>
      <c r="AP18" s="3" t="s">
        <v>1024</v>
      </c>
      <c r="AQ18" s="3" t="s">
        <v>13284</v>
      </c>
      <c r="AR18" s="3" t="s">
        <v>14359</v>
      </c>
      <c r="AS18" s="3" t="s">
        <v>14360</v>
      </c>
      <c r="AT18" s="3" t="s">
        <v>14361</v>
      </c>
      <c r="AU18" s="3">
        <v>55</v>
      </c>
      <c r="AV18" s="46">
        <v>28892059</v>
      </c>
      <c r="AW18" s="59">
        <f t="shared" si="6"/>
        <v>0</v>
      </c>
      <c r="AX18" s="3"/>
      <c r="AY18" s="3"/>
    </row>
    <row r="19" spans="1:51" s="4" customFormat="1">
      <c r="A19" s="4">
        <v>1651</v>
      </c>
      <c r="B19" s="3">
        <v>641</v>
      </c>
      <c r="C19" s="3">
        <v>0.91831312721027136</v>
      </c>
      <c r="D19" s="3" t="s">
        <v>1795</v>
      </c>
      <c r="E19" s="3" t="s">
        <v>1796</v>
      </c>
      <c r="F19" s="3" t="str">
        <f t="shared" si="1"/>
        <v>28724990</v>
      </c>
      <c r="G19" s="3" t="s">
        <v>1797</v>
      </c>
      <c r="H19" s="3" t="s">
        <v>1798</v>
      </c>
      <c r="I19" s="3" t="s">
        <v>32</v>
      </c>
      <c r="J19" s="3" t="s">
        <v>2</v>
      </c>
      <c r="K19" s="3" t="s">
        <v>3</v>
      </c>
      <c r="L19" s="3" t="s">
        <v>1799</v>
      </c>
      <c r="M19" s="3" t="s">
        <v>4</v>
      </c>
      <c r="N19" s="3">
        <v>28724990</v>
      </c>
      <c r="O19" s="3" t="s">
        <v>1800</v>
      </c>
      <c r="P19" s="3" t="str">
        <f t="shared" si="2"/>
        <v>2017</v>
      </c>
      <c r="Q19" s="3" t="str">
        <f t="shared" si="3"/>
        <v xml:space="preserve">Nat Commun. </v>
      </c>
      <c r="R19" s="5" t="s">
        <v>11333</v>
      </c>
      <c r="S19" s="9" t="s">
        <v>12718</v>
      </c>
      <c r="T19" s="12" t="str">
        <f t="shared" si="4"/>
        <v>y</v>
      </c>
      <c r="U19" s="12" t="s">
        <v>12589</v>
      </c>
      <c r="V19" s="16" t="s">
        <v>14710</v>
      </c>
      <c r="W19" s="12" t="s">
        <v>14682</v>
      </c>
      <c r="X19" s="12" t="s">
        <v>11636</v>
      </c>
      <c r="Y19" s="12" t="s">
        <v>11730</v>
      </c>
      <c r="Z19" s="12">
        <v>1</v>
      </c>
      <c r="AA19" s="69">
        <v>3</v>
      </c>
      <c r="AB19" s="3"/>
      <c r="AC19" s="5" t="str">
        <f t="shared" si="5"/>
        <v>2017</v>
      </c>
      <c r="AD19" s="47">
        <v>3</v>
      </c>
      <c r="AE19" s="1" t="s">
        <v>14810</v>
      </c>
      <c r="AF19" s="25"/>
      <c r="AG19" s="12"/>
      <c r="AH19" s="12"/>
      <c r="AI19" s="12"/>
      <c r="AJ19" s="53">
        <v>43074</v>
      </c>
      <c r="AK19" s="53">
        <v>28724990</v>
      </c>
      <c r="AL19" s="12" t="s">
        <v>14437</v>
      </c>
      <c r="AM19" s="53">
        <v>42935</v>
      </c>
      <c r="AN19" s="56" t="s">
        <v>12800</v>
      </c>
      <c r="AO19" s="3" t="s">
        <v>14438</v>
      </c>
      <c r="AP19" s="3" t="s">
        <v>1795</v>
      </c>
      <c r="AQ19" s="3" t="s">
        <v>14053</v>
      </c>
      <c r="AR19" s="3" t="s">
        <v>14439</v>
      </c>
      <c r="AS19" s="3" t="s">
        <v>14440</v>
      </c>
      <c r="AT19" s="3" t="s">
        <v>14441</v>
      </c>
      <c r="AU19" s="3">
        <v>7</v>
      </c>
      <c r="AV19" s="46">
        <v>28724990</v>
      </c>
      <c r="AW19" s="59">
        <f t="shared" si="6"/>
        <v>0</v>
      </c>
      <c r="AX19" s="3"/>
      <c r="AY19" s="3"/>
    </row>
    <row r="20" spans="1:51" s="4" customFormat="1">
      <c r="A20" s="4">
        <v>1266</v>
      </c>
      <c r="B20" s="3">
        <v>371</v>
      </c>
      <c r="C20" s="3">
        <v>0.68248668020259673</v>
      </c>
      <c r="D20" s="3" t="s">
        <v>287</v>
      </c>
      <c r="E20" s="3" t="s">
        <v>288</v>
      </c>
      <c r="F20" s="3" t="str">
        <f t="shared" si="1"/>
        <v>29146897</v>
      </c>
      <c r="G20" s="3" t="s">
        <v>289</v>
      </c>
      <c r="H20" s="3" t="s">
        <v>290</v>
      </c>
      <c r="I20" s="3" t="s">
        <v>32</v>
      </c>
      <c r="J20" s="3" t="s">
        <v>2</v>
      </c>
      <c r="K20" s="3" t="s">
        <v>3</v>
      </c>
      <c r="L20" s="3" t="s">
        <v>291</v>
      </c>
      <c r="M20" s="3" t="s">
        <v>4</v>
      </c>
      <c r="N20" s="3">
        <v>29146897</v>
      </c>
      <c r="O20" s="3" t="s">
        <v>292</v>
      </c>
      <c r="P20" s="3" t="str">
        <f t="shared" si="2"/>
        <v>2017</v>
      </c>
      <c r="Q20" s="3" t="str">
        <f t="shared" si="3"/>
        <v xml:space="preserve">Nat Commun. </v>
      </c>
      <c r="R20" s="12" t="s">
        <v>11333</v>
      </c>
      <c r="S20" s="9" t="s">
        <v>12670</v>
      </c>
      <c r="T20" s="12" t="str">
        <f t="shared" si="4"/>
        <v/>
      </c>
      <c r="U20" s="12" t="s">
        <v>12589</v>
      </c>
      <c r="V20" s="16" t="s">
        <v>14718</v>
      </c>
      <c r="W20" s="12" t="s">
        <v>14717</v>
      </c>
      <c r="X20" s="12" t="s">
        <v>11636</v>
      </c>
      <c r="Y20" s="12" t="s">
        <v>11730</v>
      </c>
      <c r="Z20" s="12">
        <v>1</v>
      </c>
      <c r="AA20" s="69">
        <v>3</v>
      </c>
      <c r="AB20" s="3"/>
      <c r="AC20" s="5" t="str">
        <f t="shared" si="5"/>
        <v>2017</v>
      </c>
      <c r="AD20" s="47">
        <v>3</v>
      </c>
      <c r="AE20" s="1" t="s">
        <v>14811</v>
      </c>
      <c r="AF20" s="25"/>
      <c r="AG20" s="12"/>
      <c r="AH20" s="12"/>
      <c r="AI20" s="12"/>
      <c r="AJ20" s="53">
        <v>43112</v>
      </c>
      <c r="AK20" s="53">
        <v>29146897</v>
      </c>
      <c r="AL20" s="12" t="s">
        <v>14475</v>
      </c>
      <c r="AM20" s="53">
        <v>43056</v>
      </c>
      <c r="AN20" s="56" t="s">
        <v>12800</v>
      </c>
      <c r="AO20" s="3" t="s">
        <v>14476</v>
      </c>
      <c r="AP20" s="3" t="s">
        <v>287</v>
      </c>
      <c r="AQ20" s="3" t="s">
        <v>14477</v>
      </c>
      <c r="AR20" s="3" t="s">
        <v>14478</v>
      </c>
      <c r="AS20" s="3" t="s">
        <v>14479</v>
      </c>
      <c r="AT20" s="3" t="s">
        <v>14480</v>
      </c>
      <c r="AU20" s="3">
        <v>58</v>
      </c>
      <c r="AV20" s="46">
        <v>29146897</v>
      </c>
      <c r="AW20" s="59">
        <f t="shared" si="6"/>
        <v>0</v>
      </c>
      <c r="AX20" s="3"/>
      <c r="AY20" s="3"/>
    </row>
    <row r="21" spans="1:51" s="4" customFormat="1">
      <c r="A21" s="4">
        <v>186</v>
      </c>
      <c r="B21" s="3">
        <v>789</v>
      </c>
      <c r="C21" s="3">
        <v>0.10121016033135155</v>
      </c>
      <c r="D21" s="3" t="s">
        <v>2676</v>
      </c>
      <c r="E21" s="3" t="s">
        <v>2677</v>
      </c>
      <c r="F21" s="3" t="str">
        <f t="shared" si="1"/>
        <v>28537254</v>
      </c>
      <c r="G21" s="3" t="s">
        <v>2678</v>
      </c>
      <c r="H21" s="3" t="s">
        <v>2679</v>
      </c>
      <c r="I21" s="3" t="s">
        <v>32</v>
      </c>
      <c r="J21" s="3" t="s">
        <v>2</v>
      </c>
      <c r="K21" s="3" t="s">
        <v>3</v>
      </c>
      <c r="L21" s="3" t="s">
        <v>2680</v>
      </c>
      <c r="M21" s="3" t="s">
        <v>4</v>
      </c>
      <c r="N21" s="3">
        <v>28537254</v>
      </c>
      <c r="O21" s="3" t="s">
        <v>2681</v>
      </c>
      <c r="P21" s="3" t="str">
        <f t="shared" si="2"/>
        <v>2017</v>
      </c>
      <c r="Q21" s="3" t="str">
        <f t="shared" si="3"/>
        <v xml:space="preserve">Nat Commun. </v>
      </c>
      <c r="R21" s="3" t="s">
        <v>11636</v>
      </c>
      <c r="S21" s="1" t="s">
        <v>12721</v>
      </c>
      <c r="T21" s="12" t="str">
        <f t="shared" si="4"/>
        <v>y</v>
      </c>
      <c r="U21" s="3" t="s">
        <v>12589</v>
      </c>
      <c r="V21" s="10" t="s">
        <v>14746</v>
      </c>
      <c r="W21" s="3" t="s">
        <v>14742</v>
      </c>
      <c r="X21" s="12" t="s">
        <v>11426</v>
      </c>
      <c r="Y21" s="12" t="s">
        <v>11455</v>
      </c>
      <c r="Z21" s="12">
        <v>1</v>
      </c>
      <c r="AA21" s="69">
        <v>3</v>
      </c>
      <c r="AB21" s="3"/>
      <c r="AC21" s="5" t="str">
        <f t="shared" si="5"/>
        <v>2017</v>
      </c>
      <c r="AD21" s="47">
        <v>3</v>
      </c>
      <c r="AE21" s="1" t="s">
        <v>14812</v>
      </c>
      <c r="AF21" s="32"/>
      <c r="AG21" s="3"/>
      <c r="AH21" s="3"/>
      <c r="AI21" s="3"/>
      <c r="AJ21" s="53">
        <v>42929</v>
      </c>
      <c r="AK21" s="53">
        <v>28537254</v>
      </c>
      <c r="AL21" s="12" t="s">
        <v>14545</v>
      </c>
      <c r="AM21" s="53">
        <v>42879</v>
      </c>
      <c r="AN21" s="56" t="s">
        <v>12800</v>
      </c>
      <c r="AO21" s="3" t="s">
        <v>14546</v>
      </c>
      <c r="AP21" s="3" t="s">
        <v>2676</v>
      </c>
      <c r="AQ21" s="3" t="s">
        <v>11552</v>
      </c>
      <c r="AR21" s="3" t="s">
        <v>14547</v>
      </c>
      <c r="AS21" s="3" t="s">
        <v>14548</v>
      </c>
      <c r="AT21" s="3" t="s">
        <v>14549</v>
      </c>
      <c r="AU21" s="3">
        <v>61</v>
      </c>
      <c r="AV21" s="46">
        <v>28537254</v>
      </c>
      <c r="AW21" s="59">
        <f t="shared" si="6"/>
        <v>0</v>
      </c>
      <c r="AX21" s="3"/>
      <c r="AY21" s="3"/>
    </row>
    <row r="22" spans="1:51" s="4" customFormat="1">
      <c r="A22" s="4">
        <v>233</v>
      </c>
      <c r="B22" s="3">
        <v>935</v>
      </c>
      <c r="C22" s="3">
        <v>0.13301369835482135</v>
      </c>
      <c r="D22" s="3" t="s">
        <v>3569</v>
      </c>
      <c r="E22" s="3" t="s">
        <v>3570</v>
      </c>
      <c r="F22" s="3" t="str">
        <f t="shared" si="1"/>
        <v>28346443</v>
      </c>
      <c r="G22" s="3" t="s">
        <v>3572</v>
      </c>
      <c r="H22" s="3" t="s">
        <v>3573</v>
      </c>
      <c r="I22" s="3" t="s">
        <v>525</v>
      </c>
      <c r="J22" s="3" t="s">
        <v>2</v>
      </c>
      <c r="K22" s="3" t="s">
        <v>3</v>
      </c>
      <c r="L22" s="3" t="s">
        <v>3574</v>
      </c>
      <c r="M22" s="3" t="s">
        <v>4</v>
      </c>
      <c r="N22" s="3">
        <v>28346443</v>
      </c>
      <c r="O22" s="3" t="s">
        <v>3575</v>
      </c>
      <c r="P22" s="3" t="str">
        <f t="shared" si="2"/>
        <v>2017</v>
      </c>
      <c r="Q22" s="3" t="str">
        <f t="shared" si="3"/>
        <v xml:space="preserve">Nat Genet. </v>
      </c>
      <c r="R22" s="12" t="s">
        <v>11333</v>
      </c>
      <c r="S22" s="9" t="s">
        <v>12592</v>
      </c>
      <c r="T22" s="12" t="str">
        <f t="shared" si="4"/>
        <v>y</v>
      </c>
      <c r="U22" s="12" t="s">
        <v>12575</v>
      </c>
      <c r="V22" s="16" t="s">
        <v>11573</v>
      </c>
      <c r="W22" s="12" t="s">
        <v>11574</v>
      </c>
      <c r="X22" s="12" t="s">
        <v>11514</v>
      </c>
      <c r="Y22" s="12" t="s">
        <v>11575</v>
      </c>
      <c r="Z22" s="12">
        <v>1</v>
      </c>
      <c r="AA22" s="69">
        <v>3</v>
      </c>
      <c r="AB22" s="3"/>
      <c r="AC22" s="5" t="str">
        <f t="shared" si="5"/>
        <v>2017</v>
      </c>
      <c r="AD22" s="5">
        <v>3</v>
      </c>
      <c r="AE22" s="3" t="s">
        <v>14791</v>
      </c>
      <c r="AF22" s="25" t="s">
        <v>12773</v>
      </c>
      <c r="AG22" s="12"/>
      <c r="AH22" s="12"/>
      <c r="AI22" s="12"/>
      <c r="AJ22" s="56">
        <v>42929</v>
      </c>
      <c r="AK22" s="3">
        <v>28346443</v>
      </c>
      <c r="AL22" s="3" t="s">
        <v>14276</v>
      </c>
      <c r="AM22" s="56">
        <v>42821</v>
      </c>
      <c r="AN22" s="3" t="s">
        <v>12838</v>
      </c>
      <c r="AO22" s="3" t="s">
        <v>14277</v>
      </c>
      <c r="AP22" s="3" t="s">
        <v>3569</v>
      </c>
      <c r="AQ22" s="3" t="s">
        <v>14278</v>
      </c>
      <c r="AR22" s="3" t="s">
        <v>14279</v>
      </c>
      <c r="AS22" s="3" t="s">
        <v>12804</v>
      </c>
      <c r="AT22" s="3" t="s">
        <v>14280</v>
      </c>
      <c r="AU22" s="3">
        <v>13</v>
      </c>
      <c r="AV22" s="46">
        <v>28346443</v>
      </c>
      <c r="AW22" s="59">
        <f t="shared" si="6"/>
        <v>0</v>
      </c>
      <c r="AX22" s="3"/>
      <c r="AY22" s="3"/>
    </row>
    <row r="23" spans="1:51" s="4" customFormat="1">
      <c r="A23" s="4">
        <v>255</v>
      </c>
      <c r="B23" s="3">
        <v>1296</v>
      </c>
      <c r="C23" s="3">
        <v>0.14104891803610509</v>
      </c>
      <c r="D23" s="3" t="s">
        <v>5343</v>
      </c>
      <c r="E23" s="3" t="s">
        <v>5344</v>
      </c>
      <c r="F23" s="3" t="str">
        <f t="shared" si="1"/>
        <v>27841878</v>
      </c>
      <c r="G23" s="3" t="s">
        <v>5345</v>
      </c>
      <c r="H23" s="3" t="s">
        <v>5346</v>
      </c>
      <c r="I23" s="3" t="s">
        <v>525</v>
      </c>
      <c r="J23" s="3" t="s">
        <v>2</v>
      </c>
      <c r="K23" s="3" t="s">
        <v>3</v>
      </c>
      <c r="L23" s="3" t="s">
        <v>5347</v>
      </c>
      <c r="M23" s="3" t="s">
        <v>4</v>
      </c>
      <c r="N23" s="3">
        <v>27841878</v>
      </c>
      <c r="O23" s="3" t="s">
        <v>5348</v>
      </c>
      <c r="P23" s="3" t="str">
        <f t="shared" si="2"/>
        <v>2017</v>
      </c>
      <c r="Q23" s="3" t="str">
        <f t="shared" si="3"/>
        <v xml:space="preserve">Nat Genet. </v>
      </c>
      <c r="R23" s="3" t="s">
        <v>11426</v>
      </c>
      <c r="S23" s="3" t="s">
        <v>11426</v>
      </c>
      <c r="T23" s="12" t="str">
        <f t="shared" si="4"/>
        <v/>
      </c>
      <c r="U23" s="12" t="s">
        <v>12575</v>
      </c>
      <c r="V23" s="3" t="s">
        <v>11602</v>
      </c>
      <c r="W23" s="3" t="s">
        <v>11603</v>
      </c>
      <c r="X23" s="3" t="s">
        <v>11333</v>
      </c>
      <c r="Y23" s="3" t="s">
        <v>11604</v>
      </c>
      <c r="Z23" s="12">
        <v>1</v>
      </c>
      <c r="AA23" s="69">
        <v>3</v>
      </c>
      <c r="AB23" s="3"/>
      <c r="AC23" s="5" t="str">
        <f t="shared" si="5"/>
        <v>2017</v>
      </c>
      <c r="AD23" s="5">
        <v>4</v>
      </c>
      <c r="AE23" s="3" t="s">
        <v>12748</v>
      </c>
      <c r="AF23" s="32" t="s">
        <v>11605</v>
      </c>
      <c r="AG23" s="3"/>
      <c r="AH23" s="3"/>
      <c r="AI23" s="3"/>
      <c r="AJ23" s="53">
        <v>43506</v>
      </c>
      <c r="AK23" s="12">
        <v>27841878</v>
      </c>
      <c r="AL23" s="12" t="s">
        <v>13235</v>
      </c>
      <c r="AM23" s="53">
        <v>42688</v>
      </c>
      <c r="AN23" s="3" t="s">
        <v>12838</v>
      </c>
      <c r="AO23" s="3" t="s">
        <v>13236</v>
      </c>
      <c r="AP23" s="3" t="s">
        <v>5343</v>
      </c>
      <c r="AQ23" s="3" t="s">
        <v>13237</v>
      </c>
      <c r="AR23" s="3" t="s">
        <v>13238</v>
      </c>
      <c r="AS23" s="3" t="s">
        <v>12804</v>
      </c>
      <c r="AT23" s="3" t="s">
        <v>13239</v>
      </c>
      <c r="AU23" s="3">
        <v>144</v>
      </c>
      <c r="AV23" s="46">
        <v>27841878</v>
      </c>
      <c r="AW23" s="59">
        <f t="shared" si="6"/>
        <v>0</v>
      </c>
      <c r="AX23" s="3"/>
      <c r="AY23" s="3"/>
    </row>
    <row r="24" spans="1:51" s="4" customFormat="1" ht="19.5">
      <c r="A24" s="4">
        <v>1427</v>
      </c>
      <c r="B24" s="3">
        <v>910</v>
      </c>
      <c r="C24" s="3">
        <v>0.78242712301611983</v>
      </c>
      <c r="D24" s="3" t="s">
        <v>3403</v>
      </c>
      <c r="E24" s="3" t="s">
        <v>3404</v>
      </c>
      <c r="F24" s="3" t="str">
        <f t="shared" si="1"/>
        <v>28373541</v>
      </c>
      <c r="G24" s="3" t="s">
        <v>3405</v>
      </c>
      <c r="H24" s="3" t="s">
        <v>3478</v>
      </c>
      <c r="I24" s="3" t="s">
        <v>1219</v>
      </c>
      <c r="J24" s="3" t="s">
        <v>2</v>
      </c>
      <c r="K24" s="3" t="s">
        <v>3</v>
      </c>
      <c r="L24" s="3" t="s">
        <v>3479</v>
      </c>
      <c r="M24" s="3" t="s">
        <v>4</v>
      </c>
      <c r="N24" s="3">
        <v>28373541</v>
      </c>
      <c r="O24" s="3" t="s">
        <v>3480</v>
      </c>
      <c r="P24" s="3" t="str">
        <f t="shared" si="2"/>
        <v>2017</v>
      </c>
      <c r="Q24" s="3" t="str">
        <f t="shared" si="3"/>
        <v xml:space="preserve">Proc Natl Acad Sci U S A. </v>
      </c>
      <c r="R24" s="12" t="s">
        <v>11426</v>
      </c>
      <c r="S24" s="12" t="s">
        <v>11426</v>
      </c>
      <c r="T24" s="12" t="str">
        <f t="shared" si="4"/>
        <v/>
      </c>
      <c r="U24" s="12" t="s">
        <v>12575</v>
      </c>
      <c r="V24" s="12" t="s">
        <v>12321</v>
      </c>
      <c r="W24" s="17" t="s">
        <v>12322</v>
      </c>
      <c r="X24" s="12" t="s">
        <v>11426</v>
      </c>
      <c r="Y24" s="12" t="s">
        <v>12323</v>
      </c>
      <c r="Z24" s="12">
        <v>1</v>
      </c>
      <c r="AA24" s="69">
        <v>3</v>
      </c>
      <c r="AB24" s="3"/>
      <c r="AC24" s="5" t="str">
        <f t="shared" si="5"/>
        <v>2017</v>
      </c>
      <c r="AD24" s="5">
        <v>4</v>
      </c>
      <c r="AE24" s="12" t="s">
        <v>12776</v>
      </c>
      <c r="AF24" s="25" t="s">
        <v>12771</v>
      </c>
      <c r="AG24" s="12"/>
      <c r="AH24" s="12"/>
      <c r="AI24" s="12"/>
      <c r="AJ24" s="53">
        <v>43322</v>
      </c>
      <c r="AK24" s="12">
        <v>28373541</v>
      </c>
      <c r="AL24" s="12" t="s">
        <v>13882</v>
      </c>
      <c r="AM24" s="53">
        <v>42828</v>
      </c>
      <c r="AN24" s="3" t="s">
        <v>13358</v>
      </c>
      <c r="AO24" s="3" t="s">
        <v>13883</v>
      </c>
      <c r="AP24" s="3" t="s">
        <v>3403</v>
      </c>
      <c r="AQ24" s="3" t="s">
        <v>13884</v>
      </c>
      <c r="AR24" s="3" t="s">
        <v>13885</v>
      </c>
      <c r="AS24" s="3" t="s">
        <v>12804</v>
      </c>
      <c r="AT24" s="3" t="s">
        <v>13886</v>
      </c>
      <c r="AU24" s="3">
        <v>9</v>
      </c>
      <c r="AV24" s="46">
        <v>28373541</v>
      </c>
      <c r="AW24" s="59">
        <f t="shared" si="6"/>
        <v>0</v>
      </c>
      <c r="AX24" s="3"/>
      <c r="AY24" s="3"/>
    </row>
    <row r="25" spans="1:51" s="4" customFormat="1">
      <c r="A25" s="4">
        <v>1582</v>
      </c>
      <c r="B25" s="3">
        <v>281</v>
      </c>
      <c r="C25" s="3">
        <v>0.87462913318548752</v>
      </c>
      <c r="D25" s="3" t="s">
        <v>28</v>
      </c>
      <c r="E25" s="3" t="s">
        <v>29</v>
      </c>
      <c r="F25" s="3" t="str">
        <f t="shared" si="1"/>
        <v>29313844</v>
      </c>
      <c r="G25" s="3" t="s">
        <v>30</v>
      </c>
      <c r="H25" s="3" t="s">
        <v>31</v>
      </c>
      <c r="I25" s="3" t="s">
        <v>32</v>
      </c>
      <c r="J25" s="3" t="s">
        <v>2</v>
      </c>
      <c r="K25" s="3" t="s">
        <v>3</v>
      </c>
      <c r="L25" s="3" t="s">
        <v>33</v>
      </c>
      <c r="M25" s="3" t="s">
        <v>4</v>
      </c>
      <c r="N25" s="3">
        <v>29313844</v>
      </c>
      <c r="O25" s="3" t="s">
        <v>34</v>
      </c>
      <c r="P25" s="3" t="str">
        <f t="shared" si="2"/>
        <v>2017</v>
      </c>
      <c r="Q25" s="3" t="str">
        <f t="shared" si="3"/>
        <v xml:space="preserve">Nat Commun. </v>
      </c>
      <c r="R25" s="15" t="s">
        <v>11426</v>
      </c>
      <c r="S25" s="15" t="s">
        <v>11426</v>
      </c>
      <c r="T25" s="12" t="str">
        <f t="shared" si="4"/>
        <v/>
      </c>
      <c r="U25" s="12" t="s">
        <v>12575</v>
      </c>
      <c r="V25" s="15" t="s">
        <v>12422</v>
      </c>
      <c r="W25" s="15" t="s">
        <v>12423</v>
      </c>
      <c r="X25" s="15" t="s">
        <v>11333</v>
      </c>
      <c r="Y25" s="15" t="s">
        <v>12424</v>
      </c>
      <c r="Z25" s="12">
        <v>1</v>
      </c>
      <c r="AA25" s="69">
        <v>3</v>
      </c>
      <c r="AB25" s="3"/>
      <c r="AC25" s="5" t="str">
        <f t="shared" si="5"/>
        <v>2017</v>
      </c>
      <c r="AD25" s="5">
        <v>4</v>
      </c>
      <c r="AE25" s="15" t="s">
        <v>12747</v>
      </c>
      <c r="AF25" s="27" t="s">
        <v>12425</v>
      </c>
      <c r="AG25" s="12"/>
      <c r="AH25" s="12"/>
      <c r="AI25" s="12"/>
      <c r="AJ25" s="53">
        <v>43133</v>
      </c>
      <c r="AK25" s="12">
        <v>29313844</v>
      </c>
      <c r="AL25" s="12" t="s">
        <v>13991</v>
      </c>
      <c r="AM25" s="53">
        <v>42928</v>
      </c>
      <c r="AN25" s="3" t="s">
        <v>12800</v>
      </c>
      <c r="AO25" s="3" t="s">
        <v>13992</v>
      </c>
      <c r="AP25" s="3" t="s">
        <v>28</v>
      </c>
      <c r="AQ25" s="3" t="s">
        <v>13993</v>
      </c>
      <c r="AR25" s="3" t="s">
        <v>13994</v>
      </c>
      <c r="AS25" s="3" t="s">
        <v>12804</v>
      </c>
      <c r="AT25" s="3" t="s">
        <v>13995</v>
      </c>
      <c r="AU25" s="3">
        <v>0</v>
      </c>
      <c r="AV25" s="46">
        <v>29313844</v>
      </c>
      <c r="AW25" s="59">
        <f t="shared" si="6"/>
        <v>0</v>
      </c>
      <c r="AX25" s="3"/>
      <c r="AY25" s="3"/>
    </row>
    <row r="26" spans="1:51">
      <c r="A26" s="4">
        <v>24</v>
      </c>
      <c r="B26" s="4">
        <v>515</v>
      </c>
      <c r="C26" s="4">
        <v>1.54764096877823E-2</v>
      </c>
      <c r="D26" s="4" t="s">
        <v>1018</v>
      </c>
      <c r="E26" s="4" t="s">
        <v>1019</v>
      </c>
      <c r="F26" s="3" t="str">
        <f t="shared" si="1"/>
        <v>28892062</v>
      </c>
      <c r="G26" s="4" t="s">
        <v>1020</v>
      </c>
      <c r="H26" s="4" t="s">
        <v>1021</v>
      </c>
      <c r="I26" s="4" t="s">
        <v>525</v>
      </c>
      <c r="J26" s="4" t="s">
        <v>2</v>
      </c>
      <c r="K26" s="4" t="s">
        <v>3</v>
      </c>
      <c r="L26" s="4" t="s">
        <v>1022</v>
      </c>
      <c r="M26" s="4" t="s">
        <v>4</v>
      </c>
      <c r="N26" s="4">
        <v>28892062</v>
      </c>
      <c r="O26" s="4" t="s">
        <v>1023</v>
      </c>
      <c r="P26" s="4" t="str">
        <f t="shared" si="2"/>
        <v>2017</v>
      </c>
      <c r="Q26" s="4" t="str">
        <f t="shared" si="3"/>
        <v xml:space="preserve">Nat Genet. </v>
      </c>
      <c r="R26" s="5" t="s">
        <v>11333</v>
      </c>
      <c r="S26" s="5" t="s">
        <v>11333</v>
      </c>
      <c r="T26" s="12" t="str">
        <f t="shared" si="4"/>
        <v/>
      </c>
      <c r="U26" s="12" t="s">
        <v>12575</v>
      </c>
      <c r="V26" s="5" t="s">
        <v>11366</v>
      </c>
      <c r="W26" s="5" t="s">
        <v>11367</v>
      </c>
      <c r="X26" s="5" t="s">
        <v>11333</v>
      </c>
      <c r="Y26" s="5" t="s">
        <v>11368</v>
      </c>
      <c r="Z26" s="12">
        <v>1</v>
      </c>
      <c r="AA26" s="69">
        <v>3</v>
      </c>
      <c r="AB26" s="4"/>
      <c r="AC26" s="5" t="str">
        <f t="shared" si="5"/>
        <v>2017</v>
      </c>
      <c r="AD26" s="5">
        <v>5</v>
      </c>
      <c r="AE26" s="5" t="s">
        <v>12772</v>
      </c>
      <c r="AF26" s="8" t="s">
        <v>11435</v>
      </c>
      <c r="AG26" s="5" t="s">
        <v>11403</v>
      </c>
      <c r="AH26" s="5" t="s">
        <v>11404</v>
      </c>
      <c r="AI26" s="23" t="s">
        <v>12782</v>
      </c>
      <c r="AJ26" s="53">
        <v>43035</v>
      </c>
      <c r="AK26" s="12">
        <v>28892062</v>
      </c>
      <c r="AL26" s="12" t="s">
        <v>13071</v>
      </c>
      <c r="AM26" s="53">
        <v>42989</v>
      </c>
      <c r="AN26" s="3" t="s">
        <v>12838</v>
      </c>
      <c r="AO26" s="3" t="s">
        <v>13072</v>
      </c>
      <c r="AP26" s="3" t="s">
        <v>1018</v>
      </c>
      <c r="AQ26" s="3" t="s">
        <v>13073</v>
      </c>
      <c r="AR26" s="3" t="s">
        <v>13074</v>
      </c>
      <c r="AS26" s="3" t="s">
        <v>13075</v>
      </c>
      <c r="AT26" s="3" t="s">
        <v>13076</v>
      </c>
      <c r="AU26" s="3">
        <v>265</v>
      </c>
      <c r="AV26" s="46">
        <v>28892062</v>
      </c>
      <c r="AW26" s="59">
        <f t="shared" si="6"/>
        <v>0</v>
      </c>
    </row>
    <row r="27" spans="1:51">
      <c r="A27" s="4">
        <v>651</v>
      </c>
      <c r="B27" s="3">
        <v>1197</v>
      </c>
      <c r="C27" s="3">
        <v>0.35594655558242461</v>
      </c>
      <c r="D27" s="3" t="s">
        <v>5032</v>
      </c>
      <c r="E27" s="3" t="s">
        <v>5033</v>
      </c>
      <c r="F27" s="3" t="str">
        <f t="shared" si="1"/>
        <v>27989323</v>
      </c>
      <c r="G27" s="3" t="s">
        <v>5034</v>
      </c>
      <c r="H27" s="3" t="s">
        <v>5035</v>
      </c>
      <c r="I27" s="3" t="s">
        <v>185</v>
      </c>
      <c r="J27" s="3" t="s">
        <v>2</v>
      </c>
      <c r="K27" s="3" t="s">
        <v>3</v>
      </c>
      <c r="L27" s="3" t="s">
        <v>5036</v>
      </c>
      <c r="M27" s="3" t="s">
        <v>4</v>
      </c>
      <c r="N27" s="3">
        <v>27989323</v>
      </c>
      <c r="O27" s="3" t="s">
        <v>5037</v>
      </c>
      <c r="P27" s="3" t="str">
        <f t="shared" si="2"/>
        <v>2017</v>
      </c>
      <c r="Q27" s="3" t="str">
        <f t="shared" si="3"/>
        <v xml:space="preserve">Am J Hum Genet. </v>
      </c>
      <c r="R27" s="12" t="s">
        <v>11636</v>
      </c>
      <c r="S27" s="12" t="s">
        <v>11333</v>
      </c>
      <c r="T27" s="12" t="str">
        <f t="shared" si="4"/>
        <v/>
      </c>
      <c r="U27" s="3" t="s">
        <v>12589</v>
      </c>
      <c r="V27" s="16" t="s">
        <v>11938</v>
      </c>
      <c r="W27" s="12" t="s">
        <v>14597</v>
      </c>
      <c r="X27" s="12" t="s">
        <v>11333</v>
      </c>
      <c r="Y27" s="12" t="s">
        <v>11455</v>
      </c>
      <c r="Z27" s="12">
        <v>1</v>
      </c>
      <c r="AA27" s="69">
        <v>3</v>
      </c>
      <c r="AC27" s="5" t="str">
        <f t="shared" si="5"/>
        <v>2017</v>
      </c>
      <c r="AD27" s="47">
        <v>5</v>
      </c>
      <c r="AE27" s="9" t="s">
        <v>14813</v>
      </c>
      <c r="AF27" s="8" t="s">
        <v>14821</v>
      </c>
      <c r="AG27" s="12" t="s">
        <v>14822</v>
      </c>
      <c r="AH27" s="12" t="s">
        <v>14826</v>
      </c>
      <c r="AI27" s="12" t="s">
        <v>14823</v>
      </c>
      <c r="AJ27" s="53">
        <v>42951</v>
      </c>
      <c r="AK27" s="12">
        <v>27989323</v>
      </c>
      <c r="AL27" s="12" t="s">
        <v>13471</v>
      </c>
      <c r="AM27" s="53">
        <v>42717</v>
      </c>
      <c r="AN27" s="3" t="s">
        <v>12807</v>
      </c>
      <c r="AO27" s="3" t="s">
        <v>13472</v>
      </c>
      <c r="AP27" s="3" t="s">
        <v>5032</v>
      </c>
      <c r="AQ27" s="3" t="s">
        <v>13473</v>
      </c>
      <c r="AR27" s="3" t="s">
        <v>13474</v>
      </c>
      <c r="AS27" s="3" t="s">
        <v>12804</v>
      </c>
      <c r="AT27" s="3" t="s">
        <v>13475</v>
      </c>
      <c r="AU27" s="3">
        <v>58</v>
      </c>
      <c r="AV27" s="46">
        <v>27989323</v>
      </c>
      <c r="AW27" s="59">
        <f t="shared" si="6"/>
        <v>0</v>
      </c>
    </row>
    <row r="28" spans="1:51">
      <c r="A28" s="4">
        <v>673</v>
      </c>
      <c r="B28" s="3">
        <v>712</v>
      </c>
      <c r="C28" s="3">
        <v>0.36869282786988578</v>
      </c>
      <c r="D28" s="3" t="s">
        <v>2216</v>
      </c>
      <c r="E28" s="3" t="s">
        <v>2217</v>
      </c>
      <c r="F28" s="3" t="str">
        <f t="shared" si="1"/>
        <v>28628665</v>
      </c>
      <c r="G28" s="3" t="s">
        <v>2218</v>
      </c>
      <c r="H28" s="3" t="s">
        <v>2219</v>
      </c>
      <c r="I28" s="3" t="s">
        <v>114</v>
      </c>
      <c r="J28" s="3" t="s">
        <v>2</v>
      </c>
      <c r="K28" s="3" t="s">
        <v>3</v>
      </c>
      <c r="L28" s="3" t="s">
        <v>2220</v>
      </c>
      <c r="M28" s="3" t="s">
        <v>4</v>
      </c>
      <c r="N28" s="3">
        <v>28628665</v>
      </c>
      <c r="O28" s="3" t="s">
        <v>2221</v>
      </c>
      <c r="P28" s="3" t="str">
        <f t="shared" si="2"/>
        <v>2017</v>
      </c>
      <c r="Q28" s="3" t="str">
        <f t="shared" si="3"/>
        <v xml:space="preserve">PLoS Genet. </v>
      </c>
      <c r="R28" s="12" t="s">
        <v>11954</v>
      </c>
      <c r="S28" s="12" t="s">
        <v>11955</v>
      </c>
      <c r="T28" s="12" t="str">
        <f t="shared" si="4"/>
        <v/>
      </c>
      <c r="U28" s="12" t="s">
        <v>12575</v>
      </c>
      <c r="V28" s="12" t="s">
        <v>11956</v>
      </c>
      <c r="W28" s="12" t="s">
        <v>11957</v>
      </c>
      <c r="X28" s="12" t="s">
        <v>11955</v>
      </c>
      <c r="Y28" s="12" t="s">
        <v>11958</v>
      </c>
      <c r="Z28" s="12">
        <v>1</v>
      </c>
      <c r="AA28" s="69">
        <v>3</v>
      </c>
      <c r="AC28" s="5" t="str">
        <f t="shared" si="5"/>
        <v>2017</v>
      </c>
      <c r="AD28" s="5">
        <v>5</v>
      </c>
      <c r="AE28" s="12" t="s">
        <v>12737</v>
      </c>
      <c r="AF28" s="8" t="s">
        <v>11959</v>
      </c>
      <c r="AG28" s="12" t="s">
        <v>12554</v>
      </c>
      <c r="AH28" s="12" t="s">
        <v>12555</v>
      </c>
      <c r="AI28" s="12" t="s">
        <v>11333</v>
      </c>
      <c r="AJ28" s="53">
        <v>42989</v>
      </c>
      <c r="AK28" s="53">
        <v>28628665</v>
      </c>
      <c r="AL28" s="12" t="s">
        <v>13497</v>
      </c>
      <c r="AM28" s="53">
        <v>42905</v>
      </c>
      <c r="AN28" s="56" t="s">
        <v>12881</v>
      </c>
      <c r="AO28" s="3" t="s">
        <v>13498</v>
      </c>
      <c r="AP28" s="3" t="s">
        <v>2216</v>
      </c>
      <c r="AQ28" s="3" t="s">
        <v>13499</v>
      </c>
      <c r="AR28" s="3" t="s">
        <v>13500</v>
      </c>
      <c r="AT28" s="3" t="s">
        <v>13501</v>
      </c>
      <c r="AU28" s="3">
        <v>3</v>
      </c>
      <c r="AV28" s="46">
        <v>28628665</v>
      </c>
      <c r="AW28" s="59">
        <f t="shared" si="6"/>
        <v>0</v>
      </c>
    </row>
    <row r="29" spans="1:51">
      <c r="A29" s="4">
        <v>708</v>
      </c>
      <c r="B29" s="3">
        <v>590</v>
      </c>
      <c r="C29" s="3">
        <v>0.38490027161045737</v>
      </c>
      <c r="D29" s="3" t="s">
        <v>1479</v>
      </c>
      <c r="E29" s="3" t="s">
        <v>1480</v>
      </c>
      <c r="F29" s="3" t="str">
        <f t="shared" si="1"/>
        <v>28800628</v>
      </c>
      <c r="G29" s="3" t="s">
        <v>1481</v>
      </c>
      <c r="H29" s="3" t="s">
        <v>1482</v>
      </c>
      <c r="I29" s="3" t="s">
        <v>92</v>
      </c>
      <c r="J29" s="3" t="s">
        <v>2</v>
      </c>
      <c r="K29" s="3" t="s">
        <v>3</v>
      </c>
      <c r="L29" s="3" t="s">
        <v>1483</v>
      </c>
      <c r="M29" s="3" t="s">
        <v>4</v>
      </c>
      <c r="N29" s="3">
        <v>28800628</v>
      </c>
      <c r="O29" s="3" t="s">
        <v>1484</v>
      </c>
      <c r="P29" s="3" t="str">
        <f t="shared" si="2"/>
        <v>2017</v>
      </c>
      <c r="Q29" s="3" t="str">
        <f t="shared" si="3"/>
        <v xml:space="preserve">PLoS One. </v>
      </c>
      <c r="R29" s="12" t="s">
        <v>11636</v>
      </c>
      <c r="S29" s="12" t="s">
        <v>11636</v>
      </c>
      <c r="T29" s="12" t="str">
        <f t="shared" si="4"/>
        <v/>
      </c>
      <c r="U29" s="12" t="s">
        <v>12575</v>
      </c>
      <c r="V29" s="12" t="s">
        <v>11981</v>
      </c>
      <c r="W29" s="34" t="s">
        <v>11982</v>
      </c>
      <c r="X29" s="12" t="s">
        <v>11636</v>
      </c>
      <c r="Y29" s="12" t="s">
        <v>11730</v>
      </c>
      <c r="Z29" s="12">
        <v>1</v>
      </c>
      <c r="AA29" s="69">
        <v>3</v>
      </c>
      <c r="AC29" s="5" t="str">
        <f t="shared" si="5"/>
        <v>2017</v>
      </c>
      <c r="AD29" s="5">
        <v>5</v>
      </c>
      <c r="AE29" s="12" t="s">
        <v>12738</v>
      </c>
      <c r="AF29" s="8" t="s">
        <v>11983</v>
      </c>
      <c r="AG29" s="12" t="s">
        <v>12557</v>
      </c>
      <c r="AH29" s="12" t="s">
        <v>12558</v>
      </c>
      <c r="AI29" s="12" t="s">
        <v>11426</v>
      </c>
      <c r="AJ29" s="53">
        <v>43112</v>
      </c>
      <c r="AK29" s="12">
        <v>28800628</v>
      </c>
      <c r="AL29" s="12" t="s">
        <v>13534</v>
      </c>
      <c r="AM29" s="53">
        <v>42958</v>
      </c>
      <c r="AN29" s="3" t="s">
        <v>12820</v>
      </c>
      <c r="AO29" s="3" t="s">
        <v>13535</v>
      </c>
      <c r="AP29" s="3" t="s">
        <v>1479</v>
      </c>
      <c r="AQ29" s="3" t="s">
        <v>13536</v>
      </c>
      <c r="AR29" s="3" t="s">
        <v>13537</v>
      </c>
      <c r="AS29" s="3" t="s">
        <v>13538</v>
      </c>
      <c r="AT29" s="3" t="s">
        <v>13539</v>
      </c>
      <c r="AU29" s="3">
        <v>0</v>
      </c>
      <c r="AV29" s="46">
        <v>28800628</v>
      </c>
      <c r="AW29" s="59">
        <f t="shared" si="6"/>
        <v>0</v>
      </c>
    </row>
    <row r="30" spans="1:51">
      <c r="A30" s="4">
        <v>727</v>
      </c>
      <c r="B30" s="3">
        <v>924</v>
      </c>
      <c r="C30" s="3">
        <v>0.39403751205350435</v>
      </c>
      <c r="D30" s="3" t="s">
        <v>3495</v>
      </c>
      <c r="E30" s="3" t="s">
        <v>3496</v>
      </c>
      <c r="F30" s="3" t="str">
        <f t="shared" si="1"/>
        <v>28358823</v>
      </c>
      <c r="G30" s="3" t="s">
        <v>3497</v>
      </c>
      <c r="H30" s="3" t="s">
        <v>3498</v>
      </c>
      <c r="I30" s="3" t="s">
        <v>92</v>
      </c>
      <c r="J30" s="3" t="s">
        <v>2</v>
      </c>
      <c r="K30" s="3" t="s">
        <v>3</v>
      </c>
      <c r="L30" s="3" t="s">
        <v>3499</v>
      </c>
      <c r="M30" s="3" t="s">
        <v>4</v>
      </c>
      <c r="N30" s="3">
        <v>28358823</v>
      </c>
      <c r="O30" s="3" t="s">
        <v>3500</v>
      </c>
      <c r="P30" s="3" t="str">
        <f t="shared" si="2"/>
        <v>2017</v>
      </c>
      <c r="Q30" s="3" t="str">
        <f t="shared" si="3"/>
        <v xml:space="preserve">PLoS One. </v>
      </c>
      <c r="R30" s="12" t="s">
        <v>11636</v>
      </c>
      <c r="S30" s="12" t="s">
        <v>11636</v>
      </c>
      <c r="T30" s="12" t="str">
        <f t="shared" si="4"/>
        <v/>
      </c>
      <c r="U30" s="12" t="s">
        <v>12575</v>
      </c>
      <c r="V30" s="12" t="s">
        <v>11986</v>
      </c>
      <c r="W30" s="34" t="s">
        <v>11987</v>
      </c>
      <c r="X30" s="12" t="s">
        <v>11636</v>
      </c>
      <c r="Y30" s="12" t="s">
        <v>11730</v>
      </c>
      <c r="Z30" s="12">
        <v>1</v>
      </c>
      <c r="AA30" s="69">
        <v>3</v>
      </c>
      <c r="AC30" s="5" t="str">
        <f t="shared" si="5"/>
        <v>2017</v>
      </c>
      <c r="AD30" s="5">
        <v>5</v>
      </c>
      <c r="AE30" s="12" t="s">
        <v>12769</v>
      </c>
      <c r="AF30" s="8" t="s">
        <v>11983</v>
      </c>
      <c r="AG30" s="12" t="s">
        <v>12560</v>
      </c>
      <c r="AH30" s="12" t="s">
        <v>12559</v>
      </c>
      <c r="AI30" s="12" t="s">
        <v>11333</v>
      </c>
      <c r="AJ30" s="53">
        <v>42915</v>
      </c>
      <c r="AK30" s="12">
        <v>28358823</v>
      </c>
      <c r="AL30" s="12" t="s">
        <v>13545</v>
      </c>
      <c r="AM30" s="53">
        <v>42824</v>
      </c>
      <c r="AN30" s="3" t="s">
        <v>12820</v>
      </c>
      <c r="AO30" s="3" t="s">
        <v>13546</v>
      </c>
      <c r="AP30" s="3" t="s">
        <v>3495</v>
      </c>
      <c r="AQ30" s="3" t="s">
        <v>13547</v>
      </c>
      <c r="AR30" s="3" t="s">
        <v>13548</v>
      </c>
      <c r="AT30" s="3" t="s">
        <v>13549</v>
      </c>
      <c r="AU30" s="3">
        <v>3</v>
      </c>
      <c r="AV30" s="46">
        <v>28358823</v>
      </c>
      <c r="AW30" s="59">
        <f t="shared" si="6"/>
        <v>0</v>
      </c>
    </row>
    <row r="31" spans="1:51">
      <c r="A31" s="4">
        <v>761</v>
      </c>
      <c r="B31" s="3">
        <v>534</v>
      </c>
      <c r="C31" s="3">
        <v>0.41396498897809775</v>
      </c>
      <c r="D31" s="3" t="s">
        <v>1137</v>
      </c>
      <c r="E31" s="3" t="s">
        <v>1138</v>
      </c>
      <c r="F31" s="3" t="str">
        <f t="shared" si="1"/>
        <v>28869590</v>
      </c>
      <c r="G31" s="3" t="s">
        <v>1139</v>
      </c>
      <c r="H31" s="3" t="s">
        <v>1140</v>
      </c>
      <c r="I31" s="3" t="s">
        <v>525</v>
      </c>
      <c r="J31" s="3" t="s">
        <v>2</v>
      </c>
      <c r="K31" s="3" t="s">
        <v>3</v>
      </c>
      <c r="L31" s="3" t="s">
        <v>1141</v>
      </c>
      <c r="M31" s="3" t="s">
        <v>4</v>
      </c>
      <c r="N31" s="3">
        <v>28869590</v>
      </c>
      <c r="O31" s="3" t="s">
        <v>1142</v>
      </c>
      <c r="P31" s="3" t="str">
        <f t="shared" si="2"/>
        <v>2017</v>
      </c>
      <c r="Q31" s="3" t="str">
        <f t="shared" si="3"/>
        <v xml:space="preserve">Nat Genet. </v>
      </c>
      <c r="R31" s="12" t="s">
        <v>11636</v>
      </c>
      <c r="S31" s="12" t="s">
        <v>11636</v>
      </c>
      <c r="T31" s="12" t="str">
        <f t="shared" si="4"/>
        <v/>
      </c>
      <c r="U31" s="12" t="s">
        <v>12575</v>
      </c>
      <c r="V31" s="12" t="s">
        <v>12017</v>
      </c>
      <c r="W31" s="34" t="s">
        <v>12018</v>
      </c>
      <c r="X31" s="12" t="s">
        <v>11636</v>
      </c>
      <c r="Y31" s="12" t="s">
        <v>12010</v>
      </c>
      <c r="Z31" s="12">
        <v>1</v>
      </c>
      <c r="AA31" s="69">
        <v>3</v>
      </c>
      <c r="AC31" s="5" t="str">
        <f t="shared" si="5"/>
        <v>2017</v>
      </c>
      <c r="AD31" s="5">
        <v>5</v>
      </c>
      <c r="AE31" s="12" t="s">
        <v>12741</v>
      </c>
      <c r="AF31" s="33" t="s">
        <v>12561</v>
      </c>
      <c r="AG31" s="12" t="s">
        <v>12563</v>
      </c>
      <c r="AH31" s="12" t="s">
        <v>12562</v>
      </c>
      <c r="AI31" s="12" t="s">
        <v>11427</v>
      </c>
      <c r="AJ31" s="53">
        <v>43028</v>
      </c>
      <c r="AK31" s="12">
        <v>28869590</v>
      </c>
      <c r="AL31" s="12" t="s">
        <v>13592</v>
      </c>
      <c r="AM31" s="53">
        <v>42982</v>
      </c>
      <c r="AN31" s="3" t="s">
        <v>12838</v>
      </c>
      <c r="AO31" s="3" t="s">
        <v>13593</v>
      </c>
      <c r="AP31" s="3" t="s">
        <v>1137</v>
      </c>
      <c r="AQ31" s="3" t="s">
        <v>13594</v>
      </c>
      <c r="AR31" s="3" t="s">
        <v>13595</v>
      </c>
      <c r="AS31" s="3" t="s">
        <v>13596</v>
      </c>
      <c r="AT31" s="3" t="s">
        <v>13053</v>
      </c>
      <c r="AU31" s="3">
        <v>157</v>
      </c>
      <c r="AV31" s="46">
        <v>28869590</v>
      </c>
      <c r="AW31" s="59">
        <f t="shared" si="6"/>
        <v>0</v>
      </c>
    </row>
    <row r="32" spans="1:51">
      <c r="A32" s="4">
        <v>1751</v>
      </c>
      <c r="B32" s="3">
        <v>482</v>
      </c>
      <c r="C32" s="3">
        <v>0.97364775668717118</v>
      </c>
      <c r="D32" s="3" t="s">
        <v>825</v>
      </c>
      <c r="E32" s="3" t="s">
        <v>826</v>
      </c>
      <c r="F32" s="3" t="str">
        <f t="shared" si="1"/>
        <v>28957384</v>
      </c>
      <c r="G32" s="3" t="s">
        <v>827</v>
      </c>
      <c r="H32" s="3" t="s">
        <v>828</v>
      </c>
      <c r="I32" s="3" t="s">
        <v>92</v>
      </c>
      <c r="J32" s="3" t="s">
        <v>2</v>
      </c>
      <c r="K32" s="3" t="s">
        <v>3</v>
      </c>
      <c r="L32" s="3" t="s">
        <v>829</v>
      </c>
      <c r="M32" s="3" t="s">
        <v>4</v>
      </c>
      <c r="N32" s="3">
        <v>28957384</v>
      </c>
      <c r="O32" s="3" t="s">
        <v>830</v>
      </c>
      <c r="P32" s="3" t="str">
        <f t="shared" si="2"/>
        <v>2017</v>
      </c>
      <c r="Q32" s="3" t="str">
        <f t="shared" si="3"/>
        <v xml:space="preserve">PLoS One. </v>
      </c>
      <c r="R32" s="12" t="s">
        <v>11426</v>
      </c>
      <c r="S32" s="12" t="s">
        <v>11333</v>
      </c>
      <c r="T32" s="12" t="str">
        <f t="shared" si="4"/>
        <v/>
      </c>
      <c r="U32" s="12" t="s">
        <v>12575</v>
      </c>
      <c r="V32" s="12" t="s">
        <v>12529</v>
      </c>
      <c r="W32" s="12" t="s">
        <v>12530</v>
      </c>
      <c r="X32" s="12" t="s">
        <v>11426</v>
      </c>
      <c r="Y32" s="12" t="s">
        <v>11328</v>
      </c>
      <c r="Z32" s="12">
        <v>1</v>
      </c>
      <c r="AA32" s="69">
        <v>3</v>
      </c>
      <c r="AC32" s="5" t="str">
        <f t="shared" si="5"/>
        <v>2017</v>
      </c>
      <c r="AD32" s="5">
        <v>5</v>
      </c>
      <c r="AE32" s="12" t="s">
        <v>12740</v>
      </c>
      <c r="AF32" s="25" t="s">
        <v>12531</v>
      </c>
      <c r="AG32" s="12" t="s">
        <v>12571</v>
      </c>
      <c r="AH32" s="12" t="s">
        <v>12570</v>
      </c>
      <c r="AI32" s="12" t="s">
        <v>11333</v>
      </c>
      <c r="AJ32" s="53">
        <v>43056</v>
      </c>
      <c r="AK32" s="53">
        <v>28957384</v>
      </c>
      <c r="AL32" s="12" t="s">
        <v>13545</v>
      </c>
      <c r="AM32" s="53">
        <v>43006</v>
      </c>
      <c r="AN32" s="56" t="s">
        <v>12820</v>
      </c>
      <c r="AO32" s="3" t="s">
        <v>14120</v>
      </c>
      <c r="AP32" s="3" t="s">
        <v>825</v>
      </c>
      <c r="AQ32" s="3" t="s">
        <v>14121</v>
      </c>
      <c r="AR32" s="3" t="s">
        <v>14122</v>
      </c>
      <c r="AS32" s="3" t="s">
        <v>12804</v>
      </c>
      <c r="AT32" s="3" t="s">
        <v>14123</v>
      </c>
      <c r="AU32" s="3">
        <v>42</v>
      </c>
      <c r="AV32" s="46">
        <v>28957384</v>
      </c>
      <c r="AW32" s="59">
        <f t="shared" si="6"/>
        <v>0</v>
      </c>
    </row>
    <row r="33" spans="1:51">
      <c r="A33" s="4">
        <v>33</v>
      </c>
      <c r="B33" s="3">
        <v>620</v>
      </c>
      <c r="C33" s="3">
        <v>1.9566960133927558E-2</v>
      </c>
      <c r="D33" s="3" t="s">
        <v>1665</v>
      </c>
      <c r="E33" s="3" t="s">
        <v>1666</v>
      </c>
      <c r="F33" s="3" t="str">
        <f t="shared" si="1"/>
        <v>28743860</v>
      </c>
      <c r="G33" s="3" t="s">
        <v>1667</v>
      </c>
      <c r="H33" s="3" t="s">
        <v>1668</v>
      </c>
      <c r="I33" s="3" t="s">
        <v>32</v>
      </c>
      <c r="J33" s="3" t="s">
        <v>2</v>
      </c>
      <c r="K33" s="3" t="s">
        <v>3</v>
      </c>
      <c r="L33" s="3" t="s">
        <v>1669</v>
      </c>
      <c r="M33" s="3" t="s">
        <v>4</v>
      </c>
      <c r="N33" s="3">
        <v>28743860</v>
      </c>
      <c r="O33" s="3" t="s">
        <v>1670</v>
      </c>
      <c r="P33" s="3" t="str">
        <f t="shared" si="2"/>
        <v>2017</v>
      </c>
      <c r="Q33" s="3" t="str">
        <f t="shared" si="3"/>
        <v xml:space="preserve">Nat Commun. </v>
      </c>
      <c r="R33" s="5" t="s">
        <v>11333</v>
      </c>
      <c r="S33" s="47" t="s">
        <v>12620</v>
      </c>
      <c r="T33" s="12" t="str">
        <f t="shared" si="4"/>
        <v>y</v>
      </c>
      <c r="U33" s="5" t="s">
        <v>12589</v>
      </c>
      <c r="V33" s="16" t="s">
        <v>14653</v>
      </c>
      <c r="W33" s="5" t="s">
        <v>14654</v>
      </c>
      <c r="X33" s="12" t="s">
        <v>11636</v>
      </c>
      <c r="Y33" s="12" t="s">
        <v>11730</v>
      </c>
      <c r="Z33" s="12">
        <v>1</v>
      </c>
      <c r="AA33" s="69">
        <v>3</v>
      </c>
      <c r="AC33" s="5" t="str">
        <f t="shared" si="5"/>
        <v>2017</v>
      </c>
      <c r="AD33" s="47">
        <v>5</v>
      </c>
      <c r="AE33" s="1" t="s">
        <v>14814</v>
      </c>
      <c r="AF33" s="16" t="s">
        <v>14655</v>
      </c>
      <c r="AG33" s="12" t="s">
        <v>14824</v>
      </c>
      <c r="AH33" s="12" t="s">
        <v>14825</v>
      </c>
      <c r="AI33" s="12" t="s">
        <v>11333</v>
      </c>
      <c r="AJ33" s="53">
        <v>42999</v>
      </c>
      <c r="AK33" s="12">
        <v>28743860</v>
      </c>
      <c r="AL33" s="12" t="s">
        <v>14301</v>
      </c>
      <c r="AM33" s="53">
        <v>42941</v>
      </c>
      <c r="AN33" s="3" t="s">
        <v>12800</v>
      </c>
      <c r="AO33" s="3" t="s">
        <v>14302</v>
      </c>
      <c r="AP33" s="3" t="s">
        <v>1665</v>
      </c>
      <c r="AQ33" s="3" t="s">
        <v>14303</v>
      </c>
      <c r="AR33" s="3" t="s">
        <v>14304</v>
      </c>
      <c r="AS33" s="3" t="s">
        <v>12804</v>
      </c>
      <c r="AT33" s="3" t="s">
        <v>14305</v>
      </c>
      <c r="AU33" s="3">
        <v>10</v>
      </c>
      <c r="AV33" s="46">
        <v>28743860</v>
      </c>
      <c r="AW33" s="59">
        <f t="shared" si="6"/>
        <v>0</v>
      </c>
    </row>
    <row r="34" spans="1:51">
      <c r="A34" s="4">
        <v>270</v>
      </c>
      <c r="B34" s="3">
        <v>795</v>
      </c>
      <c r="C34" s="3">
        <v>0.14820810178702082</v>
      </c>
      <c r="D34" s="3" t="s">
        <v>2712</v>
      </c>
      <c r="E34" s="3" t="s">
        <v>2713</v>
      </c>
      <c r="F34" s="3" t="str">
        <f t="shared" si="1"/>
        <v>28530673</v>
      </c>
      <c r="G34" s="3" t="s">
        <v>2714</v>
      </c>
      <c r="H34" s="3" t="s">
        <v>2715</v>
      </c>
      <c r="I34" s="3" t="s">
        <v>525</v>
      </c>
      <c r="J34" s="3" t="s">
        <v>2</v>
      </c>
      <c r="K34" s="3" t="s">
        <v>3</v>
      </c>
      <c r="L34" s="3" t="s">
        <v>2716</v>
      </c>
      <c r="M34" s="3" t="s">
        <v>4</v>
      </c>
      <c r="N34" s="3">
        <v>28530673</v>
      </c>
      <c r="O34" s="3" t="s">
        <v>2717</v>
      </c>
      <c r="P34" s="3" t="str">
        <f t="shared" si="2"/>
        <v>2017</v>
      </c>
      <c r="Q34" s="3" t="str">
        <f t="shared" si="3"/>
        <v xml:space="preserve">Nat Genet. </v>
      </c>
      <c r="R34" s="3" t="s">
        <v>11426</v>
      </c>
      <c r="S34" s="1" t="s">
        <v>12620</v>
      </c>
      <c r="T34" s="12" t="str">
        <f t="shared" si="4"/>
        <v>y</v>
      </c>
      <c r="U34" s="3" t="s">
        <v>12589</v>
      </c>
      <c r="V34" s="10" t="s">
        <v>14656</v>
      </c>
      <c r="W34" s="5" t="s">
        <v>14657</v>
      </c>
      <c r="X34" s="12" t="s">
        <v>11636</v>
      </c>
      <c r="Y34" s="12" t="s">
        <v>11730</v>
      </c>
      <c r="Z34" s="12">
        <v>1</v>
      </c>
      <c r="AA34" s="69">
        <v>3</v>
      </c>
      <c r="AC34" s="5" t="str">
        <f t="shared" si="5"/>
        <v>2017</v>
      </c>
      <c r="AD34" s="47">
        <v>5</v>
      </c>
      <c r="AE34" s="1" t="s">
        <v>14815</v>
      </c>
      <c r="AF34" s="10" t="s">
        <v>14660</v>
      </c>
      <c r="AG34" s="12" t="s">
        <v>14829</v>
      </c>
      <c r="AH34" s="12" t="s">
        <v>14827</v>
      </c>
      <c r="AI34" s="12" t="s">
        <v>11333</v>
      </c>
      <c r="AJ34" s="53">
        <v>42934</v>
      </c>
      <c r="AK34" s="12">
        <v>28530673</v>
      </c>
      <c r="AL34" s="12" t="s">
        <v>14306</v>
      </c>
      <c r="AM34" s="53">
        <v>42877</v>
      </c>
      <c r="AN34" s="3" t="s">
        <v>12838</v>
      </c>
      <c r="AO34" s="3" t="s">
        <v>14307</v>
      </c>
      <c r="AP34" s="3" t="s">
        <v>2712</v>
      </c>
      <c r="AQ34" s="3" t="s">
        <v>14308</v>
      </c>
      <c r="AR34" s="3" t="s">
        <v>14309</v>
      </c>
      <c r="AS34" s="3" t="s">
        <v>12804</v>
      </c>
      <c r="AT34" s="3" t="s">
        <v>14310</v>
      </c>
      <c r="AU34" s="3">
        <v>36</v>
      </c>
      <c r="AV34" s="46">
        <v>28530673</v>
      </c>
      <c r="AW34" s="59">
        <f t="shared" si="6"/>
        <v>0</v>
      </c>
    </row>
    <row r="35" spans="1:51">
      <c r="A35" s="4">
        <v>153</v>
      </c>
      <c r="B35" s="3">
        <v>533</v>
      </c>
      <c r="C35" s="3">
        <v>8.173776338305061E-2</v>
      </c>
      <c r="D35" s="3" t="s">
        <v>1131</v>
      </c>
      <c r="E35" s="3" t="s">
        <v>1132</v>
      </c>
      <c r="F35" s="3" t="str">
        <f t="shared" si="1"/>
        <v>28869591</v>
      </c>
      <c r="G35" s="3" t="s">
        <v>1133</v>
      </c>
      <c r="H35" s="3" t="s">
        <v>1134</v>
      </c>
      <c r="I35" s="3" t="s">
        <v>525</v>
      </c>
      <c r="J35" s="3" t="s">
        <v>2</v>
      </c>
      <c r="K35" s="3" t="s">
        <v>3</v>
      </c>
      <c r="L35" s="3" t="s">
        <v>1135</v>
      </c>
      <c r="M35" s="3" t="s">
        <v>4</v>
      </c>
      <c r="N35" s="3">
        <v>28869591</v>
      </c>
      <c r="O35" s="3" t="s">
        <v>1136</v>
      </c>
      <c r="P35" s="3" t="str">
        <f t="shared" si="2"/>
        <v>2017</v>
      </c>
      <c r="Q35" s="3" t="str">
        <f t="shared" si="3"/>
        <v xml:space="preserve">Nat Genet. </v>
      </c>
      <c r="R35" s="3" t="s">
        <v>11636</v>
      </c>
      <c r="S35" s="1" t="s">
        <v>12624</v>
      </c>
      <c r="T35" s="12" t="str">
        <f t="shared" si="4"/>
        <v/>
      </c>
      <c r="U35" s="3" t="s">
        <v>12589</v>
      </c>
      <c r="V35" s="3" t="s">
        <v>14725</v>
      </c>
      <c r="W35" s="12" t="s">
        <v>14724</v>
      </c>
      <c r="X35" s="12" t="s">
        <v>11636</v>
      </c>
      <c r="Y35" s="12" t="s">
        <v>11730</v>
      </c>
      <c r="Z35" s="12">
        <v>1</v>
      </c>
      <c r="AA35" s="69">
        <v>3</v>
      </c>
      <c r="AC35" s="5" t="str">
        <f t="shared" si="5"/>
        <v>2017</v>
      </c>
      <c r="AD35" s="47">
        <v>5</v>
      </c>
      <c r="AE35" s="1" t="s">
        <v>14816</v>
      </c>
      <c r="AF35" s="10" t="s">
        <v>14726</v>
      </c>
      <c r="AG35" s="12" t="s">
        <v>14824</v>
      </c>
      <c r="AH35" s="12" t="s">
        <v>14828</v>
      </c>
      <c r="AI35" s="12" t="s">
        <v>11333</v>
      </c>
      <c r="AJ35" s="53">
        <v>43363</v>
      </c>
      <c r="AK35" s="12">
        <v>28869591</v>
      </c>
      <c r="AL35" s="12" t="s">
        <v>14491</v>
      </c>
      <c r="AM35" s="53">
        <v>42982</v>
      </c>
      <c r="AN35" s="3" t="s">
        <v>12838</v>
      </c>
      <c r="AO35" s="3" t="s">
        <v>14492</v>
      </c>
      <c r="AP35" s="3" t="s">
        <v>1131</v>
      </c>
      <c r="AQ35" s="3" t="s">
        <v>14493</v>
      </c>
      <c r="AR35" s="3" t="s">
        <v>14494</v>
      </c>
      <c r="AS35" s="3" t="s">
        <v>12804</v>
      </c>
      <c r="AT35" s="3" t="s">
        <v>14495</v>
      </c>
      <c r="AU35" s="3">
        <v>766</v>
      </c>
      <c r="AV35" s="46">
        <v>28869591</v>
      </c>
      <c r="AW35" s="59">
        <f t="shared" si="6"/>
        <v>0</v>
      </c>
    </row>
    <row r="36" spans="1:51">
      <c r="A36" s="4">
        <v>329</v>
      </c>
      <c r="B36" s="3">
        <v>7480</v>
      </c>
      <c r="C36" s="3">
        <v>0.18617255035190594</v>
      </c>
      <c r="D36" s="3" t="s">
        <v>10686</v>
      </c>
      <c r="E36" s="3" t="s">
        <v>10687</v>
      </c>
      <c r="F36" s="3" t="str">
        <f t="shared" si="1"/>
        <v>20032318</v>
      </c>
      <c r="G36" s="3" t="s">
        <v>10688</v>
      </c>
      <c r="H36" s="3" t="s">
        <v>10689</v>
      </c>
      <c r="I36" s="3" t="s">
        <v>6380</v>
      </c>
      <c r="J36" s="3" t="s">
        <v>2</v>
      </c>
      <c r="K36" s="3" t="s">
        <v>3</v>
      </c>
      <c r="L36" s="3" t="s">
        <v>10690</v>
      </c>
      <c r="M36" s="3" t="s">
        <v>4</v>
      </c>
      <c r="N36" s="3">
        <v>20032318</v>
      </c>
      <c r="O36" s="3" t="s">
        <v>10691</v>
      </c>
      <c r="P36" s="3" t="str">
        <f t="shared" si="2"/>
        <v>2010</v>
      </c>
      <c r="Q36" s="3" t="str">
        <f t="shared" si="3"/>
        <v xml:space="preserve">N Engl J Med. </v>
      </c>
      <c r="R36" s="3" t="s">
        <v>11426</v>
      </c>
      <c r="S36" s="3" t="s">
        <v>11426</v>
      </c>
      <c r="T36" s="12" t="str">
        <f t="shared" si="4"/>
        <v/>
      </c>
      <c r="U36" s="12" t="s">
        <v>12575</v>
      </c>
      <c r="V36" s="12" t="s">
        <v>12778</v>
      </c>
      <c r="W36" s="3" t="s">
        <v>11419</v>
      </c>
      <c r="X36" s="3" t="s">
        <v>11333</v>
      </c>
      <c r="Y36" s="10" t="s">
        <v>11635</v>
      </c>
      <c r="Z36" s="12">
        <v>1</v>
      </c>
      <c r="AA36" s="69">
        <v>3</v>
      </c>
      <c r="AC36" s="47" t="str">
        <f t="shared" si="5"/>
        <v>2010</v>
      </c>
      <c r="AD36" s="47">
        <v>7</v>
      </c>
      <c r="AE36" s="46" t="s">
        <v>12777</v>
      </c>
      <c r="AF36" s="32"/>
      <c r="AG36" s="3"/>
      <c r="AH36" s="3"/>
      <c r="AI36" s="3"/>
      <c r="AJ36" s="53">
        <v>40191</v>
      </c>
      <c r="AK36" s="12">
        <v>20032318</v>
      </c>
      <c r="AL36" s="12" t="s">
        <v>13276</v>
      </c>
      <c r="AM36" s="53">
        <v>40170</v>
      </c>
      <c r="AN36" s="3" t="s">
        <v>13277</v>
      </c>
      <c r="AO36" s="3" t="s">
        <v>13278</v>
      </c>
      <c r="AP36" s="3" t="s">
        <v>10686</v>
      </c>
      <c r="AQ36" s="3" t="s">
        <v>13243</v>
      </c>
      <c r="AR36" s="3" t="s">
        <v>13279</v>
      </c>
      <c r="AS36" s="3" t="s">
        <v>13280</v>
      </c>
      <c r="AT36" s="3" t="s">
        <v>12964</v>
      </c>
      <c r="AU36" s="3">
        <v>2</v>
      </c>
      <c r="AV36" s="46">
        <v>20032318</v>
      </c>
      <c r="AW36" s="59">
        <f t="shared" si="6"/>
        <v>0</v>
      </c>
    </row>
    <row r="37" spans="1:51">
      <c r="A37" s="4">
        <v>1465</v>
      </c>
      <c r="B37" s="3">
        <v>7058</v>
      </c>
      <c r="C37" s="3">
        <v>0.80431362294103992</v>
      </c>
      <c r="D37" s="3" t="s">
        <v>8174</v>
      </c>
      <c r="E37" s="3" t="s">
        <v>8175</v>
      </c>
      <c r="F37" s="3" t="str">
        <f t="shared" si="1"/>
        <v>20613766</v>
      </c>
      <c r="G37" s="3" t="s">
        <v>8176</v>
      </c>
      <c r="H37" s="3" t="s">
        <v>8177</v>
      </c>
      <c r="I37" s="3" t="s">
        <v>7240</v>
      </c>
      <c r="J37" s="3" t="s">
        <v>2</v>
      </c>
      <c r="K37" s="3" t="s">
        <v>3</v>
      </c>
      <c r="L37" s="3" t="s">
        <v>8178</v>
      </c>
      <c r="M37" s="3" t="s">
        <v>4</v>
      </c>
      <c r="N37" s="3">
        <v>20613766</v>
      </c>
      <c r="O37" s="3" t="s">
        <v>8179</v>
      </c>
      <c r="P37" s="3" t="str">
        <f t="shared" si="2"/>
        <v>2010</v>
      </c>
      <c r="Q37" s="3" t="str">
        <f t="shared" si="3"/>
        <v xml:space="preserve">J Hum Genet. </v>
      </c>
      <c r="R37" s="3" t="s">
        <v>11426</v>
      </c>
      <c r="S37" s="3" t="s">
        <v>11426</v>
      </c>
      <c r="T37" s="12" t="str">
        <f t="shared" si="4"/>
        <v/>
      </c>
      <c r="U37" s="12" t="s">
        <v>12575</v>
      </c>
      <c r="V37" s="3" t="s">
        <v>12355</v>
      </c>
      <c r="W37" s="3" t="s">
        <v>12356</v>
      </c>
      <c r="X37" s="3" t="s">
        <v>11426</v>
      </c>
      <c r="Y37" s="3" t="s">
        <v>12357</v>
      </c>
      <c r="Z37" s="12">
        <v>1</v>
      </c>
      <c r="AA37" s="69">
        <v>3</v>
      </c>
      <c r="AC37" s="47" t="str">
        <f t="shared" si="5"/>
        <v>2010</v>
      </c>
      <c r="AD37" s="47">
        <v>7</v>
      </c>
      <c r="AE37" s="46" t="s">
        <v>14788</v>
      </c>
      <c r="AF37" s="24" t="s">
        <v>12358</v>
      </c>
      <c r="AJ37" s="53">
        <v>40407</v>
      </c>
      <c r="AK37" s="12">
        <v>20613766</v>
      </c>
      <c r="AL37" s="12" t="s">
        <v>13928</v>
      </c>
      <c r="AM37" s="53">
        <v>40367</v>
      </c>
      <c r="AN37" s="3" t="s">
        <v>13031</v>
      </c>
      <c r="AO37" s="3" t="s">
        <v>13929</v>
      </c>
      <c r="AP37" s="3" t="s">
        <v>8174</v>
      </c>
      <c r="AQ37" s="3" t="s">
        <v>13632</v>
      </c>
      <c r="AR37" s="3" t="s">
        <v>13930</v>
      </c>
      <c r="AS37" s="3" t="s">
        <v>13931</v>
      </c>
      <c r="AT37" s="3" t="s">
        <v>13932</v>
      </c>
      <c r="AU37" s="3">
        <v>0</v>
      </c>
      <c r="AV37" s="46">
        <v>20613766</v>
      </c>
      <c r="AW37" s="59">
        <f t="shared" si="6"/>
        <v>0</v>
      </c>
    </row>
    <row r="38" spans="1:51">
      <c r="A38" s="4">
        <v>887</v>
      </c>
      <c r="B38" s="3">
        <v>6939</v>
      </c>
      <c r="C38" s="3">
        <v>0.48481550340885504</v>
      </c>
      <c r="D38" s="3" t="s">
        <v>7470</v>
      </c>
      <c r="E38" s="3" t="s">
        <v>7471</v>
      </c>
      <c r="F38" s="3" t="str">
        <f t="shared" si="1"/>
        <v>20801717</v>
      </c>
      <c r="G38" s="3" t="s">
        <v>7472</v>
      </c>
      <c r="H38" s="3" t="s">
        <v>7473</v>
      </c>
      <c r="I38" s="3" t="s">
        <v>7467</v>
      </c>
      <c r="J38" s="3" t="s">
        <v>2</v>
      </c>
      <c r="K38" s="3" t="s">
        <v>3</v>
      </c>
      <c r="L38" s="3" t="s">
        <v>7474</v>
      </c>
      <c r="M38" s="3" t="s">
        <v>4</v>
      </c>
      <c r="N38" s="3">
        <v>20801717</v>
      </c>
      <c r="O38" s="3" t="s">
        <v>7475</v>
      </c>
      <c r="P38" s="3" t="str">
        <f t="shared" si="2"/>
        <v>2010</v>
      </c>
      <c r="Q38" s="3" t="str">
        <f t="shared" si="3"/>
        <v xml:space="preserve">Lancet Neurol. </v>
      </c>
      <c r="R38" s="12" t="s">
        <v>11333</v>
      </c>
      <c r="S38" s="47" t="s">
        <v>12647</v>
      </c>
      <c r="T38" s="12" t="str">
        <f t="shared" si="4"/>
        <v/>
      </c>
      <c r="U38" s="3" t="s">
        <v>12589</v>
      </c>
      <c r="V38" s="16" t="s">
        <v>14645</v>
      </c>
      <c r="W38" s="12" t="s">
        <v>14644</v>
      </c>
      <c r="X38" s="12" t="s">
        <v>11636</v>
      </c>
      <c r="Y38" s="12" t="s">
        <v>11730</v>
      </c>
      <c r="Z38" s="12">
        <v>1</v>
      </c>
      <c r="AA38" s="69">
        <v>3</v>
      </c>
      <c r="AC38" s="5" t="str">
        <f t="shared" si="5"/>
        <v>2010</v>
      </c>
      <c r="AD38" s="47">
        <v>7</v>
      </c>
      <c r="AE38" s="1" t="s">
        <v>14817</v>
      </c>
      <c r="AF38" s="16" t="s">
        <v>14756</v>
      </c>
      <c r="AJ38" s="53">
        <v>40557</v>
      </c>
      <c r="AK38" s="12">
        <v>20801717</v>
      </c>
      <c r="AL38" s="12" t="s">
        <v>14281</v>
      </c>
      <c r="AM38" s="53">
        <v>40452</v>
      </c>
      <c r="AN38" s="3" t="s">
        <v>13877</v>
      </c>
      <c r="AO38" s="3" t="s">
        <v>14282</v>
      </c>
      <c r="AP38" s="3" t="s">
        <v>7470</v>
      </c>
      <c r="AQ38" s="3" t="s">
        <v>13879</v>
      </c>
      <c r="AR38" s="3" t="s">
        <v>14283</v>
      </c>
      <c r="AS38" s="3" t="s">
        <v>12804</v>
      </c>
      <c r="AT38" s="3" t="s">
        <v>14284</v>
      </c>
      <c r="AU38" s="3">
        <v>4</v>
      </c>
      <c r="AV38" s="46">
        <v>20801717</v>
      </c>
      <c r="AW38" s="59">
        <f t="shared" si="6"/>
        <v>0</v>
      </c>
    </row>
    <row r="39" spans="1:51">
      <c r="A39" s="4">
        <v>1720</v>
      </c>
      <c r="B39" s="3">
        <v>1137</v>
      </c>
      <c r="C39" s="3">
        <v>0.95247312446319321</v>
      </c>
      <c r="D39" s="3" t="s">
        <v>4825</v>
      </c>
      <c r="E39" s="3" t="s">
        <v>4767</v>
      </c>
      <c r="F39" s="3" t="str">
        <f t="shared" si="1"/>
        <v>28062665</v>
      </c>
      <c r="G39" s="3" t="s">
        <v>4768</v>
      </c>
      <c r="H39" s="3" t="s">
        <v>4769</v>
      </c>
      <c r="I39" s="3" t="s">
        <v>791</v>
      </c>
      <c r="J39" s="3" t="s">
        <v>2</v>
      </c>
      <c r="K39" s="3" t="s">
        <v>3</v>
      </c>
      <c r="L39" s="3" t="s">
        <v>4770</v>
      </c>
      <c r="M39" s="3" t="s">
        <v>4</v>
      </c>
      <c r="N39" s="3">
        <v>28062665</v>
      </c>
      <c r="O39" s="3" t="s">
        <v>4771</v>
      </c>
      <c r="P39" s="3" t="str">
        <f t="shared" si="2"/>
        <v>2017</v>
      </c>
      <c r="Q39" s="3" t="str">
        <f t="shared" si="3"/>
        <v xml:space="preserve">Hum Mol Genet. </v>
      </c>
      <c r="R39" s="12" t="s">
        <v>11426</v>
      </c>
      <c r="S39" s="12" t="s">
        <v>11426</v>
      </c>
      <c r="T39" s="12" t="str">
        <f t="shared" si="4"/>
        <v/>
      </c>
      <c r="U39" s="12" t="s">
        <v>12575</v>
      </c>
      <c r="V39" s="12" t="s">
        <v>12509</v>
      </c>
      <c r="W39" s="12" t="s">
        <v>12510</v>
      </c>
      <c r="X39" s="12" t="s">
        <v>11426</v>
      </c>
      <c r="Y39" s="12" t="s">
        <v>11328</v>
      </c>
      <c r="Z39" s="12">
        <v>1</v>
      </c>
      <c r="AA39" s="69">
        <v>3</v>
      </c>
      <c r="AC39" s="5" t="str">
        <f t="shared" si="5"/>
        <v>2017</v>
      </c>
      <c r="AD39" s="47">
        <v>7</v>
      </c>
      <c r="AE39" s="36" t="s">
        <v>14787</v>
      </c>
      <c r="AF39" s="25" t="s">
        <v>12511</v>
      </c>
      <c r="AJ39" s="53">
        <v>42894</v>
      </c>
      <c r="AK39" s="12">
        <v>28062665</v>
      </c>
      <c r="AL39" s="12" t="s">
        <v>14091</v>
      </c>
      <c r="AM39" s="53">
        <v>42740</v>
      </c>
      <c r="AN39" s="3" t="s">
        <v>13084</v>
      </c>
      <c r="AO39" s="3" t="s">
        <v>14092</v>
      </c>
      <c r="AP39" s="3" t="s">
        <v>4825</v>
      </c>
      <c r="AQ39" s="3" t="s">
        <v>14093</v>
      </c>
      <c r="AR39" s="3" t="s">
        <v>14094</v>
      </c>
      <c r="AS39" s="3" t="s">
        <v>14095</v>
      </c>
      <c r="AT39" s="3" t="s">
        <v>14096</v>
      </c>
      <c r="AU39" s="3">
        <v>9</v>
      </c>
      <c r="AV39" s="46">
        <v>28062665</v>
      </c>
      <c r="AW39" s="59">
        <f t="shared" si="6"/>
        <v>0</v>
      </c>
    </row>
    <row r="40" spans="1:51">
      <c r="A40" s="4">
        <v>666</v>
      </c>
      <c r="B40" s="3">
        <v>1222</v>
      </c>
      <c r="C40" s="3">
        <v>0.36555550012763716</v>
      </c>
      <c r="D40" s="3" t="s">
        <v>5149</v>
      </c>
      <c r="E40" s="3" t="s">
        <v>5150</v>
      </c>
      <c r="F40" s="3" t="str">
        <f t="shared" si="1"/>
        <v>27918534</v>
      </c>
      <c r="G40" s="3" t="s">
        <v>5151</v>
      </c>
      <c r="H40" s="3" t="s">
        <v>5152</v>
      </c>
      <c r="I40" s="3" t="s">
        <v>525</v>
      </c>
      <c r="J40" s="3" t="s">
        <v>2</v>
      </c>
      <c r="K40" s="3" t="s">
        <v>3</v>
      </c>
      <c r="L40" s="3" t="s">
        <v>5153</v>
      </c>
      <c r="M40" s="3" t="s">
        <v>4</v>
      </c>
      <c r="N40" s="3">
        <v>27918534</v>
      </c>
      <c r="O40" s="3" t="s">
        <v>5154</v>
      </c>
      <c r="P40" s="3" t="str">
        <f t="shared" si="2"/>
        <v>2017</v>
      </c>
      <c r="Q40" s="3" t="str">
        <f t="shared" si="3"/>
        <v xml:space="preserve">Nat Genet. </v>
      </c>
      <c r="R40" s="12" t="s">
        <v>11636</v>
      </c>
      <c r="S40" s="9" t="s">
        <v>12639</v>
      </c>
      <c r="T40" s="12" t="str">
        <f t="shared" si="4"/>
        <v>y</v>
      </c>
      <c r="U40" s="3" t="s">
        <v>12589</v>
      </c>
      <c r="V40" s="16" t="s">
        <v>14627</v>
      </c>
      <c r="W40" s="12" t="s">
        <v>14626</v>
      </c>
      <c r="X40" s="12" t="s">
        <v>11636</v>
      </c>
      <c r="Y40" s="12" t="s">
        <v>11730</v>
      </c>
      <c r="Z40" s="12">
        <v>1</v>
      </c>
      <c r="AA40" s="69">
        <v>3</v>
      </c>
      <c r="AC40" s="5" t="str">
        <f t="shared" si="5"/>
        <v>2017</v>
      </c>
      <c r="AD40" s="5">
        <v>7</v>
      </c>
      <c r="AE40" s="1" t="s">
        <v>14818</v>
      </c>
      <c r="AJ40" s="53">
        <v>43413</v>
      </c>
      <c r="AK40" s="12">
        <v>27918534</v>
      </c>
      <c r="AL40" s="12" t="s">
        <v>14199</v>
      </c>
      <c r="AM40" s="53">
        <v>42709</v>
      </c>
      <c r="AN40" s="3" t="s">
        <v>12838</v>
      </c>
      <c r="AO40" s="3" t="s">
        <v>14200</v>
      </c>
      <c r="AP40" s="3" t="s">
        <v>5149</v>
      </c>
      <c r="AQ40" s="3" t="s">
        <v>14201</v>
      </c>
      <c r="AR40" s="3" t="s">
        <v>14202</v>
      </c>
      <c r="AS40" s="3" t="s">
        <v>12804</v>
      </c>
      <c r="AT40" s="3" t="s">
        <v>14203</v>
      </c>
      <c r="AU40" s="3">
        <v>0</v>
      </c>
      <c r="AV40" s="46">
        <v>27918534</v>
      </c>
      <c r="AW40" s="59">
        <f t="shared" si="6"/>
        <v>0</v>
      </c>
    </row>
    <row r="41" spans="1:51">
      <c r="A41" s="4">
        <v>1550</v>
      </c>
      <c r="B41" s="3">
        <v>7052</v>
      </c>
      <c r="C41" s="3">
        <v>0.85520675733683804</v>
      </c>
      <c r="D41" s="3" t="s">
        <v>8143</v>
      </c>
      <c r="E41" s="3" t="s">
        <v>8144</v>
      </c>
      <c r="F41" s="3" t="str">
        <f t="shared" si="1"/>
        <v>20622878</v>
      </c>
      <c r="G41" s="3" t="s">
        <v>8145</v>
      </c>
      <c r="H41" s="3" t="s">
        <v>8146</v>
      </c>
      <c r="I41" s="3" t="s">
        <v>6260</v>
      </c>
      <c r="J41" s="3" t="s">
        <v>2</v>
      </c>
      <c r="K41" s="3" t="s">
        <v>3</v>
      </c>
      <c r="L41" s="3" t="s">
        <v>8147</v>
      </c>
      <c r="M41" s="3" t="s">
        <v>4</v>
      </c>
      <c r="N41" s="3">
        <v>20622878</v>
      </c>
      <c r="O41" s="3" t="s">
        <v>8148</v>
      </c>
      <c r="P41" s="3" t="str">
        <f t="shared" si="2"/>
        <v>2010</v>
      </c>
      <c r="Q41" s="3" t="str">
        <f t="shared" si="3"/>
        <v xml:space="preserve">Nat Genet. </v>
      </c>
      <c r="R41" s="15" t="s">
        <v>11426</v>
      </c>
      <c r="S41" s="5" t="s">
        <v>11333</v>
      </c>
      <c r="T41" s="12" t="str">
        <f t="shared" si="4"/>
        <v/>
      </c>
      <c r="U41" s="12" t="s">
        <v>12575</v>
      </c>
      <c r="V41" s="15" t="s">
        <v>12408</v>
      </c>
      <c r="W41" s="15" t="s">
        <v>12409</v>
      </c>
      <c r="X41" s="15" t="s">
        <v>11426</v>
      </c>
      <c r="Y41" s="15" t="s">
        <v>11328</v>
      </c>
      <c r="Z41" s="12">
        <v>1</v>
      </c>
      <c r="AA41" s="69">
        <v>3</v>
      </c>
      <c r="AC41" s="47" t="str">
        <f t="shared" si="5"/>
        <v>2010</v>
      </c>
      <c r="AD41" s="5" t="s">
        <v>14759</v>
      </c>
      <c r="AE41" s="15" t="s">
        <v>12753</v>
      </c>
      <c r="AF41" s="24" t="s">
        <v>12774</v>
      </c>
      <c r="AJ41" s="53">
        <v>40408</v>
      </c>
      <c r="AK41" s="12">
        <v>20622878</v>
      </c>
      <c r="AL41" s="12" t="s">
        <v>13966</v>
      </c>
      <c r="AM41" s="53">
        <v>40370</v>
      </c>
      <c r="AN41" s="3" t="s">
        <v>12838</v>
      </c>
      <c r="AO41" s="3" t="s">
        <v>13967</v>
      </c>
      <c r="AP41" s="3" t="s">
        <v>13968</v>
      </c>
      <c r="AQ41" s="3" t="s">
        <v>13720</v>
      </c>
      <c r="AR41" s="3" t="s">
        <v>13969</v>
      </c>
      <c r="AS41" s="3" t="s">
        <v>13970</v>
      </c>
      <c r="AT41" s="3" t="s">
        <v>13971</v>
      </c>
      <c r="AU41" s="3">
        <v>2</v>
      </c>
      <c r="AV41" s="46">
        <v>20622878</v>
      </c>
      <c r="AW41" s="59">
        <f t="shared" si="6"/>
        <v>0</v>
      </c>
    </row>
    <row r="42" spans="1:51">
      <c r="A42" s="4">
        <v>835</v>
      </c>
      <c r="B42" s="3">
        <v>1033</v>
      </c>
      <c r="C42" s="3">
        <v>0.45478929747870578</v>
      </c>
      <c r="D42" s="3" t="s">
        <v>4170</v>
      </c>
      <c r="E42" s="3" t="s">
        <v>4171</v>
      </c>
      <c r="F42" s="3" t="str">
        <f t="shared" si="1"/>
        <v>28187132</v>
      </c>
      <c r="G42" s="3" t="s">
        <v>4172</v>
      </c>
      <c r="H42" s="3" t="s">
        <v>4173</v>
      </c>
      <c r="I42" s="3" t="s">
        <v>114</v>
      </c>
      <c r="J42" s="3" t="s">
        <v>2</v>
      </c>
      <c r="K42" s="3" t="s">
        <v>3</v>
      </c>
      <c r="L42" s="3" t="s">
        <v>4174</v>
      </c>
      <c r="M42" s="3" t="s">
        <v>4</v>
      </c>
      <c r="N42" s="3">
        <v>28187132</v>
      </c>
      <c r="O42" s="3" t="s">
        <v>4175</v>
      </c>
      <c r="P42" s="3" t="str">
        <f t="shared" si="2"/>
        <v>2017</v>
      </c>
      <c r="Q42" s="3" t="str">
        <f t="shared" si="3"/>
        <v xml:space="preserve">PLoS Genet. </v>
      </c>
      <c r="R42" s="12" t="s">
        <v>11333</v>
      </c>
      <c r="S42" s="5" t="s">
        <v>11333</v>
      </c>
      <c r="T42" s="12" t="str">
        <f t="shared" si="4"/>
        <v/>
      </c>
      <c r="U42" s="12" t="s">
        <v>12575</v>
      </c>
      <c r="V42" s="16" t="s">
        <v>12073</v>
      </c>
      <c r="W42" s="12" t="s">
        <v>12074</v>
      </c>
      <c r="X42" s="12" t="s">
        <v>11333</v>
      </c>
      <c r="Y42" s="12" t="s">
        <v>12075</v>
      </c>
      <c r="Z42" s="12">
        <v>1</v>
      </c>
      <c r="AA42" s="69">
        <v>3</v>
      </c>
      <c r="AC42" s="5" t="str">
        <f t="shared" si="5"/>
        <v>2017</v>
      </c>
      <c r="AD42" s="5" t="s">
        <v>14759</v>
      </c>
      <c r="AE42" s="12" t="s">
        <v>14831</v>
      </c>
      <c r="AF42" s="25" t="s">
        <v>14781</v>
      </c>
      <c r="AJ42" s="53">
        <v>42898</v>
      </c>
      <c r="AK42" s="53">
        <v>28187132</v>
      </c>
      <c r="AL42" s="12" t="s">
        <v>13652</v>
      </c>
      <c r="AM42" s="53">
        <v>42776</v>
      </c>
      <c r="AN42" s="56" t="s">
        <v>12881</v>
      </c>
      <c r="AO42" s="3" t="s">
        <v>13653</v>
      </c>
      <c r="AP42" s="3" t="s">
        <v>4170</v>
      </c>
      <c r="AQ42" s="3" t="s">
        <v>13654</v>
      </c>
      <c r="AR42" s="3" t="s">
        <v>13655</v>
      </c>
      <c r="AS42" s="3" t="s">
        <v>13656</v>
      </c>
      <c r="AT42" s="3" t="s">
        <v>13657</v>
      </c>
      <c r="AU42" s="3">
        <v>4</v>
      </c>
      <c r="AV42" s="46">
        <v>28187132</v>
      </c>
      <c r="AW42" s="59">
        <f t="shared" si="6"/>
        <v>0</v>
      </c>
    </row>
    <row r="43" spans="1:51">
      <c r="A43" s="4">
        <v>1219</v>
      </c>
      <c r="B43" s="3">
        <v>591</v>
      </c>
      <c r="C43" s="3">
        <v>0.65776628967827622</v>
      </c>
      <c r="D43" s="3" t="s">
        <v>1538</v>
      </c>
      <c r="E43" s="3" t="s">
        <v>1539</v>
      </c>
      <c r="F43" s="3" t="str">
        <f t="shared" si="1"/>
        <v>28800603</v>
      </c>
      <c r="G43" s="3" t="s">
        <v>1485</v>
      </c>
      <c r="H43" s="3" t="s">
        <v>1486</v>
      </c>
      <c r="I43" s="3" t="s">
        <v>92</v>
      </c>
      <c r="J43" s="3" t="s">
        <v>2</v>
      </c>
      <c r="K43" s="3" t="s">
        <v>3</v>
      </c>
      <c r="L43" s="3" t="s">
        <v>1487</v>
      </c>
      <c r="M43" s="3" t="s">
        <v>4</v>
      </c>
      <c r="N43" s="3">
        <v>28800603</v>
      </c>
      <c r="O43" s="3" t="s">
        <v>1488</v>
      </c>
      <c r="P43" s="3" t="str">
        <f t="shared" si="2"/>
        <v>2017</v>
      </c>
      <c r="Q43" s="3" t="str">
        <f t="shared" si="3"/>
        <v xml:space="preserve">PLoS One. </v>
      </c>
      <c r="R43" s="12" t="s">
        <v>11333</v>
      </c>
      <c r="S43" s="12" t="s">
        <v>11333</v>
      </c>
      <c r="T43" s="12" t="str">
        <f t="shared" si="4"/>
        <v/>
      </c>
      <c r="U43" s="12" t="s">
        <v>12575</v>
      </c>
      <c r="V43" s="16" t="s">
        <v>12227</v>
      </c>
      <c r="W43" s="3" t="s">
        <v>12228</v>
      </c>
      <c r="X43" s="12" t="s">
        <v>11333</v>
      </c>
      <c r="Y43" s="12" t="s">
        <v>12075</v>
      </c>
      <c r="Z43" s="12">
        <v>1</v>
      </c>
      <c r="AA43" s="69">
        <v>3</v>
      </c>
      <c r="AC43" s="5" t="str">
        <f t="shared" si="5"/>
        <v>2017</v>
      </c>
      <c r="AD43" s="5" t="s">
        <v>14759</v>
      </c>
      <c r="AE43" s="12" t="s">
        <v>14832</v>
      </c>
      <c r="AF43" s="24" t="s">
        <v>14782</v>
      </c>
      <c r="AJ43" s="53">
        <v>43010</v>
      </c>
      <c r="AK43" s="12">
        <v>28800603</v>
      </c>
      <c r="AL43" s="12" t="s">
        <v>13821</v>
      </c>
      <c r="AM43" s="53">
        <v>42958</v>
      </c>
      <c r="AN43" s="3" t="s">
        <v>12820</v>
      </c>
      <c r="AO43" s="3" t="s">
        <v>13822</v>
      </c>
      <c r="AP43" s="3" t="s">
        <v>1538</v>
      </c>
      <c r="AQ43" s="3" t="s">
        <v>13823</v>
      </c>
      <c r="AR43" s="3" t="s">
        <v>13824</v>
      </c>
      <c r="AS43" s="3" t="s">
        <v>12804</v>
      </c>
      <c r="AT43" s="3" t="s">
        <v>13825</v>
      </c>
      <c r="AU43" s="3">
        <v>0</v>
      </c>
      <c r="AV43" s="46">
        <v>28800603</v>
      </c>
      <c r="AW43" s="59">
        <f t="shared" si="6"/>
        <v>0</v>
      </c>
    </row>
    <row r="44" spans="1:51">
      <c r="A44" s="4">
        <v>1434</v>
      </c>
      <c r="B44" s="3">
        <v>926</v>
      </c>
      <c r="C44" s="3">
        <v>0.78550774443962612</v>
      </c>
      <c r="D44" s="3" t="s">
        <v>3507</v>
      </c>
      <c r="E44" s="3" t="s">
        <v>3508</v>
      </c>
      <c r="F44" s="3" t="str">
        <f t="shared" si="1"/>
        <v>28358029</v>
      </c>
      <c r="G44" s="3" t="s">
        <v>3571</v>
      </c>
      <c r="H44" s="3" t="s">
        <v>3513</v>
      </c>
      <c r="I44" s="3" t="s">
        <v>32</v>
      </c>
      <c r="J44" s="3" t="s">
        <v>2</v>
      </c>
      <c r="K44" s="3" t="s">
        <v>3</v>
      </c>
      <c r="L44" s="3" t="s">
        <v>3514</v>
      </c>
      <c r="M44" s="3" t="s">
        <v>4</v>
      </c>
      <c r="N44" s="3">
        <v>28358029</v>
      </c>
      <c r="O44" s="3" t="s">
        <v>3515</v>
      </c>
      <c r="P44" s="3" t="str">
        <f t="shared" si="2"/>
        <v>2017</v>
      </c>
      <c r="Q44" s="3" t="str">
        <f t="shared" si="3"/>
        <v xml:space="preserve">Nat Commun. </v>
      </c>
      <c r="R44" s="3" t="s">
        <v>11426</v>
      </c>
      <c r="S44" s="3" t="s">
        <v>11426</v>
      </c>
      <c r="T44" s="12" t="str">
        <f t="shared" si="4"/>
        <v/>
      </c>
      <c r="U44" s="12" t="s">
        <v>12575</v>
      </c>
      <c r="V44" s="3" t="s">
        <v>12329</v>
      </c>
      <c r="W44" s="3" t="s">
        <v>12330</v>
      </c>
      <c r="X44" s="3" t="s">
        <v>11426</v>
      </c>
      <c r="Y44" s="3" t="s">
        <v>12331</v>
      </c>
      <c r="Z44" s="12">
        <v>1</v>
      </c>
      <c r="AA44" s="69">
        <v>3</v>
      </c>
      <c r="AC44" s="5" t="str">
        <f t="shared" si="5"/>
        <v>2017</v>
      </c>
      <c r="AD44" s="5" t="s">
        <v>14759</v>
      </c>
      <c r="AE44" s="3" t="s">
        <v>12752</v>
      </c>
      <c r="AF44" s="24" t="s">
        <v>14757</v>
      </c>
      <c r="AJ44" s="53">
        <v>42907</v>
      </c>
      <c r="AK44" s="53">
        <v>28358029</v>
      </c>
      <c r="AL44" s="12" t="s">
        <v>13887</v>
      </c>
      <c r="AM44" s="53">
        <v>42824</v>
      </c>
      <c r="AN44" s="56" t="s">
        <v>12800</v>
      </c>
      <c r="AO44" s="3" t="s">
        <v>13888</v>
      </c>
      <c r="AP44" s="3" t="s">
        <v>3507</v>
      </c>
      <c r="AQ44" s="3" t="s">
        <v>13889</v>
      </c>
      <c r="AR44" s="3" t="s">
        <v>13890</v>
      </c>
      <c r="AS44" s="3" t="s">
        <v>13891</v>
      </c>
      <c r="AT44" s="3" t="s">
        <v>13892</v>
      </c>
      <c r="AU44" s="3">
        <v>6</v>
      </c>
      <c r="AV44" s="46">
        <v>28358029</v>
      </c>
      <c r="AW44" s="59">
        <f t="shared" si="6"/>
        <v>0</v>
      </c>
    </row>
    <row r="45" spans="1:51">
      <c r="A45" s="4">
        <v>1259</v>
      </c>
      <c r="B45" s="3">
        <v>735</v>
      </c>
      <c r="C45" s="3">
        <v>0.67865345629517537</v>
      </c>
      <c r="D45" s="3" t="s">
        <v>2360</v>
      </c>
      <c r="E45" s="3" t="s">
        <v>2361</v>
      </c>
      <c r="F45" s="3" t="str">
        <f t="shared" si="1"/>
        <v>28604730</v>
      </c>
      <c r="G45" s="3" t="s">
        <v>2362</v>
      </c>
      <c r="H45" s="3" t="s">
        <v>2363</v>
      </c>
      <c r="I45" s="3" t="s">
        <v>525</v>
      </c>
      <c r="J45" s="3" t="s">
        <v>2</v>
      </c>
      <c r="K45" s="3" t="s">
        <v>3</v>
      </c>
      <c r="L45" s="3" t="s">
        <v>2364</v>
      </c>
      <c r="M45" s="3" t="s">
        <v>4</v>
      </c>
      <c r="N45" s="3">
        <v>28604730</v>
      </c>
      <c r="O45" s="3" t="s">
        <v>2365</v>
      </c>
      <c r="P45" s="3" t="str">
        <f t="shared" si="2"/>
        <v>2017</v>
      </c>
      <c r="Q45" s="3" t="str">
        <f t="shared" si="3"/>
        <v xml:space="preserve">Nat Genet. </v>
      </c>
      <c r="R45" s="12" t="s">
        <v>11333</v>
      </c>
      <c r="S45" s="9" t="s">
        <v>12669</v>
      </c>
      <c r="T45" s="12" t="str">
        <f t="shared" si="4"/>
        <v/>
      </c>
      <c r="U45" s="12" t="s">
        <v>12589</v>
      </c>
      <c r="V45" s="16" t="s">
        <v>14678</v>
      </c>
      <c r="W45" s="12" t="s">
        <v>14714</v>
      </c>
      <c r="X45" s="12" t="s">
        <v>11636</v>
      </c>
      <c r="Y45" s="12" t="s">
        <v>11730</v>
      </c>
      <c r="Z45" s="12">
        <v>1</v>
      </c>
      <c r="AA45" s="69">
        <v>3</v>
      </c>
      <c r="AC45" s="5" t="str">
        <f t="shared" si="5"/>
        <v>2017</v>
      </c>
      <c r="AD45" s="5" t="s">
        <v>14759</v>
      </c>
      <c r="AE45" s="3" t="s">
        <v>14819</v>
      </c>
      <c r="AF45" s="25" t="s">
        <v>14793</v>
      </c>
      <c r="AJ45" s="53">
        <v>42996</v>
      </c>
      <c r="AK45" s="53">
        <v>28604730</v>
      </c>
      <c r="AL45" s="12" t="s">
        <v>14459</v>
      </c>
      <c r="AM45" s="53">
        <v>42898</v>
      </c>
      <c r="AN45" s="56" t="s">
        <v>12838</v>
      </c>
      <c r="AO45" s="3" t="s">
        <v>14460</v>
      </c>
      <c r="AP45" s="3" t="s">
        <v>2360</v>
      </c>
      <c r="AQ45" s="3" t="s">
        <v>14461</v>
      </c>
      <c r="AR45" s="3" t="s">
        <v>14462</v>
      </c>
      <c r="AS45" s="3" t="s">
        <v>12804</v>
      </c>
      <c r="AT45" s="3" t="s">
        <v>14463</v>
      </c>
      <c r="AU45" s="3">
        <v>23</v>
      </c>
      <c r="AV45" s="46">
        <v>28604730</v>
      </c>
      <c r="AW45" s="59">
        <f t="shared" si="6"/>
        <v>0</v>
      </c>
    </row>
    <row r="46" spans="1:51" s="4" customFormat="1">
      <c r="A46" s="4">
        <v>45</v>
      </c>
      <c r="B46" s="4">
        <v>6916</v>
      </c>
      <c r="C46" s="4">
        <v>2.5792526743253719E-2</v>
      </c>
      <c r="D46" s="4" t="s">
        <v>7341</v>
      </c>
      <c r="E46" s="4" t="s">
        <v>7342</v>
      </c>
      <c r="F46" s="3" t="str">
        <f t="shared" si="1"/>
        <v>20826269</v>
      </c>
      <c r="G46" s="4" t="s">
        <v>7397</v>
      </c>
      <c r="H46" s="4" t="s">
        <v>7344</v>
      </c>
      <c r="I46" s="4" t="s">
        <v>6122</v>
      </c>
      <c r="J46" s="4" t="s">
        <v>2</v>
      </c>
      <c r="K46" s="4" t="s">
        <v>3</v>
      </c>
      <c r="L46" s="4" t="s">
        <v>7345</v>
      </c>
      <c r="M46" s="4" t="s">
        <v>4</v>
      </c>
      <c r="N46" s="4">
        <v>20826269</v>
      </c>
      <c r="O46" s="4" t="s">
        <v>7346</v>
      </c>
      <c r="P46" s="4" t="str">
        <f t="shared" si="2"/>
        <v>2010</v>
      </c>
      <c r="Q46" s="4" t="str">
        <f t="shared" si="3"/>
        <v xml:space="preserve">Am J Hum Genet. </v>
      </c>
      <c r="R46" s="5" t="s">
        <v>11333</v>
      </c>
      <c r="S46" s="5" t="s">
        <v>11333</v>
      </c>
      <c r="T46" s="12" t="str">
        <f t="shared" si="4"/>
        <v/>
      </c>
      <c r="U46" s="12" t="s">
        <v>12575</v>
      </c>
      <c r="V46" s="5" t="s">
        <v>11430</v>
      </c>
      <c r="W46" s="5" t="s">
        <v>11431</v>
      </c>
      <c r="X46" s="5" t="s">
        <v>11492</v>
      </c>
      <c r="Y46" s="5" t="s">
        <v>11328</v>
      </c>
      <c r="Z46" s="12">
        <v>1</v>
      </c>
      <c r="AA46" s="69">
        <v>3</v>
      </c>
      <c r="AC46" s="5" t="str">
        <f t="shared" si="5"/>
        <v>2010</v>
      </c>
      <c r="AD46" s="5"/>
      <c r="AE46" s="12" t="s">
        <v>11326</v>
      </c>
      <c r="AF46" s="8"/>
      <c r="AG46" s="23"/>
      <c r="AH46" s="23"/>
      <c r="AI46" s="23"/>
      <c r="AJ46" s="55">
        <v>40456</v>
      </c>
      <c r="AK46" s="23">
        <v>20826269</v>
      </c>
      <c r="AL46" s="23" t="s">
        <v>13077</v>
      </c>
      <c r="AM46" s="55">
        <v>40431</v>
      </c>
      <c r="AN46" s="3" t="s">
        <v>12807</v>
      </c>
      <c r="AO46" s="3" t="s">
        <v>13078</v>
      </c>
      <c r="AP46" s="3" t="s">
        <v>7341</v>
      </c>
      <c r="AQ46" s="3" t="s">
        <v>13079</v>
      </c>
      <c r="AR46" s="3" t="s">
        <v>13080</v>
      </c>
      <c r="AS46" s="3" t="s">
        <v>13081</v>
      </c>
      <c r="AT46" s="3" t="s">
        <v>13082</v>
      </c>
      <c r="AU46" s="3">
        <v>0</v>
      </c>
      <c r="AV46" s="46">
        <v>20826269</v>
      </c>
      <c r="AW46" s="59">
        <f t="shared" si="6"/>
        <v>0</v>
      </c>
      <c r="AX46" s="3"/>
      <c r="AY46" s="3"/>
    </row>
    <row r="47" spans="1:51" s="4" customFormat="1">
      <c r="A47" s="4">
        <v>46</v>
      </c>
      <c r="B47" s="48">
        <v>7006</v>
      </c>
      <c r="C47" s="48">
        <v>2.6289177016129761E-2</v>
      </c>
      <c r="D47" s="48" t="s">
        <v>7877</v>
      </c>
      <c r="E47" s="48" t="s">
        <v>7878</v>
      </c>
      <c r="F47" s="3" t="str">
        <f t="shared" si="1"/>
        <v>20663923</v>
      </c>
      <c r="G47" s="48" t="s">
        <v>7879</v>
      </c>
      <c r="H47" s="48" t="s">
        <v>7880</v>
      </c>
      <c r="I47" s="48" t="s">
        <v>7122</v>
      </c>
      <c r="J47" s="48" t="s">
        <v>2</v>
      </c>
      <c r="K47" s="48" t="s">
        <v>3</v>
      </c>
      <c r="L47" s="48" t="s">
        <v>7937</v>
      </c>
      <c r="M47" s="48" t="s">
        <v>4</v>
      </c>
      <c r="N47" s="48">
        <v>20663923</v>
      </c>
      <c r="O47" s="48" t="s">
        <v>7884</v>
      </c>
      <c r="P47" s="48" t="str">
        <f t="shared" si="2"/>
        <v>2010</v>
      </c>
      <c r="Q47" s="48" t="str">
        <f t="shared" si="3"/>
        <v xml:space="preserve">Hum Mol Genet. </v>
      </c>
      <c r="R47" s="42" t="s">
        <v>11333</v>
      </c>
      <c r="S47" s="42" t="s">
        <v>11333</v>
      </c>
      <c r="T47" s="12" t="str">
        <f t="shared" si="4"/>
        <v/>
      </c>
      <c r="U47" s="15" t="s">
        <v>12575</v>
      </c>
      <c r="V47" s="71" t="s">
        <v>11433</v>
      </c>
      <c r="W47" s="42" t="s">
        <v>11434</v>
      </c>
      <c r="X47" s="42" t="s">
        <v>11333</v>
      </c>
      <c r="Y47" s="42" t="s">
        <v>11328</v>
      </c>
      <c r="Z47" s="12">
        <v>1</v>
      </c>
      <c r="AA47" s="69">
        <v>3</v>
      </c>
      <c r="AB47" s="48"/>
      <c r="AC47" s="5" t="str">
        <f t="shared" si="5"/>
        <v>2010</v>
      </c>
      <c r="AD47" s="5"/>
      <c r="AE47" s="42" t="s">
        <v>12736</v>
      </c>
      <c r="AF47" s="72" t="s">
        <v>11479</v>
      </c>
      <c r="AG47" s="49" t="s">
        <v>11684</v>
      </c>
      <c r="AH47" s="49" t="s">
        <v>11685</v>
      </c>
      <c r="AI47" s="49" t="s">
        <v>11686</v>
      </c>
      <c r="AJ47" s="57">
        <v>40431</v>
      </c>
      <c r="AK47" s="15">
        <v>20663923</v>
      </c>
      <c r="AL47" s="15" t="s">
        <v>13083</v>
      </c>
      <c r="AM47" s="57">
        <v>40386</v>
      </c>
      <c r="AN47" s="28" t="s">
        <v>13084</v>
      </c>
      <c r="AO47" s="28" t="s">
        <v>13085</v>
      </c>
      <c r="AP47" s="28" t="s">
        <v>7877</v>
      </c>
      <c r="AQ47" s="28" t="s">
        <v>11434</v>
      </c>
      <c r="AR47" s="28" t="s">
        <v>13086</v>
      </c>
      <c r="AS47" s="28" t="s">
        <v>13087</v>
      </c>
      <c r="AT47" s="28" t="s">
        <v>13088</v>
      </c>
      <c r="AU47" s="28">
        <v>2</v>
      </c>
      <c r="AV47" s="60">
        <v>20663923</v>
      </c>
      <c r="AW47" s="59">
        <f t="shared" si="6"/>
        <v>0</v>
      </c>
      <c r="AX47" s="28"/>
      <c r="AY47" s="28"/>
    </row>
    <row r="48" spans="1:51">
      <c r="A48" s="4">
        <v>63</v>
      </c>
      <c r="B48" s="4">
        <v>6715</v>
      </c>
      <c r="C48" s="4">
        <v>3.4703548552597052E-2</v>
      </c>
      <c r="D48" s="4" t="s">
        <v>6388</v>
      </c>
      <c r="E48" s="4" t="s">
        <v>6389</v>
      </c>
      <c r="F48" s="3" t="str">
        <f t="shared" si="1"/>
        <v>21082022</v>
      </c>
      <c r="G48" s="4" t="s">
        <v>6390</v>
      </c>
      <c r="H48" s="4" t="s">
        <v>6391</v>
      </c>
      <c r="I48" s="4" t="s">
        <v>6031</v>
      </c>
      <c r="J48" s="4" t="s">
        <v>2</v>
      </c>
      <c r="K48" s="4" t="s">
        <v>3</v>
      </c>
      <c r="L48" s="4" t="s">
        <v>6392</v>
      </c>
      <c r="M48" s="4" t="s">
        <v>4</v>
      </c>
      <c r="N48" s="4">
        <v>21082022</v>
      </c>
      <c r="O48" s="4" t="s">
        <v>6393</v>
      </c>
      <c r="P48" s="4" t="str">
        <f t="shared" si="2"/>
        <v>2010</v>
      </c>
      <c r="Q48" s="4" t="str">
        <f t="shared" si="3"/>
        <v xml:space="preserve">PLoS Genet. </v>
      </c>
      <c r="R48" s="5" t="s">
        <v>11333</v>
      </c>
      <c r="S48" s="5" t="s">
        <v>11333</v>
      </c>
      <c r="T48" s="12" t="str">
        <f t="shared" si="4"/>
        <v/>
      </c>
      <c r="U48" s="12" t="s">
        <v>12575</v>
      </c>
      <c r="V48" s="7" t="s">
        <v>11482</v>
      </c>
      <c r="W48" s="5" t="s">
        <v>11483</v>
      </c>
      <c r="X48" s="5" t="s">
        <v>11333</v>
      </c>
      <c r="Y48" s="5" t="s">
        <v>11484</v>
      </c>
      <c r="Z48" s="12">
        <v>1</v>
      </c>
      <c r="AA48" s="69">
        <v>3</v>
      </c>
      <c r="AB48" s="4"/>
      <c r="AC48" s="5" t="str">
        <f t="shared" si="5"/>
        <v>2010</v>
      </c>
      <c r="AD48" s="5"/>
      <c r="AE48" s="12" t="s">
        <v>11326</v>
      </c>
      <c r="AG48" s="23"/>
      <c r="AH48" s="23"/>
      <c r="AI48" s="23"/>
      <c r="AJ48" s="53">
        <v>40528</v>
      </c>
      <c r="AK48" s="12">
        <v>21082022</v>
      </c>
      <c r="AL48" s="12" t="s">
        <v>13094</v>
      </c>
      <c r="AM48" s="53">
        <v>40479</v>
      </c>
      <c r="AN48" s="3" t="s">
        <v>12881</v>
      </c>
      <c r="AO48" s="3" t="s">
        <v>13095</v>
      </c>
      <c r="AP48" s="3" t="s">
        <v>6388</v>
      </c>
      <c r="AQ48" s="3" t="s">
        <v>11483</v>
      </c>
      <c r="AR48" s="3" t="s">
        <v>13096</v>
      </c>
      <c r="AS48" s="3" t="s">
        <v>13097</v>
      </c>
      <c r="AT48" s="3" t="s">
        <v>13098</v>
      </c>
      <c r="AU48" s="3">
        <v>1</v>
      </c>
      <c r="AV48" s="46">
        <v>21082022</v>
      </c>
      <c r="AW48" s="59">
        <f t="shared" si="6"/>
        <v>0</v>
      </c>
    </row>
    <row r="49" spans="1:51">
      <c r="A49" s="4">
        <v>66</v>
      </c>
      <c r="B49" s="4">
        <v>7013</v>
      </c>
      <c r="C49" s="4">
        <v>3.6920309720194222E-2</v>
      </c>
      <c r="D49" s="4" t="s">
        <v>7925</v>
      </c>
      <c r="E49" s="4" t="s">
        <v>7926</v>
      </c>
      <c r="F49" s="3" t="str">
        <f t="shared" si="1"/>
        <v>20657596</v>
      </c>
      <c r="G49" s="4" t="s">
        <v>7927</v>
      </c>
      <c r="H49" s="4" t="s">
        <v>7928</v>
      </c>
      <c r="I49" s="4" t="s">
        <v>6260</v>
      </c>
      <c r="J49" s="4" t="s">
        <v>2</v>
      </c>
      <c r="K49" s="4" t="s">
        <v>3</v>
      </c>
      <c r="L49" s="4" t="s">
        <v>7929</v>
      </c>
      <c r="M49" s="4" t="s">
        <v>4</v>
      </c>
      <c r="N49" s="4">
        <v>20657596</v>
      </c>
      <c r="O49" s="4" t="s">
        <v>7930</v>
      </c>
      <c r="P49" s="4" t="str">
        <f t="shared" si="2"/>
        <v>2010</v>
      </c>
      <c r="Q49" s="4" t="str">
        <f t="shared" si="3"/>
        <v xml:space="preserve">Nat Genet. </v>
      </c>
      <c r="R49" s="5" t="s">
        <v>11333</v>
      </c>
      <c r="S49" s="5" t="s">
        <v>11333</v>
      </c>
      <c r="T49" s="12" t="str">
        <f t="shared" si="4"/>
        <v/>
      </c>
      <c r="U49" s="12" t="s">
        <v>12575</v>
      </c>
      <c r="V49" s="7" t="s">
        <v>11486</v>
      </c>
      <c r="W49" s="5" t="s">
        <v>11485</v>
      </c>
      <c r="X49" s="5" t="s">
        <v>11333</v>
      </c>
      <c r="Y49" s="5" t="s">
        <v>11328</v>
      </c>
      <c r="Z49" s="12">
        <v>1</v>
      </c>
      <c r="AA49" s="69">
        <v>3</v>
      </c>
      <c r="AB49" s="4"/>
      <c r="AC49" s="5" t="str">
        <f t="shared" si="5"/>
        <v>2010</v>
      </c>
      <c r="AD49" s="5"/>
      <c r="AE49" s="12" t="s">
        <v>11326</v>
      </c>
      <c r="AG49" s="23"/>
      <c r="AH49" s="23"/>
      <c r="AI49" s="23"/>
      <c r="AJ49" s="55">
        <v>40431</v>
      </c>
      <c r="AK49" s="23">
        <v>20657596</v>
      </c>
      <c r="AL49" s="23" t="s">
        <v>13099</v>
      </c>
      <c r="AM49" s="55">
        <v>40384</v>
      </c>
      <c r="AN49" s="3" t="s">
        <v>12838</v>
      </c>
      <c r="AO49" s="3" t="s">
        <v>13100</v>
      </c>
      <c r="AP49" s="3" t="s">
        <v>7925</v>
      </c>
      <c r="AQ49" s="3" t="s">
        <v>13101</v>
      </c>
      <c r="AR49" s="3" t="s">
        <v>13102</v>
      </c>
      <c r="AS49" s="3" t="s">
        <v>12804</v>
      </c>
      <c r="AT49" s="3" t="s">
        <v>13103</v>
      </c>
      <c r="AU49" s="3">
        <v>5</v>
      </c>
      <c r="AV49" s="46">
        <v>20657596</v>
      </c>
      <c r="AW49" s="59">
        <f t="shared" si="6"/>
        <v>0</v>
      </c>
    </row>
    <row r="50" spans="1:51">
      <c r="A50" s="4">
        <v>92</v>
      </c>
      <c r="B50" s="3">
        <v>6893</v>
      </c>
      <c r="C50" s="3">
        <v>4.7809455839440962E-2</v>
      </c>
      <c r="D50" s="3" t="s">
        <v>7202</v>
      </c>
      <c r="E50" s="3" t="s">
        <v>7203</v>
      </c>
      <c r="F50" s="3" t="str">
        <f t="shared" si="1"/>
        <v>20852633</v>
      </c>
      <c r="G50" s="3" t="s">
        <v>7204</v>
      </c>
      <c r="H50" s="3" t="s">
        <v>7205</v>
      </c>
      <c r="I50" s="3" t="s">
        <v>6260</v>
      </c>
      <c r="J50" s="3" t="s">
        <v>2</v>
      </c>
      <c r="K50" s="3" t="s">
        <v>3</v>
      </c>
      <c r="L50" s="3" t="s">
        <v>7206</v>
      </c>
      <c r="M50" s="3" t="s">
        <v>4</v>
      </c>
      <c r="N50" s="3">
        <v>20852633</v>
      </c>
      <c r="O50" s="3" t="s">
        <v>7207</v>
      </c>
      <c r="P50" s="3" t="str">
        <f t="shared" si="2"/>
        <v>2010</v>
      </c>
      <c r="Q50" s="3" t="str">
        <f t="shared" si="3"/>
        <v xml:space="preserve">Nat Genet. </v>
      </c>
      <c r="R50" s="5" t="s">
        <v>11333</v>
      </c>
      <c r="S50" s="5" t="s">
        <v>11333</v>
      </c>
      <c r="T50" s="12" t="str">
        <f t="shared" si="4"/>
        <v/>
      </c>
      <c r="U50" s="12" t="s">
        <v>12575</v>
      </c>
      <c r="V50" s="6" t="s">
        <v>11458</v>
      </c>
      <c r="W50" s="5" t="s">
        <v>11459</v>
      </c>
      <c r="X50" s="5" t="s">
        <v>11333</v>
      </c>
      <c r="Y50" s="5" t="s">
        <v>11460</v>
      </c>
      <c r="Z50" s="12">
        <v>1</v>
      </c>
      <c r="AA50" s="69">
        <v>3</v>
      </c>
      <c r="AC50" s="5" t="str">
        <f t="shared" si="5"/>
        <v>2010</v>
      </c>
      <c r="AD50" s="5"/>
      <c r="AE50" s="12" t="s">
        <v>11326</v>
      </c>
      <c r="AJ50" s="53">
        <v>40458</v>
      </c>
      <c r="AK50" s="12">
        <v>20852633</v>
      </c>
      <c r="AL50" s="12" t="s">
        <v>13127</v>
      </c>
      <c r="AM50" s="53">
        <v>40440</v>
      </c>
      <c r="AN50" s="3" t="s">
        <v>12838</v>
      </c>
      <c r="AO50" s="3" t="s">
        <v>13128</v>
      </c>
      <c r="AP50" s="3" t="s">
        <v>7202</v>
      </c>
      <c r="AQ50" s="3" t="s">
        <v>11459</v>
      </c>
      <c r="AR50" s="3" t="s">
        <v>13129</v>
      </c>
      <c r="AS50" s="3" t="s">
        <v>13130</v>
      </c>
      <c r="AT50" s="3" t="s">
        <v>13131</v>
      </c>
      <c r="AU50" s="3">
        <v>2</v>
      </c>
      <c r="AV50" s="46">
        <v>20852633</v>
      </c>
      <c r="AW50" s="59">
        <f t="shared" si="6"/>
        <v>0</v>
      </c>
    </row>
    <row r="51" spans="1:51">
      <c r="A51" s="4">
        <v>109</v>
      </c>
      <c r="B51" s="3">
        <v>7243</v>
      </c>
      <c r="C51" s="3">
        <v>5.994876964330631E-2</v>
      </c>
      <c r="D51" s="3" t="s">
        <v>9298</v>
      </c>
      <c r="E51" s="3" t="s">
        <v>9299</v>
      </c>
      <c r="F51" s="3" t="str">
        <f t="shared" si="1"/>
        <v>20400458</v>
      </c>
      <c r="G51" s="3" t="s">
        <v>9307</v>
      </c>
      <c r="H51" s="3" t="s">
        <v>9308</v>
      </c>
      <c r="I51" s="3" t="s">
        <v>7122</v>
      </c>
      <c r="J51" s="3" t="s">
        <v>2</v>
      </c>
      <c r="K51" s="3" t="s">
        <v>3</v>
      </c>
      <c r="L51" s="3" t="s">
        <v>9309</v>
      </c>
      <c r="M51" s="3" t="s">
        <v>4</v>
      </c>
      <c r="N51" s="3">
        <v>20400458</v>
      </c>
      <c r="O51" s="3" t="s">
        <v>9310</v>
      </c>
      <c r="P51" s="3" t="str">
        <f t="shared" si="2"/>
        <v>2010</v>
      </c>
      <c r="Q51" s="3" t="str">
        <f t="shared" si="3"/>
        <v xml:space="preserve">Hum Mol Genet. </v>
      </c>
      <c r="R51" s="3" t="s">
        <v>11636</v>
      </c>
      <c r="S51" s="3" t="s">
        <v>11636</v>
      </c>
      <c r="T51" s="12" t="str">
        <f t="shared" si="4"/>
        <v/>
      </c>
      <c r="U51" s="12" t="s">
        <v>12575</v>
      </c>
      <c r="V51" s="3" t="s">
        <v>11637</v>
      </c>
      <c r="W51" s="3" t="s">
        <v>11638</v>
      </c>
      <c r="X51" s="3" t="s">
        <v>11636</v>
      </c>
      <c r="Y51" s="3" t="s">
        <v>11639</v>
      </c>
      <c r="Z51" s="12">
        <v>1</v>
      </c>
      <c r="AA51" s="69">
        <v>3</v>
      </c>
      <c r="AC51" s="5" t="str">
        <f t="shared" si="5"/>
        <v>2010</v>
      </c>
      <c r="AD51" s="5"/>
      <c r="AE51" s="12" t="s">
        <v>11326</v>
      </c>
      <c r="AF51" s="32"/>
      <c r="AG51" s="3"/>
      <c r="AH51" s="3"/>
      <c r="AI51" s="3"/>
      <c r="AJ51" s="53">
        <v>40310</v>
      </c>
      <c r="AK51" s="12">
        <v>20400458</v>
      </c>
      <c r="AL51" s="12" t="s">
        <v>13137</v>
      </c>
      <c r="AM51" s="53">
        <v>40284</v>
      </c>
      <c r="AN51" s="3" t="s">
        <v>13084</v>
      </c>
      <c r="AO51" s="3" t="s">
        <v>13138</v>
      </c>
      <c r="AP51" s="3" t="s">
        <v>9298</v>
      </c>
      <c r="AQ51" s="3" t="s">
        <v>13139</v>
      </c>
      <c r="AR51" s="3" t="s">
        <v>13140</v>
      </c>
      <c r="AS51" s="3" t="s">
        <v>13141</v>
      </c>
      <c r="AT51" s="3" t="s">
        <v>13142</v>
      </c>
      <c r="AU51" s="3">
        <v>0</v>
      </c>
      <c r="AV51" s="46">
        <v>20400458</v>
      </c>
      <c r="AW51" s="59">
        <f t="shared" si="6"/>
        <v>0</v>
      </c>
    </row>
    <row r="52" spans="1:51">
      <c r="A52" s="4">
        <v>119</v>
      </c>
      <c r="B52" s="3">
        <v>6910</v>
      </c>
      <c r="C52" s="3">
        <v>6.4398402131079946E-2</v>
      </c>
      <c r="D52" s="3" t="s">
        <v>7369</v>
      </c>
      <c r="E52" s="3" t="s">
        <v>7370</v>
      </c>
      <c r="F52" s="3" t="str">
        <f t="shared" si="1"/>
        <v>20833655</v>
      </c>
      <c r="G52" s="3" t="s">
        <v>7371</v>
      </c>
      <c r="H52" s="3" t="s">
        <v>7314</v>
      </c>
      <c r="I52" s="3" t="s">
        <v>7122</v>
      </c>
      <c r="J52" s="3" t="s">
        <v>2</v>
      </c>
      <c r="K52" s="3" t="s">
        <v>3</v>
      </c>
      <c r="L52" s="3" t="s">
        <v>7315</v>
      </c>
      <c r="M52" s="3" t="s">
        <v>4</v>
      </c>
      <c r="N52" s="3">
        <v>20833655</v>
      </c>
      <c r="O52" s="3" t="s">
        <v>7316</v>
      </c>
      <c r="P52" s="3" t="str">
        <f t="shared" si="2"/>
        <v>2010</v>
      </c>
      <c r="Q52" s="3" t="str">
        <f t="shared" si="3"/>
        <v xml:space="preserve">Hum Mol Genet. </v>
      </c>
      <c r="R52" s="3" t="s">
        <v>11636</v>
      </c>
      <c r="S52" s="3" t="s">
        <v>11636</v>
      </c>
      <c r="T52" s="12" t="str">
        <f t="shared" si="4"/>
        <v/>
      </c>
      <c r="U52" s="12" t="s">
        <v>12575</v>
      </c>
      <c r="V52" s="3" t="s">
        <v>11647</v>
      </c>
      <c r="W52" s="3" t="s">
        <v>11648</v>
      </c>
      <c r="X52" s="3" t="s">
        <v>11636</v>
      </c>
      <c r="Y52" s="3" t="s">
        <v>11649</v>
      </c>
      <c r="Z52" s="12">
        <v>1</v>
      </c>
      <c r="AA52" s="69">
        <v>3</v>
      </c>
      <c r="AC52" s="5" t="str">
        <f t="shared" si="5"/>
        <v>2010</v>
      </c>
      <c r="AD52" s="5"/>
      <c r="AE52" s="12" t="s">
        <v>11326</v>
      </c>
      <c r="AF52" s="32"/>
      <c r="AG52" s="3"/>
      <c r="AH52" s="3"/>
      <c r="AI52" s="3"/>
      <c r="AJ52" s="56">
        <v>40456</v>
      </c>
      <c r="AK52" s="3">
        <v>20833655</v>
      </c>
      <c r="AL52" s="3" t="s">
        <v>13143</v>
      </c>
      <c r="AM52" s="56">
        <v>40431</v>
      </c>
      <c r="AN52" s="3" t="s">
        <v>13084</v>
      </c>
      <c r="AO52" s="3" t="s">
        <v>13144</v>
      </c>
      <c r="AP52" s="3" t="s">
        <v>7369</v>
      </c>
      <c r="AQ52" s="3" t="s">
        <v>13145</v>
      </c>
      <c r="AR52" s="3" t="s">
        <v>13146</v>
      </c>
      <c r="AS52" s="3" t="s">
        <v>13147</v>
      </c>
      <c r="AT52" s="3" t="s">
        <v>13148</v>
      </c>
      <c r="AU52" s="3">
        <v>5</v>
      </c>
      <c r="AV52" s="46">
        <v>20833655</v>
      </c>
      <c r="AW52" s="59">
        <f t="shared" si="6"/>
        <v>0</v>
      </c>
    </row>
    <row r="53" spans="1:51">
      <c r="A53" s="4">
        <v>127</v>
      </c>
      <c r="B53" s="28">
        <v>7600</v>
      </c>
      <c r="C53" s="28">
        <v>6.8308313589071745E-2</v>
      </c>
      <c r="D53" s="28" t="s">
        <v>11003</v>
      </c>
      <c r="E53" s="28" t="s">
        <v>11004</v>
      </c>
      <c r="F53" s="3" t="str">
        <f t="shared" si="1"/>
        <v>19890347</v>
      </c>
      <c r="G53" s="28" t="s">
        <v>11005</v>
      </c>
      <c r="H53" s="28" t="s">
        <v>11006</v>
      </c>
      <c r="I53" s="28" t="s">
        <v>9167</v>
      </c>
      <c r="J53" s="28" t="s">
        <v>2</v>
      </c>
      <c r="K53" s="28" t="s">
        <v>3</v>
      </c>
      <c r="L53" s="28" t="s">
        <v>11007</v>
      </c>
      <c r="M53" s="28" t="s">
        <v>4</v>
      </c>
      <c r="N53" s="28">
        <v>19890347</v>
      </c>
      <c r="O53" s="28" t="s">
        <v>11008</v>
      </c>
      <c r="P53" s="28" t="str">
        <f t="shared" si="2"/>
        <v>2010</v>
      </c>
      <c r="Q53" s="28" t="str">
        <f t="shared" si="3"/>
        <v xml:space="preserve">J Invest Dermatol. </v>
      </c>
      <c r="R53" s="28" t="s">
        <v>11636</v>
      </c>
      <c r="S53" s="28" t="s">
        <v>11636</v>
      </c>
      <c r="T53" s="12" t="str">
        <f t="shared" si="4"/>
        <v/>
      </c>
      <c r="U53" s="12" t="s">
        <v>12575</v>
      </c>
      <c r="V53" s="28" t="s">
        <v>11653</v>
      </c>
      <c r="W53" s="28" t="s">
        <v>11654</v>
      </c>
      <c r="X53" s="28" t="s">
        <v>11636</v>
      </c>
      <c r="Y53" s="28" t="s">
        <v>11639</v>
      </c>
      <c r="Z53" s="12">
        <v>1</v>
      </c>
      <c r="AA53" s="69">
        <v>3</v>
      </c>
      <c r="AB53" s="28"/>
      <c r="AC53" s="5" t="str">
        <f t="shared" si="5"/>
        <v>2010</v>
      </c>
      <c r="AD53" s="5"/>
      <c r="AE53" s="12" t="s">
        <v>11326</v>
      </c>
      <c r="AF53" s="45"/>
      <c r="AG53" s="28"/>
      <c r="AH53" s="28"/>
      <c r="AI53" s="28"/>
      <c r="AJ53" s="53">
        <v>40150</v>
      </c>
      <c r="AK53" s="12">
        <v>19890347</v>
      </c>
      <c r="AL53" s="12" t="s">
        <v>13155</v>
      </c>
      <c r="AM53" s="53">
        <v>40122</v>
      </c>
      <c r="AN53" s="3" t="s">
        <v>13156</v>
      </c>
      <c r="AO53" s="3" t="s">
        <v>13157</v>
      </c>
      <c r="AP53" s="3" t="s">
        <v>11003</v>
      </c>
      <c r="AQ53" s="3" t="s">
        <v>13158</v>
      </c>
      <c r="AR53" s="3" t="s">
        <v>13159</v>
      </c>
      <c r="AS53" s="3" t="s">
        <v>12804</v>
      </c>
      <c r="AT53" s="3" t="s">
        <v>13160</v>
      </c>
      <c r="AU53" s="3">
        <v>4</v>
      </c>
      <c r="AV53" s="46">
        <v>19890347</v>
      </c>
      <c r="AW53" s="59">
        <f t="shared" si="6"/>
        <v>0</v>
      </c>
    </row>
    <row r="54" spans="1:51" s="4" customFormat="1">
      <c r="A54" s="4">
        <v>131</v>
      </c>
      <c r="B54" s="3">
        <v>6906</v>
      </c>
      <c r="C54" s="3">
        <v>6.9988028771823418E-2</v>
      </c>
      <c r="D54" s="3" t="s">
        <v>7280</v>
      </c>
      <c r="E54" s="3" t="s">
        <v>7281</v>
      </c>
      <c r="F54" s="3" t="str">
        <f t="shared" si="1"/>
        <v>20835239</v>
      </c>
      <c r="G54" s="3" t="s">
        <v>7343</v>
      </c>
      <c r="H54" s="3" t="s">
        <v>7288</v>
      </c>
      <c r="I54" s="3" t="s">
        <v>6260</v>
      </c>
      <c r="J54" s="3" t="s">
        <v>2</v>
      </c>
      <c r="K54" s="3" t="s">
        <v>3</v>
      </c>
      <c r="L54" s="3" t="s">
        <v>7289</v>
      </c>
      <c r="M54" s="3" t="s">
        <v>4</v>
      </c>
      <c r="N54" s="3">
        <v>20835239</v>
      </c>
      <c r="O54" s="3" t="s">
        <v>7290</v>
      </c>
      <c r="P54" s="3" t="str">
        <f t="shared" si="2"/>
        <v>2010</v>
      </c>
      <c r="Q54" s="3" t="str">
        <f t="shared" si="3"/>
        <v xml:space="preserve">Nat Genet. </v>
      </c>
      <c r="R54" s="3" t="s">
        <v>11636</v>
      </c>
      <c r="S54" s="3" t="s">
        <v>11636</v>
      </c>
      <c r="T54" s="12" t="str">
        <f t="shared" si="4"/>
        <v/>
      </c>
      <c r="U54" s="12" t="s">
        <v>12575</v>
      </c>
      <c r="V54" s="3" t="s">
        <v>11655</v>
      </c>
      <c r="W54" s="3" t="s">
        <v>11656</v>
      </c>
      <c r="X54" s="3" t="s">
        <v>11636</v>
      </c>
      <c r="Y54" s="3" t="s">
        <v>11652</v>
      </c>
      <c r="Z54" s="12">
        <v>1</v>
      </c>
      <c r="AA54" s="69">
        <v>3</v>
      </c>
      <c r="AB54" s="3"/>
      <c r="AC54" s="5" t="str">
        <f t="shared" si="5"/>
        <v>2010</v>
      </c>
      <c r="AD54" s="5"/>
      <c r="AE54" s="12" t="s">
        <v>11326</v>
      </c>
      <c r="AF54" s="32"/>
      <c r="AG54" s="3"/>
      <c r="AH54" s="3"/>
      <c r="AI54" s="3"/>
      <c r="AJ54" s="53">
        <v>40456</v>
      </c>
      <c r="AK54" s="12">
        <v>20835239</v>
      </c>
      <c r="AL54" s="12" t="s">
        <v>13161</v>
      </c>
      <c r="AM54" s="53">
        <v>40433</v>
      </c>
      <c r="AN54" s="3" t="s">
        <v>12838</v>
      </c>
      <c r="AO54" s="3" t="s">
        <v>13162</v>
      </c>
      <c r="AP54" s="3" t="s">
        <v>7280</v>
      </c>
      <c r="AQ54" s="3" t="s">
        <v>13163</v>
      </c>
      <c r="AR54" s="3" t="s">
        <v>13164</v>
      </c>
      <c r="AS54" s="3" t="s">
        <v>13165</v>
      </c>
      <c r="AT54" s="3" t="s">
        <v>13166</v>
      </c>
      <c r="AU54" s="3">
        <v>1</v>
      </c>
      <c r="AV54" s="46">
        <v>20835239</v>
      </c>
      <c r="AW54" s="59">
        <f t="shared" si="6"/>
        <v>0</v>
      </c>
      <c r="AX54" s="3"/>
      <c r="AY54" s="3"/>
    </row>
    <row r="55" spans="1:51">
      <c r="A55" s="4">
        <v>177</v>
      </c>
      <c r="B55" s="3">
        <v>7248</v>
      </c>
      <c r="C55" s="3">
        <v>9.6021009091801557E-2</v>
      </c>
      <c r="D55" s="3" t="s">
        <v>9336</v>
      </c>
      <c r="E55" s="3" t="s">
        <v>9337</v>
      </c>
      <c r="F55" s="3" t="str">
        <f t="shared" si="1"/>
        <v>20395239</v>
      </c>
      <c r="G55" s="3" t="s">
        <v>9340</v>
      </c>
      <c r="H55" s="3" t="s">
        <v>9341</v>
      </c>
      <c r="I55" s="3" t="s">
        <v>7122</v>
      </c>
      <c r="J55" s="3" t="s">
        <v>2</v>
      </c>
      <c r="K55" s="3" t="s">
        <v>3</v>
      </c>
      <c r="L55" s="3" t="s">
        <v>9342</v>
      </c>
      <c r="M55" s="3" t="s">
        <v>4</v>
      </c>
      <c r="N55" s="3">
        <v>20395239</v>
      </c>
      <c r="O55" s="3" t="s">
        <v>9343</v>
      </c>
      <c r="P55" s="3" t="str">
        <f t="shared" si="2"/>
        <v>2010</v>
      </c>
      <c r="Q55" s="3" t="str">
        <f t="shared" si="3"/>
        <v xml:space="preserve">Hum Mol Genet. </v>
      </c>
      <c r="R55" s="3" t="s">
        <v>11673</v>
      </c>
      <c r="S55" s="3" t="s">
        <v>11673</v>
      </c>
      <c r="T55" s="12" t="str">
        <f t="shared" si="4"/>
        <v/>
      </c>
      <c r="U55" s="12" t="s">
        <v>12575</v>
      </c>
      <c r="V55" s="3" t="s">
        <v>11675</v>
      </c>
      <c r="W55" s="3" t="s">
        <v>11676</v>
      </c>
      <c r="X55" s="3" t="s">
        <v>11636</v>
      </c>
      <c r="Y55" s="3" t="s">
        <v>11677</v>
      </c>
      <c r="Z55" s="12">
        <v>1</v>
      </c>
      <c r="AA55" s="69">
        <v>3</v>
      </c>
      <c r="AC55" s="5" t="str">
        <f t="shared" si="5"/>
        <v>2010</v>
      </c>
      <c r="AD55" s="5"/>
      <c r="AE55" s="12" t="s">
        <v>11326</v>
      </c>
      <c r="AF55" s="32"/>
      <c r="AG55" s="3"/>
      <c r="AH55" s="3"/>
      <c r="AI55" s="3"/>
      <c r="AJ55" s="53">
        <v>41829</v>
      </c>
      <c r="AK55" s="12">
        <v>20395239</v>
      </c>
      <c r="AL55" s="12" t="s">
        <v>13173</v>
      </c>
      <c r="AM55" s="53">
        <v>40283</v>
      </c>
      <c r="AN55" s="3" t="s">
        <v>13084</v>
      </c>
      <c r="AO55" s="3" t="s">
        <v>13174</v>
      </c>
      <c r="AP55" s="3" t="s">
        <v>9336</v>
      </c>
      <c r="AQ55" s="3" t="s">
        <v>13175</v>
      </c>
      <c r="AR55" s="3" t="s">
        <v>13176</v>
      </c>
      <c r="AS55" s="3" t="s">
        <v>13177</v>
      </c>
      <c r="AT55" s="3" t="s">
        <v>13178</v>
      </c>
      <c r="AU55" s="3">
        <v>4</v>
      </c>
      <c r="AV55" s="46">
        <v>20395239</v>
      </c>
      <c r="AW55" s="59">
        <f t="shared" si="6"/>
        <v>0</v>
      </c>
    </row>
    <row r="56" spans="1:51">
      <c r="A56" s="4">
        <v>197</v>
      </c>
      <c r="B56" s="3">
        <v>7511</v>
      </c>
      <c r="C56" s="3">
        <v>0.10862211476520756</v>
      </c>
      <c r="D56" s="3" t="s">
        <v>10762</v>
      </c>
      <c r="E56" s="3" t="s">
        <v>10763</v>
      </c>
      <c r="F56" s="3" t="str">
        <f t="shared" si="1"/>
        <v>20012890</v>
      </c>
      <c r="G56" s="3" t="s">
        <v>10764</v>
      </c>
      <c r="H56" s="3" t="s">
        <v>10765</v>
      </c>
      <c r="I56" s="3" t="s">
        <v>9677</v>
      </c>
      <c r="J56" s="3" t="s">
        <v>2</v>
      </c>
      <c r="K56" s="3" t="s">
        <v>3</v>
      </c>
      <c r="L56" s="3" t="s">
        <v>10766</v>
      </c>
      <c r="M56" s="3" t="s">
        <v>4</v>
      </c>
      <c r="N56" s="3">
        <v>20012890</v>
      </c>
      <c r="O56" s="3" t="s">
        <v>10767</v>
      </c>
      <c r="P56" s="3" t="str">
        <f t="shared" si="2"/>
        <v>2010</v>
      </c>
      <c r="Q56" s="3" t="str">
        <f t="shared" si="3"/>
        <v xml:space="preserve">Behav Genet. </v>
      </c>
      <c r="R56" s="12" t="s">
        <v>11333</v>
      </c>
      <c r="S56" s="12" t="s">
        <v>11333</v>
      </c>
      <c r="T56" s="12" t="str">
        <f t="shared" si="4"/>
        <v/>
      </c>
      <c r="U56" s="12" t="s">
        <v>12589</v>
      </c>
      <c r="V56" s="16" t="s">
        <v>11518</v>
      </c>
      <c r="W56" s="12" t="s">
        <v>11519</v>
      </c>
      <c r="X56" s="12" t="s">
        <v>11532</v>
      </c>
      <c r="Y56" s="12" t="s">
        <v>11559</v>
      </c>
      <c r="Z56" s="12">
        <v>1</v>
      </c>
      <c r="AA56" s="69">
        <v>3</v>
      </c>
      <c r="AC56" s="5" t="str">
        <f t="shared" si="5"/>
        <v>2010</v>
      </c>
      <c r="AD56" s="5"/>
      <c r="AE56" s="12" t="s">
        <v>11326</v>
      </c>
      <c r="AJ56" s="53">
        <v>40186</v>
      </c>
      <c r="AK56" s="12">
        <v>20012890</v>
      </c>
      <c r="AL56" s="12" t="s">
        <v>13179</v>
      </c>
      <c r="AM56" s="53">
        <v>40160</v>
      </c>
      <c r="AN56" s="3" t="s">
        <v>13180</v>
      </c>
      <c r="AO56" s="3" t="s">
        <v>13181</v>
      </c>
      <c r="AP56" s="3" t="s">
        <v>10762</v>
      </c>
      <c r="AQ56" s="3" t="s">
        <v>13182</v>
      </c>
      <c r="AR56" s="3" t="s">
        <v>13183</v>
      </c>
      <c r="AS56" s="3" t="s">
        <v>13184</v>
      </c>
      <c r="AT56" s="3" t="s">
        <v>13185</v>
      </c>
      <c r="AU56" s="3">
        <v>0</v>
      </c>
      <c r="AV56" s="46">
        <v>20012890</v>
      </c>
      <c r="AW56" s="59">
        <f t="shared" si="6"/>
        <v>0</v>
      </c>
    </row>
    <row r="57" spans="1:51">
      <c r="A57" s="4">
        <v>201</v>
      </c>
      <c r="B57" s="3">
        <v>7352</v>
      </c>
      <c r="C57" s="3">
        <v>0.11084151912311235</v>
      </c>
      <c r="D57" s="3" t="s">
        <v>9963</v>
      </c>
      <c r="E57" s="3" t="s">
        <v>9964</v>
      </c>
      <c r="F57" s="3" t="str">
        <f t="shared" si="1"/>
        <v>20201924</v>
      </c>
      <c r="G57" s="3" t="s">
        <v>9965</v>
      </c>
      <c r="H57" s="3" t="s">
        <v>9966</v>
      </c>
      <c r="I57" s="3" t="s">
        <v>9967</v>
      </c>
      <c r="J57" s="3" t="s">
        <v>2</v>
      </c>
      <c r="K57" s="3" t="s">
        <v>3</v>
      </c>
      <c r="L57" s="3" t="s">
        <v>9968</v>
      </c>
      <c r="M57" s="3" t="s">
        <v>4</v>
      </c>
      <c r="N57" s="3">
        <v>20201924</v>
      </c>
      <c r="O57" s="3" t="s">
        <v>10029</v>
      </c>
      <c r="P57" s="3" t="str">
        <f t="shared" si="2"/>
        <v>2010</v>
      </c>
      <c r="Q57" s="3" t="str">
        <f t="shared" si="3"/>
        <v xml:space="preserve">Alcohol Clin Exp Res. </v>
      </c>
      <c r="R57" s="12" t="s">
        <v>11333</v>
      </c>
      <c r="S57" s="12" t="s">
        <v>11333</v>
      </c>
      <c r="T57" s="12" t="str">
        <f t="shared" si="4"/>
        <v/>
      </c>
      <c r="U57" s="12" t="s">
        <v>12589</v>
      </c>
      <c r="V57" s="12" t="s">
        <v>11522</v>
      </c>
      <c r="W57" s="12" t="s">
        <v>11523</v>
      </c>
      <c r="X57" s="12" t="s">
        <v>11514</v>
      </c>
      <c r="Y57" s="12" t="s">
        <v>11524</v>
      </c>
      <c r="Z57" s="12">
        <v>1</v>
      </c>
      <c r="AA57" s="69">
        <v>3</v>
      </c>
      <c r="AC57" s="5" t="str">
        <f t="shared" si="5"/>
        <v>2010</v>
      </c>
      <c r="AD57" s="5"/>
      <c r="AE57" s="12" t="s">
        <v>11537</v>
      </c>
      <c r="AF57" s="38" t="s">
        <v>11522</v>
      </c>
      <c r="AJ57" s="53">
        <v>40266</v>
      </c>
      <c r="AK57" s="12">
        <v>20201924</v>
      </c>
      <c r="AL57" s="12" t="s">
        <v>13186</v>
      </c>
      <c r="AM57" s="53">
        <v>40238</v>
      </c>
      <c r="AN57" s="3" t="s">
        <v>13187</v>
      </c>
      <c r="AO57" s="3" t="s">
        <v>13188</v>
      </c>
      <c r="AP57" s="3" t="s">
        <v>9963</v>
      </c>
      <c r="AQ57" s="3" t="s">
        <v>11523</v>
      </c>
      <c r="AR57" s="3" t="s">
        <v>13189</v>
      </c>
      <c r="AS57" s="3" t="s">
        <v>13190</v>
      </c>
      <c r="AT57" s="3" t="s">
        <v>13191</v>
      </c>
      <c r="AU57" s="3">
        <v>0</v>
      </c>
      <c r="AV57" s="46">
        <v>20201924</v>
      </c>
      <c r="AW57" s="59">
        <f t="shared" si="6"/>
        <v>0</v>
      </c>
    </row>
    <row r="58" spans="1:51">
      <c r="A58" s="4">
        <v>210</v>
      </c>
      <c r="B58" s="3">
        <v>7155</v>
      </c>
      <c r="C58" s="3">
        <v>0.11818340223271029</v>
      </c>
      <c r="D58" s="3" t="s">
        <v>8776</v>
      </c>
      <c r="E58" s="3" t="s">
        <v>8777</v>
      </c>
      <c r="F58" s="3" t="str">
        <f t="shared" si="1"/>
        <v>20516156</v>
      </c>
      <c r="G58" s="3" t="s">
        <v>8778</v>
      </c>
      <c r="H58" s="3" t="s">
        <v>8779</v>
      </c>
      <c r="I58" s="3" t="s">
        <v>6684</v>
      </c>
      <c r="J58" s="3" t="s">
        <v>2</v>
      </c>
      <c r="K58" s="3" t="s">
        <v>3</v>
      </c>
      <c r="L58" s="3" t="s">
        <v>8780</v>
      </c>
      <c r="M58" s="3" t="s">
        <v>4</v>
      </c>
      <c r="N58" s="3">
        <v>20516156</v>
      </c>
      <c r="O58" s="3" t="s">
        <v>8781</v>
      </c>
      <c r="P58" s="3" t="str">
        <f t="shared" si="2"/>
        <v>2010</v>
      </c>
      <c r="Q58" s="3" t="str">
        <f t="shared" si="3"/>
        <v xml:space="preserve">Am J Psychiatry. </v>
      </c>
      <c r="R58" s="12" t="s">
        <v>11333</v>
      </c>
      <c r="S58" s="12" t="s">
        <v>11333</v>
      </c>
      <c r="T58" s="12" t="str">
        <f t="shared" si="4"/>
        <v/>
      </c>
      <c r="U58" s="12" t="s">
        <v>12589</v>
      </c>
      <c r="V58" s="12" t="s">
        <v>11533</v>
      </c>
      <c r="W58" s="12" t="s">
        <v>11549</v>
      </c>
      <c r="X58" s="12" t="s">
        <v>11326</v>
      </c>
      <c r="Z58" s="12">
        <v>1</v>
      </c>
      <c r="AA58" s="69">
        <v>3</v>
      </c>
      <c r="AC58" s="5" t="str">
        <f t="shared" si="5"/>
        <v>2010</v>
      </c>
      <c r="AD58" s="5"/>
      <c r="AE58" s="12" t="s">
        <v>11326</v>
      </c>
      <c r="AJ58" s="53">
        <v>40350</v>
      </c>
      <c r="AK58" s="12">
        <v>20516156</v>
      </c>
      <c r="AL58" s="12" t="s">
        <v>13192</v>
      </c>
      <c r="AM58" s="53">
        <v>40330</v>
      </c>
      <c r="AN58" s="3" t="s">
        <v>12814</v>
      </c>
      <c r="AO58" s="3" t="s">
        <v>13193</v>
      </c>
      <c r="AP58" s="3" t="s">
        <v>8776</v>
      </c>
      <c r="AQ58" s="3" t="s">
        <v>12968</v>
      </c>
      <c r="AR58" s="3" t="s">
        <v>13194</v>
      </c>
      <c r="AS58" s="3" t="s">
        <v>13195</v>
      </c>
      <c r="AT58" s="3" t="s">
        <v>13196</v>
      </c>
      <c r="AU58" s="3">
        <v>4</v>
      </c>
      <c r="AV58" s="46">
        <v>20516156</v>
      </c>
      <c r="AW58" s="59">
        <f t="shared" si="6"/>
        <v>0</v>
      </c>
    </row>
    <row r="59" spans="1:51">
      <c r="A59" s="4">
        <v>211</v>
      </c>
      <c r="B59" s="3">
        <v>6988</v>
      </c>
      <c r="C59" s="3">
        <v>0.11869390566052196</v>
      </c>
      <c r="D59" s="3" t="s">
        <v>7770</v>
      </c>
      <c r="E59" s="3" t="s">
        <v>7771</v>
      </c>
      <c r="F59" s="3" t="str">
        <f t="shared" si="1"/>
        <v>20686608</v>
      </c>
      <c r="G59" s="3" t="s">
        <v>7772</v>
      </c>
      <c r="H59" s="3" t="s">
        <v>7773</v>
      </c>
      <c r="I59" s="3" t="s">
        <v>6004</v>
      </c>
      <c r="J59" s="3" t="s">
        <v>2</v>
      </c>
      <c r="K59" s="3" t="s">
        <v>3</v>
      </c>
      <c r="L59" s="3" t="s">
        <v>7774</v>
      </c>
      <c r="M59" s="3" t="s">
        <v>4</v>
      </c>
      <c r="N59" s="3">
        <v>20686608</v>
      </c>
      <c r="O59" s="3" t="s">
        <v>7775</v>
      </c>
      <c r="P59" s="3" t="str">
        <f t="shared" si="2"/>
        <v>2010</v>
      </c>
      <c r="Q59" s="3" t="str">
        <f t="shared" si="3"/>
        <v xml:space="preserve">PLoS One. </v>
      </c>
      <c r="R59" s="12" t="s">
        <v>11333</v>
      </c>
      <c r="S59" s="12" t="s">
        <v>11333</v>
      </c>
      <c r="T59" s="12" t="str">
        <f t="shared" si="4"/>
        <v/>
      </c>
      <c r="U59" s="12" t="s">
        <v>12589</v>
      </c>
      <c r="V59" s="16" t="s">
        <v>11535</v>
      </c>
      <c r="W59" s="12" t="s">
        <v>11536</v>
      </c>
      <c r="X59" s="12" t="s">
        <v>11514</v>
      </c>
      <c r="Y59" s="12" t="s">
        <v>11595</v>
      </c>
      <c r="Z59" s="12">
        <v>1</v>
      </c>
      <c r="AA59" s="69">
        <v>3</v>
      </c>
      <c r="AC59" s="5" t="str">
        <f t="shared" si="5"/>
        <v>2010</v>
      </c>
      <c r="AD59" s="5"/>
      <c r="AE59" s="12" t="s">
        <v>11537</v>
      </c>
      <c r="AJ59" s="53">
        <v>40431</v>
      </c>
      <c r="AK59" s="12">
        <v>20686608</v>
      </c>
      <c r="AL59" s="12" t="s">
        <v>13197</v>
      </c>
      <c r="AM59" s="53">
        <v>40388</v>
      </c>
      <c r="AN59" s="3" t="s">
        <v>12820</v>
      </c>
      <c r="AO59" s="3" t="s">
        <v>13198</v>
      </c>
      <c r="AP59" s="3" t="s">
        <v>7770</v>
      </c>
      <c r="AQ59" s="3" t="s">
        <v>11536</v>
      </c>
      <c r="AR59" s="3" t="s">
        <v>13199</v>
      </c>
      <c r="AS59" s="3" t="s">
        <v>12804</v>
      </c>
      <c r="AT59" s="3" t="s">
        <v>13200</v>
      </c>
      <c r="AU59" s="3">
        <v>17</v>
      </c>
      <c r="AV59" s="46">
        <v>20686608</v>
      </c>
      <c r="AW59" s="59">
        <f t="shared" si="6"/>
        <v>0</v>
      </c>
    </row>
    <row r="60" spans="1:51">
      <c r="A60" s="4">
        <v>216</v>
      </c>
      <c r="B60" s="3">
        <v>7359</v>
      </c>
      <c r="C60" s="3">
        <v>0.12090510004988386</v>
      </c>
      <c r="D60" s="3" t="s">
        <v>10008</v>
      </c>
      <c r="E60" s="3" t="s">
        <v>10009</v>
      </c>
      <c r="F60" s="3" t="str">
        <f t="shared" si="1"/>
        <v>20189245</v>
      </c>
      <c r="G60" s="3" t="s">
        <v>10010</v>
      </c>
      <c r="H60" s="3" t="s">
        <v>10011</v>
      </c>
      <c r="I60" s="3" t="s">
        <v>10012</v>
      </c>
      <c r="J60" s="3" t="s">
        <v>2</v>
      </c>
      <c r="K60" s="3" t="s">
        <v>3</v>
      </c>
      <c r="L60" s="3" t="s">
        <v>10013</v>
      </c>
      <c r="M60" s="3" t="s">
        <v>4</v>
      </c>
      <c r="N60" s="3">
        <v>20189245</v>
      </c>
      <c r="O60" s="3" t="s">
        <v>10014</v>
      </c>
      <c r="P60" s="3" t="str">
        <f t="shared" si="2"/>
        <v>2010</v>
      </c>
      <c r="Q60" s="3" t="str">
        <f t="shared" si="3"/>
        <v xml:space="preserve">Leuk Res. </v>
      </c>
      <c r="R60" s="12" t="s">
        <v>11333</v>
      </c>
      <c r="S60" s="12" t="s">
        <v>11333</v>
      </c>
      <c r="T60" s="12" t="str">
        <f t="shared" si="4"/>
        <v/>
      </c>
      <c r="U60" s="12" t="s">
        <v>12589</v>
      </c>
      <c r="V60" s="12" t="s">
        <v>11540</v>
      </c>
      <c r="W60" s="12" t="s">
        <v>11539</v>
      </c>
      <c r="X60" s="12" t="s">
        <v>11564</v>
      </c>
      <c r="Y60" s="12" t="s">
        <v>11567</v>
      </c>
      <c r="Z60" s="12">
        <v>1</v>
      </c>
      <c r="AA60" s="69">
        <v>3</v>
      </c>
      <c r="AC60" s="5" t="str">
        <f t="shared" si="5"/>
        <v>2010</v>
      </c>
      <c r="AD60" s="5"/>
      <c r="AE60" s="12" t="s">
        <v>11326</v>
      </c>
      <c r="AJ60" s="53">
        <v>40262</v>
      </c>
      <c r="AK60" s="53">
        <v>20189245</v>
      </c>
      <c r="AL60" s="12" t="s">
        <v>13201</v>
      </c>
      <c r="AM60" s="53">
        <v>40234</v>
      </c>
      <c r="AN60" s="56" t="s">
        <v>13202</v>
      </c>
      <c r="AO60" s="3" t="s">
        <v>13203</v>
      </c>
      <c r="AP60" s="3" t="s">
        <v>10008</v>
      </c>
      <c r="AQ60" s="3" t="s">
        <v>12846</v>
      </c>
      <c r="AR60" s="3" t="s">
        <v>13204</v>
      </c>
      <c r="AS60" s="3" t="s">
        <v>12804</v>
      </c>
      <c r="AT60" s="3" t="s">
        <v>13205</v>
      </c>
      <c r="AU60" s="3">
        <v>0</v>
      </c>
      <c r="AV60" s="46">
        <v>20189245</v>
      </c>
      <c r="AW60" s="59">
        <f t="shared" si="6"/>
        <v>0</v>
      </c>
    </row>
    <row r="61" spans="1:51">
      <c r="A61" s="4">
        <v>227</v>
      </c>
      <c r="B61" s="3">
        <v>6907</v>
      </c>
      <c r="C61" s="3">
        <v>0.12865902915179694</v>
      </c>
      <c r="D61" s="3" t="s">
        <v>7291</v>
      </c>
      <c r="E61" s="3" t="s">
        <v>7292</v>
      </c>
      <c r="F61" s="3" t="str">
        <f t="shared" si="1"/>
        <v>20835238</v>
      </c>
      <c r="G61" s="3" t="s">
        <v>7293</v>
      </c>
      <c r="H61" s="3" t="s">
        <v>7294</v>
      </c>
      <c r="I61" s="3" t="s">
        <v>6260</v>
      </c>
      <c r="J61" s="3" t="s">
        <v>2</v>
      </c>
      <c r="K61" s="3" t="s">
        <v>3</v>
      </c>
      <c r="L61" s="3" t="s">
        <v>7295</v>
      </c>
      <c r="M61" s="3" t="s">
        <v>4</v>
      </c>
      <c r="N61" s="3">
        <v>20835238</v>
      </c>
      <c r="O61" s="3" t="s">
        <v>7296</v>
      </c>
      <c r="P61" s="3" t="str">
        <f t="shared" si="2"/>
        <v>2010</v>
      </c>
      <c r="Q61" s="3" t="str">
        <f t="shared" si="3"/>
        <v xml:space="preserve">Nat Genet. </v>
      </c>
      <c r="R61" s="12" t="s">
        <v>11333</v>
      </c>
      <c r="S61" s="12" t="s">
        <v>11333</v>
      </c>
      <c r="T61" s="12" t="str">
        <f t="shared" si="4"/>
        <v/>
      </c>
      <c r="U61" s="12" t="s">
        <v>12589</v>
      </c>
      <c r="V61" s="16" t="s">
        <v>11556</v>
      </c>
      <c r="W61" s="12" t="s">
        <v>11583</v>
      </c>
      <c r="X61" s="12" t="s">
        <v>11514</v>
      </c>
      <c r="Y61" s="12" t="s">
        <v>11575</v>
      </c>
      <c r="Z61" s="12">
        <v>1</v>
      </c>
      <c r="AA61" s="69">
        <v>3</v>
      </c>
      <c r="AC61" s="5" t="str">
        <f t="shared" si="5"/>
        <v>2010</v>
      </c>
      <c r="AD61" s="5"/>
      <c r="AE61" s="12" t="s">
        <v>11326</v>
      </c>
      <c r="AJ61" s="53">
        <v>40456</v>
      </c>
      <c r="AK61" s="53">
        <v>20835238</v>
      </c>
      <c r="AL61" s="12" t="s">
        <v>13212</v>
      </c>
      <c r="AM61" s="53">
        <v>40433</v>
      </c>
      <c r="AN61" s="56" t="s">
        <v>12838</v>
      </c>
      <c r="AO61" s="3" t="s">
        <v>13213</v>
      </c>
      <c r="AP61" s="3" t="s">
        <v>7291</v>
      </c>
      <c r="AQ61" s="3" t="s">
        <v>13214</v>
      </c>
      <c r="AR61" s="3" t="s">
        <v>13215</v>
      </c>
      <c r="AS61" s="3" t="s">
        <v>13216</v>
      </c>
      <c r="AT61" s="3" t="s">
        <v>13217</v>
      </c>
      <c r="AU61" s="3">
        <v>1</v>
      </c>
      <c r="AV61" s="46">
        <v>20835238</v>
      </c>
      <c r="AW61" s="59">
        <f t="shared" si="6"/>
        <v>0</v>
      </c>
    </row>
    <row r="62" spans="1:51">
      <c r="A62" s="4">
        <v>246</v>
      </c>
      <c r="B62" s="3">
        <v>6987</v>
      </c>
      <c r="C62" s="3">
        <v>0.13845440299404632</v>
      </c>
      <c r="D62" s="3" t="s">
        <v>7760</v>
      </c>
      <c r="E62" s="3" t="s">
        <v>7761</v>
      </c>
      <c r="F62" s="3" t="str">
        <f t="shared" si="1"/>
        <v>20686651</v>
      </c>
      <c r="G62" s="3" t="s">
        <v>7762</v>
      </c>
      <c r="H62" s="3" t="s">
        <v>7824</v>
      </c>
      <c r="I62" s="3" t="s">
        <v>6031</v>
      </c>
      <c r="J62" s="3" t="s">
        <v>2</v>
      </c>
      <c r="K62" s="3" t="s">
        <v>3</v>
      </c>
      <c r="L62" s="3" t="s">
        <v>7825</v>
      </c>
      <c r="M62" s="3" t="s">
        <v>4</v>
      </c>
      <c r="N62" s="3">
        <v>20686651</v>
      </c>
      <c r="O62" s="3" t="s">
        <v>7826</v>
      </c>
      <c r="P62" s="3" t="str">
        <f t="shared" si="2"/>
        <v>2010</v>
      </c>
      <c r="Q62" s="3" t="str">
        <f t="shared" si="3"/>
        <v xml:space="preserve">PLoS Genet. </v>
      </c>
      <c r="R62" s="12" t="s">
        <v>11333</v>
      </c>
      <c r="S62" s="12" t="s">
        <v>11333</v>
      </c>
      <c r="T62" s="12" t="str">
        <f t="shared" si="4"/>
        <v/>
      </c>
      <c r="U62" s="12" t="s">
        <v>12589</v>
      </c>
      <c r="V62" s="16" t="s">
        <v>11593</v>
      </c>
      <c r="W62" s="12" t="s">
        <v>11594</v>
      </c>
      <c r="X62" s="12" t="s">
        <v>11514</v>
      </c>
      <c r="Y62" s="12" t="s">
        <v>11595</v>
      </c>
      <c r="Z62" s="12">
        <v>1</v>
      </c>
      <c r="AA62" s="69">
        <v>3</v>
      </c>
      <c r="AC62" s="5" t="str">
        <f t="shared" si="5"/>
        <v>2010</v>
      </c>
      <c r="AD62" s="5"/>
      <c r="AE62" s="12" t="s">
        <v>11326</v>
      </c>
      <c r="AJ62" s="53">
        <v>40432</v>
      </c>
      <c r="AK62" s="53">
        <v>20686651</v>
      </c>
      <c r="AL62" s="12" t="s">
        <v>13224</v>
      </c>
      <c r="AM62" s="53">
        <v>40388</v>
      </c>
      <c r="AN62" s="56" t="s">
        <v>12881</v>
      </c>
      <c r="AO62" s="3" t="s">
        <v>13225</v>
      </c>
      <c r="AP62" s="3" t="s">
        <v>7760</v>
      </c>
      <c r="AQ62" s="3" t="s">
        <v>13226</v>
      </c>
      <c r="AR62" s="3" t="s">
        <v>13227</v>
      </c>
      <c r="AS62" s="3" t="s">
        <v>13228</v>
      </c>
      <c r="AT62" s="3" t="s">
        <v>13166</v>
      </c>
      <c r="AU62" s="3">
        <v>4</v>
      </c>
      <c r="AV62" s="46">
        <v>20686651</v>
      </c>
      <c r="AW62" s="59">
        <f t="shared" si="6"/>
        <v>0</v>
      </c>
    </row>
    <row r="63" spans="1:51">
      <c r="A63" s="4">
        <v>260</v>
      </c>
      <c r="B63" s="4">
        <v>6862</v>
      </c>
      <c r="C63" s="3">
        <v>0.14399732985275948</v>
      </c>
      <c r="D63" s="3" t="s">
        <v>7046</v>
      </c>
      <c r="E63" s="3" t="s">
        <v>7047</v>
      </c>
      <c r="F63" s="3" t="str">
        <f t="shared" si="1"/>
        <v>20920776</v>
      </c>
      <c r="G63" s="3" t="s">
        <v>7048</v>
      </c>
      <c r="H63" s="3" t="s">
        <v>7049</v>
      </c>
      <c r="I63" s="3" t="s">
        <v>7050</v>
      </c>
      <c r="J63" s="3" t="s">
        <v>2</v>
      </c>
      <c r="K63" s="3" t="s">
        <v>3</v>
      </c>
      <c r="L63" s="3" t="s">
        <v>7051</v>
      </c>
      <c r="M63" s="3" t="s">
        <v>4</v>
      </c>
      <c r="N63" s="3">
        <v>20920776</v>
      </c>
      <c r="O63" s="3" t="s">
        <v>7052</v>
      </c>
      <c r="P63" s="3" t="str">
        <f t="shared" si="2"/>
        <v>2010</v>
      </c>
      <c r="Q63" s="3" t="str">
        <f t="shared" si="3"/>
        <v xml:space="preserve">J Allergy Clin Immunol. </v>
      </c>
      <c r="R63" s="3" t="s">
        <v>11426</v>
      </c>
      <c r="S63" s="3" t="s">
        <v>11333</v>
      </c>
      <c r="T63" s="12" t="str">
        <f t="shared" si="4"/>
        <v/>
      </c>
      <c r="U63" s="3" t="s">
        <v>12589</v>
      </c>
      <c r="V63" s="10" t="s">
        <v>14591</v>
      </c>
      <c r="W63" s="12" t="s">
        <v>11419</v>
      </c>
      <c r="X63" s="12" t="s">
        <v>11333</v>
      </c>
      <c r="Y63" s="12" t="s">
        <v>14592</v>
      </c>
      <c r="Z63" s="12">
        <v>1</v>
      </c>
      <c r="AA63" s="69">
        <v>3</v>
      </c>
      <c r="AC63" s="5" t="str">
        <f t="shared" si="5"/>
        <v>2010</v>
      </c>
      <c r="AD63" s="5"/>
      <c r="AE63" s="12" t="s">
        <v>11326</v>
      </c>
      <c r="AF63" s="32"/>
      <c r="AG63" s="3"/>
      <c r="AH63" s="3"/>
      <c r="AI63" s="3"/>
      <c r="AJ63" s="53">
        <v>40485</v>
      </c>
      <c r="AK63" s="12">
        <v>20920776</v>
      </c>
      <c r="AL63" s="12" t="s">
        <v>13240</v>
      </c>
      <c r="AM63" s="53">
        <v>40452</v>
      </c>
      <c r="AN63" s="3" t="s">
        <v>13241</v>
      </c>
      <c r="AO63" s="3" t="s">
        <v>13242</v>
      </c>
      <c r="AP63" s="3" t="s">
        <v>7046</v>
      </c>
      <c r="AQ63" s="3" t="s">
        <v>13243</v>
      </c>
      <c r="AR63" s="3" t="s">
        <v>13244</v>
      </c>
      <c r="AS63" s="3" t="s">
        <v>13245</v>
      </c>
      <c r="AT63" s="3" t="s">
        <v>13246</v>
      </c>
      <c r="AU63" s="3">
        <v>0</v>
      </c>
      <c r="AV63" s="46">
        <v>20920776</v>
      </c>
      <c r="AW63" s="59">
        <f t="shared" si="6"/>
        <v>0</v>
      </c>
    </row>
    <row r="64" spans="1:51" s="4" customFormat="1">
      <c r="A64" s="4">
        <v>283</v>
      </c>
      <c r="B64" s="3">
        <v>7150</v>
      </c>
      <c r="C64" s="3">
        <v>0.15802020821917273</v>
      </c>
      <c r="D64" s="3" t="s">
        <v>8742</v>
      </c>
      <c r="E64" s="3" t="s">
        <v>8743</v>
      </c>
      <c r="F64" s="3" t="str">
        <f t="shared" si="1"/>
        <v>20520587</v>
      </c>
      <c r="G64" s="3" t="s">
        <v>8744</v>
      </c>
      <c r="H64" s="3" t="s">
        <v>8745</v>
      </c>
      <c r="I64" s="3" t="s">
        <v>8746</v>
      </c>
      <c r="J64" s="3" t="s">
        <v>2</v>
      </c>
      <c r="K64" s="3" t="s">
        <v>3</v>
      </c>
      <c r="L64" s="3" t="s">
        <v>8747</v>
      </c>
      <c r="M64" s="3" t="s">
        <v>4</v>
      </c>
      <c r="N64" s="3">
        <v>20520587</v>
      </c>
      <c r="O64" s="3" t="s">
        <v>8748</v>
      </c>
      <c r="P64" s="3" t="str">
        <f t="shared" si="2"/>
        <v>2010</v>
      </c>
      <c r="Q64" s="3" t="str">
        <f t="shared" si="3"/>
        <v xml:space="preserve">Psychiatr Genet. </v>
      </c>
      <c r="R64" s="3" t="s">
        <v>11426</v>
      </c>
      <c r="S64" s="3" t="s">
        <v>11426</v>
      </c>
      <c r="T64" s="12" t="str">
        <f t="shared" si="4"/>
        <v/>
      </c>
      <c r="U64" s="12" t="s">
        <v>12575</v>
      </c>
      <c r="V64" s="3" t="s">
        <v>11613</v>
      </c>
      <c r="W64" s="3" t="s">
        <v>11614</v>
      </c>
      <c r="X64" s="3" t="s">
        <v>11600</v>
      </c>
      <c r="Y64" s="3" t="s">
        <v>11604</v>
      </c>
      <c r="Z64" s="12">
        <v>1</v>
      </c>
      <c r="AA64" s="69">
        <v>3</v>
      </c>
      <c r="AB64" s="3"/>
      <c r="AC64" s="5" t="str">
        <f t="shared" si="5"/>
        <v>2010</v>
      </c>
      <c r="AD64" s="5"/>
      <c r="AE64" s="12" t="s">
        <v>11326</v>
      </c>
      <c r="AF64" s="32"/>
      <c r="AG64" s="3"/>
      <c r="AH64" s="3"/>
      <c r="AI64" s="3"/>
      <c r="AJ64" s="53">
        <v>40347</v>
      </c>
      <c r="AK64" s="12">
        <v>20520587</v>
      </c>
      <c r="AL64" s="12" t="s">
        <v>13252</v>
      </c>
      <c r="AM64" s="53">
        <v>40330</v>
      </c>
      <c r="AN64" s="3" t="s">
        <v>13253</v>
      </c>
      <c r="AO64" s="3" t="s">
        <v>13254</v>
      </c>
      <c r="AP64" s="3" t="s">
        <v>8742</v>
      </c>
      <c r="AQ64" s="3" t="s">
        <v>13255</v>
      </c>
      <c r="AR64" s="3" t="s">
        <v>13256</v>
      </c>
      <c r="AS64" s="3" t="s">
        <v>12804</v>
      </c>
      <c r="AT64" s="3" t="s">
        <v>13257</v>
      </c>
      <c r="AU64" s="3">
        <v>0</v>
      </c>
      <c r="AV64" s="46">
        <v>20520587</v>
      </c>
      <c r="AW64" s="59">
        <f t="shared" si="6"/>
        <v>0</v>
      </c>
      <c r="AX64" s="3"/>
      <c r="AY64" s="3"/>
    </row>
    <row r="65" spans="1:51">
      <c r="A65" s="4">
        <v>301</v>
      </c>
      <c r="B65" s="3">
        <v>7610</v>
      </c>
      <c r="C65" s="3">
        <v>0.16788475781091383</v>
      </c>
      <c r="D65" s="3" t="s">
        <v>11027</v>
      </c>
      <c r="E65" s="3" t="s">
        <v>11028</v>
      </c>
      <c r="F65" s="3" t="str">
        <f t="shared" si="1"/>
        <v>19875614</v>
      </c>
      <c r="G65" s="3" t="s">
        <v>11029</v>
      </c>
      <c r="H65" s="3" t="s">
        <v>11030</v>
      </c>
      <c r="I65" s="3" t="s">
        <v>6716</v>
      </c>
      <c r="J65" s="3" t="s">
        <v>2</v>
      </c>
      <c r="K65" s="3" t="s">
        <v>3</v>
      </c>
      <c r="L65" s="3" t="s">
        <v>11031</v>
      </c>
      <c r="M65" s="3" t="s">
        <v>4</v>
      </c>
      <c r="N65" s="3">
        <v>19875614</v>
      </c>
      <c r="O65" s="3" t="s">
        <v>11032</v>
      </c>
      <c r="P65" s="3" t="str">
        <f t="shared" si="2"/>
        <v>2010</v>
      </c>
      <c r="Q65" s="3" t="str">
        <f t="shared" si="3"/>
        <v xml:space="preserve">Diabetes. </v>
      </c>
      <c r="R65" s="3" t="s">
        <v>11333</v>
      </c>
      <c r="S65" s="3" t="s">
        <v>11333</v>
      </c>
      <c r="T65" s="12" t="str">
        <f t="shared" si="4"/>
        <v/>
      </c>
      <c r="U65" s="12" t="s">
        <v>12575</v>
      </c>
      <c r="V65" s="3" t="s">
        <v>11619</v>
      </c>
      <c r="W65" s="3" t="s">
        <v>11620</v>
      </c>
      <c r="X65" s="3" t="s">
        <v>11333</v>
      </c>
      <c r="Y65" s="3" t="s">
        <v>11621</v>
      </c>
      <c r="Z65" s="12">
        <v>1</v>
      </c>
      <c r="AA65" s="69">
        <v>3</v>
      </c>
      <c r="AC65" s="5" t="str">
        <f t="shared" si="5"/>
        <v>2010</v>
      </c>
      <c r="AD65" s="5"/>
      <c r="AE65" s="3" t="s">
        <v>11622</v>
      </c>
      <c r="AF65" s="32"/>
      <c r="AG65" s="3"/>
      <c r="AH65" s="3"/>
      <c r="AI65" s="3"/>
      <c r="AJ65" s="53">
        <v>42117</v>
      </c>
      <c r="AK65" s="12">
        <v>19875614</v>
      </c>
      <c r="AL65" s="12" t="s">
        <v>13258</v>
      </c>
      <c r="AM65" s="53">
        <v>40115</v>
      </c>
      <c r="AN65" s="3" t="s">
        <v>11543</v>
      </c>
      <c r="AO65" s="3" t="s">
        <v>13259</v>
      </c>
      <c r="AP65" s="3" t="s">
        <v>11027</v>
      </c>
      <c r="AQ65" s="3" t="s">
        <v>13260</v>
      </c>
      <c r="AR65" s="3" t="s">
        <v>13261</v>
      </c>
      <c r="AS65" s="3" t="s">
        <v>13262</v>
      </c>
      <c r="AT65" s="3" t="s">
        <v>13263</v>
      </c>
      <c r="AU65" s="3">
        <v>0</v>
      </c>
      <c r="AV65" s="46">
        <v>19875614</v>
      </c>
      <c r="AW65" s="59">
        <f t="shared" si="6"/>
        <v>0</v>
      </c>
    </row>
    <row r="66" spans="1:51">
      <c r="A66" s="4">
        <v>331</v>
      </c>
      <c r="B66" s="3">
        <v>7441</v>
      </c>
      <c r="C66" s="3">
        <v>0.18772495026685421</v>
      </c>
      <c r="D66" s="3" t="s">
        <v>10492</v>
      </c>
      <c r="E66" s="3" t="s">
        <v>10493</v>
      </c>
      <c r="F66" s="3" t="str">
        <f t="shared" ref="F66:F129" si="7">MID(E66,9,100)</f>
        <v>20070850</v>
      </c>
      <c r="G66" s="3" t="s">
        <v>10494</v>
      </c>
      <c r="H66" s="3" t="s">
        <v>10495</v>
      </c>
      <c r="I66" s="3" t="s">
        <v>7283</v>
      </c>
      <c r="J66" s="3" t="s">
        <v>2</v>
      </c>
      <c r="K66" s="3" t="s">
        <v>3</v>
      </c>
      <c r="L66" s="3" t="s">
        <v>10496</v>
      </c>
      <c r="M66" s="3" t="s">
        <v>4</v>
      </c>
      <c r="N66" s="3">
        <v>20070850</v>
      </c>
      <c r="O66" s="3" t="s">
        <v>10497</v>
      </c>
      <c r="P66" s="3" t="str">
        <f t="shared" ref="P66:P129" si="8">MID(H66,FIND(" 20",H66)+1, 4)</f>
        <v>2010</v>
      </c>
      <c r="Q66" s="3" t="str">
        <f t="shared" ref="Q66:Q129" si="9">LEFT(H66, FIND(" 20",H66))</f>
        <v xml:space="preserve">Ann Hum Genet. </v>
      </c>
      <c r="R66" s="12" t="s">
        <v>11636</v>
      </c>
      <c r="S66" s="12" t="s">
        <v>11636</v>
      </c>
      <c r="T66" s="12" t="str">
        <f t="shared" ref="T66:T129" si="10">IFERROR(IF(FIND("meta ",SUBSTITUTE(LOWER(D66 &amp; S66),"-"," "))&gt;=0,"y",""),"")</f>
        <v/>
      </c>
      <c r="U66" s="12" t="s">
        <v>12575</v>
      </c>
      <c r="V66" s="12" t="s">
        <v>11690</v>
      </c>
      <c r="W66" s="12" t="s">
        <v>11691</v>
      </c>
      <c r="X66" s="12" t="s">
        <v>11636</v>
      </c>
      <c r="Y66" s="12" t="s">
        <v>11692</v>
      </c>
      <c r="Z66" s="12">
        <v>1</v>
      </c>
      <c r="AA66" s="69">
        <v>3</v>
      </c>
      <c r="AC66" s="5" t="str">
        <f t="shared" ref="AC66:AC129" si="11">P66</f>
        <v>2010</v>
      </c>
      <c r="AD66" s="5"/>
      <c r="AE66" s="12" t="s">
        <v>11326</v>
      </c>
      <c r="AJ66" s="53">
        <v>40214</v>
      </c>
      <c r="AK66" s="12">
        <v>20070850</v>
      </c>
      <c r="AL66" s="12" t="s">
        <v>13281</v>
      </c>
      <c r="AM66" s="53">
        <v>40191</v>
      </c>
      <c r="AN66" s="3" t="s">
        <v>13282</v>
      </c>
      <c r="AO66" s="3" t="s">
        <v>13283</v>
      </c>
      <c r="AP66" s="3" t="s">
        <v>10492</v>
      </c>
      <c r="AQ66" s="3" t="s">
        <v>13284</v>
      </c>
      <c r="AR66" s="3" t="s">
        <v>13285</v>
      </c>
      <c r="AS66" s="3" t="s">
        <v>12804</v>
      </c>
      <c r="AT66" s="3" t="s">
        <v>13286</v>
      </c>
      <c r="AU66" s="3">
        <v>6</v>
      </c>
      <c r="AV66" s="46">
        <v>20070850</v>
      </c>
      <c r="AW66" s="59">
        <f t="shared" ref="AW66:AW129" si="12">IF(F66-AV66=0,0,1)</f>
        <v>0</v>
      </c>
    </row>
    <row r="67" spans="1:51" s="4" customFormat="1">
      <c r="A67" s="4">
        <v>332</v>
      </c>
      <c r="B67" s="28">
        <v>7410</v>
      </c>
      <c r="C67" s="28">
        <v>0.18795171641649699</v>
      </c>
      <c r="D67" s="28" t="s">
        <v>10308</v>
      </c>
      <c r="E67" s="28" t="s">
        <v>10309</v>
      </c>
      <c r="F67" s="3" t="str">
        <f t="shared" si="7"/>
        <v>20112360</v>
      </c>
      <c r="G67" s="28" t="s">
        <v>10314</v>
      </c>
      <c r="H67" s="28" t="s">
        <v>10315</v>
      </c>
      <c r="I67" s="28" t="s">
        <v>10316</v>
      </c>
      <c r="J67" s="28" t="s">
        <v>2</v>
      </c>
      <c r="K67" s="28" t="s">
        <v>3</v>
      </c>
      <c r="L67" s="28" t="s">
        <v>10317</v>
      </c>
      <c r="M67" s="28" t="s">
        <v>4</v>
      </c>
      <c r="N67" s="28">
        <v>20112360</v>
      </c>
      <c r="O67" s="28" t="s">
        <v>10318</v>
      </c>
      <c r="P67" s="28" t="str">
        <f t="shared" si="8"/>
        <v>2010</v>
      </c>
      <c r="Q67" s="28" t="str">
        <f t="shared" si="9"/>
        <v xml:space="preserve">Arthritis Rheum. </v>
      </c>
      <c r="R67" s="15" t="s">
        <v>11636</v>
      </c>
      <c r="S67" s="12" t="s">
        <v>11636</v>
      </c>
      <c r="T67" s="12" t="str">
        <f t="shared" si="10"/>
        <v/>
      </c>
      <c r="U67" s="15" t="s">
        <v>12575</v>
      </c>
      <c r="V67" s="15" t="s">
        <v>11693</v>
      </c>
      <c r="W67" s="15" t="s">
        <v>11694</v>
      </c>
      <c r="X67" s="15" t="s">
        <v>11636</v>
      </c>
      <c r="Y67" s="15" t="s">
        <v>11692</v>
      </c>
      <c r="Z67" s="12">
        <v>1</v>
      </c>
      <c r="AA67" s="69">
        <v>3</v>
      </c>
      <c r="AB67" s="28"/>
      <c r="AC67" s="5" t="str">
        <f t="shared" si="11"/>
        <v>2010</v>
      </c>
      <c r="AD67" s="5"/>
      <c r="AE67" s="12" t="s">
        <v>11326</v>
      </c>
      <c r="AF67" s="40"/>
      <c r="AG67" s="15"/>
      <c r="AH67" s="15"/>
      <c r="AI67" s="15"/>
      <c r="AJ67" s="53">
        <v>40237</v>
      </c>
      <c r="AK67" s="12">
        <v>20112360</v>
      </c>
      <c r="AL67" s="12" t="s">
        <v>13287</v>
      </c>
      <c r="AM67" s="53">
        <v>40185</v>
      </c>
      <c r="AN67" s="3" t="s">
        <v>13288</v>
      </c>
      <c r="AO67" s="3" t="s">
        <v>13289</v>
      </c>
      <c r="AP67" s="3" t="s">
        <v>10308</v>
      </c>
      <c r="AQ67" s="3" t="s">
        <v>13290</v>
      </c>
      <c r="AR67" s="3" t="s">
        <v>13291</v>
      </c>
      <c r="AS67" s="3" t="s">
        <v>13292</v>
      </c>
      <c r="AT67" s="3" t="s">
        <v>13293</v>
      </c>
      <c r="AU67" s="3">
        <v>1</v>
      </c>
      <c r="AV67" s="46">
        <v>20112360</v>
      </c>
      <c r="AW67" s="59">
        <f t="shared" si="12"/>
        <v>0</v>
      </c>
      <c r="AX67" s="3"/>
      <c r="AY67" s="3"/>
    </row>
    <row r="68" spans="1:51">
      <c r="A68" s="4">
        <v>335</v>
      </c>
      <c r="B68" s="3">
        <v>7306</v>
      </c>
      <c r="C68" s="3">
        <v>0.1892882741888221</v>
      </c>
      <c r="D68" s="3" t="s">
        <v>9680</v>
      </c>
      <c r="E68" s="3" t="s">
        <v>9681</v>
      </c>
      <c r="F68" s="3" t="str">
        <f t="shared" si="7"/>
        <v>20305777</v>
      </c>
      <c r="G68" s="3" t="s">
        <v>9682</v>
      </c>
      <c r="H68" s="3" t="s">
        <v>9683</v>
      </c>
      <c r="I68" s="3" t="s">
        <v>6004</v>
      </c>
      <c r="J68" s="3" t="s">
        <v>2</v>
      </c>
      <c r="K68" s="3" t="s">
        <v>3</v>
      </c>
      <c r="L68" s="3" t="s">
        <v>9684</v>
      </c>
      <c r="M68" s="3" t="s">
        <v>4</v>
      </c>
      <c r="N68" s="3">
        <v>20305777</v>
      </c>
      <c r="O68" s="3" t="s">
        <v>9685</v>
      </c>
      <c r="P68" s="3" t="str">
        <f t="shared" si="8"/>
        <v>2010</v>
      </c>
      <c r="Q68" s="3" t="str">
        <f t="shared" si="9"/>
        <v xml:space="preserve">PLoS One. </v>
      </c>
      <c r="R68" s="12" t="s">
        <v>11636</v>
      </c>
      <c r="S68" s="12" t="s">
        <v>11636</v>
      </c>
      <c r="T68" s="12" t="str">
        <f t="shared" si="10"/>
        <v/>
      </c>
      <c r="U68" s="12" t="s">
        <v>12575</v>
      </c>
      <c r="V68" s="12" t="s">
        <v>11698</v>
      </c>
      <c r="W68" s="12" t="s">
        <v>11694</v>
      </c>
      <c r="X68" s="12" t="s">
        <v>11636</v>
      </c>
      <c r="Y68" s="12" t="s">
        <v>11670</v>
      </c>
      <c r="Z68" s="12">
        <v>1</v>
      </c>
      <c r="AA68" s="69">
        <v>3</v>
      </c>
      <c r="AC68" s="5" t="str">
        <f t="shared" si="11"/>
        <v>2010</v>
      </c>
      <c r="AD68" s="5"/>
      <c r="AE68" s="12" t="s">
        <v>11326</v>
      </c>
      <c r="AJ68" s="53">
        <v>40270</v>
      </c>
      <c r="AK68" s="53">
        <v>20305777</v>
      </c>
      <c r="AL68" s="12" t="s">
        <v>13294</v>
      </c>
      <c r="AM68" s="53">
        <v>40255</v>
      </c>
      <c r="AN68" s="56" t="s">
        <v>12820</v>
      </c>
      <c r="AO68" s="3" t="s">
        <v>13295</v>
      </c>
      <c r="AP68" s="3" t="s">
        <v>9680</v>
      </c>
      <c r="AQ68" s="3" t="s">
        <v>13296</v>
      </c>
      <c r="AR68" s="3" t="s">
        <v>13297</v>
      </c>
      <c r="AS68" s="3" t="s">
        <v>13298</v>
      </c>
      <c r="AT68" s="3" t="s">
        <v>13299</v>
      </c>
      <c r="AU68" s="3">
        <v>1</v>
      </c>
      <c r="AV68" s="46">
        <v>20305777</v>
      </c>
      <c r="AW68" s="59">
        <f t="shared" si="12"/>
        <v>0</v>
      </c>
    </row>
    <row r="69" spans="1:51">
      <c r="A69" s="4">
        <v>362</v>
      </c>
      <c r="B69" s="3">
        <v>6831</v>
      </c>
      <c r="C69" s="3">
        <v>0.20334234940175056</v>
      </c>
      <c r="D69" s="3" t="s">
        <v>6912</v>
      </c>
      <c r="E69" s="3" t="s">
        <v>6913</v>
      </c>
      <c r="F69" s="3" t="str">
        <f t="shared" si="7"/>
        <v>20953188</v>
      </c>
      <c r="G69" s="3" t="s">
        <v>6914</v>
      </c>
      <c r="H69" s="3" t="s">
        <v>6915</v>
      </c>
      <c r="I69" s="3" t="s">
        <v>6260</v>
      </c>
      <c r="J69" s="3" t="s">
        <v>2</v>
      </c>
      <c r="K69" s="3" t="s">
        <v>3</v>
      </c>
      <c r="L69" s="3" t="s">
        <v>6916</v>
      </c>
      <c r="M69" s="3" t="s">
        <v>4</v>
      </c>
      <c r="N69" s="3">
        <v>20953188</v>
      </c>
      <c r="O69" s="3" t="s">
        <v>6979</v>
      </c>
      <c r="P69" s="3" t="str">
        <f t="shared" si="8"/>
        <v>2010</v>
      </c>
      <c r="Q69" s="3" t="str">
        <f t="shared" si="9"/>
        <v xml:space="preserve">Nat Genet. </v>
      </c>
      <c r="R69" s="12" t="s">
        <v>11712</v>
      </c>
      <c r="S69" s="12" t="s">
        <v>11707</v>
      </c>
      <c r="T69" s="12" t="str">
        <f t="shared" si="10"/>
        <v/>
      </c>
      <c r="U69" s="12" t="s">
        <v>12575</v>
      </c>
      <c r="V69" s="12" t="s">
        <v>11713</v>
      </c>
      <c r="W69" s="12" t="s">
        <v>11714</v>
      </c>
      <c r="X69" s="12" t="s">
        <v>11715</v>
      </c>
      <c r="Y69" s="12" t="s">
        <v>11697</v>
      </c>
      <c r="Z69" s="12">
        <v>1</v>
      </c>
      <c r="AA69" s="69">
        <v>3</v>
      </c>
      <c r="AC69" s="5" t="str">
        <f t="shared" si="11"/>
        <v>2010</v>
      </c>
      <c r="AD69" s="5"/>
      <c r="AE69" s="12" t="s">
        <v>11326</v>
      </c>
      <c r="AJ69" s="53">
        <v>40513</v>
      </c>
      <c r="AK69" s="53">
        <v>20953188</v>
      </c>
      <c r="AL69" s="12" t="s">
        <v>13312</v>
      </c>
      <c r="AM69" s="53">
        <v>40468</v>
      </c>
      <c r="AN69" s="56" t="s">
        <v>12838</v>
      </c>
      <c r="AO69" s="3" t="s">
        <v>13313</v>
      </c>
      <c r="AP69" s="3" t="s">
        <v>6912</v>
      </c>
      <c r="AQ69" s="3" t="s">
        <v>11552</v>
      </c>
      <c r="AR69" s="3" t="s">
        <v>13314</v>
      </c>
      <c r="AS69" s="3" t="s">
        <v>13315</v>
      </c>
      <c r="AT69" s="3" t="s">
        <v>13316</v>
      </c>
      <c r="AU69" s="3">
        <v>3</v>
      </c>
      <c r="AV69" s="46">
        <v>20953188</v>
      </c>
      <c r="AW69" s="59">
        <f t="shared" si="12"/>
        <v>0</v>
      </c>
    </row>
    <row r="70" spans="1:51" s="4" customFormat="1">
      <c r="A70" s="4">
        <v>372</v>
      </c>
      <c r="B70" s="3">
        <v>8111</v>
      </c>
      <c r="C70" s="3">
        <v>0.21239116501711919</v>
      </c>
      <c r="D70" s="3" t="s">
        <v>11301</v>
      </c>
      <c r="E70" s="3" t="s">
        <v>11302</v>
      </c>
      <c r="F70" s="3" t="str">
        <f t="shared" si="7"/>
        <v>19125160</v>
      </c>
      <c r="G70" s="3" t="s">
        <v>11303</v>
      </c>
      <c r="H70" s="3" t="s">
        <v>11369</v>
      </c>
      <c r="I70" s="3" t="s">
        <v>6273</v>
      </c>
      <c r="J70" s="3" t="s">
        <v>2</v>
      </c>
      <c r="K70" s="3" t="s">
        <v>3</v>
      </c>
      <c r="L70" s="3" t="s">
        <v>11370</v>
      </c>
      <c r="M70" s="3" t="s">
        <v>4</v>
      </c>
      <c r="N70" s="3">
        <v>19125160</v>
      </c>
      <c r="O70" s="3" t="s">
        <v>11371</v>
      </c>
      <c r="P70" s="3" t="str">
        <f t="shared" si="8"/>
        <v>2010</v>
      </c>
      <c r="Q70" s="3" t="str">
        <f t="shared" si="9"/>
        <v xml:space="preserve">Mol Psychiatry. </v>
      </c>
      <c r="R70" s="12" t="s">
        <v>11636</v>
      </c>
      <c r="S70" s="12" t="s">
        <v>11636</v>
      </c>
      <c r="T70" s="12" t="str">
        <f t="shared" si="10"/>
        <v/>
      </c>
      <c r="U70" s="12" t="s">
        <v>12575</v>
      </c>
      <c r="V70" s="12" t="s">
        <v>11725</v>
      </c>
      <c r="W70" s="12" t="s">
        <v>11726</v>
      </c>
      <c r="X70" s="12" t="s">
        <v>11636</v>
      </c>
      <c r="Y70" s="12" t="s">
        <v>11727</v>
      </c>
      <c r="Z70" s="12">
        <v>1</v>
      </c>
      <c r="AA70" s="69">
        <v>3</v>
      </c>
      <c r="AB70" s="3"/>
      <c r="AC70" s="5" t="str">
        <f t="shared" si="11"/>
        <v>2010</v>
      </c>
      <c r="AD70" s="5"/>
      <c r="AE70" s="12" t="s">
        <v>11326</v>
      </c>
      <c r="AF70" s="8"/>
      <c r="AG70" s="12"/>
      <c r="AH70" s="12"/>
      <c r="AI70" s="12"/>
      <c r="AJ70" s="53">
        <v>39869</v>
      </c>
      <c r="AK70" s="53">
        <v>19125160</v>
      </c>
      <c r="AL70" s="12" t="s">
        <v>13323</v>
      </c>
      <c r="AM70" s="53">
        <v>39820</v>
      </c>
      <c r="AN70" s="56" t="s">
        <v>13324</v>
      </c>
      <c r="AO70" s="3" t="s">
        <v>13325</v>
      </c>
      <c r="AP70" s="3" t="s">
        <v>11301</v>
      </c>
      <c r="AQ70" s="3" t="s">
        <v>12920</v>
      </c>
      <c r="AR70" s="3" t="s">
        <v>13326</v>
      </c>
      <c r="AS70" s="3" t="s">
        <v>12804</v>
      </c>
      <c r="AT70" s="3" t="s">
        <v>12964</v>
      </c>
      <c r="AU70" s="3">
        <v>1</v>
      </c>
      <c r="AV70" s="46">
        <v>19125160</v>
      </c>
      <c r="AW70" s="59">
        <f t="shared" si="12"/>
        <v>0</v>
      </c>
      <c r="AX70" s="3"/>
      <c r="AY70" s="3"/>
    </row>
    <row r="71" spans="1:51">
      <c r="A71" s="4">
        <v>497</v>
      </c>
      <c r="B71" s="3">
        <v>7448</v>
      </c>
      <c r="C71" s="3">
        <v>0.27416002368899861</v>
      </c>
      <c r="D71" s="3" t="s">
        <v>10585</v>
      </c>
      <c r="E71" s="3" t="s">
        <v>10586</v>
      </c>
      <c r="F71" s="3" t="str">
        <f t="shared" si="7"/>
        <v>20062062</v>
      </c>
      <c r="G71" s="3" t="s">
        <v>10538</v>
      </c>
      <c r="H71" s="3" t="s">
        <v>10539</v>
      </c>
      <c r="I71" s="3" t="s">
        <v>6260</v>
      </c>
      <c r="J71" s="3" t="s">
        <v>2</v>
      </c>
      <c r="K71" s="3" t="s">
        <v>3</v>
      </c>
      <c r="L71" s="3" t="s">
        <v>10540</v>
      </c>
      <c r="M71" s="3" t="s">
        <v>4</v>
      </c>
      <c r="N71" s="3">
        <v>20062062</v>
      </c>
      <c r="O71" s="3" t="s">
        <v>10541</v>
      </c>
      <c r="P71" s="3" t="str">
        <f t="shared" si="8"/>
        <v>2010</v>
      </c>
      <c r="Q71" s="3" t="str">
        <f t="shared" si="9"/>
        <v xml:space="preserve">Nat Genet. </v>
      </c>
      <c r="R71" s="12" t="s">
        <v>11804</v>
      </c>
      <c r="S71" s="12" t="s">
        <v>11802</v>
      </c>
      <c r="T71" s="12" t="str">
        <f t="shared" si="10"/>
        <v/>
      </c>
      <c r="U71" s="12" t="s">
        <v>12575</v>
      </c>
      <c r="V71" s="12" t="s">
        <v>11805</v>
      </c>
      <c r="X71" s="34" t="s">
        <v>11802</v>
      </c>
      <c r="Y71" s="12" t="s">
        <v>11806</v>
      </c>
      <c r="Z71" s="12">
        <v>1</v>
      </c>
      <c r="AA71" s="69">
        <v>3</v>
      </c>
      <c r="AC71" s="5" t="str">
        <f t="shared" si="11"/>
        <v>2010</v>
      </c>
      <c r="AD71" s="5"/>
      <c r="AE71" s="12" t="s">
        <v>11326</v>
      </c>
      <c r="AJ71" s="53">
        <v>40211</v>
      </c>
      <c r="AK71" s="53">
        <v>20062062</v>
      </c>
      <c r="AL71" s="12" t="s">
        <v>13374</v>
      </c>
      <c r="AM71" s="53">
        <v>40188</v>
      </c>
      <c r="AN71" s="56" t="s">
        <v>12838</v>
      </c>
      <c r="AO71" s="3" t="s">
        <v>13375</v>
      </c>
      <c r="AP71" s="3" t="s">
        <v>10585</v>
      </c>
      <c r="AQ71" s="3" t="s">
        <v>13376</v>
      </c>
      <c r="AR71" s="3" t="s">
        <v>13377</v>
      </c>
      <c r="AS71" s="3" t="s">
        <v>13378</v>
      </c>
      <c r="AT71" s="3" t="s">
        <v>13379</v>
      </c>
      <c r="AU71" s="3">
        <v>9</v>
      </c>
      <c r="AV71" s="46">
        <v>20062062</v>
      </c>
      <c r="AW71" s="59">
        <f t="shared" si="12"/>
        <v>0</v>
      </c>
    </row>
    <row r="72" spans="1:51">
      <c r="A72" s="4">
        <v>515</v>
      </c>
      <c r="B72" s="3">
        <v>7587</v>
      </c>
      <c r="C72" s="3">
        <v>0.28641857417945482</v>
      </c>
      <c r="D72" s="3" t="s">
        <v>10945</v>
      </c>
      <c r="E72" s="3" t="s">
        <v>10946</v>
      </c>
      <c r="F72" s="3" t="str">
        <f t="shared" si="7"/>
        <v>19910028</v>
      </c>
      <c r="G72" s="3" t="s">
        <v>10947</v>
      </c>
      <c r="H72" s="3" t="s">
        <v>10948</v>
      </c>
      <c r="I72" s="3" t="s">
        <v>7050</v>
      </c>
      <c r="J72" s="3" t="s">
        <v>2</v>
      </c>
      <c r="K72" s="3" t="s">
        <v>3</v>
      </c>
      <c r="L72" s="3" t="s">
        <v>10949</v>
      </c>
      <c r="M72" s="3" t="s">
        <v>4</v>
      </c>
      <c r="N72" s="3">
        <v>19910028</v>
      </c>
      <c r="O72" s="3" t="s">
        <v>10950</v>
      </c>
      <c r="P72" s="3" t="str">
        <f t="shared" si="8"/>
        <v>2010</v>
      </c>
      <c r="Q72" s="3" t="str">
        <f t="shared" si="9"/>
        <v xml:space="preserve">J Allergy Clin Immunol. </v>
      </c>
      <c r="R72" s="12" t="s">
        <v>11813</v>
      </c>
      <c r="S72" s="12" t="s">
        <v>11802</v>
      </c>
      <c r="T72" s="12" t="str">
        <f t="shared" si="10"/>
        <v/>
      </c>
      <c r="U72" s="12" t="s">
        <v>12575</v>
      </c>
      <c r="V72" s="12" t="s">
        <v>11814</v>
      </c>
      <c r="W72" s="12" t="s">
        <v>11815</v>
      </c>
      <c r="X72" s="12" t="s">
        <v>11816</v>
      </c>
      <c r="Y72" s="12" t="s">
        <v>11817</v>
      </c>
      <c r="Z72" s="12">
        <v>1</v>
      </c>
      <c r="AA72" s="69">
        <v>3</v>
      </c>
      <c r="AC72" s="5" t="str">
        <f t="shared" si="11"/>
        <v>2010</v>
      </c>
      <c r="AD72" s="5"/>
      <c r="AE72" s="12" t="s">
        <v>11326</v>
      </c>
      <c r="AJ72" s="53">
        <v>40151</v>
      </c>
      <c r="AK72" s="12">
        <v>19910028</v>
      </c>
      <c r="AL72" s="12" t="s">
        <v>13386</v>
      </c>
      <c r="AM72" s="53">
        <v>40127</v>
      </c>
      <c r="AN72" s="3" t="s">
        <v>13241</v>
      </c>
      <c r="AO72" s="3" t="s">
        <v>13387</v>
      </c>
      <c r="AP72" s="3" t="s">
        <v>10945</v>
      </c>
      <c r="AQ72" s="3" t="s">
        <v>13243</v>
      </c>
      <c r="AR72" s="3" t="s">
        <v>13388</v>
      </c>
      <c r="AS72" s="3" t="s">
        <v>13389</v>
      </c>
      <c r="AT72" s="3" t="s">
        <v>13390</v>
      </c>
      <c r="AU72" s="3">
        <v>0</v>
      </c>
      <c r="AV72" s="46">
        <v>19910028</v>
      </c>
      <c r="AW72" s="59">
        <f t="shared" si="12"/>
        <v>0</v>
      </c>
    </row>
    <row r="73" spans="1:51">
      <c r="A73" s="4">
        <v>520</v>
      </c>
      <c r="B73" s="3">
        <v>6865</v>
      </c>
      <c r="C73" s="3">
        <v>0.29075485663008449</v>
      </c>
      <c r="D73" s="3" t="s">
        <v>7070</v>
      </c>
      <c r="E73" s="3" t="s">
        <v>7071</v>
      </c>
      <c r="F73" s="3" t="str">
        <f t="shared" si="7"/>
        <v>20887962</v>
      </c>
      <c r="G73" s="3" t="s">
        <v>7072</v>
      </c>
      <c r="H73" s="3" t="s">
        <v>7073</v>
      </c>
      <c r="I73" s="3" t="s">
        <v>6122</v>
      </c>
      <c r="J73" s="3" t="s">
        <v>2</v>
      </c>
      <c r="K73" s="3" t="s">
        <v>3</v>
      </c>
      <c r="L73" s="3" t="s">
        <v>7074</v>
      </c>
      <c r="M73" s="3" t="s">
        <v>4</v>
      </c>
      <c r="N73" s="3">
        <v>20887962</v>
      </c>
      <c r="O73" s="3" t="s">
        <v>7075</v>
      </c>
      <c r="P73" s="3" t="str">
        <f t="shared" si="8"/>
        <v>2010</v>
      </c>
      <c r="Q73" s="3" t="str">
        <f t="shared" si="9"/>
        <v xml:space="preserve">Am J Hum Genet. </v>
      </c>
      <c r="R73" s="12" t="s">
        <v>11818</v>
      </c>
      <c r="S73" s="12" t="s">
        <v>11802</v>
      </c>
      <c r="T73" s="12" t="str">
        <f t="shared" si="10"/>
        <v/>
      </c>
      <c r="U73" s="12" t="s">
        <v>12575</v>
      </c>
      <c r="V73" s="12" t="s">
        <v>11819</v>
      </c>
      <c r="W73" s="34" t="s">
        <v>11820</v>
      </c>
      <c r="X73" s="12" t="s">
        <v>11821</v>
      </c>
      <c r="Y73" s="12" t="s">
        <v>11822</v>
      </c>
      <c r="Z73" s="12">
        <v>1</v>
      </c>
      <c r="AA73" s="69">
        <v>3</v>
      </c>
      <c r="AC73" s="5" t="str">
        <f t="shared" si="11"/>
        <v>2010</v>
      </c>
      <c r="AD73" s="5"/>
      <c r="AE73" s="12" t="s">
        <v>11326</v>
      </c>
      <c r="AJ73" s="53">
        <v>40497</v>
      </c>
      <c r="AK73" s="53">
        <v>20887962</v>
      </c>
      <c r="AL73" s="12" t="s">
        <v>13391</v>
      </c>
      <c r="AM73" s="53">
        <v>40459</v>
      </c>
      <c r="AN73" s="56" t="s">
        <v>12807</v>
      </c>
      <c r="AO73" s="3" t="s">
        <v>13392</v>
      </c>
      <c r="AP73" s="3" t="s">
        <v>7070</v>
      </c>
      <c r="AQ73" s="3" t="s">
        <v>13393</v>
      </c>
      <c r="AR73" s="3" t="s">
        <v>13394</v>
      </c>
      <c r="AS73" s="3" t="s">
        <v>13395</v>
      </c>
      <c r="AT73" s="3" t="s">
        <v>13396</v>
      </c>
      <c r="AU73" s="3">
        <v>1</v>
      </c>
      <c r="AV73" s="46">
        <v>20887962</v>
      </c>
      <c r="AW73" s="59">
        <f t="shared" si="12"/>
        <v>0</v>
      </c>
    </row>
    <row r="74" spans="1:51">
      <c r="A74" s="4">
        <v>532</v>
      </c>
      <c r="B74" s="3">
        <v>7037</v>
      </c>
      <c r="C74" s="3">
        <v>0.29631211991280149</v>
      </c>
      <c r="D74" s="3" t="s">
        <v>8068</v>
      </c>
      <c r="E74" s="3" t="s">
        <v>8069</v>
      </c>
      <c r="F74" s="3" t="str">
        <f t="shared" si="7"/>
        <v>20634892</v>
      </c>
      <c r="G74" s="3" t="s">
        <v>8070</v>
      </c>
      <c r="H74" s="3" t="s">
        <v>8071</v>
      </c>
      <c r="I74" s="3" t="s">
        <v>6004</v>
      </c>
      <c r="J74" s="3" t="s">
        <v>2</v>
      </c>
      <c r="K74" s="3" t="s">
        <v>3</v>
      </c>
      <c r="L74" s="3" t="s">
        <v>8072</v>
      </c>
      <c r="M74" s="3" t="s">
        <v>4</v>
      </c>
      <c r="N74" s="3">
        <v>20634892</v>
      </c>
      <c r="O74" s="3" t="s">
        <v>8073</v>
      </c>
      <c r="P74" s="3" t="str">
        <f t="shared" si="8"/>
        <v>2010</v>
      </c>
      <c r="Q74" s="3" t="str">
        <f t="shared" si="9"/>
        <v xml:space="preserve">PLoS One. </v>
      </c>
      <c r="R74" s="12" t="s">
        <v>11636</v>
      </c>
      <c r="S74" s="12" t="s">
        <v>11636</v>
      </c>
      <c r="T74" s="12" t="str">
        <f t="shared" si="10"/>
        <v/>
      </c>
      <c r="U74" s="12" t="s">
        <v>12575</v>
      </c>
      <c r="V74" s="12" t="s">
        <v>11828</v>
      </c>
      <c r="W74" s="12" t="s">
        <v>11829</v>
      </c>
      <c r="X74" s="12" t="s">
        <v>11640</v>
      </c>
      <c r="Z74" s="12">
        <v>1</v>
      </c>
      <c r="AA74" s="69">
        <v>3</v>
      </c>
      <c r="AC74" s="5" t="str">
        <f t="shared" si="11"/>
        <v>2010</v>
      </c>
      <c r="AD74" s="5"/>
      <c r="AE74" s="12" t="s">
        <v>11326</v>
      </c>
      <c r="AJ74" s="53">
        <v>42968</v>
      </c>
      <c r="AK74" s="53">
        <v>20634892</v>
      </c>
      <c r="AL74" s="12" t="s">
        <v>13397</v>
      </c>
      <c r="AM74" s="53">
        <v>40368</v>
      </c>
      <c r="AN74" s="56" t="s">
        <v>12820</v>
      </c>
      <c r="AO74" s="3" t="s">
        <v>13398</v>
      </c>
      <c r="AP74" s="3" t="s">
        <v>8068</v>
      </c>
      <c r="AQ74" s="3" t="s">
        <v>13399</v>
      </c>
      <c r="AR74" s="3" t="s">
        <v>13400</v>
      </c>
      <c r="AS74" s="3" t="s">
        <v>12804</v>
      </c>
      <c r="AT74" s="3" t="s">
        <v>13401</v>
      </c>
      <c r="AU74" s="3">
        <v>2</v>
      </c>
      <c r="AV74" s="46">
        <v>20634892</v>
      </c>
      <c r="AW74" s="59">
        <f t="shared" si="12"/>
        <v>0</v>
      </c>
    </row>
    <row r="75" spans="1:51" s="4" customFormat="1">
      <c r="A75" s="4">
        <v>538</v>
      </c>
      <c r="B75" s="3">
        <v>7598</v>
      </c>
      <c r="C75" s="3">
        <v>0.30069420324799334</v>
      </c>
      <c r="D75" s="3" t="s">
        <v>10991</v>
      </c>
      <c r="E75" s="3" t="s">
        <v>10992</v>
      </c>
      <c r="F75" s="3" t="str">
        <f t="shared" si="7"/>
        <v>19893584</v>
      </c>
      <c r="G75" s="3" t="s">
        <v>10993</v>
      </c>
      <c r="H75" s="3" t="s">
        <v>10994</v>
      </c>
      <c r="I75" s="3" t="s">
        <v>7240</v>
      </c>
      <c r="J75" s="3" t="s">
        <v>2</v>
      </c>
      <c r="K75" s="3" t="s">
        <v>3</v>
      </c>
      <c r="L75" s="3" t="s">
        <v>10995</v>
      </c>
      <c r="M75" s="3" t="s">
        <v>4</v>
      </c>
      <c r="N75" s="3">
        <v>19893584</v>
      </c>
      <c r="O75" s="3" t="s">
        <v>10996</v>
      </c>
      <c r="P75" s="3" t="str">
        <f t="shared" si="8"/>
        <v>2010</v>
      </c>
      <c r="Q75" s="3" t="str">
        <f t="shared" si="9"/>
        <v xml:space="preserve">J Hum Genet. </v>
      </c>
      <c r="R75" s="12" t="s">
        <v>11636</v>
      </c>
      <c r="S75" s="12" t="s">
        <v>11636</v>
      </c>
      <c r="T75" s="12" t="str">
        <f t="shared" si="10"/>
        <v/>
      </c>
      <c r="U75" s="12" t="s">
        <v>12575</v>
      </c>
      <c r="V75" s="12" t="s">
        <v>11830</v>
      </c>
      <c r="W75" s="12" t="s">
        <v>11831</v>
      </c>
      <c r="X75" s="12" t="s">
        <v>11636</v>
      </c>
      <c r="Y75" s="12" t="s">
        <v>11730</v>
      </c>
      <c r="Z75" s="12">
        <v>1</v>
      </c>
      <c r="AA75" s="69">
        <v>3</v>
      </c>
      <c r="AB75" s="3"/>
      <c r="AC75" s="5" t="str">
        <f t="shared" si="11"/>
        <v>2010</v>
      </c>
      <c r="AD75" s="5"/>
      <c r="AE75" s="12" t="s">
        <v>11326</v>
      </c>
      <c r="AF75" s="8"/>
      <c r="AG75" s="12"/>
      <c r="AH75" s="12"/>
      <c r="AI75" s="12"/>
      <c r="AJ75" s="53">
        <v>40151</v>
      </c>
      <c r="AK75" s="53">
        <v>19893584</v>
      </c>
      <c r="AL75" s="12" t="s">
        <v>13402</v>
      </c>
      <c r="AM75" s="53">
        <v>40123</v>
      </c>
      <c r="AN75" s="56" t="s">
        <v>13031</v>
      </c>
      <c r="AO75" s="3" t="s">
        <v>13403</v>
      </c>
      <c r="AP75" s="3" t="s">
        <v>10991</v>
      </c>
      <c r="AQ75" s="3" t="s">
        <v>13404</v>
      </c>
      <c r="AR75" s="3" t="s">
        <v>13405</v>
      </c>
      <c r="AS75" s="3" t="s">
        <v>12804</v>
      </c>
      <c r="AT75" s="3" t="s">
        <v>13406</v>
      </c>
      <c r="AU75" s="3">
        <v>15</v>
      </c>
      <c r="AV75" s="46">
        <v>19893584</v>
      </c>
      <c r="AW75" s="59">
        <f t="shared" si="12"/>
        <v>0</v>
      </c>
      <c r="AX75" s="3"/>
      <c r="AY75" s="3"/>
    </row>
    <row r="76" spans="1:51">
      <c r="A76" s="4">
        <v>540</v>
      </c>
      <c r="B76" s="3">
        <v>7452</v>
      </c>
      <c r="C76" s="3">
        <v>0.3015158100355253</v>
      </c>
      <c r="D76" s="3" t="s">
        <v>10617</v>
      </c>
      <c r="E76" s="3" t="s">
        <v>10618</v>
      </c>
      <c r="F76" s="3" t="str">
        <f t="shared" si="7"/>
        <v>20060832</v>
      </c>
      <c r="G76" s="3" t="s">
        <v>10560</v>
      </c>
      <c r="H76" s="3" t="s">
        <v>10561</v>
      </c>
      <c r="I76" s="3" t="s">
        <v>7652</v>
      </c>
      <c r="J76" s="3" t="s">
        <v>2</v>
      </c>
      <c r="K76" s="3" t="s">
        <v>3</v>
      </c>
      <c r="L76" s="3" t="s">
        <v>10562</v>
      </c>
      <c r="M76" s="3" t="s">
        <v>4</v>
      </c>
      <c r="N76" s="3">
        <v>20060832</v>
      </c>
      <c r="O76" s="3" t="s">
        <v>10563</v>
      </c>
      <c r="P76" s="3" t="str">
        <f t="shared" si="8"/>
        <v>2010</v>
      </c>
      <c r="Q76" s="3" t="str">
        <f t="shared" si="9"/>
        <v xml:space="preserve">Gastroenterology. </v>
      </c>
      <c r="R76" s="12" t="s">
        <v>11832</v>
      </c>
      <c r="S76" s="12" t="s">
        <v>11832</v>
      </c>
      <c r="T76" s="12" t="str">
        <f t="shared" si="10"/>
        <v/>
      </c>
      <c r="U76" s="12" t="s">
        <v>12575</v>
      </c>
      <c r="V76" s="12" t="s">
        <v>11833</v>
      </c>
      <c r="W76" s="12" t="s">
        <v>11834</v>
      </c>
      <c r="X76" s="12" t="s">
        <v>11832</v>
      </c>
      <c r="Y76" s="12" t="s">
        <v>11835</v>
      </c>
      <c r="Z76" s="12">
        <v>1</v>
      </c>
      <c r="AA76" s="69">
        <v>3</v>
      </c>
      <c r="AC76" s="5" t="str">
        <f t="shared" si="11"/>
        <v>2010</v>
      </c>
      <c r="AD76" s="5"/>
      <c r="AE76" s="12" t="s">
        <v>11326</v>
      </c>
      <c r="AJ76" s="53">
        <v>40199</v>
      </c>
      <c r="AK76" s="53">
        <v>20060832</v>
      </c>
      <c r="AL76" s="12" t="s">
        <v>13407</v>
      </c>
      <c r="AM76" s="53">
        <v>40185</v>
      </c>
      <c r="AN76" s="56" t="s">
        <v>13408</v>
      </c>
      <c r="AO76" s="3" t="s">
        <v>13409</v>
      </c>
      <c r="AP76" s="3" t="s">
        <v>10617</v>
      </c>
      <c r="AQ76" s="3" t="s">
        <v>13410</v>
      </c>
      <c r="AR76" s="3" t="s">
        <v>13411</v>
      </c>
      <c r="AS76" s="3" t="s">
        <v>12804</v>
      </c>
      <c r="AT76" s="3" t="s">
        <v>13412</v>
      </c>
      <c r="AU76" s="3">
        <v>1</v>
      </c>
      <c r="AV76" s="46">
        <v>20060832</v>
      </c>
      <c r="AW76" s="59">
        <f t="shared" si="12"/>
        <v>0</v>
      </c>
    </row>
    <row r="77" spans="1:51">
      <c r="A77" s="4">
        <v>577</v>
      </c>
      <c r="B77" s="3">
        <v>6895</v>
      </c>
      <c r="C77" s="3">
        <v>0.31844206842811784</v>
      </c>
      <c r="D77" s="3" t="s">
        <v>7214</v>
      </c>
      <c r="E77" s="3" t="s">
        <v>7215</v>
      </c>
      <c r="F77" s="3" t="str">
        <f t="shared" si="7"/>
        <v>20849430</v>
      </c>
      <c r="G77" s="3" t="s">
        <v>7216</v>
      </c>
      <c r="H77" s="3" t="s">
        <v>7282</v>
      </c>
      <c r="I77" s="3" t="s">
        <v>7283</v>
      </c>
      <c r="J77" s="3" t="s">
        <v>2</v>
      </c>
      <c r="K77" s="3" t="s">
        <v>3</v>
      </c>
      <c r="L77" s="3" t="s">
        <v>7284</v>
      </c>
      <c r="M77" s="3" t="s">
        <v>4</v>
      </c>
      <c r="N77" s="3">
        <v>20849430</v>
      </c>
      <c r="O77" s="3" t="s">
        <v>7285</v>
      </c>
      <c r="P77" s="3" t="str">
        <f t="shared" si="8"/>
        <v>2010</v>
      </c>
      <c r="Q77" s="3" t="str">
        <f t="shared" si="9"/>
        <v xml:space="preserve">Ann Hum Genet. </v>
      </c>
      <c r="R77" s="12" t="s">
        <v>11636</v>
      </c>
      <c r="S77" s="12" t="s">
        <v>11636</v>
      </c>
      <c r="T77" s="12" t="str">
        <f t="shared" si="10"/>
        <v>y</v>
      </c>
      <c r="U77" s="12" t="s">
        <v>12575</v>
      </c>
      <c r="V77" s="12" t="s">
        <v>11871</v>
      </c>
      <c r="W77" s="12" t="s">
        <v>11872</v>
      </c>
      <c r="X77" s="12" t="s">
        <v>11640</v>
      </c>
      <c r="Z77" s="12">
        <v>1</v>
      </c>
      <c r="AA77" s="69">
        <v>3</v>
      </c>
      <c r="AC77" s="5" t="str">
        <f t="shared" si="11"/>
        <v>2010</v>
      </c>
      <c r="AD77" s="5"/>
      <c r="AE77" s="12" t="s">
        <v>11326</v>
      </c>
      <c r="AJ77" s="53">
        <v>40456</v>
      </c>
      <c r="AK77" s="12">
        <v>20849430</v>
      </c>
      <c r="AL77" s="12" t="s">
        <v>13431</v>
      </c>
      <c r="AM77" s="53">
        <v>40437</v>
      </c>
      <c r="AN77" s="3" t="s">
        <v>13282</v>
      </c>
      <c r="AO77" s="3" t="s">
        <v>13432</v>
      </c>
      <c r="AP77" s="3" t="s">
        <v>13433</v>
      </c>
      <c r="AQ77" s="3" t="s">
        <v>13434</v>
      </c>
      <c r="AR77" s="3" t="s">
        <v>13435</v>
      </c>
      <c r="AS77" s="3" t="s">
        <v>12804</v>
      </c>
      <c r="AT77" s="3" t="s">
        <v>13436</v>
      </c>
      <c r="AU77" s="3">
        <v>1</v>
      </c>
      <c r="AV77" s="46">
        <v>20849430</v>
      </c>
      <c r="AW77" s="59">
        <f t="shared" si="12"/>
        <v>0</v>
      </c>
    </row>
    <row r="78" spans="1:51">
      <c r="A78" s="4">
        <v>614</v>
      </c>
      <c r="B78" s="3">
        <v>7143</v>
      </c>
      <c r="C78" s="3">
        <v>0.33405630693430355</v>
      </c>
      <c r="D78" s="3" t="s">
        <v>8699</v>
      </c>
      <c r="E78" s="3" t="s">
        <v>8700</v>
      </c>
      <c r="F78" s="3" t="str">
        <f t="shared" si="7"/>
        <v>20526339</v>
      </c>
      <c r="G78" s="3" t="s">
        <v>8701</v>
      </c>
      <c r="H78" s="3" t="s">
        <v>8702</v>
      </c>
      <c r="I78" s="3" t="s">
        <v>6260</v>
      </c>
      <c r="J78" s="3" t="s">
        <v>2</v>
      </c>
      <c r="K78" s="3" t="s">
        <v>3</v>
      </c>
      <c r="L78" s="3" t="s">
        <v>8703</v>
      </c>
      <c r="M78" s="3" t="s">
        <v>4</v>
      </c>
      <c r="N78" s="3">
        <v>20526339</v>
      </c>
      <c r="O78" s="3" t="s">
        <v>8704</v>
      </c>
      <c r="P78" s="3" t="str">
        <f t="shared" si="8"/>
        <v>2010</v>
      </c>
      <c r="Q78" s="3" t="str">
        <f t="shared" si="9"/>
        <v xml:space="preserve">Nat Genet. </v>
      </c>
      <c r="R78" s="12" t="s">
        <v>11636</v>
      </c>
      <c r="S78" s="12" t="s">
        <v>11636</v>
      </c>
      <c r="T78" s="12" t="str">
        <f t="shared" si="10"/>
        <v/>
      </c>
      <c r="U78" s="12" t="s">
        <v>12575</v>
      </c>
      <c r="V78" s="12" t="s">
        <v>11895</v>
      </c>
      <c r="W78" s="12" t="s">
        <v>11896</v>
      </c>
      <c r="X78" s="12" t="s">
        <v>11636</v>
      </c>
      <c r="Y78" s="12" t="s">
        <v>11844</v>
      </c>
      <c r="Z78" s="12">
        <v>1</v>
      </c>
      <c r="AA78" s="69">
        <v>3</v>
      </c>
      <c r="AC78" s="5" t="str">
        <f t="shared" si="11"/>
        <v>2010</v>
      </c>
      <c r="AD78" s="5"/>
      <c r="AE78" s="12" t="s">
        <v>11326</v>
      </c>
      <c r="AJ78" s="53">
        <v>40351</v>
      </c>
      <c r="AK78" s="12">
        <v>20526339</v>
      </c>
      <c r="AL78" s="12" t="s">
        <v>13450</v>
      </c>
      <c r="AM78" s="53">
        <v>40335</v>
      </c>
      <c r="AN78" s="3" t="s">
        <v>12838</v>
      </c>
      <c r="AO78" s="3" t="s">
        <v>13451</v>
      </c>
      <c r="AP78" s="3" t="s">
        <v>8699</v>
      </c>
      <c r="AQ78" s="3" t="s">
        <v>13158</v>
      </c>
      <c r="AR78" s="3" t="s">
        <v>13452</v>
      </c>
      <c r="AS78" s="3" t="s">
        <v>13453</v>
      </c>
      <c r="AT78" s="3" t="s">
        <v>13454</v>
      </c>
      <c r="AU78" s="3">
        <v>4</v>
      </c>
      <c r="AV78" s="46">
        <v>20526339</v>
      </c>
      <c r="AW78" s="59">
        <f t="shared" si="12"/>
        <v>0</v>
      </c>
    </row>
    <row r="79" spans="1:51">
      <c r="A79" s="4">
        <v>624</v>
      </c>
      <c r="B79" s="3">
        <v>6999</v>
      </c>
      <c r="C79" s="3">
        <v>0.34003068050379459</v>
      </c>
      <c r="D79" s="3" t="s">
        <v>7833</v>
      </c>
      <c r="E79" s="3" t="s">
        <v>7834</v>
      </c>
      <c r="F79" s="3" t="str">
        <f t="shared" si="7"/>
        <v>20673876</v>
      </c>
      <c r="G79" s="3" t="s">
        <v>7835</v>
      </c>
      <c r="H79" s="3" t="s">
        <v>7836</v>
      </c>
      <c r="I79" s="3" t="s">
        <v>7552</v>
      </c>
      <c r="J79" s="3" t="s">
        <v>2</v>
      </c>
      <c r="K79" s="3" t="s">
        <v>3</v>
      </c>
      <c r="L79" s="3" t="s">
        <v>7837</v>
      </c>
      <c r="M79" s="3" t="s">
        <v>4</v>
      </c>
      <c r="N79" s="3">
        <v>20673876</v>
      </c>
      <c r="O79" s="3" t="s">
        <v>7838</v>
      </c>
      <c r="P79" s="3" t="str">
        <f t="shared" si="8"/>
        <v>2010</v>
      </c>
      <c r="Q79" s="3" t="str">
        <f t="shared" si="9"/>
        <v xml:space="preserve">Biol Psychiatry. </v>
      </c>
      <c r="R79" s="12" t="s">
        <v>11897</v>
      </c>
      <c r="S79" s="12" t="s">
        <v>11636</v>
      </c>
      <c r="T79" s="12" t="str">
        <f t="shared" si="10"/>
        <v/>
      </c>
      <c r="U79" s="12" t="s">
        <v>12575</v>
      </c>
      <c r="V79" s="12" t="s">
        <v>11908</v>
      </c>
      <c r="W79" s="12" t="s">
        <v>11909</v>
      </c>
      <c r="Z79" s="12">
        <v>1</v>
      </c>
      <c r="AA79" s="69">
        <v>3</v>
      </c>
      <c r="AC79" s="5" t="str">
        <f t="shared" si="11"/>
        <v>2010</v>
      </c>
      <c r="AD79" s="5"/>
      <c r="AE79" s="12" t="s">
        <v>11326</v>
      </c>
      <c r="AJ79" s="53">
        <v>40431</v>
      </c>
      <c r="AK79" s="12">
        <v>20673876</v>
      </c>
      <c r="AL79" s="12" t="s">
        <v>13455</v>
      </c>
      <c r="AM79" s="53">
        <v>40388</v>
      </c>
      <c r="AN79" s="3" t="s">
        <v>12856</v>
      </c>
      <c r="AO79" s="3" t="s">
        <v>13456</v>
      </c>
      <c r="AP79" s="3" t="s">
        <v>7833</v>
      </c>
      <c r="AQ79" s="3" t="s">
        <v>12968</v>
      </c>
      <c r="AR79" s="3" t="s">
        <v>13457</v>
      </c>
      <c r="AS79" s="3" t="s">
        <v>13458</v>
      </c>
      <c r="AT79" s="3" t="s">
        <v>13459</v>
      </c>
      <c r="AU79" s="3">
        <v>3</v>
      </c>
      <c r="AV79" s="46">
        <v>20673876</v>
      </c>
      <c r="AW79" s="59">
        <f t="shared" si="12"/>
        <v>0</v>
      </c>
    </row>
    <row r="80" spans="1:51">
      <c r="A80" s="4">
        <v>662</v>
      </c>
      <c r="B80" s="3">
        <v>7594</v>
      </c>
      <c r="C80" s="3">
        <v>0.3616629497658076</v>
      </c>
      <c r="D80" s="3" t="s">
        <v>10970</v>
      </c>
      <c r="E80" s="3" t="s">
        <v>10971</v>
      </c>
      <c r="F80" s="3" t="str">
        <f t="shared" si="7"/>
        <v>19897590</v>
      </c>
      <c r="G80" s="3" t="s">
        <v>10972</v>
      </c>
      <c r="H80" s="3" t="s">
        <v>10973</v>
      </c>
      <c r="I80" s="3" t="s">
        <v>7122</v>
      </c>
      <c r="J80" s="3" t="s">
        <v>2</v>
      </c>
      <c r="K80" s="3" t="s">
        <v>3</v>
      </c>
      <c r="L80" s="3" t="s">
        <v>10974</v>
      </c>
      <c r="M80" s="3" t="s">
        <v>4</v>
      </c>
      <c r="N80" s="3">
        <v>19897590</v>
      </c>
      <c r="O80" s="3" t="s">
        <v>10975</v>
      </c>
      <c r="P80" s="3" t="str">
        <f t="shared" si="8"/>
        <v>2010</v>
      </c>
      <c r="Q80" s="3" t="str">
        <f t="shared" si="9"/>
        <v xml:space="preserve">Hum Mol Genet. </v>
      </c>
      <c r="R80" s="12" t="s">
        <v>11636</v>
      </c>
      <c r="S80" s="12" t="s">
        <v>11636</v>
      </c>
      <c r="T80" s="12" t="str">
        <f t="shared" si="10"/>
        <v/>
      </c>
      <c r="U80" s="12" t="s">
        <v>12575</v>
      </c>
      <c r="V80" s="12" t="s">
        <v>11941</v>
      </c>
      <c r="W80" s="12" t="s">
        <v>11942</v>
      </c>
      <c r="X80" s="12" t="s">
        <v>11636</v>
      </c>
      <c r="Y80" s="12" t="s">
        <v>11943</v>
      </c>
      <c r="Z80" s="12">
        <v>1</v>
      </c>
      <c r="AA80" s="69">
        <v>3</v>
      </c>
      <c r="AC80" s="5" t="str">
        <f t="shared" si="11"/>
        <v>2010</v>
      </c>
      <c r="AD80" s="5"/>
      <c r="AE80" s="12" t="s">
        <v>11326</v>
      </c>
      <c r="AJ80" s="53">
        <v>40151</v>
      </c>
      <c r="AK80" s="53">
        <v>19897590</v>
      </c>
      <c r="AL80" s="12" t="s">
        <v>13476</v>
      </c>
      <c r="AM80" s="53">
        <v>40123</v>
      </c>
      <c r="AN80" s="56" t="s">
        <v>13084</v>
      </c>
      <c r="AO80" s="3" t="s">
        <v>13477</v>
      </c>
      <c r="AP80" s="3" t="s">
        <v>10970</v>
      </c>
      <c r="AQ80" s="3" t="s">
        <v>13478</v>
      </c>
      <c r="AR80" s="3" t="s">
        <v>13479</v>
      </c>
      <c r="AS80" s="3" t="s">
        <v>13480</v>
      </c>
      <c r="AT80" s="3" t="s">
        <v>13481</v>
      </c>
      <c r="AU80" s="3">
        <v>1</v>
      </c>
      <c r="AV80" s="46">
        <v>19897590</v>
      </c>
      <c r="AW80" s="59">
        <f t="shared" si="12"/>
        <v>0</v>
      </c>
    </row>
    <row r="81" spans="1:51" s="4" customFormat="1">
      <c r="A81" s="4">
        <v>664</v>
      </c>
      <c r="B81" s="3">
        <v>6804</v>
      </c>
      <c r="C81" s="3">
        <v>0.3625707339257721</v>
      </c>
      <c r="D81" s="3" t="s">
        <v>6796</v>
      </c>
      <c r="E81" s="3" t="s">
        <v>6797</v>
      </c>
      <c r="F81" s="3" t="str">
        <f t="shared" si="7"/>
        <v>20972438</v>
      </c>
      <c r="G81" s="3" t="s">
        <v>6798</v>
      </c>
      <c r="H81" s="3" t="s">
        <v>6799</v>
      </c>
      <c r="I81" s="3" t="s">
        <v>6260</v>
      </c>
      <c r="J81" s="3" t="s">
        <v>2</v>
      </c>
      <c r="K81" s="3" t="s">
        <v>3</v>
      </c>
      <c r="L81" s="3" t="s">
        <v>6800</v>
      </c>
      <c r="M81" s="3" t="s">
        <v>4</v>
      </c>
      <c r="N81" s="3">
        <v>20972438</v>
      </c>
      <c r="O81" s="3" t="s">
        <v>6801</v>
      </c>
      <c r="P81" s="3" t="str">
        <f t="shared" si="8"/>
        <v>2010</v>
      </c>
      <c r="Q81" s="3" t="str">
        <f t="shared" si="9"/>
        <v xml:space="preserve">Nat Genet. </v>
      </c>
      <c r="R81" s="12" t="s">
        <v>11636</v>
      </c>
      <c r="S81" s="12" t="s">
        <v>11636</v>
      </c>
      <c r="T81" s="12" t="str">
        <f t="shared" si="10"/>
        <v/>
      </c>
      <c r="U81" s="12" t="s">
        <v>12575</v>
      </c>
      <c r="V81" s="12" t="s">
        <v>11945</v>
      </c>
      <c r="W81" s="12" t="s">
        <v>11946</v>
      </c>
      <c r="X81" s="12" t="s">
        <v>11636</v>
      </c>
      <c r="Y81" s="12" t="s">
        <v>11796</v>
      </c>
      <c r="Z81" s="12">
        <v>1</v>
      </c>
      <c r="AA81" s="69">
        <v>3</v>
      </c>
      <c r="AB81" s="3"/>
      <c r="AC81" s="5" t="str">
        <f t="shared" si="11"/>
        <v>2010</v>
      </c>
      <c r="AD81" s="5"/>
      <c r="AE81" s="12" t="s">
        <v>11326</v>
      </c>
      <c r="AF81" s="8"/>
      <c r="AG81" s="12"/>
      <c r="AH81" s="12"/>
      <c r="AI81" s="12"/>
      <c r="AJ81" s="53">
        <v>40520</v>
      </c>
      <c r="AK81" s="53">
        <v>20972438</v>
      </c>
      <c r="AL81" s="12" t="s">
        <v>13482</v>
      </c>
      <c r="AM81" s="53">
        <v>40475</v>
      </c>
      <c r="AN81" s="56" t="s">
        <v>12838</v>
      </c>
      <c r="AO81" s="3" t="s">
        <v>13483</v>
      </c>
      <c r="AP81" s="3" t="s">
        <v>6796</v>
      </c>
      <c r="AQ81" s="3" t="s">
        <v>13484</v>
      </c>
      <c r="AR81" s="3" t="s">
        <v>13485</v>
      </c>
      <c r="AS81" s="3" t="s">
        <v>13486</v>
      </c>
      <c r="AT81" s="3" t="s">
        <v>13487</v>
      </c>
      <c r="AU81" s="3">
        <v>10</v>
      </c>
      <c r="AV81" s="46">
        <v>20972438</v>
      </c>
      <c r="AW81" s="59">
        <f t="shared" si="12"/>
        <v>0</v>
      </c>
      <c r="AX81" s="3"/>
      <c r="AY81" s="3"/>
    </row>
    <row r="82" spans="1:51">
      <c r="A82" s="4">
        <v>668</v>
      </c>
      <c r="B82" s="3">
        <v>7295</v>
      </c>
      <c r="C82" s="3">
        <v>0.36591501804066873</v>
      </c>
      <c r="D82" s="3" t="s">
        <v>9617</v>
      </c>
      <c r="E82" s="3" t="s">
        <v>9618</v>
      </c>
      <c r="F82" s="3" t="str">
        <f t="shared" si="7"/>
        <v>20339536</v>
      </c>
      <c r="G82" s="3" t="s">
        <v>9619</v>
      </c>
      <c r="H82" s="3" t="s">
        <v>9620</v>
      </c>
      <c r="I82" s="3" t="s">
        <v>6004</v>
      </c>
      <c r="J82" s="3" t="s">
        <v>2</v>
      </c>
      <c r="K82" s="3" t="s">
        <v>3</v>
      </c>
      <c r="L82" s="3" t="s">
        <v>9621</v>
      </c>
      <c r="M82" s="3" t="s">
        <v>4</v>
      </c>
      <c r="N82" s="3">
        <v>20339536</v>
      </c>
      <c r="O82" s="3" t="s">
        <v>9622</v>
      </c>
      <c r="P82" s="3" t="str">
        <f t="shared" si="8"/>
        <v>2010</v>
      </c>
      <c r="Q82" s="3" t="str">
        <f t="shared" si="9"/>
        <v xml:space="preserve">PLoS One. </v>
      </c>
      <c r="R82" s="12" t="s">
        <v>11636</v>
      </c>
      <c r="S82" s="12" t="s">
        <v>11636</v>
      </c>
      <c r="T82" s="12" t="str">
        <f t="shared" si="10"/>
        <v/>
      </c>
      <c r="U82" s="12" t="s">
        <v>12575</v>
      </c>
      <c r="V82" s="12" t="s">
        <v>11947</v>
      </c>
      <c r="W82" s="12" t="s">
        <v>11948</v>
      </c>
      <c r="X82" s="12" t="s">
        <v>11636</v>
      </c>
      <c r="Y82" s="12" t="s">
        <v>11730</v>
      </c>
      <c r="Z82" s="12">
        <v>1</v>
      </c>
      <c r="AA82" s="69">
        <v>3</v>
      </c>
      <c r="AC82" s="5" t="str">
        <f t="shared" si="11"/>
        <v>2010</v>
      </c>
      <c r="AD82" s="5"/>
      <c r="AE82" s="12" t="s">
        <v>11326</v>
      </c>
      <c r="AJ82" s="53">
        <v>40282</v>
      </c>
      <c r="AK82" s="12">
        <v>20339536</v>
      </c>
      <c r="AL82" s="12" t="s">
        <v>13488</v>
      </c>
      <c r="AM82" s="53">
        <v>40259</v>
      </c>
      <c r="AN82" s="3" t="s">
        <v>12820</v>
      </c>
      <c r="AO82" s="3" t="s">
        <v>13489</v>
      </c>
      <c r="AP82" s="3" t="s">
        <v>9617</v>
      </c>
      <c r="AQ82" s="3" t="s">
        <v>13490</v>
      </c>
      <c r="AR82" s="3" t="s">
        <v>13491</v>
      </c>
      <c r="AS82" s="3" t="s">
        <v>12804</v>
      </c>
      <c r="AT82" s="3" t="s">
        <v>13166</v>
      </c>
      <c r="AU82" s="3">
        <v>36</v>
      </c>
      <c r="AV82" s="46">
        <v>20339536</v>
      </c>
      <c r="AW82" s="59">
        <f t="shared" si="12"/>
        <v>0</v>
      </c>
    </row>
    <row r="83" spans="1:51">
      <c r="A83" s="4">
        <v>671</v>
      </c>
      <c r="B83" s="3">
        <v>6896</v>
      </c>
      <c r="C83" s="3">
        <v>0.36797719891378677</v>
      </c>
      <c r="D83" s="3" t="s">
        <v>7286</v>
      </c>
      <c r="E83" s="3" t="s">
        <v>7287</v>
      </c>
      <c r="F83" s="3" t="str">
        <f t="shared" si="7"/>
        <v>20848476</v>
      </c>
      <c r="G83" s="3" t="s">
        <v>7225</v>
      </c>
      <c r="H83" s="3" t="s">
        <v>7226</v>
      </c>
      <c r="I83" s="3" t="s">
        <v>7227</v>
      </c>
      <c r="J83" s="3" t="s">
        <v>2</v>
      </c>
      <c r="K83" s="3" t="s">
        <v>3</v>
      </c>
      <c r="L83" s="3" t="s">
        <v>7228</v>
      </c>
      <c r="M83" s="3" t="s">
        <v>4</v>
      </c>
      <c r="N83" s="3">
        <v>20848476</v>
      </c>
      <c r="O83" s="3" t="s">
        <v>7229</v>
      </c>
      <c r="P83" s="3" t="str">
        <f t="shared" si="8"/>
        <v>2010</v>
      </c>
      <c r="Q83" s="3" t="str">
        <f t="shared" si="9"/>
        <v xml:space="preserve">Inflamm Bowel Dis. </v>
      </c>
      <c r="R83" s="12" t="s">
        <v>11636</v>
      </c>
      <c r="S83" s="12" t="s">
        <v>11636</v>
      </c>
      <c r="T83" s="12" t="str">
        <f t="shared" si="10"/>
        <v/>
      </c>
      <c r="U83" s="12" t="s">
        <v>12575</v>
      </c>
      <c r="V83" s="12" t="s">
        <v>11950</v>
      </c>
      <c r="W83" s="12" t="s">
        <v>11951</v>
      </c>
      <c r="X83" s="12" t="s">
        <v>11636</v>
      </c>
      <c r="Y83" s="12" t="s">
        <v>11952</v>
      </c>
      <c r="Z83" s="12">
        <v>1</v>
      </c>
      <c r="AA83" s="69">
        <v>3</v>
      </c>
      <c r="AC83" s="5" t="str">
        <f t="shared" si="11"/>
        <v>2010</v>
      </c>
      <c r="AD83" s="5"/>
      <c r="AE83" s="12" t="s">
        <v>11326</v>
      </c>
      <c r="AJ83" s="53">
        <v>41506</v>
      </c>
      <c r="AK83" s="12">
        <v>20848476</v>
      </c>
      <c r="AL83" s="12" t="s">
        <v>13492</v>
      </c>
      <c r="AM83" s="53">
        <v>40483</v>
      </c>
      <c r="AN83" s="3" t="s">
        <v>12887</v>
      </c>
      <c r="AO83" s="3" t="s">
        <v>13493</v>
      </c>
      <c r="AP83" s="3" t="s">
        <v>7286</v>
      </c>
      <c r="AQ83" s="3" t="s">
        <v>13494</v>
      </c>
      <c r="AR83" s="3" t="s">
        <v>13495</v>
      </c>
      <c r="AS83" s="3" t="s">
        <v>12804</v>
      </c>
      <c r="AT83" s="3" t="s">
        <v>13496</v>
      </c>
      <c r="AU83" s="3">
        <v>10</v>
      </c>
      <c r="AV83" s="46">
        <v>20848476</v>
      </c>
      <c r="AW83" s="59">
        <f t="shared" si="12"/>
        <v>0</v>
      </c>
    </row>
    <row r="84" spans="1:51">
      <c r="A84" s="4">
        <v>701</v>
      </c>
      <c r="B84" s="3">
        <v>6903</v>
      </c>
      <c r="C84" s="3">
        <v>0.3824064863093648</v>
      </c>
      <c r="D84" s="3" t="s">
        <v>7268</v>
      </c>
      <c r="E84" s="3" t="s">
        <v>7269</v>
      </c>
      <c r="F84" s="3" t="str">
        <f t="shared" si="7"/>
        <v>20838585</v>
      </c>
      <c r="G84" s="3" t="s">
        <v>7270</v>
      </c>
      <c r="H84" s="3" t="s">
        <v>7271</v>
      </c>
      <c r="I84" s="3" t="s">
        <v>6031</v>
      </c>
      <c r="J84" s="3" t="s">
        <v>2</v>
      </c>
      <c r="K84" s="3" t="s">
        <v>3</v>
      </c>
      <c r="L84" s="3" t="s">
        <v>7272</v>
      </c>
      <c r="M84" s="3" t="s">
        <v>4</v>
      </c>
      <c r="N84" s="3">
        <v>20838585</v>
      </c>
      <c r="O84" s="3" t="s">
        <v>7273</v>
      </c>
      <c r="P84" s="3" t="str">
        <f t="shared" si="8"/>
        <v>2010</v>
      </c>
      <c r="Q84" s="3" t="str">
        <f t="shared" si="9"/>
        <v xml:space="preserve">PLoS Genet. </v>
      </c>
      <c r="R84" s="12" t="s">
        <v>11813</v>
      </c>
      <c r="S84" s="12" t="s">
        <v>11813</v>
      </c>
      <c r="T84" s="12" t="str">
        <f t="shared" si="10"/>
        <v/>
      </c>
      <c r="U84" s="12" t="s">
        <v>12575</v>
      </c>
      <c r="V84" s="12" t="s">
        <v>11973</v>
      </c>
      <c r="W84" s="12" t="s">
        <v>11974</v>
      </c>
      <c r="X84" s="12" t="s">
        <v>11813</v>
      </c>
      <c r="Y84" s="12" t="s">
        <v>11975</v>
      </c>
      <c r="Z84" s="12">
        <v>1</v>
      </c>
      <c r="AA84" s="69">
        <v>3</v>
      </c>
      <c r="AC84" s="5" t="str">
        <f t="shared" si="11"/>
        <v>2010</v>
      </c>
      <c r="AD84" s="5"/>
      <c r="AE84" s="12" t="s">
        <v>11326</v>
      </c>
      <c r="AJ84" s="53">
        <v>42990</v>
      </c>
      <c r="AK84" s="12">
        <v>20838585</v>
      </c>
      <c r="AL84" s="12" t="s">
        <v>13521</v>
      </c>
      <c r="AM84" s="53">
        <v>40430</v>
      </c>
      <c r="AN84" s="3" t="s">
        <v>12881</v>
      </c>
      <c r="AO84" s="3" t="s">
        <v>13522</v>
      </c>
      <c r="AP84" s="3" t="s">
        <v>7268</v>
      </c>
      <c r="AQ84" s="3" t="s">
        <v>13523</v>
      </c>
      <c r="AR84" s="3" t="s">
        <v>13524</v>
      </c>
      <c r="AS84" s="3" t="s">
        <v>13525</v>
      </c>
      <c r="AT84" s="3" t="s">
        <v>13526</v>
      </c>
      <c r="AU84" s="3">
        <v>2</v>
      </c>
      <c r="AV84" s="46">
        <v>20838585</v>
      </c>
      <c r="AW84" s="59">
        <f t="shared" si="12"/>
        <v>0</v>
      </c>
    </row>
    <row r="85" spans="1:51">
      <c r="A85" s="4">
        <v>730</v>
      </c>
      <c r="B85" s="3">
        <v>6951</v>
      </c>
      <c r="C85" s="3">
        <v>0.39561621971034377</v>
      </c>
      <c r="D85" s="3" t="s">
        <v>7549</v>
      </c>
      <c r="E85" s="3" t="s">
        <v>7550</v>
      </c>
      <c r="F85" s="3" t="str">
        <f t="shared" si="7"/>
        <v>20732626</v>
      </c>
      <c r="G85" s="3" t="s">
        <v>7612</v>
      </c>
      <c r="H85" s="3" t="s">
        <v>7613</v>
      </c>
      <c r="I85" s="3" t="s">
        <v>7546</v>
      </c>
      <c r="J85" s="3" t="s">
        <v>2</v>
      </c>
      <c r="K85" s="3" t="s">
        <v>3</v>
      </c>
      <c r="L85" s="3" t="s">
        <v>7614</v>
      </c>
      <c r="M85" s="3" t="s">
        <v>4</v>
      </c>
      <c r="N85" s="3">
        <v>20732626</v>
      </c>
      <c r="O85" s="3" t="s">
        <v>7615</v>
      </c>
      <c r="P85" s="3" t="str">
        <f t="shared" si="8"/>
        <v>2010</v>
      </c>
      <c r="Q85" s="3" t="str">
        <f t="shared" si="9"/>
        <v xml:space="preserve">J Am Acad Child Adolesc Psychiatry. </v>
      </c>
      <c r="R85" s="12" t="s">
        <v>11636</v>
      </c>
      <c r="S85" s="12" t="s">
        <v>11636</v>
      </c>
      <c r="T85" s="12" t="str">
        <f t="shared" si="10"/>
        <v/>
      </c>
      <c r="U85" s="12" t="s">
        <v>12575</v>
      </c>
      <c r="V85" s="12" t="s">
        <v>11989</v>
      </c>
      <c r="W85" s="12" t="s">
        <v>11855</v>
      </c>
      <c r="X85" s="12" t="s">
        <v>11925</v>
      </c>
      <c r="Y85" s="12" t="s">
        <v>11737</v>
      </c>
      <c r="Z85" s="12">
        <v>1</v>
      </c>
      <c r="AA85" s="69">
        <v>3</v>
      </c>
      <c r="AC85" s="5" t="str">
        <f t="shared" si="11"/>
        <v>2010</v>
      </c>
      <c r="AD85" s="5"/>
      <c r="AE85" s="12" t="s">
        <v>11326</v>
      </c>
      <c r="AJ85" s="53">
        <v>40428</v>
      </c>
      <c r="AK85" s="12">
        <v>20732626</v>
      </c>
      <c r="AL85" s="12" t="s">
        <v>13550</v>
      </c>
      <c r="AM85" s="53">
        <v>40312</v>
      </c>
      <c r="AN85" s="3" t="s">
        <v>13551</v>
      </c>
      <c r="AO85" s="3" t="s">
        <v>13552</v>
      </c>
      <c r="AP85" s="3" t="s">
        <v>7549</v>
      </c>
      <c r="AQ85" s="3" t="s">
        <v>13553</v>
      </c>
      <c r="AR85" s="3" t="s">
        <v>13554</v>
      </c>
      <c r="AS85" s="3" t="s">
        <v>12804</v>
      </c>
      <c r="AT85" s="3" t="s">
        <v>13555</v>
      </c>
      <c r="AU85" s="3">
        <v>10</v>
      </c>
      <c r="AV85" s="46">
        <v>20732626</v>
      </c>
      <c r="AW85" s="59">
        <f t="shared" si="12"/>
        <v>0</v>
      </c>
    </row>
    <row r="86" spans="1:51">
      <c r="A86" s="4">
        <v>750</v>
      </c>
      <c r="B86" s="3">
        <v>7606</v>
      </c>
      <c r="C86" s="3">
        <v>0.40557751144229603</v>
      </c>
      <c r="D86" s="3" t="s">
        <v>11015</v>
      </c>
      <c r="E86" s="3" t="s">
        <v>11016</v>
      </c>
      <c r="F86" s="3" t="str">
        <f t="shared" si="7"/>
        <v>19880490</v>
      </c>
      <c r="G86" s="3" t="s">
        <v>11017</v>
      </c>
      <c r="H86" s="3" t="s">
        <v>11019</v>
      </c>
      <c r="I86" s="3" t="s">
        <v>8191</v>
      </c>
      <c r="J86" s="3" t="s">
        <v>2</v>
      </c>
      <c r="K86" s="3" t="s">
        <v>3</v>
      </c>
      <c r="L86" s="3" t="s">
        <v>11020</v>
      </c>
      <c r="M86" s="3" t="s">
        <v>4</v>
      </c>
      <c r="N86" s="3">
        <v>19880490</v>
      </c>
      <c r="O86" s="3" t="s">
        <v>11021</v>
      </c>
      <c r="P86" s="3" t="str">
        <f t="shared" si="8"/>
        <v>2010</v>
      </c>
      <c r="Q86" s="3" t="str">
        <f t="shared" si="9"/>
        <v xml:space="preserve">Blood. </v>
      </c>
      <c r="R86" s="12" t="s">
        <v>11999</v>
      </c>
      <c r="S86" s="12" t="s">
        <v>11954</v>
      </c>
      <c r="T86" s="12" t="str">
        <f t="shared" si="10"/>
        <v/>
      </c>
      <c r="U86" s="12" t="s">
        <v>12575</v>
      </c>
      <c r="V86" s="12" t="s">
        <v>12000</v>
      </c>
      <c r="W86" s="12" t="s">
        <v>12001</v>
      </c>
      <c r="X86" s="12" t="s">
        <v>11811</v>
      </c>
      <c r="Z86" s="12">
        <v>1</v>
      </c>
      <c r="AA86" s="69">
        <v>3</v>
      </c>
      <c r="AC86" s="5" t="str">
        <f t="shared" si="11"/>
        <v>2010</v>
      </c>
      <c r="AD86" s="5"/>
      <c r="AE86" s="12" t="s">
        <v>11326</v>
      </c>
      <c r="AJ86" s="53">
        <v>40148</v>
      </c>
      <c r="AK86" s="12">
        <v>19880490</v>
      </c>
      <c r="AL86" s="12" t="s">
        <v>13561</v>
      </c>
      <c r="AM86" s="53">
        <v>40116</v>
      </c>
      <c r="AN86" s="3" t="s">
        <v>13562</v>
      </c>
      <c r="AO86" s="3" t="s">
        <v>13563</v>
      </c>
      <c r="AP86" s="3" t="s">
        <v>11015</v>
      </c>
      <c r="AQ86" s="3" t="s">
        <v>13564</v>
      </c>
      <c r="AR86" s="3" t="s">
        <v>13565</v>
      </c>
      <c r="AS86" s="3" t="s">
        <v>13566</v>
      </c>
      <c r="AT86" s="3" t="s">
        <v>13567</v>
      </c>
      <c r="AU86" s="3">
        <v>1</v>
      </c>
      <c r="AV86" s="46">
        <v>19880490</v>
      </c>
      <c r="AW86" s="59">
        <f t="shared" si="12"/>
        <v>0</v>
      </c>
    </row>
    <row r="87" spans="1:51">
      <c r="A87" s="4">
        <v>752</v>
      </c>
      <c r="B87" s="3">
        <v>7384</v>
      </c>
      <c r="C87" s="3">
        <v>0.40716154394949344</v>
      </c>
      <c r="D87" s="3" t="s">
        <v>10162</v>
      </c>
      <c r="E87" s="3" t="s">
        <v>10163</v>
      </c>
      <c r="F87" s="3" t="str">
        <f t="shared" si="7"/>
        <v>20154341</v>
      </c>
      <c r="G87" s="3" t="s">
        <v>10164</v>
      </c>
      <c r="H87" s="3" t="s">
        <v>10165</v>
      </c>
      <c r="I87" s="3" t="s">
        <v>7122</v>
      </c>
      <c r="J87" s="3" t="s">
        <v>2</v>
      </c>
      <c r="K87" s="3" t="s">
        <v>3</v>
      </c>
      <c r="L87" s="3" t="s">
        <v>10166</v>
      </c>
      <c r="M87" s="3" t="s">
        <v>4</v>
      </c>
      <c r="N87" s="3">
        <v>20154341</v>
      </c>
      <c r="O87" s="3" t="s">
        <v>10167</v>
      </c>
      <c r="P87" s="3" t="str">
        <f t="shared" si="8"/>
        <v>2010</v>
      </c>
      <c r="Q87" s="3" t="str">
        <f t="shared" si="9"/>
        <v xml:space="preserve">Hum Mol Genet. </v>
      </c>
      <c r="R87" s="12" t="s">
        <v>12002</v>
      </c>
      <c r="S87" s="12" t="s">
        <v>11990</v>
      </c>
      <c r="T87" s="12" t="str">
        <f t="shared" si="10"/>
        <v/>
      </c>
      <c r="U87" s="12" t="s">
        <v>12575</v>
      </c>
      <c r="V87" s="12" t="s">
        <v>12003</v>
      </c>
      <c r="W87" s="34" t="s">
        <v>12004</v>
      </c>
      <c r="X87" s="12" t="s">
        <v>12005</v>
      </c>
      <c r="Y87" s="12" t="s">
        <v>12006</v>
      </c>
      <c r="Z87" s="12">
        <v>1</v>
      </c>
      <c r="AA87" s="69">
        <v>3</v>
      </c>
      <c r="AC87" s="5" t="str">
        <f t="shared" si="11"/>
        <v>2010</v>
      </c>
      <c r="AD87" s="5"/>
      <c r="AE87" s="12" t="s">
        <v>11326</v>
      </c>
      <c r="AJ87" s="53">
        <v>40246</v>
      </c>
      <c r="AK87" s="12">
        <v>20154341</v>
      </c>
      <c r="AL87" s="12" t="s">
        <v>13568</v>
      </c>
      <c r="AM87" s="53">
        <v>40222</v>
      </c>
      <c r="AN87" s="3" t="s">
        <v>13084</v>
      </c>
      <c r="AO87" s="3" t="s">
        <v>13569</v>
      </c>
      <c r="AP87" s="3" t="s">
        <v>10162</v>
      </c>
      <c r="AQ87" s="3" t="s">
        <v>13570</v>
      </c>
      <c r="AR87" s="3" t="s">
        <v>13571</v>
      </c>
      <c r="AS87" s="3" t="s">
        <v>13572</v>
      </c>
      <c r="AT87" s="3" t="s">
        <v>13573</v>
      </c>
      <c r="AU87" s="3">
        <v>1</v>
      </c>
      <c r="AV87" s="46">
        <v>20154341</v>
      </c>
      <c r="AW87" s="59">
        <f t="shared" si="12"/>
        <v>0</v>
      </c>
    </row>
    <row r="88" spans="1:51">
      <c r="A88" s="4">
        <v>756</v>
      </c>
      <c r="B88" s="3">
        <v>7440</v>
      </c>
      <c r="C88" s="3">
        <v>0.41153669176560193</v>
      </c>
      <c r="D88" s="3" t="s">
        <v>10486</v>
      </c>
      <c r="E88" s="3" t="s">
        <v>10487</v>
      </c>
      <c r="F88" s="3" t="str">
        <f t="shared" si="7"/>
        <v>20072603</v>
      </c>
      <c r="G88" s="3" t="s">
        <v>10488</v>
      </c>
      <c r="H88" s="3" t="s">
        <v>10489</v>
      </c>
      <c r="I88" s="3" t="s">
        <v>6031</v>
      </c>
      <c r="J88" s="3" t="s">
        <v>2</v>
      </c>
      <c r="K88" s="3" t="s">
        <v>3</v>
      </c>
      <c r="L88" s="3" t="s">
        <v>10490</v>
      </c>
      <c r="M88" s="3" t="s">
        <v>4</v>
      </c>
      <c r="N88" s="3">
        <v>20072603</v>
      </c>
      <c r="O88" s="3" t="s">
        <v>10491</v>
      </c>
      <c r="P88" s="3" t="str">
        <f t="shared" si="8"/>
        <v>2010</v>
      </c>
      <c r="Q88" s="3" t="str">
        <f t="shared" si="9"/>
        <v xml:space="preserve">PLoS Genet. </v>
      </c>
      <c r="R88" s="12" t="s">
        <v>11636</v>
      </c>
      <c r="S88" s="12" t="s">
        <v>11636</v>
      </c>
      <c r="T88" s="12" t="str">
        <f t="shared" si="10"/>
        <v/>
      </c>
      <c r="U88" s="12" t="s">
        <v>12575</v>
      </c>
      <c r="V88" s="12" t="s">
        <v>12011</v>
      </c>
      <c r="W88" s="12" t="s">
        <v>12012</v>
      </c>
      <c r="X88" s="12" t="s">
        <v>11640</v>
      </c>
      <c r="Z88" s="12">
        <v>1</v>
      </c>
      <c r="AA88" s="69">
        <v>3</v>
      </c>
      <c r="AC88" s="5" t="str">
        <f t="shared" si="11"/>
        <v>2010</v>
      </c>
      <c r="AD88" s="5"/>
      <c r="AE88" s="12" t="s">
        <v>11326</v>
      </c>
      <c r="AJ88" s="53">
        <v>40206</v>
      </c>
      <c r="AK88" s="12">
        <v>20072603</v>
      </c>
      <c r="AL88" s="12" t="s">
        <v>13574</v>
      </c>
      <c r="AM88" s="53">
        <v>40186</v>
      </c>
      <c r="AN88" s="3" t="s">
        <v>12881</v>
      </c>
      <c r="AO88" s="3" t="s">
        <v>13575</v>
      </c>
      <c r="AP88" s="3" t="s">
        <v>10486</v>
      </c>
      <c r="AQ88" s="3" t="s">
        <v>13576</v>
      </c>
      <c r="AR88" s="3" t="s">
        <v>13577</v>
      </c>
      <c r="AS88" s="3" t="s">
        <v>13578</v>
      </c>
      <c r="AT88" s="3" t="s">
        <v>13579</v>
      </c>
      <c r="AU88" s="3">
        <v>1</v>
      </c>
      <c r="AV88" s="46">
        <v>20072603</v>
      </c>
      <c r="AW88" s="59">
        <f t="shared" si="12"/>
        <v>0</v>
      </c>
    </row>
    <row r="89" spans="1:51">
      <c r="A89" s="4">
        <v>759</v>
      </c>
      <c r="B89" s="3">
        <v>6845</v>
      </c>
      <c r="C89" s="3">
        <v>0.41312549509751795</v>
      </c>
      <c r="D89" s="3" t="s">
        <v>6967</v>
      </c>
      <c r="E89" s="3" t="s">
        <v>6968</v>
      </c>
      <c r="F89" s="3" t="str">
        <f t="shared" si="7"/>
        <v>20932654</v>
      </c>
      <c r="G89" s="3" t="s">
        <v>6969</v>
      </c>
      <c r="H89" s="3" t="s">
        <v>6970</v>
      </c>
      <c r="I89" s="3" t="s">
        <v>6971</v>
      </c>
      <c r="J89" s="3" t="s">
        <v>2</v>
      </c>
      <c r="K89" s="3" t="s">
        <v>3</v>
      </c>
      <c r="L89" s="3" t="s">
        <v>6972</v>
      </c>
      <c r="M89" s="3" t="s">
        <v>4</v>
      </c>
      <c r="N89" s="3">
        <v>20932654</v>
      </c>
      <c r="O89" s="3" t="s">
        <v>6973</v>
      </c>
      <c r="P89" s="3" t="str">
        <f t="shared" si="8"/>
        <v>2010</v>
      </c>
      <c r="Q89" s="3" t="str">
        <f t="shared" si="9"/>
        <v xml:space="preserve">Int J Radiat Oncol Biol Phys. </v>
      </c>
      <c r="R89" s="12" t="s">
        <v>11636</v>
      </c>
      <c r="S89" s="12" t="s">
        <v>11636</v>
      </c>
      <c r="T89" s="12" t="str">
        <f t="shared" si="10"/>
        <v/>
      </c>
      <c r="U89" s="12" t="s">
        <v>12575</v>
      </c>
      <c r="V89" s="12" t="s">
        <v>12015</v>
      </c>
      <c r="W89" s="12" t="s">
        <v>12016</v>
      </c>
      <c r="X89" s="12" t="s">
        <v>11640</v>
      </c>
      <c r="Z89" s="12">
        <v>1</v>
      </c>
      <c r="AA89" s="69">
        <v>3</v>
      </c>
      <c r="AC89" s="5" t="str">
        <f t="shared" si="11"/>
        <v>2010</v>
      </c>
      <c r="AD89" s="5"/>
      <c r="AE89" s="12" t="s">
        <v>11326</v>
      </c>
      <c r="AJ89" s="53">
        <v>40497</v>
      </c>
      <c r="AK89" s="12">
        <v>20932654</v>
      </c>
      <c r="AL89" s="12" t="s">
        <v>13586</v>
      </c>
      <c r="AM89" s="53">
        <v>40456</v>
      </c>
      <c r="AN89" s="3" t="s">
        <v>13587</v>
      </c>
      <c r="AO89" s="3" t="s">
        <v>13588</v>
      </c>
      <c r="AP89" s="3" t="s">
        <v>6967</v>
      </c>
      <c r="AQ89" s="3" t="s">
        <v>13589</v>
      </c>
      <c r="AR89" s="3" t="s">
        <v>13590</v>
      </c>
      <c r="AS89" s="3" t="s">
        <v>12804</v>
      </c>
      <c r="AT89" s="3" t="s">
        <v>13591</v>
      </c>
      <c r="AU89" s="3">
        <v>23</v>
      </c>
      <c r="AV89" s="46">
        <v>20932654</v>
      </c>
      <c r="AW89" s="59">
        <f t="shared" si="12"/>
        <v>0</v>
      </c>
    </row>
    <row r="90" spans="1:51">
      <c r="A90" s="4">
        <v>809</v>
      </c>
      <c r="B90" s="3">
        <v>7278</v>
      </c>
      <c r="C90" s="3">
        <v>0.44328148383065158</v>
      </c>
      <c r="D90" s="3" t="s">
        <v>9514</v>
      </c>
      <c r="E90" s="3" t="s">
        <v>9515</v>
      </c>
      <c r="F90" s="3" t="str">
        <f t="shared" si="7"/>
        <v>20360844</v>
      </c>
      <c r="G90" s="3" t="s">
        <v>9516</v>
      </c>
      <c r="H90" s="3" t="s">
        <v>9517</v>
      </c>
      <c r="I90" s="3" t="s">
        <v>6004</v>
      </c>
      <c r="J90" s="3" t="s">
        <v>2</v>
      </c>
      <c r="K90" s="3" t="s">
        <v>3</v>
      </c>
      <c r="L90" s="3" t="s">
        <v>9518</v>
      </c>
      <c r="M90" s="3" t="s">
        <v>4</v>
      </c>
      <c r="N90" s="3">
        <v>20360844</v>
      </c>
      <c r="O90" s="3" t="s">
        <v>9519</v>
      </c>
      <c r="P90" s="3" t="str">
        <f t="shared" si="8"/>
        <v>2010</v>
      </c>
      <c r="Q90" s="3" t="str">
        <f t="shared" si="9"/>
        <v xml:space="preserve">PLoS One. </v>
      </c>
      <c r="R90" s="12" t="s">
        <v>12048</v>
      </c>
      <c r="S90" s="12" t="s">
        <v>11818</v>
      </c>
      <c r="T90" s="12" t="str">
        <f t="shared" si="10"/>
        <v/>
      </c>
      <c r="U90" s="12" t="s">
        <v>12575</v>
      </c>
      <c r="V90" s="12" t="s">
        <v>12049</v>
      </c>
      <c r="W90" s="12" t="s">
        <v>12050</v>
      </c>
      <c r="X90" s="12" t="s">
        <v>11818</v>
      </c>
      <c r="Y90" s="12" t="s">
        <v>12051</v>
      </c>
      <c r="Z90" s="12">
        <v>1</v>
      </c>
      <c r="AA90" s="69">
        <v>3</v>
      </c>
      <c r="AC90" s="5" t="str">
        <f t="shared" si="11"/>
        <v>2010</v>
      </c>
      <c r="AD90" s="5"/>
      <c r="AE90" s="12" t="s">
        <v>11326</v>
      </c>
      <c r="AJ90" s="53">
        <v>40281</v>
      </c>
      <c r="AK90" s="12">
        <v>20360844</v>
      </c>
      <c r="AL90" s="12" t="s">
        <v>13613</v>
      </c>
      <c r="AM90" s="53">
        <v>40262</v>
      </c>
      <c r="AN90" s="3" t="s">
        <v>12820</v>
      </c>
      <c r="AO90" s="3" t="s">
        <v>13614</v>
      </c>
      <c r="AP90" s="3" t="s">
        <v>9514</v>
      </c>
      <c r="AQ90" s="3" t="s">
        <v>13615</v>
      </c>
      <c r="AR90" s="3" t="s">
        <v>13616</v>
      </c>
      <c r="AS90" s="3" t="s">
        <v>13617</v>
      </c>
      <c r="AT90" s="3" t="s">
        <v>13618</v>
      </c>
      <c r="AU90" s="3">
        <v>0</v>
      </c>
      <c r="AV90" s="46">
        <v>20360844</v>
      </c>
      <c r="AW90" s="59">
        <f t="shared" si="12"/>
        <v>0</v>
      </c>
    </row>
    <row r="91" spans="1:51" s="4" customFormat="1">
      <c r="A91" s="4">
        <v>812</v>
      </c>
      <c r="B91" s="3">
        <v>7078</v>
      </c>
      <c r="C91" s="3">
        <v>0.44399104363069786</v>
      </c>
      <c r="D91" s="3" t="s">
        <v>8300</v>
      </c>
      <c r="E91" s="3" t="s">
        <v>8301</v>
      </c>
      <c r="F91" s="3" t="str">
        <f t="shared" si="7"/>
        <v>20595679</v>
      </c>
      <c r="G91" s="3" t="s">
        <v>8302</v>
      </c>
      <c r="H91" s="3" t="s">
        <v>8303</v>
      </c>
      <c r="I91" s="3" t="s">
        <v>8304</v>
      </c>
      <c r="J91" s="3" t="s">
        <v>2</v>
      </c>
      <c r="K91" s="3" t="s">
        <v>3</v>
      </c>
      <c r="L91" s="3" t="s">
        <v>8305</v>
      </c>
      <c r="M91" s="3" t="s">
        <v>4</v>
      </c>
      <c r="N91" s="3">
        <v>20595679</v>
      </c>
      <c r="O91" s="3" t="s">
        <v>8306</v>
      </c>
      <c r="P91" s="3" t="str">
        <f t="shared" si="8"/>
        <v>2010</v>
      </c>
      <c r="Q91" s="3" t="str">
        <f t="shared" si="9"/>
        <v xml:space="preserve">J Am Soc Nephrol. </v>
      </c>
      <c r="R91" s="12" t="s">
        <v>12053</v>
      </c>
      <c r="S91" s="12" t="s">
        <v>11934</v>
      </c>
      <c r="T91" s="12" t="str">
        <f t="shared" si="10"/>
        <v/>
      </c>
      <c r="U91" s="12" t="s">
        <v>12575</v>
      </c>
      <c r="V91" s="12" t="s">
        <v>12054</v>
      </c>
      <c r="W91" s="12" t="s">
        <v>12055</v>
      </c>
      <c r="X91" s="12" t="s">
        <v>11818</v>
      </c>
      <c r="Y91" s="12" t="s">
        <v>12056</v>
      </c>
      <c r="Z91" s="12">
        <v>1</v>
      </c>
      <c r="AA91" s="69">
        <v>3</v>
      </c>
      <c r="AB91" s="3"/>
      <c r="AC91" s="5" t="str">
        <f t="shared" si="11"/>
        <v>2010</v>
      </c>
      <c r="AD91" s="5"/>
      <c r="AE91" s="12" t="s">
        <v>11326</v>
      </c>
      <c r="AF91" s="8"/>
      <c r="AG91" s="12"/>
      <c r="AH91" s="12"/>
      <c r="AI91" s="12"/>
      <c r="AJ91" s="53">
        <v>40402</v>
      </c>
      <c r="AK91" s="53">
        <v>20595679</v>
      </c>
      <c r="AL91" s="12" t="s">
        <v>13619</v>
      </c>
      <c r="AM91" s="53">
        <v>40360</v>
      </c>
      <c r="AN91" s="56" t="s">
        <v>13620</v>
      </c>
      <c r="AO91" s="3" t="s">
        <v>13621</v>
      </c>
      <c r="AP91" s="3" t="s">
        <v>8300</v>
      </c>
      <c r="AQ91" s="3" t="s">
        <v>13622</v>
      </c>
      <c r="AR91" s="3" t="s">
        <v>13623</v>
      </c>
      <c r="AS91" s="3" t="s">
        <v>12804</v>
      </c>
      <c r="AT91" s="3" t="s">
        <v>13624</v>
      </c>
      <c r="AU91" s="3">
        <v>1</v>
      </c>
      <c r="AV91" s="46">
        <v>20595679</v>
      </c>
      <c r="AW91" s="59">
        <f t="shared" si="12"/>
        <v>0</v>
      </c>
      <c r="AX91" s="3"/>
      <c r="AY91" s="3"/>
    </row>
    <row r="92" spans="1:51">
      <c r="A92" s="4">
        <v>817</v>
      </c>
      <c r="B92" s="3">
        <v>7445</v>
      </c>
      <c r="C92" s="3">
        <v>0.44507294876266779</v>
      </c>
      <c r="D92" s="3" t="s">
        <v>10520</v>
      </c>
      <c r="E92" s="3" t="s">
        <v>10521</v>
      </c>
      <c r="F92" s="3" t="str">
        <f t="shared" si="7"/>
        <v>20066028</v>
      </c>
      <c r="G92" s="3" t="s">
        <v>10522</v>
      </c>
      <c r="H92" s="3" t="s">
        <v>10523</v>
      </c>
      <c r="I92" s="3" t="s">
        <v>6031</v>
      </c>
      <c r="J92" s="3" t="s">
        <v>2</v>
      </c>
      <c r="K92" s="3" t="s">
        <v>3</v>
      </c>
      <c r="L92" s="3" t="s">
        <v>10524</v>
      </c>
      <c r="M92" s="3" t="s">
        <v>4</v>
      </c>
      <c r="N92" s="3">
        <v>20066028</v>
      </c>
      <c r="O92" s="3" t="s">
        <v>10525</v>
      </c>
      <c r="P92" s="3" t="str">
        <f t="shared" si="8"/>
        <v>2010</v>
      </c>
      <c r="Q92" s="3" t="str">
        <f t="shared" si="9"/>
        <v xml:space="preserve">PLoS Genet. </v>
      </c>
      <c r="R92" s="12" t="s">
        <v>12057</v>
      </c>
      <c r="S92" s="12" t="s">
        <v>11818</v>
      </c>
      <c r="T92" s="12" t="str">
        <f t="shared" si="10"/>
        <v/>
      </c>
      <c r="U92" s="12" t="s">
        <v>12575</v>
      </c>
      <c r="V92" s="12" t="s">
        <v>12058</v>
      </c>
      <c r="W92" s="12" t="s">
        <v>12059</v>
      </c>
      <c r="X92" s="12" t="s">
        <v>11818</v>
      </c>
      <c r="Y92" s="12" t="s">
        <v>12060</v>
      </c>
      <c r="Z92" s="12">
        <v>1</v>
      </c>
      <c r="AA92" s="69">
        <v>3</v>
      </c>
      <c r="AC92" s="5" t="str">
        <f t="shared" si="11"/>
        <v>2010</v>
      </c>
      <c r="AD92" s="5"/>
      <c r="AE92" s="12" t="s">
        <v>11326</v>
      </c>
      <c r="AJ92" s="53">
        <v>40199</v>
      </c>
      <c r="AK92" s="53">
        <v>20066028</v>
      </c>
      <c r="AL92" s="12" t="s">
        <v>13625</v>
      </c>
      <c r="AM92" s="53">
        <v>40186</v>
      </c>
      <c r="AN92" s="56" t="s">
        <v>12881</v>
      </c>
      <c r="AO92" s="3" t="s">
        <v>13626</v>
      </c>
      <c r="AP92" s="3" t="s">
        <v>10520</v>
      </c>
      <c r="AQ92" s="3" t="s">
        <v>13010</v>
      </c>
      <c r="AR92" s="3" t="s">
        <v>13627</v>
      </c>
      <c r="AS92" s="3" t="s">
        <v>13628</v>
      </c>
      <c r="AT92" s="3" t="s">
        <v>13629</v>
      </c>
      <c r="AU92" s="3">
        <v>1</v>
      </c>
      <c r="AV92" s="46">
        <v>20066028</v>
      </c>
      <c r="AW92" s="59">
        <f t="shared" si="12"/>
        <v>0</v>
      </c>
    </row>
    <row r="93" spans="1:51">
      <c r="A93" s="4">
        <v>824</v>
      </c>
      <c r="B93" s="3">
        <v>7274</v>
      </c>
      <c r="C93" s="3">
        <v>0.44858017770939584</v>
      </c>
      <c r="D93" s="3" t="s">
        <v>9535</v>
      </c>
      <c r="E93" s="3" t="s">
        <v>9536</v>
      </c>
      <c r="F93" s="3" t="str">
        <f t="shared" si="7"/>
        <v>20364137</v>
      </c>
      <c r="G93" s="3" t="s">
        <v>9489</v>
      </c>
      <c r="H93" s="3" t="s">
        <v>9490</v>
      </c>
      <c r="I93" s="3" t="s">
        <v>6260</v>
      </c>
      <c r="J93" s="3" t="s">
        <v>2</v>
      </c>
      <c r="K93" s="3" t="s">
        <v>3</v>
      </c>
      <c r="L93" s="3" t="s">
        <v>9491</v>
      </c>
      <c r="M93" s="3" t="s">
        <v>4</v>
      </c>
      <c r="N93" s="3">
        <v>20364137</v>
      </c>
      <c r="O93" s="3" t="s">
        <v>9492</v>
      </c>
      <c r="P93" s="3" t="str">
        <f t="shared" si="8"/>
        <v>2010</v>
      </c>
      <c r="Q93" s="3" t="str">
        <f t="shared" si="9"/>
        <v xml:space="preserve">Nat Genet. </v>
      </c>
      <c r="R93" s="12" t="s">
        <v>11333</v>
      </c>
      <c r="S93" s="5" t="s">
        <v>11333</v>
      </c>
      <c r="T93" s="12" t="str">
        <f t="shared" si="10"/>
        <v/>
      </c>
      <c r="U93" s="12" t="s">
        <v>12575</v>
      </c>
      <c r="V93" s="10" t="s">
        <v>12062</v>
      </c>
      <c r="W93" s="12" t="s">
        <v>12063</v>
      </c>
      <c r="X93" s="12" t="s">
        <v>11333</v>
      </c>
      <c r="Y93" s="12" t="s">
        <v>11575</v>
      </c>
      <c r="Z93" s="12">
        <v>1</v>
      </c>
      <c r="AA93" s="69">
        <v>3</v>
      </c>
      <c r="AC93" s="5" t="str">
        <f t="shared" si="11"/>
        <v>2010</v>
      </c>
      <c r="AD93" s="5"/>
      <c r="AE93" s="12" t="s">
        <v>12064</v>
      </c>
      <c r="AF93" s="25"/>
      <c r="AJ93" s="53">
        <v>40308</v>
      </c>
      <c r="AK93" s="12">
        <v>20364137</v>
      </c>
      <c r="AL93" s="12" t="s">
        <v>13630</v>
      </c>
      <c r="AM93" s="53">
        <v>40272</v>
      </c>
      <c r="AN93" s="3" t="s">
        <v>12838</v>
      </c>
      <c r="AO93" s="3" t="s">
        <v>13631</v>
      </c>
      <c r="AP93" s="3" t="s">
        <v>9535</v>
      </c>
      <c r="AQ93" s="3" t="s">
        <v>13632</v>
      </c>
      <c r="AR93" s="3" t="s">
        <v>13633</v>
      </c>
      <c r="AS93" s="3" t="s">
        <v>13634</v>
      </c>
      <c r="AT93" s="3" t="s">
        <v>13635</v>
      </c>
      <c r="AU93" s="3">
        <v>6</v>
      </c>
      <c r="AV93" s="46">
        <v>20364137</v>
      </c>
      <c r="AW93" s="59">
        <f t="shared" si="12"/>
        <v>0</v>
      </c>
    </row>
    <row r="94" spans="1:51">
      <c r="A94" s="4">
        <v>825</v>
      </c>
      <c r="B94" s="3">
        <v>7259</v>
      </c>
      <c r="C94" s="3">
        <v>0.44880830951341211</v>
      </c>
      <c r="D94" s="3" t="s">
        <v>9457</v>
      </c>
      <c r="E94" s="3" t="s">
        <v>9458</v>
      </c>
      <c r="F94" s="3" t="str">
        <f t="shared" si="7"/>
        <v>20383147</v>
      </c>
      <c r="G94" s="3" t="s">
        <v>9397</v>
      </c>
      <c r="H94" s="3" t="s">
        <v>9398</v>
      </c>
      <c r="I94" s="3" t="s">
        <v>6260</v>
      </c>
      <c r="J94" s="3" t="s">
        <v>2</v>
      </c>
      <c r="K94" s="3" t="s">
        <v>3</v>
      </c>
      <c r="L94" s="3" t="s">
        <v>9399</v>
      </c>
      <c r="M94" s="3" t="s">
        <v>4</v>
      </c>
      <c r="N94" s="3">
        <v>20383147</v>
      </c>
      <c r="O94" s="3" t="s">
        <v>9400</v>
      </c>
      <c r="P94" s="3" t="str">
        <f t="shared" si="8"/>
        <v>2010</v>
      </c>
      <c r="Q94" s="3" t="str">
        <f t="shared" si="9"/>
        <v xml:space="preserve">Nat Genet. </v>
      </c>
      <c r="R94" s="12" t="s">
        <v>11333</v>
      </c>
      <c r="S94" s="5" t="s">
        <v>11333</v>
      </c>
      <c r="T94" s="12" t="str">
        <f t="shared" si="10"/>
        <v/>
      </c>
      <c r="U94" s="3" t="s">
        <v>12589</v>
      </c>
      <c r="V94" s="10" t="s">
        <v>12065</v>
      </c>
      <c r="W94" s="12" t="s">
        <v>14598</v>
      </c>
      <c r="X94" s="12" t="s">
        <v>11426</v>
      </c>
      <c r="Y94" s="12" t="s">
        <v>14599</v>
      </c>
      <c r="Z94" s="12">
        <v>1</v>
      </c>
      <c r="AA94" s="69">
        <v>3</v>
      </c>
      <c r="AC94" s="5" t="str">
        <f t="shared" si="11"/>
        <v>2010</v>
      </c>
      <c r="AD94" s="5"/>
      <c r="AE94" s="12" t="s">
        <v>14600</v>
      </c>
      <c r="AF94" s="25"/>
      <c r="AJ94" s="53">
        <v>40301</v>
      </c>
      <c r="AK94" s="12">
        <v>20383147</v>
      </c>
      <c r="AL94" s="12" t="s">
        <v>13636</v>
      </c>
      <c r="AM94" s="53">
        <v>40279</v>
      </c>
      <c r="AN94" s="3" t="s">
        <v>12838</v>
      </c>
      <c r="AO94" s="3" t="s">
        <v>13637</v>
      </c>
      <c r="AP94" s="3" t="s">
        <v>9457</v>
      </c>
      <c r="AQ94" s="3" t="s">
        <v>13638</v>
      </c>
      <c r="AR94" s="3" t="s">
        <v>13639</v>
      </c>
      <c r="AS94" s="3" t="s">
        <v>13640</v>
      </c>
      <c r="AT94" s="3" t="s">
        <v>13641</v>
      </c>
      <c r="AU94" s="3">
        <v>4</v>
      </c>
      <c r="AV94" s="46">
        <v>20383147</v>
      </c>
      <c r="AW94" s="59">
        <f t="shared" si="12"/>
        <v>0</v>
      </c>
    </row>
    <row r="95" spans="1:51">
      <c r="A95" s="4">
        <v>833</v>
      </c>
      <c r="B95" s="3">
        <v>6876</v>
      </c>
      <c r="C95" s="3">
        <v>0.45320173921247497</v>
      </c>
      <c r="D95" s="3" t="s">
        <v>7125</v>
      </c>
      <c r="E95" s="3" t="s">
        <v>7126</v>
      </c>
      <c r="F95" s="3" t="str">
        <f t="shared" si="7"/>
        <v>20876611</v>
      </c>
      <c r="G95" s="3" t="s">
        <v>7127</v>
      </c>
      <c r="H95" s="3" t="s">
        <v>7128</v>
      </c>
      <c r="I95" s="3" t="s">
        <v>7122</v>
      </c>
      <c r="J95" s="3" t="s">
        <v>2</v>
      </c>
      <c r="K95" s="3" t="s">
        <v>3</v>
      </c>
      <c r="L95" s="3" t="s">
        <v>7129</v>
      </c>
      <c r="M95" s="3" t="s">
        <v>4</v>
      </c>
      <c r="N95" s="3">
        <v>20876611</v>
      </c>
      <c r="O95" s="3" t="s">
        <v>7130</v>
      </c>
      <c r="P95" s="3" t="str">
        <f t="shared" si="8"/>
        <v>2010</v>
      </c>
      <c r="Q95" s="3" t="str">
        <f t="shared" si="9"/>
        <v xml:space="preserve">Hum Mol Genet. </v>
      </c>
      <c r="R95" s="12" t="s">
        <v>11333</v>
      </c>
      <c r="S95" s="5" t="s">
        <v>11333</v>
      </c>
      <c r="T95" s="12" t="str">
        <f t="shared" si="10"/>
        <v/>
      </c>
      <c r="U95" s="12" t="s">
        <v>12575</v>
      </c>
      <c r="V95" s="16" t="s">
        <v>12069</v>
      </c>
      <c r="W95" s="3" t="s">
        <v>12070</v>
      </c>
      <c r="X95" s="12" t="s">
        <v>11333</v>
      </c>
      <c r="Y95" s="12" t="s">
        <v>12071</v>
      </c>
      <c r="Z95" s="12">
        <v>1</v>
      </c>
      <c r="AA95" s="69">
        <v>3</v>
      </c>
      <c r="AC95" s="5" t="str">
        <f t="shared" si="11"/>
        <v>2010</v>
      </c>
      <c r="AD95" s="5"/>
      <c r="AE95" s="12" t="s">
        <v>11326</v>
      </c>
      <c r="AF95" s="25"/>
      <c r="AJ95" s="53">
        <v>40458</v>
      </c>
      <c r="AK95" s="53">
        <v>20876611</v>
      </c>
      <c r="AL95" s="12" t="s">
        <v>13648</v>
      </c>
      <c r="AM95" s="53">
        <v>40448</v>
      </c>
      <c r="AN95" s="56" t="s">
        <v>13084</v>
      </c>
      <c r="AO95" s="3" t="s">
        <v>13649</v>
      </c>
      <c r="AP95" s="3" t="s">
        <v>7125</v>
      </c>
      <c r="AQ95" s="3" t="s">
        <v>13393</v>
      </c>
      <c r="AR95" s="3" t="s">
        <v>13650</v>
      </c>
      <c r="AS95" s="3" t="s">
        <v>13651</v>
      </c>
      <c r="AT95" s="3" t="s">
        <v>13573</v>
      </c>
      <c r="AU95" s="3">
        <v>3</v>
      </c>
      <c r="AV95" s="46">
        <v>20876611</v>
      </c>
      <c r="AW95" s="59">
        <f t="shared" si="12"/>
        <v>0</v>
      </c>
    </row>
    <row r="96" spans="1:51">
      <c r="A96" s="4">
        <v>846</v>
      </c>
      <c r="B96" s="3">
        <v>7256</v>
      </c>
      <c r="C96" s="3">
        <v>0.45775346767024905</v>
      </c>
      <c r="D96" s="3" t="s">
        <v>9380</v>
      </c>
      <c r="E96" s="3" t="s">
        <v>9381</v>
      </c>
      <c r="F96" s="3" t="str">
        <f t="shared" si="7"/>
        <v>20385826</v>
      </c>
      <c r="G96" s="3" t="s">
        <v>9382</v>
      </c>
      <c r="H96" s="3" t="s">
        <v>9383</v>
      </c>
      <c r="I96" s="3" t="s">
        <v>6172</v>
      </c>
      <c r="J96" s="3" t="s">
        <v>2</v>
      </c>
      <c r="K96" s="3" t="s">
        <v>3</v>
      </c>
      <c r="L96" s="3" t="s">
        <v>9384</v>
      </c>
      <c r="M96" s="3" t="s">
        <v>4</v>
      </c>
      <c r="N96" s="3">
        <v>20385826</v>
      </c>
      <c r="O96" s="3" t="s">
        <v>9385</v>
      </c>
      <c r="P96" s="3" t="str">
        <f t="shared" si="8"/>
        <v>2010</v>
      </c>
      <c r="Q96" s="3" t="str">
        <f t="shared" si="9"/>
        <v xml:space="preserve">Proc Natl Acad Sci U S A. </v>
      </c>
      <c r="R96" s="12" t="s">
        <v>11333</v>
      </c>
      <c r="S96" s="5" t="s">
        <v>11333</v>
      </c>
      <c r="T96" s="12" t="str">
        <f t="shared" si="10"/>
        <v/>
      </c>
      <c r="U96" s="12" t="s">
        <v>12575</v>
      </c>
      <c r="V96" s="16" t="s">
        <v>12081</v>
      </c>
      <c r="W96" s="3" t="s">
        <v>12082</v>
      </c>
      <c r="X96" s="12" t="s">
        <v>11333</v>
      </c>
      <c r="Y96" s="12" t="s">
        <v>11568</v>
      </c>
      <c r="Z96" s="12">
        <v>1</v>
      </c>
      <c r="AA96" s="69">
        <v>3</v>
      </c>
      <c r="AC96" s="5" t="str">
        <f t="shared" si="11"/>
        <v>2010</v>
      </c>
      <c r="AD96" s="5"/>
      <c r="AE96" s="12" t="s">
        <v>11326</v>
      </c>
      <c r="AF96" s="25"/>
      <c r="AJ96" s="53">
        <v>40304</v>
      </c>
      <c r="AK96" s="12">
        <v>20385826</v>
      </c>
      <c r="AL96" s="12" t="s">
        <v>13665</v>
      </c>
      <c r="AM96" s="53">
        <v>40280</v>
      </c>
      <c r="AN96" s="3" t="s">
        <v>13358</v>
      </c>
      <c r="AO96" s="3" t="s">
        <v>13666</v>
      </c>
      <c r="AP96" s="3" t="s">
        <v>9380</v>
      </c>
      <c r="AQ96" s="3" t="s">
        <v>12913</v>
      </c>
      <c r="AR96" s="3" t="s">
        <v>13667</v>
      </c>
      <c r="AS96" s="3" t="s">
        <v>13668</v>
      </c>
      <c r="AT96" s="3" t="s">
        <v>13669</v>
      </c>
      <c r="AU96" s="3">
        <v>11</v>
      </c>
      <c r="AV96" s="46">
        <v>20385826</v>
      </c>
      <c r="AW96" s="59">
        <f t="shared" si="12"/>
        <v>0</v>
      </c>
    </row>
    <row r="97" spans="1:51">
      <c r="A97" s="4">
        <v>858</v>
      </c>
      <c r="B97" s="3">
        <v>7478</v>
      </c>
      <c r="C97" s="3">
        <v>0.46820710368787</v>
      </c>
      <c r="D97" s="3" t="s">
        <v>10671</v>
      </c>
      <c r="E97" s="3" t="s">
        <v>10672</v>
      </c>
      <c r="F97" s="3" t="str">
        <f t="shared" si="7"/>
        <v>20037589</v>
      </c>
      <c r="G97" s="3" t="s">
        <v>10673</v>
      </c>
      <c r="H97" s="3" t="s">
        <v>10674</v>
      </c>
      <c r="I97" s="3" t="s">
        <v>6260</v>
      </c>
      <c r="J97" s="3" t="s">
        <v>2</v>
      </c>
      <c r="K97" s="3" t="s">
        <v>3</v>
      </c>
      <c r="L97" s="3" t="s">
        <v>10675</v>
      </c>
      <c r="M97" s="3" t="s">
        <v>4</v>
      </c>
      <c r="N97" s="3">
        <v>20037589</v>
      </c>
      <c r="O97" s="3" t="s">
        <v>10676</v>
      </c>
      <c r="P97" s="3" t="str">
        <f t="shared" si="8"/>
        <v>2010</v>
      </c>
      <c r="Q97" s="3" t="str">
        <f t="shared" si="9"/>
        <v xml:space="preserve">Nat Genet. </v>
      </c>
      <c r="R97" s="12" t="s">
        <v>11333</v>
      </c>
      <c r="S97" s="5" t="s">
        <v>11333</v>
      </c>
      <c r="T97" s="12" t="str">
        <f t="shared" si="10"/>
        <v/>
      </c>
      <c r="U97" s="12" t="s">
        <v>12575</v>
      </c>
      <c r="V97" s="16" t="s">
        <v>12085</v>
      </c>
      <c r="W97" s="3" t="s">
        <v>12086</v>
      </c>
      <c r="X97" s="12" t="s">
        <v>11333</v>
      </c>
      <c r="Y97" s="12" t="s">
        <v>11575</v>
      </c>
      <c r="Z97" s="12">
        <v>1</v>
      </c>
      <c r="AA97" s="69">
        <v>3</v>
      </c>
      <c r="AC97" s="47" t="str">
        <f t="shared" si="11"/>
        <v>2010</v>
      </c>
      <c r="AD97" s="5"/>
      <c r="AE97" s="12" t="s">
        <v>12783</v>
      </c>
      <c r="AF97" s="25"/>
      <c r="AJ97" s="53">
        <v>40191</v>
      </c>
      <c r="AK97" s="12">
        <v>20037589</v>
      </c>
      <c r="AL97" s="12" t="s">
        <v>13670</v>
      </c>
      <c r="AM97" s="53">
        <v>40174</v>
      </c>
      <c r="AN97" s="3" t="s">
        <v>12838</v>
      </c>
      <c r="AO97" s="3" t="s">
        <v>13671</v>
      </c>
      <c r="AP97" s="3" t="s">
        <v>10671</v>
      </c>
      <c r="AQ97" s="3" t="s">
        <v>13672</v>
      </c>
      <c r="AR97" s="3" t="s">
        <v>13673</v>
      </c>
      <c r="AS97" s="3" t="s">
        <v>13674</v>
      </c>
      <c r="AT97" s="3" t="s">
        <v>13675</v>
      </c>
      <c r="AU97" s="3">
        <v>5</v>
      </c>
      <c r="AV97" s="46">
        <v>20037589</v>
      </c>
      <c r="AW97" s="59">
        <f t="shared" si="12"/>
        <v>0</v>
      </c>
    </row>
    <row r="98" spans="1:51">
      <c r="A98" s="4">
        <v>860</v>
      </c>
      <c r="B98" s="3">
        <v>7368</v>
      </c>
      <c r="C98" s="3">
        <v>0.47021921680489687</v>
      </c>
      <c r="D98" s="3" t="s">
        <v>10119</v>
      </c>
      <c r="E98" s="3" t="s">
        <v>10120</v>
      </c>
      <c r="F98" s="3" t="str">
        <f t="shared" si="7"/>
        <v>20175129</v>
      </c>
      <c r="G98" s="3" t="s">
        <v>10065</v>
      </c>
      <c r="H98" s="3" t="s">
        <v>10066</v>
      </c>
      <c r="I98" s="3" t="s">
        <v>8881</v>
      </c>
      <c r="J98" s="3" t="s">
        <v>2</v>
      </c>
      <c r="K98" s="3" t="s">
        <v>3</v>
      </c>
      <c r="L98" s="3" t="s">
        <v>10067</v>
      </c>
      <c r="M98" s="3" t="s">
        <v>4</v>
      </c>
      <c r="N98" s="3">
        <v>20175129</v>
      </c>
      <c r="O98" s="3" t="s">
        <v>10068</v>
      </c>
      <c r="P98" s="3" t="str">
        <f t="shared" si="8"/>
        <v>2010</v>
      </c>
      <c r="Q98" s="3" t="str">
        <f t="shared" si="9"/>
        <v xml:space="preserve">J Bone Miner Res. </v>
      </c>
      <c r="R98" s="12" t="s">
        <v>11333</v>
      </c>
      <c r="S98" s="5" t="s">
        <v>11333</v>
      </c>
      <c r="T98" s="12" t="str">
        <f t="shared" si="10"/>
        <v/>
      </c>
      <c r="U98" s="12" t="s">
        <v>12575</v>
      </c>
      <c r="V98" s="16" t="s">
        <v>12087</v>
      </c>
      <c r="W98" s="12" t="s">
        <v>12088</v>
      </c>
      <c r="X98" s="12" t="s">
        <v>11427</v>
      </c>
      <c r="Z98" s="12">
        <v>1</v>
      </c>
      <c r="AA98" s="69">
        <v>3</v>
      </c>
      <c r="AC98" s="5" t="str">
        <f t="shared" si="11"/>
        <v>2010</v>
      </c>
      <c r="AD98" s="5"/>
      <c r="AE98" s="12" t="s">
        <v>11326</v>
      </c>
      <c r="AF98" s="25"/>
      <c r="AJ98" s="53">
        <v>40259</v>
      </c>
      <c r="AK98" s="12">
        <v>20175129</v>
      </c>
      <c r="AL98" s="12" t="s">
        <v>13676</v>
      </c>
      <c r="AM98" s="53">
        <v>40158</v>
      </c>
      <c r="AN98" s="3" t="s">
        <v>13677</v>
      </c>
      <c r="AO98" s="3" t="s">
        <v>13678</v>
      </c>
      <c r="AP98" s="3" t="s">
        <v>10119</v>
      </c>
      <c r="AQ98" s="3" t="s">
        <v>12088</v>
      </c>
      <c r="AR98" s="3" t="s">
        <v>13679</v>
      </c>
      <c r="AS98" s="3" t="s">
        <v>13680</v>
      </c>
      <c r="AT98" s="3" t="s">
        <v>13681</v>
      </c>
      <c r="AU98" s="3">
        <v>0</v>
      </c>
      <c r="AV98" s="46">
        <v>20175129</v>
      </c>
      <c r="AW98" s="59">
        <f t="shared" si="12"/>
        <v>0</v>
      </c>
    </row>
    <row r="99" spans="1:51">
      <c r="A99" s="4">
        <v>871</v>
      </c>
      <c r="B99" s="3">
        <v>7358</v>
      </c>
      <c r="C99" s="3">
        <v>0.47647276468005584</v>
      </c>
      <c r="D99" s="3" t="s">
        <v>10002</v>
      </c>
      <c r="E99" s="3" t="s">
        <v>10003</v>
      </c>
      <c r="F99" s="3" t="str">
        <f t="shared" si="7"/>
        <v>20195514</v>
      </c>
      <c r="G99" s="3" t="s">
        <v>10004</v>
      </c>
      <c r="H99" s="3" t="s">
        <v>10005</v>
      </c>
      <c r="I99" s="3" t="s">
        <v>6031</v>
      </c>
      <c r="J99" s="3" t="s">
        <v>2</v>
      </c>
      <c r="K99" s="3" t="s">
        <v>3</v>
      </c>
      <c r="L99" s="3" t="s">
        <v>10006</v>
      </c>
      <c r="M99" s="3" t="s">
        <v>4</v>
      </c>
      <c r="N99" s="3">
        <v>20195514</v>
      </c>
      <c r="O99" s="3" t="s">
        <v>10007</v>
      </c>
      <c r="P99" s="3" t="str">
        <f t="shared" si="8"/>
        <v>2010</v>
      </c>
      <c r="Q99" s="3" t="str">
        <f t="shared" si="9"/>
        <v xml:space="preserve">PLoS Genet. </v>
      </c>
      <c r="R99" s="12" t="s">
        <v>11333</v>
      </c>
      <c r="S99" s="5" t="s">
        <v>11333</v>
      </c>
      <c r="T99" s="12" t="str">
        <f t="shared" si="10"/>
        <v/>
      </c>
      <c r="U99" s="3" t="s">
        <v>12589</v>
      </c>
      <c r="V99" s="16" t="s">
        <v>12092</v>
      </c>
      <c r="W99" s="12" t="s">
        <v>14601</v>
      </c>
      <c r="X99" s="12" t="s">
        <v>11333</v>
      </c>
      <c r="Y99" s="12" t="s">
        <v>11455</v>
      </c>
      <c r="Z99" s="12">
        <v>1</v>
      </c>
      <c r="AA99" s="69">
        <v>3</v>
      </c>
      <c r="AC99" s="5" t="str">
        <f t="shared" si="11"/>
        <v>2010</v>
      </c>
      <c r="AD99" s="5"/>
      <c r="AE99" s="12" t="s">
        <v>14602</v>
      </c>
      <c r="AF99" s="25"/>
      <c r="AJ99" s="53">
        <v>40262</v>
      </c>
      <c r="AK99" s="12">
        <v>20195514</v>
      </c>
      <c r="AL99" s="12" t="s">
        <v>13682</v>
      </c>
      <c r="AM99" s="53">
        <v>40235</v>
      </c>
      <c r="AN99" s="3" t="s">
        <v>12881</v>
      </c>
      <c r="AO99" s="3" t="s">
        <v>13683</v>
      </c>
      <c r="AP99" s="3" t="s">
        <v>10002</v>
      </c>
      <c r="AQ99" s="3" t="s">
        <v>13684</v>
      </c>
      <c r="AR99" s="3" t="s">
        <v>13685</v>
      </c>
      <c r="AS99" s="3" t="s">
        <v>12804</v>
      </c>
      <c r="AT99" s="3" t="s">
        <v>13686</v>
      </c>
      <c r="AU99" s="3">
        <v>6</v>
      </c>
      <c r="AV99" s="46">
        <v>20195514</v>
      </c>
      <c r="AW99" s="59">
        <f t="shared" si="12"/>
        <v>0</v>
      </c>
    </row>
    <row r="100" spans="1:51">
      <c r="A100" s="4">
        <v>879</v>
      </c>
      <c r="B100" s="3">
        <v>6706</v>
      </c>
      <c r="C100" s="3">
        <v>0.47955334124836735</v>
      </c>
      <c r="D100" s="3" t="s">
        <v>6330</v>
      </c>
      <c r="E100" s="3" t="s">
        <v>6331</v>
      </c>
      <c r="F100" s="3" t="str">
        <f t="shared" si="7"/>
        <v>21087763</v>
      </c>
      <c r="G100" s="3" t="s">
        <v>6332</v>
      </c>
      <c r="H100" s="3" t="s">
        <v>6333</v>
      </c>
      <c r="I100" s="3" t="s">
        <v>6122</v>
      </c>
      <c r="J100" s="3" t="s">
        <v>2</v>
      </c>
      <c r="K100" s="3" t="s">
        <v>3</v>
      </c>
      <c r="L100" s="3" t="s">
        <v>6334</v>
      </c>
      <c r="M100" s="3" t="s">
        <v>4</v>
      </c>
      <c r="N100" s="3">
        <v>21087763</v>
      </c>
      <c r="O100" s="3" t="s">
        <v>6335</v>
      </c>
      <c r="P100" s="3" t="str">
        <f t="shared" si="8"/>
        <v>2010</v>
      </c>
      <c r="Q100" s="3" t="str">
        <f t="shared" si="9"/>
        <v xml:space="preserve">Am J Hum Genet. </v>
      </c>
      <c r="R100" s="12" t="s">
        <v>11333</v>
      </c>
      <c r="S100" s="5" t="s">
        <v>11333</v>
      </c>
      <c r="T100" s="12" t="str">
        <f t="shared" si="10"/>
        <v/>
      </c>
      <c r="U100" s="12" t="s">
        <v>12575</v>
      </c>
      <c r="V100" s="10" t="s">
        <v>12094</v>
      </c>
      <c r="W100" s="12" t="s">
        <v>12095</v>
      </c>
      <c r="X100" s="12" t="s">
        <v>11333</v>
      </c>
      <c r="Y100" s="12" t="s">
        <v>11567</v>
      </c>
      <c r="Z100" s="12">
        <v>1</v>
      </c>
      <c r="AA100" s="69">
        <v>3</v>
      </c>
      <c r="AC100" s="5" t="str">
        <f t="shared" si="11"/>
        <v>2010</v>
      </c>
      <c r="AD100" s="5"/>
      <c r="AE100" s="12" t="s">
        <v>11326</v>
      </c>
      <c r="AF100" s="25"/>
      <c r="AJ100" s="53">
        <v>40557</v>
      </c>
      <c r="AK100" s="12">
        <v>21087763</v>
      </c>
      <c r="AL100" s="12" t="s">
        <v>13687</v>
      </c>
      <c r="AM100" s="53">
        <v>40522</v>
      </c>
      <c r="AN100" s="3" t="s">
        <v>12807</v>
      </c>
      <c r="AO100" s="3" t="s">
        <v>13688</v>
      </c>
      <c r="AP100" s="3" t="s">
        <v>6330</v>
      </c>
      <c r="AQ100" s="3" t="s">
        <v>13689</v>
      </c>
      <c r="AR100" s="3" t="s">
        <v>13690</v>
      </c>
      <c r="AS100" s="3" t="s">
        <v>13691</v>
      </c>
      <c r="AT100" s="3" t="s">
        <v>13692</v>
      </c>
      <c r="AU100" s="3">
        <v>1</v>
      </c>
      <c r="AV100" s="46">
        <v>21087763</v>
      </c>
      <c r="AW100" s="59">
        <f t="shared" si="12"/>
        <v>0</v>
      </c>
    </row>
    <row r="101" spans="1:51">
      <c r="A101" s="4">
        <v>949</v>
      </c>
      <c r="B101" s="3">
        <v>6923</v>
      </c>
      <c r="C101" s="3">
        <v>0.5237944780311713</v>
      </c>
      <c r="D101" s="3" t="s">
        <v>7385</v>
      </c>
      <c r="E101" s="3" t="s">
        <v>7386</v>
      </c>
      <c r="F101" s="3" t="str">
        <f t="shared" si="7"/>
        <v>20818381</v>
      </c>
      <c r="G101" s="3" t="s">
        <v>7387</v>
      </c>
      <c r="H101" s="3" t="s">
        <v>7388</v>
      </c>
      <c r="I101" s="3" t="s">
        <v>6260</v>
      </c>
      <c r="J101" s="3" t="s">
        <v>2</v>
      </c>
      <c r="K101" s="3" t="s">
        <v>3</v>
      </c>
      <c r="L101" s="3" t="s">
        <v>7389</v>
      </c>
      <c r="M101" s="3" t="s">
        <v>4</v>
      </c>
      <c r="N101" s="3">
        <v>20818381</v>
      </c>
      <c r="O101" s="3" t="s">
        <v>7390</v>
      </c>
      <c r="P101" s="3" t="str">
        <f t="shared" si="8"/>
        <v>2010</v>
      </c>
      <c r="Q101" s="3" t="str">
        <f t="shared" si="9"/>
        <v xml:space="preserve">Nat Genet. </v>
      </c>
      <c r="R101" s="12" t="s">
        <v>11333</v>
      </c>
      <c r="S101" s="5" t="s">
        <v>11333</v>
      </c>
      <c r="T101" s="12" t="str">
        <f t="shared" si="10"/>
        <v/>
      </c>
      <c r="U101" s="12" t="s">
        <v>12575</v>
      </c>
      <c r="V101" s="3" t="s">
        <v>12127</v>
      </c>
      <c r="W101" s="12" t="s">
        <v>12128</v>
      </c>
      <c r="X101" s="12" t="s">
        <v>11333</v>
      </c>
      <c r="Y101" s="12" t="s">
        <v>11455</v>
      </c>
      <c r="Z101" s="12">
        <v>1</v>
      </c>
      <c r="AA101" s="69">
        <v>3</v>
      </c>
      <c r="AC101" s="5" t="str">
        <f t="shared" si="11"/>
        <v>2010</v>
      </c>
      <c r="AD101" s="5"/>
      <c r="AE101" s="12" t="s">
        <v>11326</v>
      </c>
      <c r="AF101" s="25"/>
      <c r="AJ101" s="53">
        <v>40449</v>
      </c>
      <c r="AK101" s="12">
        <v>20818381</v>
      </c>
      <c r="AL101" s="12" t="s">
        <v>13712</v>
      </c>
      <c r="AM101" s="53">
        <v>40426</v>
      </c>
      <c r="AN101" s="3" t="s">
        <v>12838</v>
      </c>
      <c r="AO101" s="3" t="s">
        <v>13713</v>
      </c>
      <c r="AP101" s="3" t="s">
        <v>7385</v>
      </c>
      <c r="AQ101" s="3" t="s">
        <v>13594</v>
      </c>
      <c r="AR101" s="3" t="s">
        <v>13714</v>
      </c>
      <c r="AS101" s="3" t="s">
        <v>13715</v>
      </c>
      <c r="AT101" s="3" t="s">
        <v>13716</v>
      </c>
      <c r="AU101" s="3">
        <v>1</v>
      </c>
      <c r="AV101" s="46">
        <v>20818381</v>
      </c>
      <c r="AW101" s="59">
        <f t="shared" si="12"/>
        <v>0</v>
      </c>
    </row>
    <row r="102" spans="1:51">
      <c r="A102" s="4">
        <v>954</v>
      </c>
      <c r="B102" s="3">
        <v>7051</v>
      </c>
      <c r="C102" s="3">
        <v>0.52652855428414491</v>
      </c>
      <c r="D102" s="3" t="s">
        <v>8137</v>
      </c>
      <c r="E102" s="3" t="s">
        <v>8138</v>
      </c>
      <c r="F102" s="3" t="str">
        <f t="shared" si="7"/>
        <v>20622879</v>
      </c>
      <c r="G102" s="3" t="s">
        <v>8139</v>
      </c>
      <c r="H102" s="3" t="s">
        <v>8140</v>
      </c>
      <c r="I102" s="3" t="s">
        <v>6260</v>
      </c>
      <c r="J102" s="3" t="s">
        <v>2</v>
      </c>
      <c r="K102" s="3" t="s">
        <v>3</v>
      </c>
      <c r="L102" s="3" t="s">
        <v>8141</v>
      </c>
      <c r="M102" s="3" t="s">
        <v>4</v>
      </c>
      <c r="N102" s="3">
        <v>20622879</v>
      </c>
      <c r="O102" s="3" t="s">
        <v>8142</v>
      </c>
      <c r="P102" s="3" t="str">
        <f t="shared" si="8"/>
        <v>2010</v>
      </c>
      <c r="Q102" s="3" t="str">
        <f t="shared" si="9"/>
        <v xml:space="preserve">Nat Genet. </v>
      </c>
      <c r="R102" s="12" t="s">
        <v>11333</v>
      </c>
      <c r="S102" s="5" t="s">
        <v>11333</v>
      </c>
      <c r="T102" s="12" t="str">
        <f t="shared" si="10"/>
        <v/>
      </c>
      <c r="U102" s="12" t="s">
        <v>12575</v>
      </c>
      <c r="V102" s="12" t="s">
        <v>12129</v>
      </c>
      <c r="W102" s="12" t="s">
        <v>12130</v>
      </c>
      <c r="X102" s="12" t="s">
        <v>11333</v>
      </c>
      <c r="Y102" s="12" t="s">
        <v>11455</v>
      </c>
      <c r="Z102" s="12">
        <v>1</v>
      </c>
      <c r="AA102" s="69">
        <v>3</v>
      </c>
      <c r="AC102" s="5" t="str">
        <f t="shared" si="11"/>
        <v>2010</v>
      </c>
      <c r="AD102" s="5"/>
      <c r="AE102" s="12" t="s">
        <v>11326</v>
      </c>
      <c r="AF102" s="25"/>
      <c r="AJ102" s="53">
        <v>40420</v>
      </c>
      <c r="AK102" s="12">
        <v>20622879</v>
      </c>
      <c r="AL102" s="12" t="s">
        <v>13717</v>
      </c>
      <c r="AM102" s="53">
        <v>40370</v>
      </c>
      <c r="AN102" s="3" t="s">
        <v>12838</v>
      </c>
      <c r="AO102" s="3" t="s">
        <v>13718</v>
      </c>
      <c r="AP102" s="3" t="s">
        <v>13719</v>
      </c>
      <c r="AQ102" s="3" t="s">
        <v>13720</v>
      </c>
      <c r="AR102" s="3" t="s">
        <v>13721</v>
      </c>
      <c r="AS102" s="3" t="s">
        <v>13722</v>
      </c>
      <c r="AT102" s="3" t="s">
        <v>13723</v>
      </c>
      <c r="AU102" s="3">
        <v>2</v>
      </c>
      <c r="AV102" s="46">
        <v>20622879</v>
      </c>
      <c r="AW102" s="59">
        <f t="shared" si="12"/>
        <v>0</v>
      </c>
    </row>
    <row r="103" spans="1:51">
      <c r="A103" s="4">
        <v>956</v>
      </c>
      <c r="B103" s="3">
        <v>6743</v>
      </c>
      <c r="C103" s="3">
        <v>0.52770640239189182</v>
      </c>
      <c r="D103" s="3" t="s">
        <v>6510</v>
      </c>
      <c r="E103" s="3" t="s">
        <v>6511</v>
      </c>
      <c r="F103" s="3" t="str">
        <f t="shared" si="7"/>
        <v>21060860</v>
      </c>
      <c r="G103" s="3" t="s">
        <v>6512</v>
      </c>
      <c r="H103" s="3" t="s">
        <v>6513</v>
      </c>
      <c r="I103" s="3" t="s">
        <v>6031</v>
      </c>
      <c r="J103" s="3" t="s">
        <v>2</v>
      </c>
      <c r="K103" s="3" t="s">
        <v>3</v>
      </c>
      <c r="L103" s="3" t="s">
        <v>6514</v>
      </c>
      <c r="M103" s="3" t="s">
        <v>4</v>
      </c>
      <c r="N103" s="3">
        <v>21060860</v>
      </c>
      <c r="O103" s="3" t="s">
        <v>6515</v>
      </c>
      <c r="P103" s="3" t="str">
        <f t="shared" si="8"/>
        <v>2010</v>
      </c>
      <c r="Q103" s="3" t="str">
        <f t="shared" si="9"/>
        <v xml:space="preserve">PLoS Genet. </v>
      </c>
      <c r="R103" s="12" t="s">
        <v>11333</v>
      </c>
      <c r="S103" s="12" t="s">
        <v>11333</v>
      </c>
      <c r="T103" s="12" t="str">
        <f t="shared" si="10"/>
        <v/>
      </c>
      <c r="U103" s="12" t="s">
        <v>12575</v>
      </c>
      <c r="V103" s="16" t="s">
        <v>12133</v>
      </c>
      <c r="W103" s="12" t="s">
        <v>12134</v>
      </c>
      <c r="X103" s="12" t="s">
        <v>11333</v>
      </c>
      <c r="Y103" s="12" t="s">
        <v>12075</v>
      </c>
      <c r="Z103" s="12">
        <v>1</v>
      </c>
      <c r="AA103" s="69">
        <v>3</v>
      </c>
      <c r="AC103" s="5" t="str">
        <f t="shared" si="11"/>
        <v>2010</v>
      </c>
      <c r="AD103" s="5"/>
      <c r="AE103" s="12" t="s">
        <v>11326</v>
      </c>
      <c r="AF103" s="25"/>
      <c r="AJ103" s="53">
        <v>40521</v>
      </c>
      <c r="AK103" s="12">
        <v>21060860</v>
      </c>
      <c r="AL103" s="12" t="s">
        <v>13724</v>
      </c>
      <c r="AM103" s="53">
        <v>40479</v>
      </c>
      <c r="AN103" s="3" t="s">
        <v>12881</v>
      </c>
      <c r="AO103" s="3" t="s">
        <v>13725</v>
      </c>
      <c r="AP103" s="3" t="s">
        <v>6510</v>
      </c>
      <c r="AQ103" s="3" t="s">
        <v>13726</v>
      </c>
      <c r="AR103" s="3" t="s">
        <v>13727</v>
      </c>
      <c r="AS103" s="3" t="s">
        <v>13728</v>
      </c>
      <c r="AT103" s="3" t="s">
        <v>13729</v>
      </c>
      <c r="AU103" s="3">
        <v>1</v>
      </c>
      <c r="AV103" s="46">
        <v>21060860</v>
      </c>
      <c r="AW103" s="59">
        <f t="shared" si="12"/>
        <v>0</v>
      </c>
    </row>
    <row r="104" spans="1:51">
      <c r="A104" s="4">
        <v>965</v>
      </c>
      <c r="B104" s="3">
        <v>7373</v>
      </c>
      <c r="C104" s="3">
        <v>0.53070742543887706</v>
      </c>
      <c r="D104" s="3" t="s">
        <v>10090</v>
      </c>
      <c r="E104" s="3" t="s">
        <v>10091</v>
      </c>
      <c r="F104" s="3" t="str">
        <f t="shared" si="7"/>
        <v>20169177</v>
      </c>
      <c r="G104" s="3" t="s">
        <v>10092</v>
      </c>
      <c r="H104" s="3" t="s">
        <v>10093</v>
      </c>
      <c r="I104" s="3" t="s">
        <v>6031</v>
      </c>
      <c r="J104" s="3" t="s">
        <v>2</v>
      </c>
      <c r="K104" s="3" t="s">
        <v>3</v>
      </c>
      <c r="L104" s="3" t="s">
        <v>10094</v>
      </c>
      <c r="M104" s="3" t="s">
        <v>4</v>
      </c>
      <c r="N104" s="3">
        <v>20169177</v>
      </c>
      <c r="O104" s="3" t="s">
        <v>10095</v>
      </c>
      <c r="P104" s="3" t="str">
        <f t="shared" si="8"/>
        <v>2010</v>
      </c>
      <c r="Q104" s="3" t="str">
        <f t="shared" si="9"/>
        <v xml:space="preserve">PLoS Genet. </v>
      </c>
      <c r="R104" s="12" t="s">
        <v>11333</v>
      </c>
      <c r="S104" s="12" t="s">
        <v>11333</v>
      </c>
      <c r="T104" s="12" t="str">
        <f t="shared" si="10"/>
        <v/>
      </c>
      <c r="U104" s="12" t="s">
        <v>12575</v>
      </c>
      <c r="V104" s="16" t="s">
        <v>12137</v>
      </c>
      <c r="W104" s="3" t="s">
        <v>12138</v>
      </c>
      <c r="X104" s="12" t="s">
        <v>11427</v>
      </c>
      <c r="Z104" s="12">
        <v>1</v>
      </c>
      <c r="AA104" s="69">
        <v>3</v>
      </c>
      <c r="AC104" s="5" t="str">
        <f t="shared" si="11"/>
        <v>2010</v>
      </c>
      <c r="AD104" s="5"/>
      <c r="AE104" s="12" t="s">
        <v>11326</v>
      </c>
      <c r="AF104" s="25"/>
      <c r="AJ104" s="53">
        <v>40243</v>
      </c>
      <c r="AK104" s="12">
        <v>20169177</v>
      </c>
      <c r="AL104" s="12" t="s">
        <v>13730</v>
      </c>
      <c r="AM104" s="53">
        <v>40221</v>
      </c>
      <c r="AN104" s="3" t="s">
        <v>12881</v>
      </c>
      <c r="AO104" s="3" t="s">
        <v>13731</v>
      </c>
      <c r="AP104" s="3" t="s">
        <v>10090</v>
      </c>
      <c r="AQ104" s="3" t="s">
        <v>12138</v>
      </c>
      <c r="AR104" s="3" t="s">
        <v>13732</v>
      </c>
      <c r="AS104" s="3" t="s">
        <v>13733</v>
      </c>
      <c r="AT104" s="3" t="s">
        <v>13734</v>
      </c>
      <c r="AU104" s="3">
        <v>2</v>
      </c>
      <c r="AV104" s="46">
        <v>20169177</v>
      </c>
      <c r="AW104" s="59">
        <f t="shared" si="12"/>
        <v>0</v>
      </c>
    </row>
    <row r="105" spans="1:51">
      <c r="A105" s="4">
        <v>967</v>
      </c>
      <c r="B105" s="3">
        <v>7380</v>
      </c>
      <c r="C105" s="3">
        <v>0.53159039398467289</v>
      </c>
      <c r="D105" s="3" t="s">
        <v>10137</v>
      </c>
      <c r="E105" s="3" t="s">
        <v>10138</v>
      </c>
      <c r="F105" s="3" t="str">
        <f t="shared" si="7"/>
        <v>20159113</v>
      </c>
      <c r="G105" s="3" t="s">
        <v>10139</v>
      </c>
      <c r="H105" s="3" t="s">
        <v>10140</v>
      </c>
      <c r="I105" s="3" t="s">
        <v>6122</v>
      </c>
      <c r="J105" s="3" t="s">
        <v>2</v>
      </c>
      <c r="K105" s="3" t="s">
        <v>3</v>
      </c>
      <c r="L105" s="3" t="s">
        <v>10141</v>
      </c>
      <c r="M105" s="3" t="s">
        <v>4</v>
      </c>
      <c r="N105" s="3">
        <v>20159113</v>
      </c>
      <c r="O105" s="3" t="s">
        <v>10142</v>
      </c>
      <c r="P105" s="3" t="str">
        <f t="shared" si="8"/>
        <v>2010</v>
      </c>
      <c r="Q105" s="3" t="str">
        <f t="shared" si="9"/>
        <v xml:space="preserve">Am J Hum Genet. </v>
      </c>
      <c r="R105" s="12" t="s">
        <v>11333</v>
      </c>
      <c r="S105" s="12" t="s">
        <v>11333</v>
      </c>
      <c r="T105" s="12" t="str">
        <f t="shared" si="10"/>
        <v/>
      </c>
      <c r="U105" s="12" t="s">
        <v>12575</v>
      </c>
      <c r="V105" s="16" t="s">
        <v>12139</v>
      </c>
      <c r="W105" s="3" t="s">
        <v>12140</v>
      </c>
      <c r="X105" s="12" t="s">
        <v>11333</v>
      </c>
      <c r="Z105" s="12">
        <v>1</v>
      </c>
      <c r="AA105" s="69">
        <v>3</v>
      </c>
      <c r="AC105" s="5" t="str">
        <f t="shared" si="11"/>
        <v>2010</v>
      </c>
      <c r="AD105" s="5"/>
      <c r="AE105" s="12" t="s">
        <v>11326</v>
      </c>
      <c r="AF105" s="25"/>
      <c r="AJ105" s="53">
        <v>40244</v>
      </c>
      <c r="AK105" s="53">
        <v>20159113</v>
      </c>
      <c r="AL105" s="12" t="s">
        <v>13735</v>
      </c>
      <c r="AM105" s="53">
        <v>40221</v>
      </c>
      <c r="AN105" s="56" t="s">
        <v>12807</v>
      </c>
      <c r="AO105" s="3" t="s">
        <v>13736</v>
      </c>
      <c r="AP105" s="3" t="s">
        <v>10137</v>
      </c>
      <c r="AQ105" s="3" t="s">
        <v>12140</v>
      </c>
      <c r="AR105" s="3" t="s">
        <v>13737</v>
      </c>
      <c r="AS105" s="3" t="s">
        <v>13738</v>
      </c>
      <c r="AT105" s="3" t="s">
        <v>13739</v>
      </c>
      <c r="AU105" s="3">
        <v>2</v>
      </c>
      <c r="AV105" s="46">
        <v>20159113</v>
      </c>
      <c r="AW105" s="59">
        <f t="shared" si="12"/>
        <v>0</v>
      </c>
    </row>
    <row r="106" spans="1:51">
      <c r="A106" s="4">
        <v>985</v>
      </c>
      <c r="B106" s="3">
        <v>8203</v>
      </c>
      <c r="C106" s="3">
        <v>0.54174860842480888</v>
      </c>
      <c r="D106" s="3" t="s">
        <v>11378</v>
      </c>
      <c r="E106" s="3" t="s">
        <v>11379</v>
      </c>
      <c r="F106" s="3" t="str">
        <f t="shared" si="7"/>
        <v>18957941</v>
      </c>
      <c r="G106" s="3" t="s">
        <v>11380</v>
      </c>
      <c r="H106" s="3" t="s">
        <v>11381</v>
      </c>
      <c r="I106" s="3" t="s">
        <v>6273</v>
      </c>
      <c r="J106" s="3" t="s">
        <v>2</v>
      </c>
      <c r="K106" s="3" t="s">
        <v>3</v>
      </c>
      <c r="L106" s="3" t="s">
        <v>11382</v>
      </c>
      <c r="M106" s="3" t="s">
        <v>4</v>
      </c>
      <c r="N106" s="3">
        <v>18957941</v>
      </c>
      <c r="O106" s="3" t="s">
        <v>11383</v>
      </c>
      <c r="P106" s="3" t="str">
        <f t="shared" si="8"/>
        <v>2010</v>
      </c>
      <c r="Q106" s="3" t="str">
        <f t="shared" si="9"/>
        <v xml:space="preserve">Mol Psychiatry. </v>
      </c>
      <c r="R106" s="12" t="s">
        <v>11333</v>
      </c>
      <c r="S106" s="12" t="s">
        <v>11333</v>
      </c>
      <c r="T106" s="12" t="str">
        <f t="shared" si="10"/>
        <v/>
      </c>
      <c r="U106" s="12" t="s">
        <v>12575</v>
      </c>
      <c r="V106" s="16" t="s">
        <v>12144</v>
      </c>
      <c r="W106" s="3" t="s">
        <v>12145</v>
      </c>
      <c r="X106" s="12" t="s">
        <v>11333</v>
      </c>
      <c r="Z106" s="12">
        <v>1</v>
      </c>
      <c r="AA106" s="69">
        <v>3</v>
      </c>
      <c r="AC106" s="5" t="str">
        <f t="shared" si="11"/>
        <v>2010</v>
      </c>
      <c r="AD106" s="5"/>
      <c r="AE106" s="12" t="s">
        <v>11326</v>
      </c>
      <c r="AF106" s="25"/>
      <c r="AJ106" s="53">
        <v>39791</v>
      </c>
      <c r="AK106" s="12">
        <v>18957941</v>
      </c>
      <c r="AL106" s="12" t="s">
        <v>13740</v>
      </c>
      <c r="AM106" s="53">
        <v>39776</v>
      </c>
      <c r="AN106" s="3" t="s">
        <v>13324</v>
      </c>
      <c r="AO106" s="3" t="s">
        <v>13741</v>
      </c>
      <c r="AP106" s="3" t="s">
        <v>11378</v>
      </c>
      <c r="AQ106" s="3" t="s">
        <v>13742</v>
      </c>
      <c r="AR106" s="3" t="s">
        <v>13743</v>
      </c>
      <c r="AS106" s="3" t="s">
        <v>13744</v>
      </c>
      <c r="AT106" s="3" t="s">
        <v>13745</v>
      </c>
      <c r="AU106" s="3">
        <v>5</v>
      </c>
      <c r="AV106" s="46">
        <v>18957941</v>
      </c>
      <c r="AW106" s="59">
        <f t="shared" si="12"/>
        <v>0</v>
      </c>
    </row>
    <row r="107" spans="1:51">
      <c r="A107" s="4">
        <v>990</v>
      </c>
      <c r="B107" s="3">
        <v>6875</v>
      </c>
      <c r="C107" s="3">
        <v>0.5439793025402665</v>
      </c>
      <c r="D107" s="3" t="s">
        <v>7118</v>
      </c>
      <c r="E107" s="3" t="s">
        <v>7119</v>
      </c>
      <c r="F107" s="3" t="str">
        <f t="shared" si="7"/>
        <v>20876614</v>
      </c>
      <c r="G107" s="3" t="s">
        <v>7120</v>
      </c>
      <c r="H107" s="3" t="s">
        <v>7121</v>
      </c>
      <c r="I107" s="3" t="s">
        <v>7122</v>
      </c>
      <c r="J107" s="3" t="s">
        <v>2</v>
      </c>
      <c r="K107" s="3" t="s">
        <v>3</v>
      </c>
      <c r="L107" s="3" t="s">
        <v>7123</v>
      </c>
      <c r="M107" s="3" t="s">
        <v>4</v>
      </c>
      <c r="N107" s="3">
        <v>20876614</v>
      </c>
      <c r="O107" s="3" t="s">
        <v>7124</v>
      </c>
      <c r="P107" s="3" t="str">
        <f t="shared" si="8"/>
        <v>2010</v>
      </c>
      <c r="Q107" s="3" t="str">
        <f t="shared" si="9"/>
        <v xml:space="preserve">Hum Mol Genet. </v>
      </c>
      <c r="R107" s="12" t="s">
        <v>11333</v>
      </c>
      <c r="S107" s="12" t="s">
        <v>11333</v>
      </c>
      <c r="T107" s="12" t="str">
        <f t="shared" si="10"/>
        <v/>
      </c>
      <c r="U107" s="12" t="s">
        <v>12575</v>
      </c>
      <c r="V107" s="16" t="s">
        <v>12146</v>
      </c>
      <c r="W107" s="12" t="s">
        <v>11554</v>
      </c>
      <c r="X107" s="12" t="s">
        <v>11333</v>
      </c>
      <c r="Y107" s="12" t="s">
        <v>11455</v>
      </c>
      <c r="Z107" s="12">
        <v>1</v>
      </c>
      <c r="AA107" s="69">
        <v>3</v>
      </c>
      <c r="AC107" s="5" t="str">
        <f t="shared" si="11"/>
        <v>2010</v>
      </c>
      <c r="AD107" s="5"/>
      <c r="AE107" s="12" t="s">
        <v>11326</v>
      </c>
      <c r="AF107" s="25"/>
      <c r="AJ107" s="56">
        <v>40466</v>
      </c>
      <c r="AK107" s="3">
        <v>20876614</v>
      </c>
      <c r="AL107" s="3" t="s">
        <v>13746</v>
      </c>
      <c r="AM107" s="56">
        <v>40449</v>
      </c>
      <c r="AN107" s="3" t="s">
        <v>13084</v>
      </c>
      <c r="AO107" s="3" t="s">
        <v>13747</v>
      </c>
      <c r="AP107" s="3" t="s">
        <v>7118</v>
      </c>
      <c r="AQ107" s="3" t="s">
        <v>13748</v>
      </c>
      <c r="AR107" s="3" t="s">
        <v>13749</v>
      </c>
      <c r="AS107" s="3" t="s">
        <v>13750</v>
      </c>
      <c r="AT107" s="3" t="s">
        <v>13751</v>
      </c>
      <c r="AU107" s="3">
        <v>3</v>
      </c>
      <c r="AV107" s="46">
        <v>20876614</v>
      </c>
      <c r="AW107" s="59">
        <f t="shared" si="12"/>
        <v>0</v>
      </c>
    </row>
    <row r="108" spans="1:51" s="4" customFormat="1">
      <c r="A108" s="4">
        <v>1046</v>
      </c>
      <c r="B108" s="3">
        <v>7593</v>
      </c>
      <c r="C108" s="3">
        <v>0.56995531649670739</v>
      </c>
      <c r="D108" s="3" t="s">
        <v>10964</v>
      </c>
      <c r="E108" s="3" t="s">
        <v>10965</v>
      </c>
      <c r="F108" s="3" t="str">
        <f t="shared" si="7"/>
        <v>19902172</v>
      </c>
      <c r="G108" s="3" t="s">
        <v>10966</v>
      </c>
      <c r="H108" s="3" t="s">
        <v>10967</v>
      </c>
      <c r="I108" s="3" t="s">
        <v>8899</v>
      </c>
      <c r="J108" s="3" t="s">
        <v>2</v>
      </c>
      <c r="K108" s="3" t="s">
        <v>3</v>
      </c>
      <c r="L108" s="3" t="s">
        <v>10968</v>
      </c>
      <c r="M108" s="3" t="s">
        <v>4</v>
      </c>
      <c r="N108" s="3">
        <v>19902172</v>
      </c>
      <c r="O108" s="3" t="s">
        <v>10969</v>
      </c>
      <c r="P108" s="3" t="str">
        <f t="shared" si="8"/>
        <v>2010</v>
      </c>
      <c r="Q108" s="3" t="str">
        <f t="shared" si="9"/>
        <v xml:space="preserve">Diabetologia. </v>
      </c>
      <c r="R108" s="12" t="s">
        <v>11333</v>
      </c>
      <c r="S108" s="12" t="s">
        <v>11333</v>
      </c>
      <c r="T108" s="12" t="str">
        <f t="shared" si="10"/>
        <v/>
      </c>
      <c r="U108" s="12" t="s">
        <v>12575</v>
      </c>
      <c r="V108" s="12" t="s">
        <v>12164</v>
      </c>
      <c r="W108" s="12" t="s">
        <v>12165</v>
      </c>
      <c r="X108" s="12" t="s">
        <v>11333</v>
      </c>
      <c r="Y108" s="12" t="s">
        <v>11559</v>
      </c>
      <c r="Z108" s="12">
        <v>1</v>
      </c>
      <c r="AA108" s="69">
        <v>3</v>
      </c>
      <c r="AB108" s="3"/>
      <c r="AC108" s="5" t="str">
        <f t="shared" si="11"/>
        <v>2010</v>
      </c>
      <c r="AD108" s="5"/>
      <c r="AE108" s="12" t="s">
        <v>11326</v>
      </c>
      <c r="AF108" s="25"/>
      <c r="AG108" s="12"/>
      <c r="AH108" s="12"/>
      <c r="AI108" s="12"/>
      <c r="AJ108" s="53">
        <v>40150</v>
      </c>
      <c r="AK108" s="12">
        <v>19902172</v>
      </c>
      <c r="AL108" s="12" t="s">
        <v>13758</v>
      </c>
      <c r="AM108" s="53">
        <v>40127</v>
      </c>
      <c r="AN108" s="3" t="s">
        <v>13759</v>
      </c>
      <c r="AO108" s="3" t="s">
        <v>13760</v>
      </c>
      <c r="AP108" s="3" t="s">
        <v>10964</v>
      </c>
      <c r="AQ108" s="3" t="s">
        <v>13761</v>
      </c>
      <c r="AR108" s="3" t="s">
        <v>13762</v>
      </c>
      <c r="AS108" s="3" t="s">
        <v>13763</v>
      </c>
      <c r="AT108" s="3" t="s">
        <v>13764</v>
      </c>
      <c r="AU108" s="3">
        <v>0</v>
      </c>
      <c r="AV108" s="46">
        <v>19902172</v>
      </c>
      <c r="AW108" s="59">
        <f t="shared" si="12"/>
        <v>0</v>
      </c>
      <c r="AX108" s="3"/>
      <c r="AY108" s="3"/>
    </row>
    <row r="109" spans="1:51">
      <c r="A109" s="4">
        <v>1087</v>
      </c>
      <c r="B109" s="3">
        <v>7377</v>
      </c>
      <c r="C109" s="3">
        <v>0.58770413816109179</v>
      </c>
      <c r="D109" s="3" t="s">
        <v>10174</v>
      </c>
      <c r="E109" s="3" t="s">
        <v>10175</v>
      </c>
      <c r="F109" s="3" t="str">
        <f t="shared" si="7"/>
        <v>20164292</v>
      </c>
      <c r="G109" s="3" t="s">
        <v>10176</v>
      </c>
      <c r="H109" s="3" t="s">
        <v>10121</v>
      </c>
      <c r="I109" s="3" t="s">
        <v>10122</v>
      </c>
      <c r="J109" s="3" t="s">
        <v>2</v>
      </c>
      <c r="K109" s="3" t="s">
        <v>3</v>
      </c>
      <c r="L109" s="3" t="s">
        <v>10123</v>
      </c>
      <c r="M109" s="3" t="s">
        <v>4</v>
      </c>
      <c r="N109" s="3">
        <v>20164292</v>
      </c>
      <c r="O109" s="3" t="s">
        <v>10124</v>
      </c>
      <c r="P109" s="3" t="str">
        <f t="shared" si="8"/>
        <v>2010</v>
      </c>
      <c r="Q109" s="3" t="str">
        <f t="shared" si="9"/>
        <v xml:space="preserve">J Clin Endocrinol Metab. </v>
      </c>
      <c r="R109" s="12" t="s">
        <v>11333</v>
      </c>
      <c r="S109" s="12" t="s">
        <v>11333</v>
      </c>
      <c r="T109" s="12" t="str">
        <f t="shared" si="10"/>
        <v/>
      </c>
      <c r="U109" s="12" t="s">
        <v>12575</v>
      </c>
      <c r="V109" s="12" t="s">
        <v>12179</v>
      </c>
      <c r="W109" s="3" t="s">
        <v>12180</v>
      </c>
      <c r="X109" s="12" t="s">
        <v>11427</v>
      </c>
      <c r="Z109" s="12">
        <v>1</v>
      </c>
      <c r="AA109" s="69">
        <v>3</v>
      </c>
      <c r="AC109" s="5" t="str">
        <f t="shared" si="11"/>
        <v>2010</v>
      </c>
      <c r="AD109" s="5"/>
      <c r="AE109" s="12" t="s">
        <v>11326</v>
      </c>
      <c r="AF109" s="24"/>
      <c r="AJ109" s="53">
        <v>40246</v>
      </c>
      <c r="AK109" s="53">
        <v>20164292</v>
      </c>
      <c r="AL109" s="12" t="s">
        <v>13770</v>
      </c>
      <c r="AM109" s="53">
        <v>40226</v>
      </c>
      <c r="AN109" s="56" t="s">
        <v>13771</v>
      </c>
      <c r="AO109" s="3" t="s">
        <v>13772</v>
      </c>
      <c r="AP109" s="3" t="s">
        <v>10174</v>
      </c>
      <c r="AQ109" s="3" t="s">
        <v>11538</v>
      </c>
      <c r="AR109" s="3" t="s">
        <v>13773</v>
      </c>
      <c r="AS109" s="3" t="s">
        <v>13774</v>
      </c>
      <c r="AT109" s="3" t="s">
        <v>13775</v>
      </c>
      <c r="AU109" s="3">
        <v>0</v>
      </c>
      <c r="AV109" s="46">
        <v>20164292</v>
      </c>
      <c r="AW109" s="59">
        <f t="shared" si="12"/>
        <v>0</v>
      </c>
    </row>
    <row r="110" spans="1:51">
      <c r="A110" s="4">
        <v>1104</v>
      </c>
      <c r="B110" s="3">
        <v>6684</v>
      </c>
      <c r="C110" s="3">
        <v>0.59613681426545584</v>
      </c>
      <c r="D110" s="3" t="s">
        <v>6282</v>
      </c>
      <c r="E110" s="3" t="s">
        <v>6283</v>
      </c>
      <c r="F110" s="3" t="str">
        <f t="shared" si="7"/>
        <v>21104366</v>
      </c>
      <c r="G110" s="3" t="s">
        <v>6228</v>
      </c>
      <c r="H110" s="3" t="s">
        <v>6229</v>
      </c>
      <c r="I110" s="3" t="s">
        <v>6230</v>
      </c>
      <c r="J110" s="3" t="s">
        <v>2</v>
      </c>
      <c r="K110" s="3" t="s">
        <v>3</v>
      </c>
      <c r="L110" s="3" t="s">
        <v>6231</v>
      </c>
      <c r="M110" s="3" t="s">
        <v>4</v>
      </c>
      <c r="N110" s="3">
        <v>21104366</v>
      </c>
      <c r="O110" s="3" t="s">
        <v>6232</v>
      </c>
      <c r="P110" s="3" t="str">
        <f t="shared" si="8"/>
        <v>2010</v>
      </c>
      <c r="Q110" s="3" t="str">
        <f t="shared" si="9"/>
        <v xml:space="preserve">Sci China Life Sci. </v>
      </c>
      <c r="R110" s="12" t="s">
        <v>11333</v>
      </c>
      <c r="S110" s="5" t="s">
        <v>11333</v>
      </c>
      <c r="T110" s="12" t="str">
        <f t="shared" si="10"/>
        <v/>
      </c>
      <c r="U110" s="12" t="s">
        <v>12575</v>
      </c>
      <c r="V110" s="12" t="s">
        <v>12183</v>
      </c>
      <c r="W110" s="12" t="s">
        <v>12184</v>
      </c>
      <c r="X110" s="12" t="s">
        <v>12185</v>
      </c>
      <c r="Z110" s="12">
        <v>1</v>
      </c>
      <c r="AA110" s="69">
        <v>3</v>
      </c>
      <c r="AC110" s="5" t="str">
        <f t="shared" si="11"/>
        <v>2010</v>
      </c>
      <c r="AD110" s="5"/>
      <c r="AE110" s="12" t="s">
        <v>12185</v>
      </c>
      <c r="AF110" s="25"/>
      <c r="AJ110" s="53">
        <v>40551</v>
      </c>
      <c r="AK110" s="53">
        <v>21104366</v>
      </c>
      <c r="AL110" s="12" t="s">
        <v>13776</v>
      </c>
      <c r="AM110" s="53">
        <v>40505</v>
      </c>
      <c r="AN110" s="56" t="s">
        <v>13777</v>
      </c>
      <c r="AO110" s="3" t="s">
        <v>13778</v>
      </c>
      <c r="AP110" s="3" t="s">
        <v>6282</v>
      </c>
      <c r="AQ110" s="3" t="s">
        <v>13779</v>
      </c>
      <c r="AR110" s="3" t="s">
        <v>13780</v>
      </c>
      <c r="AS110" s="3" t="s">
        <v>13781</v>
      </c>
      <c r="AT110" s="3" t="s">
        <v>13681</v>
      </c>
      <c r="AU110" s="3">
        <v>1</v>
      </c>
      <c r="AV110" s="46">
        <v>21104366</v>
      </c>
      <c r="AW110" s="59">
        <f t="shared" si="12"/>
        <v>0</v>
      </c>
    </row>
    <row r="111" spans="1:51">
      <c r="A111" s="4">
        <v>1150</v>
      </c>
      <c r="B111" s="3">
        <v>6968</v>
      </c>
      <c r="C111" s="3">
        <v>0.61814329303365489</v>
      </c>
      <c r="D111" s="3" t="s">
        <v>7648</v>
      </c>
      <c r="E111" s="3" t="s">
        <v>7649</v>
      </c>
      <c r="F111" s="3" t="str">
        <f t="shared" si="7"/>
        <v>20708005</v>
      </c>
      <c r="G111" s="3" t="s">
        <v>7650</v>
      </c>
      <c r="H111" s="3" t="s">
        <v>7651</v>
      </c>
      <c r="I111" s="3" t="s">
        <v>7652</v>
      </c>
      <c r="J111" s="3" t="s">
        <v>2</v>
      </c>
      <c r="K111" s="3" t="s">
        <v>3</v>
      </c>
      <c r="L111" s="3" t="s">
        <v>7653</v>
      </c>
      <c r="M111" s="3" t="s">
        <v>4</v>
      </c>
      <c r="N111" s="3">
        <v>20708005</v>
      </c>
      <c r="O111" s="3" t="s">
        <v>7654</v>
      </c>
      <c r="P111" s="3" t="str">
        <f t="shared" si="8"/>
        <v>2010</v>
      </c>
      <c r="Q111" s="3" t="str">
        <f t="shared" si="9"/>
        <v xml:space="preserve">Gastroenterology. </v>
      </c>
      <c r="R111" s="12" t="s">
        <v>11333</v>
      </c>
      <c r="S111" s="12" t="s">
        <v>11333</v>
      </c>
      <c r="T111" s="12" t="str">
        <f t="shared" si="10"/>
        <v/>
      </c>
      <c r="U111" s="12" t="s">
        <v>12575</v>
      </c>
      <c r="V111" s="16" t="s">
        <v>12199</v>
      </c>
      <c r="W111" s="3" t="s">
        <v>12200</v>
      </c>
      <c r="X111" s="12" t="s">
        <v>11333</v>
      </c>
      <c r="Y111" s="12" t="s">
        <v>11455</v>
      </c>
      <c r="Z111" s="12">
        <v>1</v>
      </c>
      <c r="AA111" s="69">
        <v>3</v>
      </c>
      <c r="AC111" s="5" t="str">
        <f t="shared" si="11"/>
        <v>2010</v>
      </c>
      <c r="AD111" s="5"/>
      <c r="AE111" s="12" t="s">
        <v>11326</v>
      </c>
      <c r="AF111" s="25"/>
      <c r="AJ111" s="53">
        <v>40445</v>
      </c>
      <c r="AK111" s="12">
        <v>20708005</v>
      </c>
      <c r="AL111" s="12" t="s">
        <v>13793</v>
      </c>
      <c r="AM111" s="53">
        <v>40400</v>
      </c>
      <c r="AN111" s="3" t="s">
        <v>13408</v>
      </c>
      <c r="AO111" s="3" t="s">
        <v>13794</v>
      </c>
      <c r="AP111" s="3" t="s">
        <v>7648</v>
      </c>
      <c r="AQ111" s="3" t="s">
        <v>13795</v>
      </c>
      <c r="AR111" s="3" t="s">
        <v>13796</v>
      </c>
      <c r="AS111" s="3" t="s">
        <v>12804</v>
      </c>
      <c r="AT111" s="3" t="s">
        <v>13797</v>
      </c>
      <c r="AU111" s="3">
        <v>6</v>
      </c>
      <c r="AV111" s="46">
        <v>20708005</v>
      </c>
      <c r="AW111" s="59">
        <f t="shared" si="12"/>
        <v>0</v>
      </c>
    </row>
    <row r="112" spans="1:51">
      <c r="A112" s="4">
        <v>1154</v>
      </c>
      <c r="B112" s="3">
        <v>7309</v>
      </c>
      <c r="C112" s="3">
        <v>0.62006131081703164</v>
      </c>
      <c r="D112" s="3" t="s">
        <v>9703</v>
      </c>
      <c r="E112" s="3" t="s">
        <v>9704</v>
      </c>
      <c r="F112" s="3" t="str">
        <f t="shared" si="7"/>
        <v>20303064</v>
      </c>
      <c r="G112" s="3" t="s">
        <v>9705</v>
      </c>
      <c r="H112" s="3" t="s">
        <v>9706</v>
      </c>
      <c r="I112" s="3" t="s">
        <v>6122</v>
      </c>
      <c r="J112" s="3" t="s">
        <v>2</v>
      </c>
      <c r="K112" s="3" t="s">
        <v>3</v>
      </c>
      <c r="L112" s="3" t="s">
        <v>9707</v>
      </c>
      <c r="M112" s="3" t="s">
        <v>4</v>
      </c>
      <c r="N112" s="3">
        <v>20303064</v>
      </c>
      <c r="O112" s="3" t="s">
        <v>9708</v>
      </c>
      <c r="P112" s="3" t="str">
        <f t="shared" si="8"/>
        <v>2010</v>
      </c>
      <c r="Q112" s="3" t="str">
        <f t="shared" si="9"/>
        <v xml:space="preserve">Am J Hum Genet. </v>
      </c>
      <c r="R112" s="12" t="s">
        <v>11333</v>
      </c>
      <c r="S112" s="12" t="s">
        <v>11333</v>
      </c>
      <c r="T112" s="12" t="str">
        <f t="shared" si="10"/>
        <v/>
      </c>
      <c r="U112" s="12" t="s">
        <v>12575</v>
      </c>
      <c r="V112" s="16" t="s">
        <v>12202</v>
      </c>
      <c r="W112" s="12" t="s">
        <v>12203</v>
      </c>
      <c r="X112" s="12" t="s">
        <v>11333</v>
      </c>
      <c r="Y112" s="12" t="s">
        <v>11567</v>
      </c>
      <c r="Z112" s="12">
        <v>1</v>
      </c>
      <c r="AA112" s="69">
        <v>3</v>
      </c>
      <c r="AC112" s="5" t="str">
        <f t="shared" si="11"/>
        <v>2010</v>
      </c>
      <c r="AD112" s="5"/>
      <c r="AE112" s="12" t="s">
        <v>11326</v>
      </c>
      <c r="AF112" s="25"/>
      <c r="AJ112" s="53">
        <v>40280</v>
      </c>
      <c r="AK112" s="12">
        <v>20303064</v>
      </c>
      <c r="AL112" s="12" t="s">
        <v>13798</v>
      </c>
      <c r="AM112" s="53">
        <v>40255</v>
      </c>
      <c r="AN112" s="3" t="s">
        <v>12807</v>
      </c>
      <c r="AO112" s="3" t="s">
        <v>13799</v>
      </c>
      <c r="AP112" s="3" t="s">
        <v>9703</v>
      </c>
      <c r="AQ112" s="3" t="s">
        <v>13800</v>
      </c>
      <c r="AR112" s="3" t="s">
        <v>13801</v>
      </c>
      <c r="AS112" s="3" t="s">
        <v>12804</v>
      </c>
      <c r="AT112" s="3" t="s">
        <v>13802</v>
      </c>
      <c r="AU112" s="3">
        <v>3</v>
      </c>
      <c r="AV112" s="46">
        <v>20303064</v>
      </c>
      <c r="AW112" s="59">
        <f t="shared" si="12"/>
        <v>0</v>
      </c>
    </row>
    <row r="113" spans="1:49">
      <c r="A113" s="4">
        <v>1172</v>
      </c>
      <c r="B113" s="3">
        <v>6792</v>
      </c>
      <c r="C113" s="3">
        <v>0.62748791520804448</v>
      </c>
      <c r="D113" s="3" t="s">
        <v>6726</v>
      </c>
      <c r="E113" s="3" t="s">
        <v>6727</v>
      </c>
      <c r="F113" s="3" t="str">
        <f t="shared" si="7"/>
        <v>20978177</v>
      </c>
      <c r="G113" s="3" t="s">
        <v>6728</v>
      </c>
      <c r="H113" s="3" t="s">
        <v>6729</v>
      </c>
      <c r="I113" s="3" t="s">
        <v>6730</v>
      </c>
      <c r="J113" s="3" t="s">
        <v>2</v>
      </c>
      <c r="K113" s="3" t="s">
        <v>3</v>
      </c>
      <c r="L113" s="3" t="s">
        <v>6731</v>
      </c>
      <c r="M113" s="3" t="s">
        <v>4</v>
      </c>
      <c r="N113" s="3">
        <v>20978177</v>
      </c>
      <c r="O113" s="3" t="s">
        <v>6732</v>
      </c>
      <c r="P113" s="3" t="str">
        <f t="shared" si="8"/>
        <v>2010</v>
      </c>
      <c r="Q113" s="3" t="str">
        <f t="shared" si="9"/>
        <v xml:space="preserve">Cancer Epidemiol Biomarkers Prev. </v>
      </c>
      <c r="R113" s="12" t="s">
        <v>11333</v>
      </c>
      <c r="S113" s="12" t="s">
        <v>11333</v>
      </c>
      <c r="T113" s="12" t="str">
        <f t="shared" si="10"/>
        <v/>
      </c>
      <c r="U113" s="12" t="s">
        <v>12575</v>
      </c>
      <c r="V113" s="16" t="s">
        <v>12206</v>
      </c>
      <c r="W113" s="12" t="s">
        <v>12207</v>
      </c>
      <c r="X113" s="12" t="s">
        <v>11333</v>
      </c>
      <c r="Y113" s="12" t="s">
        <v>12208</v>
      </c>
      <c r="Z113" s="12">
        <v>1</v>
      </c>
      <c r="AA113" s="69">
        <v>3</v>
      </c>
      <c r="AC113" s="5" t="str">
        <f t="shared" si="11"/>
        <v>2010</v>
      </c>
      <c r="AD113" s="5"/>
      <c r="AE113" s="12" t="s">
        <v>11326</v>
      </c>
      <c r="AF113" s="25"/>
      <c r="AJ113" s="53">
        <v>40521</v>
      </c>
      <c r="AK113" s="12">
        <v>20978177</v>
      </c>
      <c r="AL113" s="12" t="s">
        <v>13803</v>
      </c>
      <c r="AM113" s="53">
        <v>40477</v>
      </c>
      <c r="AN113" s="3" t="s">
        <v>13168</v>
      </c>
      <c r="AO113" s="3" t="s">
        <v>13804</v>
      </c>
      <c r="AP113" s="3" t="s">
        <v>6726</v>
      </c>
      <c r="AQ113" s="3" t="s">
        <v>13805</v>
      </c>
      <c r="AR113" s="3" t="s">
        <v>13806</v>
      </c>
      <c r="AS113" s="3" t="s">
        <v>13807</v>
      </c>
      <c r="AT113" s="3" t="s">
        <v>13808</v>
      </c>
      <c r="AU113" s="3">
        <v>0</v>
      </c>
      <c r="AV113" s="46">
        <v>20978177</v>
      </c>
      <c r="AW113" s="59">
        <f t="shared" si="12"/>
        <v>0</v>
      </c>
    </row>
    <row r="114" spans="1:49">
      <c r="A114" s="4">
        <v>1229</v>
      </c>
      <c r="B114" s="3">
        <v>6771</v>
      </c>
      <c r="C114" s="3">
        <v>0.66339357794361775</v>
      </c>
      <c r="D114" s="3" t="s">
        <v>6631</v>
      </c>
      <c r="E114" s="3" t="s">
        <v>6632</v>
      </c>
      <c r="F114" s="3" t="str">
        <f t="shared" si="7"/>
        <v>21037568</v>
      </c>
      <c r="G114" s="3" t="s">
        <v>6633</v>
      </c>
      <c r="H114" s="3" t="s">
        <v>6634</v>
      </c>
      <c r="I114" s="3" t="s">
        <v>6260</v>
      </c>
      <c r="J114" s="3" t="s">
        <v>2</v>
      </c>
      <c r="K114" s="3" t="s">
        <v>3</v>
      </c>
      <c r="L114" s="3" t="s">
        <v>6635</v>
      </c>
      <c r="M114" s="3" t="s">
        <v>4</v>
      </c>
      <c r="N114" s="3">
        <v>21037568</v>
      </c>
      <c r="O114" s="3" t="s">
        <v>6636</v>
      </c>
      <c r="P114" s="3" t="str">
        <f t="shared" si="8"/>
        <v>2010</v>
      </c>
      <c r="Q114" s="3" t="str">
        <f t="shared" si="9"/>
        <v xml:space="preserve">Nat Genet. </v>
      </c>
      <c r="R114" s="12" t="s">
        <v>11333</v>
      </c>
      <c r="S114" s="12" t="s">
        <v>11333</v>
      </c>
      <c r="T114" s="12" t="str">
        <f t="shared" si="10"/>
        <v/>
      </c>
      <c r="U114" s="12" t="s">
        <v>12575</v>
      </c>
      <c r="V114" s="16" t="s">
        <v>12232</v>
      </c>
      <c r="W114" s="12" t="s">
        <v>12233</v>
      </c>
      <c r="X114" s="12" t="s">
        <v>11333</v>
      </c>
      <c r="Y114" s="12" t="s">
        <v>11575</v>
      </c>
      <c r="Z114" s="12">
        <v>1</v>
      </c>
      <c r="AA114" s="69">
        <v>3</v>
      </c>
      <c r="AC114" s="5" t="str">
        <f t="shared" si="11"/>
        <v>2010</v>
      </c>
      <c r="AD114" s="5"/>
      <c r="AE114" s="12" t="s">
        <v>11326</v>
      </c>
      <c r="AF114" s="25"/>
      <c r="AJ114" s="53">
        <v>40546</v>
      </c>
      <c r="AK114" s="12">
        <v>21037568</v>
      </c>
      <c r="AL114" s="12" t="s">
        <v>13826</v>
      </c>
      <c r="AM114" s="53">
        <v>40482</v>
      </c>
      <c r="AN114" s="3" t="s">
        <v>12838</v>
      </c>
      <c r="AO114" s="3" t="s">
        <v>13827</v>
      </c>
      <c r="AP114" s="3" t="s">
        <v>6631</v>
      </c>
      <c r="AQ114" s="3" t="s">
        <v>13828</v>
      </c>
      <c r="AR114" s="3" t="s">
        <v>13829</v>
      </c>
      <c r="AS114" s="3" t="s">
        <v>13830</v>
      </c>
      <c r="AT114" s="3" t="s">
        <v>13831</v>
      </c>
      <c r="AU114" s="3">
        <v>5</v>
      </c>
      <c r="AV114" s="46">
        <v>21037568</v>
      </c>
      <c r="AW114" s="59">
        <f t="shared" si="12"/>
        <v>0</v>
      </c>
    </row>
    <row r="115" spans="1:49">
      <c r="A115" s="4">
        <v>1264</v>
      </c>
      <c r="B115" s="3">
        <v>7334</v>
      </c>
      <c r="C115" s="3">
        <v>0.6808407451005748</v>
      </c>
      <c r="D115" s="3" t="s">
        <v>9853</v>
      </c>
      <c r="E115" s="3" t="s">
        <v>9854</v>
      </c>
      <c r="F115" s="3" t="str">
        <f t="shared" si="7"/>
        <v>20215924</v>
      </c>
      <c r="G115" s="3" t="s">
        <v>9855</v>
      </c>
      <c r="H115" s="3" t="s">
        <v>9856</v>
      </c>
      <c r="I115" s="3" t="s">
        <v>7546</v>
      </c>
      <c r="J115" s="3" t="s">
        <v>2</v>
      </c>
      <c r="K115" s="3" t="s">
        <v>3</v>
      </c>
      <c r="L115" s="3" t="s">
        <v>9857</v>
      </c>
      <c r="M115" s="3" t="s">
        <v>4</v>
      </c>
      <c r="N115" s="3">
        <v>20215924</v>
      </c>
      <c r="O115" s="3" t="s">
        <v>9858</v>
      </c>
      <c r="P115" s="3" t="str">
        <f t="shared" si="8"/>
        <v>2010</v>
      </c>
      <c r="Q115" s="3" t="str">
        <f t="shared" si="9"/>
        <v xml:space="preserve">J Am Acad Child Adolesc Psychiatry. </v>
      </c>
      <c r="R115" s="12" t="s">
        <v>11333</v>
      </c>
      <c r="S115" s="12" t="s">
        <v>11333</v>
      </c>
      <c r="T115" s="12" t="str">
        <f t="shared" si="10"/>
        <v/>
      </c>
      <c r="U115" s="12" t="s">
        <v>12575</v>
      </c>
      <c r="V115" s="16" t="s">
        <v>12244</v>
      </c>
      <c r="W115" s="3" t="s">
        <v>12245</v>
      </c>
      <c r="X115" s="12" t="s">
        <v>11427</v>
      </c>
      <c r="Z115" s="12">
        <v>1</v>
      </c>
      <c r="AA115" s="69">
        <v>3</v>
      </c>
      <c r="AC115" s="5" t="str">
        <f t="shared" si="11"/>
        <v>2010</v>
      </c>
      <c r="AD115" s="5"/>
      <c r="AE115" s="12" t="s">
        <v>11326</v>
      </c>
      <c r="AF115" s="25"/>
      <c r="AJ115" s="53">
        <v>40254</v>
      </c>
      <c r="AK115" s="12">
        <v>20215924</v>
      </c>
      <c r="AL115" s="12" t="s">
        <v>13837</v>
      </c>
      <c r="AM115" s="53">
        <v>40179</v>
      </c>
      <c r="AN115" s="3" t="s">
        <v>13551</v>
      </c>
      <c r="AO115" s="3" t="s">
        <v>13838</v>
      </c>
      <c r="AP115" s="3" t="s">
        <v>9853</v>
      </c>
      <c r="AQ115" s="3" t="s">
        <v>13839</v>
      </c>
      <c r="AR115" s="3" t="s">
        <v>13840</v>
      </c>
      <c r="AS115" s="3" t="s">
        <v>12804</v>
      </c>
      <c r="AT115" s="3" t="s">
        <v>13841</v>
      </c>
      <c r="AU115" s="3">
        <v>2</v>
      </c>
      <c r="AV115" s="46">
        <v>20215924</v>
      </c>
      <c r="AW115" s="59">
        <f t="shared" si="12"/>
        <v>0</v>
      </c>
    </row>
    <row r="116" spans="1:49">
      <c r="A116" s="4">
        <v>1273</v>
      </c>
      <c r="B116" s="3">
        <v>6929</v>
      </c>
      <c r="C116" s="3">
        <v>0.68614607506436032</v>
      </c>
      <c r="D116" s="3" t="s">
        <v>7413</v>
      </c>
      <c r="E116" s="3" t="s">
        <v>7414</v>
      </c>
      <c r="F116" s="3" t="str">
        <f t="shared" si="7"/>
        <v>20811658</v>
      </c>
      <c r="G116" s="3" t="s">
        <v>7415</v>
      </c>
      <c r="H116" s="3" t="s">
        <v>7416</v>
      </c>
      <c r="I116" s="3" t="s">
        <v>7417</v>
      </c>
      <c r="J116" s="3" t="s">
        <v>2</v>
      </c>
      <c r="K116" s="3" t="s">
        <v>3</v>
      </c>
      <c r="L116" s="3" t="s">
        <v>7418</v>
      </c>
      <c r="M116" s="3" t="s">
        <v>4</v>
      </c>
      <c r="N116" s="3">
        <v>20811658</v>
      </c>
      <c r="O116" s="3" t="s">
        <v>7419</v>
      </c>
      <c r="P116" s="3" t="str">
        <f t="shared" si="8"/>
        <v>2010</v>
      </c>
      <c r="Q116" s="3" t="str">
        <f t="shared" si="9"/>
        <v xml:space="preserve">Mol Med. </v>
      </c>
      <c r="R116" s="12" t="s">
        <v>11333</v>
      </c>
      <c r="S116" s="12" t="s">
        <v>11333</v>
      </c>
      <c r="T116" s="12" t="str">
        <f t="shared" si="10"/>
        <v/>
      </c>
      <c r="U116" s="12" t="s">
        <v>12589</v>
      </c>
      <c r="V116" s="16" t="s">
        <v>14603</v>
      </c>
      <c r="W116" s="12" t="s">
        <v>14604</v>
      </c>
      <c r="X116" s="12" t="s">
        <v>11427</v>
      </c>
      <c r="Z116" s="12">
        <v>1</v>
      </c>
      <c r="AA116" s="69">
        <v>3</v>
      </c>
      <c r="AC116" s="5" t="str">
        <f t="shared" si="11"/>
        <v>2010</v>
      </c>
      <c r="AD116" s="5"/>
      <c r="AE116" s="12" t="s">
        <v>11326</v>
      </c>
      <c r="AF116" s="25"/>
      <c r="AJ116" s="53">
        <v>40445</v>
      </c>
      <c r="AK116" s="53">
        <v>20811658</v>
      </c>
      <c r="AL116" s="12" t="s">
        <v>13847</v>
      </c>
      <c r="AM116" s="53">
        <v>40414</v>
      </c>
      <c r="AN116" s="56" t="s">
        <v>13848</v>
      </c>
      <c r="AO116" s="3" t="s">
        <v>13849</v>
      </c>
      <c r="AP116" s="3" t="s">
        <v>7413</v>
      </c>
      <c r="AQ116" s="3" t="s">
        <v>13850</v>
      </c>
      <c r="AR116" s="3" t="s">
        <v>13851</v>
      </c>
      <c r="AS116" s="3" t="s">
        <v>12804</v>
      </c>
      <c r="AT116" s="3" t="s">
        <v>13852</v>
      </c>
      <c r="AU116" s="3">
        <v>1</v>
      </c>
      <c r="AV116" s="46">
        <v>20811658</v>
      </c>
      <c r="AW116" s="59">
        <f t="shared" si="12"/>
        <v>0</v>
      </c>
    </row>
    <row r="117" spans="1:49">
      <c r="A117" s="4">
        <v>1323</v>
      </c>
      <c r="B117" s="3">
        <v>7497</v>
      </c>
      <c r="C117" s="3">
        <v>0.71380453228707541</v>
      </c>
      <c r="D117" s="3" t="s">
        <v>10709</v>
      </c>
      <c r="E117" s="3" t="s">
        <v>10710</v>
      </c>
      <c r="F117" s="3" t="str">
        <f t="shared" si="7"/>
        <v>20023658</v>
      </c>
      <c r="G117" s="3" t="s">
        <v>10713</v>
      </c>
      <c r="H117" s="3" t="s">
        <v>10714</v>
      </c>
      <c r="I117" s="3" t="s">
        <v>6260</v>
      </c>
      <c r="J117" s="3" t="s">
        <v>2</v>
      </c>
      <c r="K117" s="3" t="s">
        <v>3</v>
      </c>
      <c r="L117" s="3" t="s">
        <v>10715</v>
      </c>
      <c r="M117" s="3" t="s">
        <v>4</v>
      </c>
      <c r="N117" s="3">
        <v>20023658</v>
      </c>
      <c r="O117" s="3" t="s">
        <v>10716</v>
      </c>
      <c r="P117" s="3" t="str">
        <f t="shared" si="8"/>
        <v>2010</v>
      </c>
      <c r="Q117" s="3" t="str">
        <f t="shared" si="9"/>
        <v xml:space="preserve">Nat Genet. </v>
      </c>
      <c r="R117" s="12" t="s">
        <v>11426</v>
      </c>
      <c r="S117" s="5" t="s">
        <v>11426</v>
      </c>
      <c r="T117" s="12" t="str">
        <f t="shared" si="10"/>
        <v/>
      </c>
      <c r="U117" s="12" t="s">
        <v>12575</v>
      </c>
      <c r="V117" s="12" t="s">
        <v>12277</v>
      </c>
      <c r="W117" s="14" t="s">
        <v>12278</v>
      </c>
      <c r="X117" s="12" t="s">
        <v>11426</v>
      </c>
      <c r="Y117" s="12" t="s">
        <v>12279</v>
      </c>
      <c r="Z117" s="12">
        <v>1</v>
      </c>
      <c r="AA117" s="69">
        <v>3</v>
      </c>
      <c r="AC117" s="5" t="str">
        <f t="shared" si="11"/>
        <v>2010</v>
      </c>
      <c r="AD117" s="5"/>
      <c r="AE117" s="12" t="s">
        <v>11326</v>
      </c>
      <c r="AF117" s="25"/>
      <c r="AJ117" s="53">
        <v>40175</v>
      </c>
      <c r="AK117" s="53">
        <v>20023658</v>
      </c>
      <c r="AL117" s="12" t="s">
        <v>13853</v>
      </c>
      <c r="AM117" s="53">
        <v>40167</v>
      </c>
      <c r="AN117" s="56" t="s">
        <v>12838</v>
      </c>
      <c r="AO117" s="3" t="s">
        <v>13854</v>
      </c>
      <c r="AP117" s="3" t="s">
        <v>10709</v>
      </c>
      <c r="AQ117" s="3" t="s">
        <v>13855</v>
      </c>
      <c r="AR117" s="3" t="s">
        <v>13856</v>
      </c>
      <c r="AS117" s="3" t="s">
        <v>13857</v>
      </c>
      <c r="AT117" s="3" t="s">
        <v>13858</v>
      </c>
      <c r="AU117" s="3">
        <v>6</v>
      </c>
      <c r="AV117" s="46">
        <v>20023658</v>
      </c>
      <c r="AW117" s="59">
        <f t="shared" si="12"/>
        <v>0</v>
      </c>
    </row>
    <row r="118" spans="1:49">
      <c r="A118" s="4">
        <v>1328</v>
      </c>
      <c r="B118" s="3">
        <v>7228</v>
      </c>
      <c r="C118" s="3">
        <v>0.71705879115720184</v>
      </c>
      <c r="D118" s="3" t="s">
        <v>9271</v>
      </c>
      <c r="E118" s="3" t="s">
        <v>9272</v>
      </c>
      <c r="F118" s="3" t="str">
        <f t="shared" si="7"/>
        <v>20421487</v>
      </c>
      <c r="G118" s="3" t="s">
        <v>9273</v>
      </c>
      <c r="H118" s="3" t="s">
        <v>9274</v>
      </c>
      <c r="I118" s="3" t="s">
        <v>6172</v>
      </c>
      <c r="J118" s="3" t="s">
        <v>2</v>
      </c>
      <c r="K118" s="3" t="s">
        <v>3</v>
      </c>
      <c r="L118" s="3" t="s">
        <v>9207</v>
      </c>
      <c r="M118" s="3" t="s">
        <v>4</v>
      </c>
      <c r="N118" s="3">
        <v>20421487</v>
      </c>
      <c r="O118" s="3" t="s">
        <v>9208</v>
      </c>
      <c r="P118" s="3" t="str">
        <f t="shared" si="8"/>
        <v>2010</v>
      </c>
      <c r="Q118" s="3" t="str">
        <f t="shared" si="9"/>
        <v xml:space="preserve">Proc Natl Acad Sci U S A. </v>
      </c>
      <c r="R118" s="12" t="s">
        <v>11426</v>
      </c>
      <c r="S118" s="15" t="s">
        <v>11333</v>
      </c>
      <c r="T118" s="12" t="str">
        <f t="shared" si="10"/>
        <v/>
      </c>
      <c r="U118" s="12" t="s">
        <v>12575</v>
      </c>
      <c r="V118" s="16" t="s">
        <v>12284</v>
      </c>
      <c r="W118" s="14" t="s">
        <v>12285</v>
      </c>
      <c r="X118" s="12" t="s">
        <v>12286</v>
      </c>
      <c r="Y118" s="12" t="s">
        <v>11326</v>
      </c>
      <c r="Z118" s="12">
        <v>1</v>
      </c>
      <c r="AA118" s="69">
        <v>3</v>
      </c>
      <c r="AC118" s="5" t="str">
        <f t="shared" si="11"/>
        <v>2010</v>
      </c>
      <c r="AD118" s="5"/>
      <c r="AE118" s="12" t="s">
        <v>11326</v>
      </c>
      <c r="AF118" s="25"/>
      <c r="AJ118" s="53">
        <v>40324</v>
      </c>
      <c r="AK118" s="53">
        <v>20421487</v>
      </c>
      <c r="AL118" s="12" t="s">
        <v>13859</v>
      </c>
      <c r="AM118" s="53">
        <v>40294</v>
      </c>
      <c r="AN118" s="56" t="s">
        <v>13358</v>
      </c>
      <c r="AO118" s="3" t="s">
        <v>13860</v>
      </c>
      <c r="AP118" s="3" t="s">
        <v>9271</v>
      </c>
      <c r="AQ118" s="3" t="s">
        <v>13861</v>
      </c>
      <c r="AR118" s="3" t="s">
        <v>13862</v>
      </c>
      <c r="AS118" s="3" t="s">
        <v>13863</v>
      </c>
      <c r="AT118" s="3" t="s">
        <v>13864</v>
      </c>
      <c r="AU118" s="3">
        <v>0</v>
      </c>
      <c r="AV118" s="46">
        <v>20421487</v>
      </c>
      <c r="AW118" s="59">
        <f t="shared" si="12"/>
        <v>0</v>
      </c>
    </row>
    <row r="119" spans="1:49">
      <c r="A119" s="4">
        <v>1334</v>
      </c>
      <c r="B119" s="3">
        <v>7032</v>
      </c>
      <c r="C119" s="3">
        <v>0.72128663219745559</v>
      </c>
      <c r="D119" s="3" t="s">
        <v>8036</v>
      </c>
      <c r="E119" s="3" t="s">
        <v>8037</v>
      </c>
      <c r="F119" s="3" t="str">
        <f t="shared" si="7"/>
        <v>20639394</v>
      </c>
      <c r="G119" s="3" t="s">
        <v>8038</v>
      </c>
      <c r="H119" s="3" t="s">
        <v>8039</v>
      </c>
      <c r="I119" s="3" t="s">
        <v>7122</v>
      </c>
      <c r="J119" s="3" t="s">
        <v>2</v>
      </c>
      <c r="K119" s="3" t="s">
        <v>3</v>
      </c>
      <c r="L119" s="3" t="s">
        <v>8040</v>
      </c>
      <c r="M119" s="3" t="s">
        <v>4</v>
      </c>
      <c r="N119" s="3">
        <v>20639394</v>
      </c>
      <c r="O119" s="3" t="s">
        <v>8041</v>
      </c>
      <c r="P119" s="3" t="str">
        <f t="shared" si="8"/>
        <v>2010</v>
      </c>
      <c r="Q119" s="3" t="str">
        <f t="shared" si="9"/>
        <v xml:space="preserve">Hum Mol Genet. </v>
      </c>
      <c r="R119" s="12" t="s">
        <v>11426</v>
      </c>
      <c r="S119" s="5" t="s">
        <v>11426</v>
      </c>
      <c r="T119" s="12" t="str">
        <f t="shared" si="10"/>
        <v/>
      </c>
      <c r="U119" s="12" t="s">
        <v>12575</v>
      </c>
      <c r="V119" s="12" t="s">
        <v>12288</v>
      </c>
      <c r="W119" s="12" t="s">
        <v>12289</v>
      </c>
      <c r="X119" s="12" t="s">
        <v>11426</v>
      </c>
      <c r="Y119" s="12" t="s">
        <v>12290</v>
      </c>
      <c r="Z119" s="12">
        <v>1</v>
      </c>
      <c r="AA119" s="69">
        <v>3</v>
      </c>
      <c r="AC119" s="5" t="str">
        <f t="shared" si="11"/>
        <v>2010</v>
      </c>
      <c r="AD119" s="5"/>
      <c r="AE119" s="12" t="s">
        <v>11326</v>
      </c>
      <c r="AF119" s="25"/>
      <c r="AJ119" s="53">
        <v>41594</v>
      </c>
      <c r="AK119" s="53">
        <v>20639394</v>
      </c>
      <c r="AL119" s="12" t="s">
        <v>13865</v>
      </c>
      <c r="AM119" s="53">
        <v>40375</v>
      </c>
      <c r="AN119" s="56" t="s">
        <v>13084</v>
      </c>
      <c r="AO119" s="3" t="s">
        <v>13866</v>
      </c>
      <c r="AP119" s="3" t="s">
        <v>8036</v>
      </c>
      <c r="AQ119" s="3" t="s">
        <v>13867</v>
      </c>
      <c r="AR119" s="3" t="s">
        <v>13868</v>
      </c>
      <c r="AS119" s="3" t="s">
        <v>13869</v>
      </c>
      <c r="AT119" s="3" t="s">
        <v>13870</v>
      </c>
      <c r="AU119" s="3">
        <v>14</v>
      </c>
      <c r="AV119" s="46">
        <v>20639394</v>
      </c>
      <c r="AW119" s="59">
        <f t="shared" si="12"/>
        <v>0</v>
      </c>
    </row>
    <row r="120" spans="1:49">
      <c r="A120" s="4">
        <v>1401</v>
      </c>
      <c r="B120" s="3">
        <v>7370</v>
      </c>
      <c r="C120" s="3">
        <v>0.76235123408985872</v>
      </c>
      <c r="D120" s="3" t="s">
        <v>10075</v>
      </c>
      <c r="E120" s="3" t="s">
        <v>10076</v>
      </c>
      <c r="F120" s="3" t="str">
        <f t="shared" si="7"/>
        <v>20174558</v>
      </c>
      <c r="G120" s="3" t="s">
        <v>10077</v>
      </c>
      <c r="H120" s="3" t="s">
        <v>10078</v>
      </c>
      <c r="I120" s="3" t="s">
        <v>6031</v>
      </c>
      <c r="J120" s="3" t="s">
        <v>2</v>
      </c>
      <c r="K120" s="3" t="s">
        <v>3</v>
      </c>
      <c r="L120" s="3" t="s">
        <v>10079</v>
      </c>
      <c r="M120" s="3" t="s">
        <v>4</v>
      </c>
      <c r="N120" s="3">
        <v>20174558</v>
      </c>
      <c r="O120" s="3" t="s">
        <v>10080</v>
      </c>
      <c r="P120" s="3" t="str">
        <f t="shared" si="8"/>
        <v>2010</v>
      </c>
      <c r="Q120" s="3" t="str">
        <f t="shared" si="9"/>
        <v xml:space="preserve">PLoS Genet. </v>
      </c>
      <c r="R120" s="12" t="s">
        <v>11426</v>
      </c>
      <c r="S120" s="12" t="s">
        <v>11426</v>
      </c>
      <c r="T120" s="12" t="str">
        <f t="shared" si="10"/>
        <v/>
      </c>
      <c r="U120" s="12" t="s">
        <v>12575</v>
      </c>
      <c r="V120" s="12" t="s">
        <v>12309</v>
      </c>
      <c r="W120" s="12" t="s">
        <v>12310</v>
      </c>
      <c r="X120" s="12" t="s">
        <v>11426</v>
      </c>
      <c r="Y120" s="12" t="s">
        <v>11328</v>
      </c>
      <c r="Z120" s="12">
        <v>1</v>
      </c>
      <c r="AA120" s="69">
        <v>3</v>
      </c>
      <c r="AC120" s="5" t="str">
        <f t="shared" si="11"/>
        <v>2010</v>
      </c>
      <c r="AD120" s="5"/>
      <c r="AE120" s="12" t="s">
        <v>11326</v>
      </c>
      <c r="AF120" s="25"/>
      <c r="AJ120" s="53">
        <v>40254</v>
      </c>
      <c r="AK120" s="12">
        <v>20174558</v>
      </c>
      <c r="AL120" s="12" t="s">
        <v>13871</v>
      </c>
      <c r="AM120" s="53">
        <v>40228</v>
      </c>
      <c r="AN120" s="3" t="s">
        <v>12881</v>
      </c>
      <c r="AO120" s="3" t="s">
        <v>13872</v>
      </c>
      <c r="AP120" s="3" t="s">
        <v>10075</v>
      </c>
      <c r="AQ120" s="3" t="s">
        <v>13594</v>
      </c>
      <c r="AR120" s="3" t="s">
        <v>13873</v>
      </c>
      <c r="AS120" s="3" t="s">
        <v>13874</v>
      </c>
      <c r="AT120" s="3" t="s">
        <v>13875</v>
      </c>
      <c r="AU120" s="3">
        <v>3</v>
      </c>
      <c r="AV120" s="46">
        <v>20174558</v>
      </c>
      <c r="AW120" s="59">
        <f t="shared" si="12"/>
        <v>0</v>
      </c>
    </row>
    <row r="121" spans="1:49">
      <c r="A121" s="4">
        <v>1407</v>
      </c>
      <c r="B121" s="3">
        <v>6938</v>
      </c>
      <c r="C121" s="3">
        <v>0.76529427151898965</v>
      </c>
      <c r="D121" s="3" t="s">
        <v>7530</v>
      </c>
      <c r="E121" s="3" t="s">
        <v>7464</v>
      </c>
      <c r="F121" s="3" t="str">
        <f t="shared" si="7"/>
        <v>20801718</v>
      </c>
      <c r="G121" s="3" t="s">
        <v>7465</v>
      </c>
      <c r="H121" s="3" t="s">
        <v>7466</v>
      </c>
      <c r="I121" s="3" t="s">
        <v>7467</v>
      </c>
      <c r="J121" s="3" t="s">
        <v>2</v>
      </c>
      <c r="K121" s="3" t="s">
        <v>3</v>
      </c>
      <c r="L121" s="3" t="s">
        <v>7468</v>
      </c>
      <c r="M121" s="3" t="s">
        <v>4</v>
      </c>
      <c r="N121" s="3">
        <v>20801718</v>
      </c>
      <c r="O121" s="3" t="s">
        <v>7469</v>
      </c>
      <c r="P121" s="3" t="str">
        <f t="shared" si="8"/>
        <v>2010</v>
      </c>
      <c r="Q121" s="3" t="str">
        <f t="shared" si="9"/>
        <v xml:space="preserve">Lancet Neurol. </v>
      </c>
      <c r="R121" s="12" t="s">
        <v>11426</v>
      </c>
      <c r="S121" s="12" t="s">
        <v>11426</v>
      </c>
      <c r="T121" s="12" t="str">
        <f t="shared" si="10"/>
        <v/>
      </c>
      <c r="U121" s="12" t="s">
        <v>12575</v>
      </c>
      <c r="V121" s="12" t="s">
        <v>12312</v>
      </c>
      <c r="W121" s="12" t="s">
        <v>12313</v>
      </c>
      <c r="X121" s="12" t="s">
        <v>11426</v>
      </c>
      <c r="Y121" s="12" t="s">
        <v>12314</v>
      </c>
      <c r="Z121" s="12">
        <v>1</v>
      </c>
      <c r="AA121" s="69">
        <v>3</v>
      </c>
      <c r="AC121" s="5" t="str">
        <f t="shared" si="11"/>
        <v>2010</v>
      </c>
      <c r="AD121" s="5"/>
      <c r="AE121" s="12" t="s">
        <v>11326</v>
      </c>
      <c r="AF121" s="25"/>
      <c r="AJ121" s="53">
        <v>40444</v>
      </c>
      <c r="AK121" s="53">
        <v>20801718</v>
      </c>
      <c r="AL121" s="12" t="s">
        <v>13876</v>
      </c>
      <c r="AM121" s="53">
        <v>40417</v>
      </c>
      <c r="AN121" s="56" t="s">
        <v>13877</v>
      </c>
      <c r="AO121" s="3" t="s">
        <v>13878</v>
      </c>
      <c r="AP121" s="3" t="s">
        <v>7530</v>
      </c>
      <c r="AQ121" s="3" t="s">
        <v>13879</v>
      </c>
      <c r="AR121" s="3" t="s">
        <v>13880</v>
      </c>
      <c r="AS121" s="3" t="s">
        <v>12804</v>
      </c>
      <c r="AT121" s="3" t="s">
        <v>13881</v>
      </c>
      <c r="AU121" s="3">
        <v>2</v>
      </c>
      <c r="AV121" s="46">
        <v>20801718</v>
      </c>
      <c r="AW121" s="59">
        <f t="shared" si="12"/>
        <v>0</v>
      </c>
    </row>
    <row r="122" spans="1:49">
      <c r="A122" s="4">
        <v>1438</v>
      </c>
      <c r="B122" s="3">
        <v>7275</v>
      </c>
      <c r="C122" s="3">
        <v>0.78732619370302015</v>
      </c>
      <c r="D122" s="3" t="s">
        <v>9493</v>
      </c>
      <c r="E122" s="3" t="s">
        <v>9494</v>
      </c>
      <c r="F122" s="3" t="str">
        <f t="shared" si="7"/>
        <v>20363506</v>
      </c>
      <c r="G122" s="3" t="s">
        <v>9495</v>
      </c>
      <c r="H122" s="3" t="s">
        <v>9496</v>
      </c>
      <c r="I122" s="3" t="s">
        <v>9497</v>
      </c>
      <c r="J122" s="3" t="s">
        <v>2</v>
      </c>
      <c r="K122" s="3" t="s">
        <v>3</v>
      </c>
      <c r="L122" s="3" t="s">
        <v>9498</v>
      </c>
      <c r="M122" s="3" t="s">
        <v>4</v>
      </c>
      <c r="N122" s="3">
        <v>20363506</v>
      </c>
      <c r="O122" s="3" t="s">
        <v>9499</v>
      </c>
      <c r="P122" s="3" t="str">
        <f t="shared" si="8"/>
        <v>2010</v>
      </c>
      <c r="Q122" s="3" t="str">
        <f t="shared" si="9"/>
        <v xml:space="preserve">Ophthalmology. </v>
      </c>
      <c r="R122" s="3" t="s">
        <v>11426</v>
      </c>
      <c r="S122" s="3" t="s">
        <v>11426</v>
      </c>
      <c r="T122" s="12" t="str">
        <f t="shared" si="10"/>
        <v/>
      </c>
      <c r="U122" s="12" t="s">
        <v>12575</v>
      </c>
      <c r="V122" s="3" t="s">
        <v>12333</v>
      </c>
      <c r="W122" s="3" t="s">
        <v>12334</v>
      </c>
      <c r="X122" s="3" t="s">
        <v>11432</v>
      </c>
      <c r="Y122" s="3"/>
      <c r="Z122" s="12">
        <v>1</v>
      </c>
      <c r="AA122" s="69">
        <v>3</v>
      </c>
      <c r="AC122" s="5" t="str">
        <f t="shared" si="11"/>
        <v>2010</v>
      </c>
      <c r="AD122" s="5"/>
      <c r="AE122" s="12" t="s">
        <v>11326</v>
      </c>
      <c r="AF122" s="24"/>
      <c r="AJ122" s="53">
        <v>40301</v>
      </c>
      <c r="AK122" s="12">
        <v>20363506</v>
      </c>
      <c r="AL122" s="12" t="s">
        <v>13893</v>
      </c>
      <c r="AM122" s="53">
        <v>40270</v>
      </c>
      <c r="AN122" s="3" t="s">
        <v>13894</v>
      </c>
      <c r="AO122" s="3" t="s">
        <v>13895</v>
      </c>
      <c r="AP122" s="3" t="s">
        <v>9493</v>
      </c>
      <c r="AQ122" s="3" t="s">
        <v>13896</v>
      </c>
      <c r="AR122" s="3" t="s">
        <v>13897</v>
      </c>
      <c r="AS122" s="3" t="s">
        <v>12804</v>
      </c>
      <c r="AT122" s="3" t="s">
        <v>13898</v>
      </c>
      <c r="AU122" s="3">
        <v>2</v>
      </c>
      <c r="AV122" s="46">
        <v>20363506</v>
      </c>
      <c r="AW122" s="59">
        <f t="shared" si="12"/>
        <v>0</v>
      </c>
    </row>
    <row r="123" spans="1:49">
      <c r="A123" s="4">
        <v>1444</v>
      </c>
      <c r="B123" s="3">
        <v>7188</v>
      </c>
      <c r="C123" s="3">
        <v>0.79041891344542592</v>
      </c>
      <c r="D123" s="3" t="s">
        <v>8967</v>
      </c>
      <c r="E123" s="3" t="s">
        <v>8968</v>
      </c>
      <c r="F123" s="3" t="str">
        <f t="shared" si="7"/>
        <v>20463881</v>
      </c>
      <c r="G123" s="3" t="s">
        <v>8969</v>
      </c>
      <c r="H123" s="3" t="s">
        <v>8970</v>
      </c>
      <c r="I123" s="3" t="s">
        <v>6031</v>
      </c>
      <c r="J123" s="3" t="s">
        <v>2</v>
      </c>
      <c r="K123" s="3" t="s">
        <v>3</v>
      </c>
      <c r="L123" s="3" t="s">
        <v>8971</v>
      </c>
      <c r="M123" s="3" t="s">
        <v>4</v>
      </c>
      <c r="N123" s="3">
        <v>20463881</v>
      </c>
      <c r="O123" s="3" t="s">
        <v>8972</v>
      </c>
      <c r="P123" s="3" t="str">
        <f t="shared" si="8"/>
        <v>2010</v>
      </c>
      <c r="Q123" s="3" t="str">
        <f t="shared" si="9"/>
        <v xml:space="preserve">PLoS Genet. </v>
      </c>
      <c r="R123" s="3" t="s">
        <v>11426</v>
      </c>
      <c r="S123" s="3" t="s">
        <v>11426</v>
      </c>
      <c r="T123" s="12" t="str">
        <f t="shared" si="10"/>
        <v/>
      </c>
      <c r="U123" s="12" t="s">
        <v>12575</v>
      </c>
      <c r="V123" s="3" t="s">
        <v>12336</v>
      </c>
      <c r="W123" s="3" t="s">
        <v>12337</v>
      </c>
      <c r="X123" s="3" t="s">
        <v>11426</v>
      </c>
      <c r="Y123" s="3" t="s">
        <v>12338</v>
      </c>
      <c r="Z123" s="12">
        <v>1</v>
      </c>
      <c r="AA123" s="69">
        <v>3</v>
      </c>
      <c r="AC123" s="5" t="str">
        <f t="shared" si="11"/>
        <v>2010</v>
      </c>
      <c r="AD123" s="5"/>
      <c r="AE123" s="12" t="s">
        <v>11326</v>
      </c>
      <c r="AF123" s="24"/>
      <c r="AJ123" s="53">
        <v>40343</v>
      </c>
      <c r="AK123" s="53">
        <v>20463881</v>
      </c>
      <c r="AL123" s="12" t="s">
        <v>13899</v>
      </c>
      <c r="AM123" s="53">
        <v>40314</v>
      </c>
      <c r="AN123" s="56" t="s">
        <v>12881</v>
      </c>
      <c r="AO123" s="3" t="s">
        <v>13900</v>
      </c>
      <c r="AP123" s="3" t="s">
        <v>8967</v>
      </c>
      <c r="AQ123" s="3" t="s">
        <v>13901</v>
      </c>
      <c r="AR123" s="3" t="s">
        <v>13902</v>
      </c>
      <c r="AS123" s="3" t="s">
        <v>13903</v>
      </c>
      <c r="AT123" s="3" t="s">
        <v>13904</v>
      </c>
      <c r="AU123" s="3">
        <v>3</v>
      </c>
      <c r="AV123" s="46">
        <v>20463881</v>
      </c>
      <c r="AW123" s="59">
        <f t="shared" si="12"/>
        <v>0</v>
      </c>
    </row>
    <row r="124" spans="1:49">
      <c r="A124" s="4">
        <v>1457</v>
      </c>
      <c r="B124" s="3">
        <v>7029</v>
      </c>
      <c r="C124" s="3">
        <v>0.80097642594811613</v>
      </c>
      <c r="D124" s="3" t="s">
        <v>8024</v>
      </c>
      <c r="E124" s="3" t="s">
        <v>8025</v>
      </c>
      <c r="F124" s="3" t="str">
        <f t="shared" si="7"/>
        <v>20639881</v>
      </c>
      <c r="G124" s="3" t="s">
        <v>8026</v>
      </c>
      <c r="H124" s="3" t="s">
        <v>8027</v>
      </c>
      <c r="I124" s="3" t="s">
        <v>6260</v>
      </c>
      <c r="J124" s="3" t="s">
        <v>2</v>
      </c>
      <c r="K124" s="3" t="s">
        <v>3</v>
      </c>
      <c r="L124" s="3" t="s">
        <v>8028</v>
      </c>
      <c r="M124" s="3" t="s">
        <v>4</v>
      </c>
      <c r="N124" s="3">
        <v>20639881</v>
      </c>
      <c r="O124" s="3" t="s">
        <v>8029</v>
      </c>
      <c r="P124" s="3" t="str">
        <f t="shared" si="8"/>
        <v>2010</v>
      </c>
      <c r="Q124" s="3" t="str">
        <f t="shared" si="9"/>
        <v xml:space="preserve">Nat Genet. </v>
      </c>
      <c r="R124" s="3" t="s">
        <v>11426</v>
      </c>
      <c r="S124" s="3" t="s">
        <v>11426</v>
      </c>
      <c r="T124" s="12" t="str">
        <f t="shared" si="10"/>
        <v/>
      </c>
      <c r="U124" s="12" t="s">
        <v>12575</v>
      </c>
      <c r="V124" s="3" t="s">
        <v>12343</v>
      </c>
      <c r="W124" s="3" t="s">
        <v>12344</v>
      </c>
      <c r="X124" s="3" t="s">
        <v>11426</v>
      </c>
      <c r="Y124" s="3" t="s">
        <v>12345</v>
      </c>
      <c r="Z124" s="12">
        <v>1</v>
      </c>
      <c r="AA124" s="69">
        <v>3</v>
      </c>
      <c r="AC124" s="5" t="str">
        <f t="shared" si="11"/>
        <v>2010</v>
      </c>
      <c r="AD124" s="5"/>
      <c r="AE124" s="12" t="s">
        <v>11326</v>
      </c>
      <c r="AF124" s="24"/>
      <c r="AJ124" s="53">
        <v>40428</v>
      </c>
      <c r="AK124" s="12">
        <v>20639881</v>
      </c>
      <c r="AL124" s="12" t="s">
        <v>13912</v>
      </c>
      <c r="AM124" s="53">
        <v>40377</v>
      </c>
      <c r="AN124" s="3" t="s">
        <v>12838</v>
      </c>
      <c r="AO124" s="3" t="s">
        <v>13913</v>
      </c>
      <c r="AP124" s="3" t="s">
        <v>8024</v>
      </c>
      <c r="AQ124" s="3" t="s">
        <v>13914</v>
      </c>
      <c r="AR124" s="3" t="s">
        <v>13915</v>
      </c>
      <c r="AS124" s="3" t="s">
        <v>13916</v>
      </c>
      <c r="AT124" s="3" t="s">
        <v>13917</v>
      </c>
      <c r="AU124" s="3">
        <v>3</v>
      </c>
      <c r="AV124" s="46">
        <v>20639881</v>
      </c>
      <c r="AW124" s="59">
        <f t="shared" si="12"/>
        <v>0</v>
      </c>
    </row>
    <row r="125" spans="1:49">
      <c r="A125" s="4">
        <v>1458</v>
      </c>
      <c r="B125" s="3">
        <v>7071</v>
      </c>
      <c r="C125" s="3">
        <v>0.80123400580466853</v>
      </c>
      <c r="D125" s="3" t="s">
        <v>8257</v>
      </c>
      <c r="E125" s="3" t="s">
        <v>8258</v>
      </c>
      <c r="F125" s="3" t="str">
        <f t="shared" si="7"/>
        <v>20600896</v>
      </c>
      <c r="G125" s="3" t="s">
        <v>8259</v>
      </c>
      <c r="H125" s="3" t="s">
        <v>8260</v>
      </c>
      <c r="I125" s="3" t="s">
        <v>8261</v>
      </c>
      <c r="J125" s="3" t="s">
        <v>2</v>
      </c>
      <c r="K125" s="3" t="s">
        <v>3</v>
      </c>
      <c r="L125" s="3" t="s">
        <v>8262</v>
      </c>
      <c r="M125" s="3" t="s">
        <v>4</v>
      </c>
      <c r="N125" s="3">
        <v>20600896</v>
      </c>
      <c r="O125" s="3" t="s">
        <v>8263</v>
      </c>
      <c r="P125" s="3" t="str">
        <f t="shared" si="8"/>
        <v>2010</v>
      </c>
      <c r="Q125" s="3" t="str">
        <f t="shared" si="9"/>
        <v xml:space="preserve">J Steroid Biochem Mol Biol. </v>
      </c>
      <c r="R125" s="3" t="s">
        <v>11426</v>
      </c>
      <c r="S125" s="3" t="s">
        <v>11426</v>
      </c>
      <c r="T125" s="12" t="str">
        <f t="shared" si="10"/>
        <v/>
      </c>
      <c r="U125" s="12" t="s">
        <v>12575</v>
      </c>
      <c r="V125" s="3" t="s">
        <v>12346</v>
      </c>
      <c r="W125" s="3" t="s">
        <v>12347</v>
      </c>
      <c r="X125" s="3" t="s">
        <v>11432</v>
      </c>
      <c r="Y125" s="3"/>
      <c r="Z125" s="12">
        <v>1</v>
      </c>
      <c r="AA125" s="69">
        <v>3</v>
      </c>
      <c r="AC125" s="5" t="str">
        <f t="shared" si="11"/>
        <v>2010</v>
      </c>
      <c r="AD125" s="5"/>
      <c r="AE125" s="12" t="s">
        <v>12755</v>
      </c>
      <c r="AF125" s="24"/>
      <c r="AJ125" s="53">
        <v>40922</v>
      </c>
      <c r="AK125" s="12">
        <v>20600896</v>
      </c>
      <c r="AL125" s="12" t="s">
        <v>13918</v>
      </c>
      <c r="AM125" s="53">
        <v>40355</v>
      </c>
      <c r="AN125" s="3" t="s">
        <v>13919</v>
      </c>
      <c r="AO125" s="3" t="s">
        <v>13920</v>
      </c>
      <c r="AP125" s="3" t="s">
        <v>8257</v>
      </c>
      <c r="AQ125" s="3" t="s">
        <v>13921</v>
      </c>
      <c r="AR125" s="3" t="s">
        <v>13762</v>
      </c>
      <c r="AS125" s="3" t="s">
        <v>13922</v>
      </c>
      <c r="AT125" s="3" t="s">
        <v>13764</v>
      </c>
      <c r="AU125" s="3">
        <v>0</v>
      </c>
      <c r="AV125" s="46">
        <v>20600896</v>
      </c>
      <c r="AW125" s="59">
        <f t="shared" si="12"/>
        <v>0</v>
      </c>
    </row>
    <row r="126" spans="1:49">
      <c r="A126" s="4">
        <v>1469</v>
      </c>
      <c r="B126" s="3">
        <v>6908</v>
      </c>
      <c r="C126" s="3">
        <v>0.80575451879418059</v>
      </c>
      <c r="D126" s="3" t="s">
        <v>7297</v>
      </c>
      <c r="E126" s="3" t="s">
        <v>7298</v>
      </c>
      <c r="F126" s="3" t="str">
        <f t="shared" si="7"/>
        <v>20835236</v>
      </c>
      <c r="G126" s="3" t="s">
        <v>7299</v>
      </c>
      <c r="H126" s="3" t="s">
        <v>7300</v>
      </c>
      <c r="I126" s="3" t="s">
        <v>6260</v>
      </c>
      <c r="J126" s="3" t="s">
        <v>2</v>
      </c>
      <c r="K126" s="3" t="s">
        <v>3</v>
      </c>
      <c r="L126" s="3" t="s">
        <v>7301</v>
      </c>
      <c r="M126" s="3" t="s">
        <v>4</v>
      </c>
      <c r="N126" s="3">
        <v>20835236</v>
      </c>
      <c r="O126" s="3" t="s">
        <v>7302</v>
      </c>
      <c r="P126" s="3" t="str">
        <f t="shared" si="8"/>
        <v>2010</v>
      </c>
      <c r="Q126" s="3" t="str">
        <f t="shared" si="9"/>
        <v xml:space="preserve">Nat Genet. </v>
      </c>
      <c r="R126" s="3" t="s">
        <v>11426</v>
      </c>
      <c r="S126" s="12" t="s">
        <v>11426</v>
      </c>
      <c r="T126" s="12" t="str">
        <f t="shared" si="10"/>
        <v/>
      </c>
      <c r="U126" s="12" t="s">
        <v>12575</v>
      </c>
      <c r="V126" s="3" t="s">
        <v>12361</v>
      </c>
      <c r="W126" s="3" t="s">
        <v>12362</v>
      </c>
      <c r="X126" s="3" t="s">
        <v>11426</v>
      </c>
      <c r="Y126" s="3" t="s">
        <v>12363</v>
      </c>
      <c r="Z126" s="12">
        <v>1</v>
      </c>
      <c r="AA126" s="69">
        <v>3</v>
      </c>
      <c r="AC126" s="5" t="str">
        <f t="shared" si="11"/>
        <v>2010</v>
      </c>
      <c r="AD126" s="5"/>
      <c r="AE126" s="12" t="s">
        <v>11326</v>
      </c>
      <c r="AF126" s="24"/>
      <c r="AJ126" s="53">
        <v>40456</v>
      </c>
      <c r="AK126" s="12">
        <v>20835236</v>
      </c>
      <c r="AL126" s="12" t="s">
        <v>13933</v>
      </c>
      <c r="AM126" s="53">
        <v>40433</v>
      </c>
      <c r="AN126" s="3" t="s">
        <v>12838</v>
      </c>
      <c r="AO126" s="3" t="s">
        <v>13934</v>
      </c>
      <c r="AP126" s="3" t="s">
        <v>7297</v>
      </c>
      <c r="AQ126" s="3" t="s">
        <v>13163</v>
      </c>
      <c r="AR126" s="3" t="s">
        <v>13935</v>
      </c>
      <c r="AS126" s="3" t="s">
        <v>13936</v>
      </c>
      <c r="AT126" s="3" t="s">
        <v>13937</v>
      </c>
      <c r="AU126" s="3">
        <v>1</v>
      </c>
      <c r="AV126" s="46">
        <v>20835236</v>
      </c>
      <c r="AW126" s="59">
        <f t="shared" si="12"/>
        <v>0</v>
      </c>
    </row>
    <row r="127" spans="1:49">
      <c r="A127" s="4">
        <v>1494</v>
      </c>
      <c r="B127" s="3">
        <v>6890</v>
      </c>
      <c r="C127" s="3">
        <v>0.8192452613041642</v>
      </c>
      <c r="D127" s="3" t="s">
        <v>7183</v>
      </c>
      <c r="E127" s="3" t="s">
        <v>7184</v>
      </c>
      <c r="F127" s="3" t="str">
        <f t="shared" si="7"/>
        <v>20860503</v>
      </c>
      <c r="G127" s="3" t="s">
        <v>7185</v>
      </c>
      <c r="H127" s="3" t="s">
        <v>7186</v>
      </c>
      <c r="I127" s="3" t="s">
        <v>6380</v>
      </c>
      <c r="J127" s="3" t="s">
        <v>2</v>
      </c>
      <c r="K127" s="3" t="s">
        <v>3</v>
      </c>
      <c r="L127" s="3" t="s">
        <v>7187</v>
      </c>
      <c r="M127" s="3" t="s">
        <v>4</v>
      </c>
      <c r="N127" s="3">
        <v>20860503</v>
      </c>
      <c r="O127" s="3" t="s">
        <v>7188</v>
      </c>
      <c r="P127" s="3" t="str">
        <f t="shared" si="8"/>
        <v>2010</v>
      </c>
      <c r="Q127" s="3" t="str">
        <f t="shared" si="9"/>
        <v xml:space="preserve">N Engl J Med. </v>
      </c>
      <c r="R127" s="12" t="s">
        <v>11426</v>
      </c>
      <c r="S127" s="12" t="s">
        <v>11333</v>
      </c>
      <c r="T127" s="12" t="str">
        <f t="shared" si="10"/>
        <v/>
      </c>
      <c r="U127" s="12" t="s">
        <v>12589</v>
      </c>
      <c r="V127" s="16" t="s">
        <v>14605</v>
      </c>
      <c r="W127" s="12" t="s">
        <v>13243</v>
      </c>
      <c r="X127" s="12" t="s">
        <v>11333</v>
      </c>
      <c r="Y127" s="3" t="s">
        <v>12363</v>
      </c>
      <c r="Z127" s="12">
        <v>1</v>
      </c>
      <c r="AA127" s="69">
        <v>3</v>
      </c>
      <c r="AC127" s="5" t="str">
        <f t="shared" si="11"/>
        <v>2010</v>
      </c>
      <c r="AD127" s="5"/>
      <c r="AE127" s="12" t="s">
        <v>11326</v>
      </c>
      <c r="AF127" s="25"/>
      <c r="AJ127" s="56">
        <v>40465</v>
      </c>
      <c r="AK127" s="3">
        <v>20860503</v>
      </c>
      <c r="AL127" s="3" t="s">
        <v>13938</v>
      </c>
      <c r="AM127" s="56">
        <v>40444</v>
      </c>
      <c r="AN127" s="3" t="s">
        <v>13277</v>
      </c>
      <c r="AO127" s="3" t="s">
        <v>13939</v>
      </c>
      <c r="AP127" s="3" t="s">
        <v>7183</v>
      </c>
      <c r="AQ127" s="3" t="s">
        <v>13243</v>
      </c>
      <c r="AR127" s="3" t="s">
        <v>13940</v>
      </c>
      <c r="AS127" s="3" t="s">
        <v>12804</v>
      </c>
      <c r="AT127" s="3" t="s">
        <v>13941</v>
      </c>
      <c r="AU127" s="3">
        <v>10</v>
      </c>
      <c r="AV127" s="46">
        <v>20860503</v>
      </c>
      <c r="AW127" s="59">
        <f t="shared" si="12"/>
        <v>0</v>
      </c>
    </row>
    <row r="128" spans="1:49">
      <c r="A128" s="4">
        <v>1529</v>
      </c>
      <c r="B128" s="3">
        <v>7147</v>
      </c>
      <c r="C128" s="3">
        <v>0.84210970553520903</v>
      </c>
      <c r="D128" s="3" t="s">
        <v>8723</v>
      </c>
      <c r="E128" s="3" t="s">
        <v>8724</v>
      </c>
      <c r="F128" s="3" t="str">
        <f t="shared" si="7"/>
        <v>20522523</v>
      </c>
      <c r="G128" s="3" t="s">
        <v>8725</v>
      </c>
      <c r="H128" s="3" t="s">
        <v>8726</v>
      </c>
      <c r="I128" s="3" t="s">
        <v>8727</v>
      </c>
      <c r="J128" s="3" t="s">
        <v>2</v>
      </c>
      <c r="K128" s="3" t="s">
        <v>3</v>
      </c>
      <c r="L128" s="3" t="s">
        <v>8728</v>
      </c>
      <c r="M128" s="3" t="s">
        <v>4</v>
      </c>
      <c r="N128" s="3">
        <v>20522523</v>
      </c>
      <c r="O128" s="3" t="s">
        <v>8729</v>
      </c>
      <c r="P128" s="3" t="str">
        <f t="shared" si="8"/>
        <v>2010</v>
      </c>
      <c r="Q128" s="3" t="str">
        <f t="shared" si="9"/>
        <v xml:space="preserve">Brain. </v>
      </c>
      <c r="R128" s="12" t="s">
        <v>11426</v>
      </c>
      <c r="S128" s="12" t="s">
        <v>11426</v>
      </c>
      <c r="T128" s="12" t="str">
        <f t="shared" si="10"/>
        <v/>
      </c>
      <c r="U128" s="12" t="s">
        <v>12575</v>
      </c>
      <c r="V128" s="12" t="s">
        <v>12393</v>
      </c>
      <c r="W128" s="12" t="s">
        <v>12394</v>
      </c>
      <c r="X128" s="12" t="s">
        <v>11426</v>
      </c>
      <c r="Y128" s="12" t="s">
        <v>12395</v>
      </c>
      <c r="Z128" s="12">
        <v>1</v>
      </c>
      <c r="AA128" s="69">
        <v>3</v>
      </c>
      <c r="AC128" s="5" t="str">
        <f t="shared" si="11"/>
        <v>2010</v>
      </c>
      <c r="AD128" s="5"/>
      <c r="AE128" s="12" t="s">
        <v>11326</v>
      </c>
      <c r="AF128" s="25"/>
      <c r="AJ128" s="56">
        <v>40351</v>
      </c>
      <c r="AK128" s="3">
        <v>20522523</v>
      </c>
      <c r="AL128" s="3" t="s">
        <v>13948</v>
      </c>
      <c r="AM128" s="56">
        <v>40332</v>
      </c>
      <c r="AN128" s="3" t="s">
        <v>13949</v>
      </c>
      <c r="AO128" s="3" t="s">
        <v>13950</v>
      </c>
      <c r="AP128" s="3" t="s">
        <v>8723</v>
      </c>
      <c r="AQ128" s="3" t="s">
        <v>13951</v>
      </c>
      <c r="AR128" s="3" t="s">
        <v>13952</v>
      </c>
      <c r="AS128" s="3" t="s">
        <v>12804</v>
      </c>
      <c r="AT128" s="3" t="s">
        <v>13953</v>
      </c>
      <c r="AU128" s="3">
        <v>6</v>
      </c>
      <c r="AV128" s="46">
        <v>20522523</v>
      </c>
      <c r="AW128" s="59">
        <f t="shared" si="12"/>
        <v>0</v>
      </c>
    </row>
    <row r="129" spans="1:49">
      <c r="A129" s="4">
        <v>1534</v>
      </c>
      <c r="B129" s="3">
        <v>7362</v>
      </c>
      <c r="C129" s="3">
        <v>0.84392346408194063</v>
      </c>
      <c r="D129" s="3" t="s">
        <v>10027</v>
      </c>
      <c r="E129" s="3" t="s">
        <v>10028</v>
      </c>
      <c r="F129" s="3" t="str">
        <f t="shared" si="7"/>
        <v>20185149</v>
      </c>
      <c r="G129" s="3" t="s">
        <v>10088</v>
      </c>
      <c r="H129" s="3" t="s">
        <v>10031</v>
      </c>
      <c r="I129" s="3" t="s">
        <v>10032</v>
      </c>
      <c r="J129" s="3" t="s">
        <v>2</v>
      </c>
      <c r="K129" s="3" t="s">
        <v>3</v>
      </c>
      <c r="L129" s="3" t="s">
        <v>10033</v>
      </c>
      <c r="M129" s="3" t="s">
        <v>4</v>
      </c>
      <c r="N129" s="3">
        <v>20185149</v>
      </c>
      <c r="O129" s="3" t="s">
        <v>10034</v>
      </c>
      <c r="P129" s="3" t="str">
        <f t="shared" si="8"/>
        <v>2010</v>
      </c>
      <c r="Q129" s="3" t="str">
        <f t="shared" si="9"/>
        <v xml:space="preserve">J Psychiatr Res. </v>
      </c>
      <c r="R129" s="12" t="s">
        <v>11426</v>
      </c>
      <c r="S129" s="12" t="s">
        <v>11333</v>
      </c>
      <c r="T129" s="12" t="str">
        <f t="shared" si="10"/>
        <v/>
      </c>
      <c r="U129" s="12" t="s">
        <v>12575</v>
      </c>
      <c r="V129" s="12" t="s">
        <v>12398</v>
      </c>
      <c r="W129" s="14" t="s">
        <v>12399</v>
      </c>
      <c r="X129" s="12" t="s">
        <v>11426</v>
      </c>
      <c r="Y129" s="12" t="s">
        <v>12400</v>
      </c>
      <c r="Z129" s="12">
        <v>1</v>
      </c>
      <c r="AA129" s="69">
        <v>3</v>
      </c>
      <c r="AC129" s="5" t="str">
        <f t="shared" si="11"/>
        <v>2010</v>
      </c>
      <c r="AD129" s="5"/>
      <c r="AE129" s="12" t="s">
        <v>11326</v>
      </c>
      <c r="AF129" s="25"/>
      <c r="AJ129" s="56">
        <v>40262</v>
      </c>
      <c r="AK129" s="3">
        <v>20185149</v>
      </c>
      <c r="AL129" s="3" t="s">
        <v>13954</v>
      </c>
      <c r="AM129" s="56">
        <v>40232</v>
      </c>
      <c r="AN129" s="3" t="s">
        <v>13955</v>
      </c>
      <c r="AO129" s="3" t="s">
        <v>13956</v>
      </c>
      <c r="AP129" s="3" t="s">
        <v>10027</v>
      </c>
      <c r="AQ129" s="3" t="s">
        <v>11526</v>
      </c>
      <c r="AR129" s="3" t="s">
        <v>13957</v>
      </c>
      <c r="AS129" s="3" t="s">
        <v>13958</v>
      </c>
      <c r="AT129" s="3" t="s">
        <v>13959</v>
      </c>
      <c r="AU129" s="3">
        <v>3</v>
      </c>
      <c r="AV129" s="46">
        <v>20185149</v>
      </c>
      <c r="AW129" s="59">
        <f t="shared" si="12"/>
        <v>0</v>
      </c>
    </row>
    <row r="130" spans="1:49">
      <c r="A130" s="4">
        <v>1567</v>
      </c>
      <c r="B130" s="3">
        <v>7347</v>
      </c>
      <c r="C130" s="3">
        <v>0.86522508259406672</v>
      </c>
      <c r="D130" s="3" t="s">
        <v>9932</v>
      </c>
      <c r="E130" s="3" t="s">
        <v>9933</v>
      </c>
      <c r="F130" s="3" t="str">
        <f t="shared" ref="F130:F193" si="13">MID(E130,9,100)</f>
        <v>20205591</v>
      </c>
      <c r="G130" s="3" t="s">
        <v>9934</v>
      </c>
      <c r="H130" s="3" t="s">
        <v>9935</v>
      </c>
      <c r="I130" s="3" t="s">
        <v>9936</v>
      </c>
      <c r="J130" s="3" t="s">
        <v>2</v>
      </c>
      <c r="K130" s="3" t="s">
        <v>3</v>
      </c>
      <c r="L130" s="3" t="s">
        <v>9937</v>
      </c>
      <c r="M130" s="3" t="s">
        <v>4</v>
      </c>
      <c r="N130" s="3">
        <v>20205591</v>
      </c>
      <c r="O130" s="3" t="s">
        <v>9938</v>
      </c>
      <c r="P130" s="3" t="str">
        <f t="shared" ref="P130:P193" si="14">MID(H130,FIND(" 20",H130)+1, 4)</f>
        <v>2010</v>
      </c>
      <c r="Q130" s="3" t="str">
        <f t="shared" ref="Q130:Q193" si="15">LEFT(H130, FIND(" 20",H130))</f>
        <v xml:space="preserve">J Infect Dis. </v>
      </c>
      <c r="R130" s="12" t="s">
        <v>11426</v>
      </c>
      <c r="S130" s="12" t="s">
        <v>11426</v>
      </c>
      <c r="T130" s="12" t="str">
        <f t="shared" ref="T130:T193" si="16">IFERROR(IF(FIND("meta ",SUBSTITUTE(LOWER(D130 &amp; S130),"-"," "))&gt;=0,"y",""),"")</f>
        <v/>
      </c>
      <c r="U130" s="12" t="s">
        <v>12575</v>
      </c>
      <c r="V130" s="12" t="s">
        <v>12416</v>
      </c>
      <c r="W130" s="12" t="s">
        <v>12417</v>
      </c>
      <c r="X130" s="12" t="s">
        <v>11462</v>
      </c>
      <c r="Z130" s="12">
        <v>1</v>
      </c>
      <c r="AA130" s="69">
        <v>3</v>
      </c>
      <c r="AC130" s="5" t="str">
        <f t="shared" ref="AC130:AC193" si="17">P130</f>
        <v>2010</v>
      </c>
      <c r="AD130" s="5"/>
      <c r="AE130" s="12" t="s">
        <v>11326</v>
      </c>
      <c r="AF130" s="25"/>
      <c r="AJ130" s="53">
        <v>40308</v>
      </c>
      <c r="AK130" s="53">
        <v>20205591</v>
      </c>
      <c r="AL130" s="12" t="s">
        <v>13985</v>
      </c>
      <c r="AM130" s="53">
        <v>40283</v>
      </c>
      <c r="AN130" s="56" t="s">
        <v>13986</v>
      </c>
      <c r="AO130" s="3" t="s">
        <v>13987</v>
      </c>
      <c r="AP130" s="3" t="s">
        <v>9932</v>
      </c>
      <c r="AQ130" s="3" t="s">
        <v>13988</v>
      </c>
      <c r="AR130" s="3" t="s">
        <v>13989</v>
      </c>
      <c r="AS130" s="3" t="s">
        <v>12804</v>
      </c>
      <c r="AT130" s="3" t="s">
        <v>13990</v>
      </c>
      <c r="AU130" s="3">
        <v>10</v>
      </c>
      <c r="AV130" s="46">
        <v>20205591</v>
      </c>
      <c r="AW130" s="59">
        <f t="shared" ref="AW130:AW193" si="18">IF(F130-AV130=0,0,1)</f>
        <v>0</v>
      </c>
    </row>
    <row r="131" spans="1:49">
      <c r="A131" s="4">
        <v>1585</v>
      </c>
      <c r="B131" s="3">
        <v>7472</v>
      </c>
      <c r="C131" s="3">
        <v>0.87523260268373348</v>
      </c>
      <c r="D131" s="3" t="s">
        <v>10646</v>
      </c>
      <c r="E131" s="3" t="s">
        <v>10647</v>
      </c>
      <c r="F131" s="3" t="str">
        <f t="shared" si="13"/>
        <v>20039944</v>
      </c>
      <c r="G131" s="3" t="s">
        <v>10711</v>
      </c>
      <c r="H131" s="3" t="s">
        <v>10712</v>
      </c>
      <c r="I131" s="3" t="s">
        <v>8677</v>
      </c>
      <c r="J131" s="3" t="s">
        <v>2</v>
      </c>
      <c r="K131" s="3" t="s">
        <v>3</v>
      </c>
      <c r="L131" s="3" t="s">
        <v>10651</v>
      </c>
      <c r="M131" s="3" t="s">
        <v>4</v>
      </c>
      <c r="N131" s="3">
        <v>20039944</v>
      </c>
      <c r="O131" s="3" t="s">
        <v>10652</v>
      </c>
      <c r="P131" s="3" t="str">
        <f t="shared" si="14"/>
        <v>2010</v>
      </c>
      <c r="Q131" s="3" t="str">
        <f t="shared" si="15"/>
        <v xml:space="preserve">Genes Brain Behav. </v>
      </c>
      <c r="R131" s="12" t="s">
        <v>11426</v>
      </c>
      <c r="S131" s="12" t="s">
        <v>11426</v>
      </c>
      <c r="T131" s="12" t="str">
        <f t="shared" si="16"/>
        <v/>
      </c>
      <c r="U131" s="12" t="s">
        <v>12575</v>
      </c>
      <c r="V131" s="12" t="s">
        <v>12427</v>
      </c>
      <c r="W131" s="12" t="s">
        <v>12428</v>
      </c>
      <c r="X131" s="12" t="s">
        <v>11426</v>
      </c>
      <c r="Y131" s="12" t="s">
        <v>11328</v>
      </c>
      <c r="Z131" s="12">
        <v>1</v>
      </c>
      <c r="AA131" s="69">
        <v>3</v>
      </c>
      <c r="AC131" s="5" t="str">
        <f t="shared" si="17"/>
        <v>2010</v>
      </c>
      <c r="AD131" s="5"/>
      <c r="AE131" s="12" t="s">
        <v>11326</v>
      </c>
      <c r="AF131" s="25"/>
      <c r="AJ131" s="53">
        <v>40185</v>
      </c>
      <c r="AK131" s="12">
        <v>20039944</v>
      </c>
      <c r="AL131" s="12" t="s">
        <v>13996</v>
      </c>
      <c r="AM131" s="53">
        <v>40127</v>
      </c>
      <c r="AN131" s="3" t="s">
        <v>13997</v>
      </c>
      <c r="AO131" s="3" t="s">
        <v>13998</v>
      </c>
      <c r="AP131" s="3" t="s">
        <v>10646</v>
      </c>
      <c r="AQ131" s="3" t="s">
        <v>13415</v>
      </c>
      <c r="AR131" s="3" t="s">
        <v>13999</v>
      </c>
      <c r="AS131" s="3" t="s">
        <v>14000</v>
      </c>
      <c r="AT131" s="3" t="s">
        <v>14001</v>
      </c>
      <c r="AU131" s="3">
        <v>0</v>
      </c>
      <c r="AV131" s="46">
        <v>20039944</v>
      </c>
      <c r="AW131" s="59">
        <f t="shared" si="18"/>
        <v>0</v>
      </c>
    </row>
    <row r="132" spans="1:49">
      <c r="A132" s="4">
        <v>1594</v>
      </c>
      <c r="B132" s="3">
        <v>7069</v>
      </c>
      <c r="C132" s="3">
        <v>0.87933091212625492</v>
      </c>
      <c r="D132" s="3" t="s">
        <v>8244</v>
      </c>
      <c r="E132" s="3" t="s">
        <v>8245</v>
      </c>
      <c r="F132" s="3" t="str">
        <f t="shared" si="13"/>
        <v>20601957</v>
      </c>
      <c r="G132" s="3" t="s">
        <v>8246</v>
      </c>
      <c r="H132" s="3" t="s">
        <v>8247</v>
      </c>
      <c r="I132" s="3" t="s">
        <v>6260</v>
      </c>
      <c r="J132" s="3" t="s">
        <v>2</v>
      </c>
      <c r="K132" s="3" t="s">
        <v>3</v>
      </c>
      <c r="L132" s="3" t="s">
        <v>8248</v>
      </c>
      <c r="M132" s="3" t="s">
        <v>4</v>
      </c>
      <c r="N132" s="3">
        <v>20601957</v>
      </c>
      <c r="O132" s="3" t="s">
        <v>8249</v>
      </c>
      <c r="P132" s="3" t="str">
        <f t="shared" si="14"/>
        <v>2010</v>
      </c>
      <c r="Q132" s="3" t="str">
        <f t="shared" si="15"/>
        <v xml:space="preserve">Nat Genet. </v>
      </c>
      <c r="R132" s="12" t="s">
        <v>11426</v>
      </c>
      <c r="S132" s="12" t="s">
        <v>11426</v>
      </c>
      <c r="T132" s="12" t="str">
        <f t="shared" si="16"/>
        <v/>
      </c>
      <c r="U132" s="12" t="s">
        <v>12575</v>
      </c>
      <c r="V132" s="12" t="s">
        <v>12434</v>
      </c>
      <c r="W132" s="12" t="s">
        <v>12435</v>
      </c>
      <c r="X132" s="12" t="s">
        <v>11426</v>
      </c>
      <c r="Y132" s="12" t="s">
        <v>11328</v>
      </c>
      <c r="Z132" s="12">
        <v>1</v>
      </c>
      <c r="AA132" s="69">
        <v>3</v>
      </c>
      <c r="AC132" s="5" t="str">
        <f t="shared" si="17"/>
        <v>2010</v>
      </c>
      <c r="AD132" s="5"/>
      <c r="AE132" s="12" t="s">
        <v>11326</v>
      </c>
      <c r="AF132" s="25"/>
      <c r="AJ132" s="53">
        <v>40401</v>
      </c>
      <c r="AK132" s="53">
        <v>20601957</v>
      </c>
      <c r="AL132" s="12" t="s">
        <v>14002</v>
      </c>
      <c r="AM132" s="53">
        <v>40363</v>
      </c>
      <c r="AN132" s="56" t="s">
        <v>12838</v>
      </c>
      <c r="AO132" s="3" t="s">
        <v>14003</v>
      </c>
      <c r="AP132" s="3" t="s">
        <v>8244</v>
      </c>
      <c r="AQ132" s="3" t="s">
        <v>13033</v>
      </c>
      <c r="AR132" s="3" t="s">
        <v>14004</v>
      </c>
      <c r="AS132" s="3" t="s">
        <v>14005</v>
      </c>
      <c r="AT132" s="3" t="s">
        <v>14006</v>
      </c>
      <c r="AU132" s="3">
        <v>2</v>
      </c>
      <c r="AV132" s="46">
        <v>20601957</v>
      </c>
      <c r="AW132" s="59">
        <f t="shared" si="18"/>
        <v>0</v>
      </c>
    </row>
    <row r="133" spans="1:49">
      <c r="A133" s="4">
        <v>1615</v>
      </c>
      <c r="B133" s="3">
        <v>7077</v>
      </c>
      <c r="C133" s="3">
        <v>0.89127019540013142</v>
      </c>
      <c r="D133" s="3" t="s">
        <v>8295</v>
      </c>
      <c r="E133" s="3" t="s">
        <v>8296</v>
      </c>
      <c r="F133" s="3" t="str">
        <f t="shared" si="13"/>
        <v>20596022</v>
      </c>
      <c r="G133" s="3" t="s">
        <v>8297</v>
      </c>
      <c r="H133" s="3" t="s">
        <v>8369</v>
      </c>
      <c r="I133" s="3" t="s">
        <v>6697</v>
      </c>
      <c r="J133" s="3" t="s">
        <v>2</v>
      </c>
      <c r="K133" s="3" t="s">
        <v>3</v>
      </c>
      <c r="L133" s="3" t="s">
        <v>8298</v>
      </c>
      <c r="M133" s="3" t="s">
        <v>4</v>
      </c>
      <c r="N133" s="3">
        <v>20596022</v>
      </c>
      <c r="O133" s="3" t="s">
        <v>8299</v>
      </c>
      <c r="P133" s="3" t="str">
        <f t="shared" si="14"/>
        <v>2010</v>
      </c>
      <c r="Q133" s="3" t="str">
        <f t="shared" si="15"/>
        <v xml:space="preserve">Nature. </v>
      </c>
      <c r="R133" s="12" t="s">
        <v>11426</v>
      </c>
      <c r="S133" s="12" t="s">
        <v>11426</v>
      </c>
      <c r="T133" s="12" t="str">
        <f t="shared" si="16"/>
        <v/>
      </c>
      <c r="U133" s="12" t="s">
        <v>12575</v>
      </c>
      <c r="V133" s="12" t="s">
        <v>12441</v>
      </c>
      <c r="W133" s="12" t="s">
        <v>12442</v>
      </c>
      <c r="X133" s="12" t="s">
        <v>11426</v>
      </c>
      <c r="Y133" s="12" t="s">
        <v>11328</v>
      </c>
      <c r="Z133" s="12">
        <v>1</v>
      </c>
      <c r="AA133" s="69">
        <v>3</v>
      </c>
      <c r="AC133" s="5" t="str">
        <f t="shared" si="17"/>
        <v>2010</v>
      </c>
      <c r="AD133" s="5"/>
      <c r="AE133" s="12" t="s">
        <v>11326</v>
      </c>
      <c r="AF133" s="25"/>
      <c r="AJ133" s="53">
        <v>40402</v>
      </c>
      <c r="AK133" s="12">
        <v>20596022</v>
      </c>
      <c r="AL133" s="12" t="s">
        <v>14014</v>
      </c>
      <c r="AM133" s="53">
        <v>40360</v>
      </c>
      <c r="AN133" s="3" t="s">
        <v>12832</v>
      </c>
      <c r="AO133" s="3" t="s">
        <v>14015</v>
      </c>
      <c r="AP133" s="3" t="s">
        <v>8295</v>
      </c>
      <c r="AQ133" s="3" t="s">
        <v>14016</v>
      </c>
      <c r="AR133" s="3" t="s">
        <v>14017</v>
      </c>
      <c r="AS133" s="3" t="s">
        <v>12804</v>
      </c>
      <c r="AT133" s="3" t="s">
        <v>14018</v>
      </c>
      <c r="AU133" s="3">
        <v>8</v>
      </c>
      <c r="AV133" s="46">
        <v>20596022</v>
      </c>
      <c r="AW133" s="59">
        <f t="shared" si="18"/>
        <v>0</v>
      </c>
    </row>
    <row r="134" spans="1:49">
      <c r="A134" s="4">
        <v>1624</v>
      </c>
      <c r="B134" s="3">
        <v>8127</v>
      </c>
      <c r="C134" s="3">
        <v>0.89412780931945723</v>
      </c>
      <c r="D134" s="3" t="s">
        <v>11372</v>
      </c>
      <c r="E134" s="3" t="s">
        <v>11373</v>
      </c>
      <c r="F134" s="3" t="str">
        <f t="shared" si="13"/>
        <v>19107115</v>
      </c>
      <c r="G134" s="3" t="s">
        <v>11374</v>
      </c>
      <c r="H134" s="3" t="s">
        <v>11375</v>
      </c>
      <c r="I134" s="3" t="s">
        <v>6273</v>
      </c>
      <c r="J134" s="3" t="s">
        <v>2</v>
      </c>
      <c r="K134" s="3" t="s">
        <v>3</v>
      </c>
      <c r="L134" s="3" t="s">
        <v>11376</v>
      </c>
      <c r="M134" s="3" t="s">
        <v>4</v>
      </c>
      <c r="N134" s="3">
        <v>19107115</v>
      </c>
      <c r="O134" s="3" t="s">
        <v>11377</v>
      </c>
      <c r="P134" s="3" t="str">
        <f t="shared" si="14"/>
        <v>2010</v>
      </c>
      <c r="Q134" s="3" t="str">
        <f t="shared" si="15"/>
        <v xml:space="preserve">Mol Psychiatry. </v>
      </c>
      <c r="R134" s="12" t="s">
        <v>11426</v>
      </c>
      <c r="S134" s="12" t="s">
        <v>11426</v>
      </c>
      <c r="T134" s="12" t="str">
        <f t="shared" si="16"/>
        <v/>
      </c>
      <c r="U134" s="12" t="s">
        <v>12575</v>
      </c>
      <c r="W134" s="12" t="s">
        <v>12450</v>
      </c>
      <c r="X134" s="12" t="s">
        <v>11426</v>
      </c>
      <c r="Y134" s="12" t="s">
        <v>11328</v>
      </c>
      <c r="Z134" s="12">
        <v>1</v>
      </c>
      <c r="AA134" s="69">
        <v>3</v>
      </c>
      <c r="AC134" s="5" t="str">
        <f t="shared" si="17"/>
        <v>2010</v>
      </c>
      <c r="AD134" s="5"/>
      <c r="AE134" s="12" t="s">
        <v>11326</v>
      </c>
      <c r="AF134" s="25"/>
      <c r="AJ134" s="53">
        <v>39848</v>
      </c>
      <c r="AK134" s="12">
        <v>19107115</v>
      </c>
      <c r="AL134" s="12" t="s">
        <v>14019</v>
      </c>
      <c r="AM134" s="53">
        <v>39805</v>
      </c>
      <c r="AN134" s="3" t="s">
        <v>13324</v>
      </c>
      <c r="AO134" s="3" t="s">
        <v>14020</v>
      </c>
      <c r="AP134" s="3" t="s">
        <v>11372</v>
      </c>
      <c r="AQ134" s="3" t="s">
        <v>12968</v>
      </c>
      <c r="AR134" s="3" t="s">
        <v>14021</v>
      </c>
      <c r="AS134" s="3" t="s">
        <v>12804</v>
      </c>
      <c r="AT134" s="3" t="s">
        <v>14022</v>
      </c>
      <c r="AU134" s="3">
        <v>1</v>
      </c>
      <c r="AV134" s="46">
        <v>19107115</v>
      </c>
      <c r="AW134" s="59">
        <f t="shared" si="18"/>
        <v>0</v>
      </c>
    </row>
    <row r="135" spans="1:49">
      <c r="A135" s="4">
        <v>1638</v>
      </c>
      <c r="B135" s="3">
        <v>6941</v>
      </c>
      <c r="C135" s="3">
        <v>0.90272558430010619</v>
      </c>
      <c r="D135" s="3" t="s">
        <v>7483</v>
      </c>
      <c r="E135" s="3" t="s">
        <v>7484</v>
      </c>
      <c r="F135" s="3" t="str">
        <f t="shared" si="13"/>
        <v>20800221</v>
      </c>
      <c r="G135" s="3" t="s">
        <v>7485</v>
      </c>
      <c r="H135" s="3" t="s">
        <v>7551</v>
      </c>
      <c r="I135" s="3" t="s">
        <v>7552</v>
      </c>
      <c r="J135" s="3" t="s">
        <v>2</v>
      </c>
      <c r="K135" s="3" t="s">
        <v>3</v>
      </c>
      <c r="L135" s="3" t="s">
        <v>7553</v>
      </c>
      <c r="M135" s="3" t="s">
        <v>4</v>
      </c>
      <c r="N135" s="3">
        <v>20800221</v>
      </c>
      <c r="O135" s="3" t="s">
        <v>7554</v>
      </c>
      <c r="P135" s="3" t="str">
        <f t="shared" si="14"/>
        <v>2010</v>
      </c>
      <c r="Q135" s="3" t="str">
        <f t="shared" si="15"/>
        <v xml:space="preserve">Biol Psychiatry. </v>
      </c>
      <c r="R135" s="12" t="s">
        <v>11426</v>
      </c>
      <c r="S135" s="12" t="s">
        <v>11426</v>
      </c>
      <c r="T135" s="12" t="str">
        <f t="shared" si="16"/>
        <v/>
      </c>
      <c r="U135" s="12" t="s">
        <v>12575</v>
      </c>
      <c r="V135" s="12" t="s">
        <v>12458</v>
      </c>
      <c r="W135" s="12" t="s">
        <v>12459</v>
      </c>
      <c r="X135" s="12" t="s">
        <v>11426</v>
      </c>
      <c r="Y135" s="12" t="s">
        <v>12460</v>
      </c>
      <c r="Z135" s="12">
        <v>1</v>
      </c>
      <c r="AA135" s="69">
        <v>3</v>
      </c>
      <c r="AC135" s="5" t="str">
        <f t="shared" si="17"/>
        <v>2010</v>
      </c>
      <c r="AD135" s="5"/>
      <c r="AE135" s="12" t="s">
        <v>11326</v>
      </c>
      <c r="AF135" s="25"/>
      <c r="AJ135" s="53">
        <v>40449</v>
      </c>
      <c r="AK135" s="12">
        <v>20800221</v>
      </c>
      <c r="AL135" s="12" t="s">
        <v>13740</v>
      </c>
      <c r="AM135" s="53">
        <v>40415</v>
      </c>
      <c r="AN135" s="3" t="s">
        <v>12856</v>
      </c>
      <c r="AO135" s="3" t="s">
        <v>14023</v>
      </c>
      <c r="AP135" s="3" t="s">
        <v>7483</v>
      </c>
      <c r="AQ135" s="3" t="s">
        <v>14024</v>
      </c>
      <c r="AR135" s="3" t="s">
        <v>14025</v>
      </c>
      <c r="AS135" s="3" t="s">
        <v>12804</v>
      </c>
      <c r="AT135" s="3" t="s">
        <v>14026</v>
      </c>
      <c r="AU135" s="3">
        <v>11</v>
      </c>
      <c r="AV135" s="46">
        <v>20800221</v>
      </c>
      <c r="AW135" s="59">
        <f t="shared" si="18"/>
        <v>0</v>
      </c>
    </row>
    <row r="136" spans="1:49">
      <c r="A136" s="4">
        <v>1641</v>
      </c>
      <c r="B136" s="3">
        <v>7447</v>
      </c>
      <c r="C136" s="3">
        <v>0.90497819478037445</v>
      </c>
      <c r="D136" s="3" t="s">
        <v>10532</v>
      </c>
      <c r="E136" s="3" t="s">
        <v>10533</v>
      </c>
      <c r="F136" s="3" t="str">
        <f t="shared" si="13"/>
        <v>20064070</v>
      </c>
      <c r="G136" s="3" t="s">
        <v>10534</v>
      </c>
      <c r="H136" s="3" t="s">
        <v>10535</v>
      </c>
      <c r="I136" s="3" t="s">
        <v>9936</v>
      </c>
      <c r="J136" s="3" t="s">
        <v>2</v>
      </c>
      <c r="K136" s="3" t="s">
        <v>3</v>
      </c>
      <c r="L136" s="3" t="s">
        <v>10536</v>
      </c>
      <c r="M136" s="3" t="s">
        <v>4</v>
      </c>
      <c r="N136" s="3">
        <v>20064070</v>
      </c>
      <c r="O136" s="3" t="s">
        <v>10537</v>
      </c>
      <c r="P136" s="3" t="str">
        <f t="shared" si="14"/>
        <v>2010</v>
      </c>
      <c r="Q136" s="3" t="str">
        <f t="shared" si="15"/>
        <v xml:space="preserve">J Infect Dis. </v>
      </c>
      <c r="R136" s="12" t="s">
        <v>11426</v>
      </c>
      <c r="S136" s="12" t="s">
        <v>11426</v>
      </c>
      <c r="T136" s="12" t="str">
        <f t="shared" si="16"/>
        <v/>
      </c>
      <c r="U136" s="12" t="s">
        <v>12575</v>
      </c>
      <c r="V136" s="12" t="s">
        <v>12461</v>
      </c>
      <c r="W136" s="12" t="s">
        <v>12462</v>
      </c>
      <c r="X136" s="12" t="s">
        <v>11426</v>
      </c>
      <c r="Y136" s="12" t="s">
        <v>11328</v>
      </c>
      <c r="Z136" s="12">
        <v>1</v>
      </c>
      <c r="AA136" s="69">
        <v>3</v>
      </c>
      <c r="AC136" s="5" t="str">
        <f t="shared" si="17"/>
        <v>2010</v>
      </c>
      <c r="AD136" s="5"/>
      <c r="AE136" s="12" t="s">
        <v>11326</v>
      </c>
      <c r="AF136" s="25"/>
      <c r="AJ136" s="53">
        <v>41542</v>
      </c>
      <c r="AK136" s="12">
        <v>20064070</v>
      </c>
      <c r="AL136" s="12" t="s">
        <v>14027</v>
      </c>
      <c r="AM136" s="53">
        <v>40224</v>
      </c>
      <c r="AN136" s="3" t="s">
        <v>13986</v>
      </c>
      <c r="AO136" s="3" t="s">
        <v>14028</v>
      </c>
      <c r="AP136" s="3" t="s">
        <v>10532</v>
      </c>
      <c r="AQ136" s="3" t="s">
        <v>14029</v>
      </c>
      <c r="AR136" s="3" t="s">
        <v>14030</v>
      </c>
      <c r="AS136" s="3" t="s">
        <v>14031</v>
      </c>
      <c r="AT136" s="3" t="s">
        <v>14032</v>
      </c>
      <c r="AU136" s="3">
        <v>1</v>
      </c>
      <c r="AV136" s="46">
        <v>20064070</v>
      </c>
      <c r="AW136" s="59">
        <f t="shared" si="18"/>
        <v>0</v>
      </c>
    </row>
    <row r="137" spans="1:49">
      <c r="A137" s="4">
        <v>1671</v>
      </c>
      <c r="B137" s="3">
        <v>7320</v>
      </c>
      <c r="C137" s="3">
        <v>0.92515917551298454</v>
      </c>
      <c r="D137" s="3" t="s">
        <v>9768</v>
      </c>
      <c r="E137" s="3" t="s">
        <v>9769</v>
      </c>
      <c r="F137" s="3" t="str">
        <f t="shared" si="13"/>
        <v>20235792</v>
      </c>
      <c r="G137" s="3" t="s">
        <v>9770</v>
      </c>
      <c r="H137" s="3" t="s">
        <v>9771</v>
      </c>
      <c r="I137" s="3" t="s">
        <v>6597</v>
      </c>
      <c r="J137" s="3" t="s">
        <v>2</v>
      </c>
      <c r="K137" s="3" t="s">
        <v>3</v>
      </c>
      <c r="L137" s="3" t="s">
        <v>9772</v>
      </c>
      <c r="M137" s="3" t="s">
        <v>4</v>
      </c>
      <c r="N137" s="3">
        <v>20235792</v>
      </c>
      <c r="O137" s="3" t="s">
        <v>9773</v>
      </c>
      <c r="P137" s="3" t="str">
        <f t="shared" si="14"/>
        <v>2010</v>
      </c>
      <c r="Q137" s="3" t="str">
        <f t="shared" si="15"/>
        <v xml:space="preserve">Pharmacogenomics. </v>
      </c>
      <c r="R137" s="12" t="s">
        <v>11426</v>
      </c>
      <c r="S137" s="12" t="s">
        <v>11426</v>
      </c>
      <c r="T137" s="12" t="str">
        <f t="shared" si="16"/>
        <v/>
      </c>
      <c r="U137" s="12" t="s">
        <v>12575</v>
      </c>
      <c r="V137" s="12" t="s">
        <v>12470</v>
      </c>
      <c r="W137" s="12" t="s">
        <v>12471</v>
      </c>
      <c r="X137" s="12" t="s">
        <v>11426</v>
      </c>
      <c r="Y137" s="12" t="s">
        <v>11328</v>
      </c>
      <c r="Z137" s="12">
        <v>1</v>
      </c>
      <c r="AA137" s="69">
        <v>3</v>
      </c>
      <c r="AC137" s="5" t="str">
        <f t="shared" si="17"/>
        <v>2010</v>
      </c>
      <c r="AD137" s="5"/>
      <c r="AE137" s="12" t="s">
        <v>11326</v>
      </c>
      <c r="AF137" s="25"/>
      <c r="AJ137" s="53">
        <v>40266</v>
      </c>
      <c r="AK137" s="12">
        <v>20235792</v>
      </c>
      <c r="AL137" s="12" t="s">
        <v>13847</v>
      </c>
      <c r="AM137" s="53">
        <v>40238</v>
      </c>
      <c r="AN137" s="3" t="s">
        <v>13207</v>
      </c>
      <c r="AO137" s="3" t="s">
        <v>14038</v>
      </c>
      <c r="AP137" s="3" t="s">
        <v>9768</v>
      </c>
      <c r="AQ137" s="3" t="s">
        <v>13850</v>
      </c>
      <c r="AR137" s="3" t="s">
        <v>14039</v>
      </c>
      <c r="AS137" s="3" t="s">
        <v>12804</v>
      </c>
      <c r="AT137" s="3" t="s">
        <v>13813</v>
      </c>
      <c r="AU137" s="3">
        <v>0</v>
      </c>
      <c r="AV137" s="46">
        <v>20235792</v>
      </c>
      <c r="AW137" s="59">
        <f t="shared" si="18"/>
        <v>0</v>
      </c>
    </row>
    <row r="138" spans="1:49">
      <c r="A138" s="4">
        <v>1676</v>
      </c>
      <c r="B138" s="3">
        <v>7140</v>
      </c>
      <c r="C138" s="3">
        <v>0.92759385796589222</v>
      </c>
      <c r="D138" s="3" t="s">
        <v>8680</v>
      </c>
      <c r="E138" s="3" t="s">
        <v>8681</v>
      </c>
      <c r="F138" s="3" t="str">
        <f t="shared" si="13"/>
        <v>20528957</v>
      </c>
      <c r="G138" s="3" t="s">
        <v>8682</v>
      </c>
      <c r="H138" s="3" t="s">
        <v>8683</v>
      </c>
      <c r="I138" s="3" t="s">
        <v>8677</v>
      </c>
      <c r="J138" s="3" t="s">
        <v>2</v>
      </c>
      <c r="K138" s="3" t="s">
        <v>3</v>
      </c>
      <c r="L138" s="3" t="s">
        <v>8684</v>
      </c>
      <c r="M138" s="3" t="s">
        <v>4</v>
      </c>
      <c r="N138" s="3">
        <v>20528957</v>
      </c>
      <c r="O138" s="3" t="s">
        <v>8685</v>
      </c>
      <c r="P138" s="3" t="str">
        <f t="shared" si="14"/>
        <v>2010</v>
      </c>
      <c r="Q138" s="3" t="str">
        <f t="shared" si="15"/>
        <v xml:space="preserve">Genes Brain Behav. </v>
      </c>
      <c r="R138" s="12" t="s">
        <v>11426</v>
      </c>
      <c r="S138" s="12" t="s">
        <v>11426</v>
      </c>
      <c r="T138" s="12" t="str">
        <f t="shared" si="16"/>
        <v/>
      </c>
      <c r="U138" s="12" t="s">
        <v>12575</v>
      </c>
      <c r="V138" s="12" t="s">
        <v>12475</v>
      </c>
      <c r="W138" s="12" t="s">
        <v>12476</v>
      </c>
      <c r="X138" s="12" t="s">
        <v>11426</v>
      </c>
      <c r="Y138" s="12" t="s">
        <v>11328</v>
      </c>
      <c r="Z138" s="12">
        <v>1</v>
      </c>
      <c r="AA138" s="69">
        <v>3</v>
      </c>
      <c r="AC138" s="5" t="str">
        <f t="shared" si="17"/>
        <v>2010</v>
      </c>
      <c r="AD138" s="5"/>
      <c r="AE138" s="12" t="s">
        <v>11326</v>
      </c>
      <c r="AF138" s="25"/>
      <c r="AJ138" s="53">
        <v>40352</v>
      </c>
      <c r="AK138" s="12">
        <v>20528957</v>
      </c>
      <c r="AL138" s="12" t="s">
        <v>14045</v>
      </c>
      <c r="AM138" s="53">
        <v>40336</v>
      </c>
      <c r="AN138" s="3" t="s">
        <v>13997</v>
      </c>
      <c r="AO138" s="3" t="s">
        <v>14046</v>
      </c>
      <c r="AP138" s="3" t="s">
        <v>8680</v>
      </c>
      <c r="AQ138" s="3" t="s">
        <v>14047</v>
      </c>
      <c r="AR138" s="3" t="s">
        <v>14048</v>
      </c>
      <c r="AS138" s="3" t="s">
        <v>14049</v>
      </c>
      <c r="AT138" s="3" t="s">
        <v>14050</v>
      </c>
      <c r="AU138" s="3">
        <v>0</v>
      </c>
      <c r="AV138" s="46">
        <v>20528957</v>
      </c>
      <c r="AW138" s="59">
        <f t="shared" si="18"/>
        <v>0</v>
      </c>
    </row>
    <row r="139" spans="1:49">
      <c r="A139" s="4">
        <v>1703</v>
      </c>
      <c r="B139" s="3">
        <v>7156</v>
      </c>
      <c r="C139" s="3">
        <v>0.94178192976545105</v>
      </c>
      <c r="D139" s="3" t="s">
        <v>8782</v>
      </c>
      <c r="E139" s="3" t="s">
        <v>8783</v>
      </c>
      <c r="F139" s="3" t="str">
        <f t="shared" si="13"/>
        <v>20512145</v>
      </c>
      <c r="G139" s="3" t="s">
        <v>8784</v>
      </c>
      <c r="H139" s="3" t="s">
        <v>8785</v>
      </c>
      <c r="I139" s="3" t="s">
        <v>6260</v>
      </c>
      <c r="J139" s="3" t="s">
        <v>2</v>
      </c>
      <c r="K139" s="3" t="s">
        <v>3</v>
      </c>
      <c r="L139" s="3" t="s">
        <v>8786</v>
      </c>
      <c r="M139" s="3" t="s">
        <v>4</v>
      </c>
      <c r="N139" s="3">
        <v>20512145</v>
      </c>
      <c r="O139" s="3" t="s">
        <v>8787</v>
      </c>
      <c r="P139" s="3" t="str">
        <f t="shared" si="14"/>
        <v>2010</v>
      </c>
      <c r="Q139" s="3" t="str">
        <f t="shared" si="15"/>
        <v xml:space="preserve">Nat Genet. </v>
      </c>
      <c r="R139" s="12" t="s">
        <v>11426</v>
      </c>
      <c r="S139" s="12" t="s">
        <v>11426</v>
      </c>
      <c r="T139" s="12" t="str">
        <f t="shared" si="16"/>
        <v/>
      </c>
      <c r="U139" s="12" t="s">
        <v>12575</v>
      </c>
      <c r="V139" s="12" t="s">
        <v>12493</v>
      </c>
      <c r="W139" s="12" t="s">
        <v>12494</v>
      </c>
      <c r="X139" s="12" t="s">
        <v>11426</v>
      </c>
      <c r="Y139" s="12" t="s">
        <v>11328</v>
      </c>
      <c r="Z139" s="12">
        <v>1</v>
      </c>
      <c r="AA139" s="69">
        <v>3</v>
      </c>
      <c r="AC139" s="5" t="str">
        <f t="shared" si="17"/>
        <v>2010</v>
      </c>
      <c r="AD139" s="5"/>
      <c r="AE139" s="12" t="s">
        <v>11326</v>
      </c>
      <c r="AF139" s="25"/>
      <c r="AJ139" s="53">
        <v>40343</v>
      </c>
      <c r="AK139" s="12">
        <v>20512145</v>
      </c>
      <c r="AL139" s="12" t="s">
        <v>14067</v>
      </c>
      <c r="AM139" s="53">
        <v>40328</v>
      </c>
      <c r="AN139" s="3" t="s">
        <v>12838</v>
      </c>
      <c r="AO139" s="3" t="s">
        <v>14068</v>
      </c>
      <c r="AP139" s="3" t="s">
        <v>8782</v>
      </c>
      <c r="AQ139" s="3" t="s">
        <v>14069</v>
      </c>
      <c r="AR139" s="3" t="s">
        <v>14070</v>
      </c>
      <c r="AS139" s="3" t="s">
        <v>14071</v>
      </c>
      <c r="AT139" s="3" t="s">
        <v>14072</v>
      </c>
      <c r="AU139" s="3">
        <v>7</v>
      </c>
      <c r="AV139" s="46">
        <v>20512145</v>
      </c>
      <c r="AW139" s="59">
        <f t="shared" si="18"/>
        <v>0</v>
      </c>
    </row>
    <row r="140" spans="1:49">
      <c r="A140" s="4">
        <v>1711</v>
      </c>
      <c r="B140" s="3">
        <v>7011</v>
      </c>
      <c r="C140" s="3">
        <v>0.94719671606381273</v>
      </c>
      <c r="D140" s="3" t="s">
        <v>7912</v>
      </c>
      <c r="E140" s="3" t="s">
        <v>7913</v>
      </c>
      <c r="F140" s="3" t="str">
        <f t="shared" si="13"/>
        <v>20659327</v>
      </c>
      <c r="G140" s="3" t="s">
        <v>7914</v>
      </c>
      <c r="H140" s="3" t="s">
        <v>7915</v>
      </c>
      <c r="I140" s="3" t="s">
        <v>7916</v>
      </c>
      <c r="J140" s="3" t="s">
        <v>2</v>
      </c>
      <c r="K140" s="3" t="s">
        <v>3</v>
      </c>
      <c r="L140" s="3" t="s">
        <v>7917</v>
      </c>
      <c r="M140" s="3" t="s">
        <v>4</v>
      </c>
      <c r="N140" s="3">
        <v>20659327</v>
      </c>
      <c r="O140" s="3" t="s">
        <v>7918</v>
      </c>
      <c r="P140" s="3" t="str">
        <f t="shared" si="14"/>
        <v>2010</v>
      </c>
      <c r="Q140" s="3" t="str">
        <f t="shared" si="15"/>
        <v xml:space="preserve">Arthritis Res Ther. </v>
      </c>
      <c r="R140" s="12" t="s">
        <v>11426</v>
      </c>
      <c r="S140" s="12" t="s">
        <v>11426</v>
      </c>
      <c r="T140" s="12" t="str">
        <f t="shared" si="16"/>
        <v/>
      </c>
      <c r="U140" s="12" t="s">
        <v>12575</v>
      </c>
      <c r="V140" s="12" t="s">
        <v>12502</v>
      </c>
      <c r="W140" s="12" t="s">
        <v>12503</v>
      </c>
      <c r="X140" s="12" t="s">
        <v>11426</v>
      </c>
      <c r="Y140" s="12" t="s">
        <v>11328</v>
      </c>
      <c r="Z140" s="12">
        <v>1</v>
      </c>
      <c r="AA140" s="69">
        <v>3</v>
      </c>
      <c r="AC140" s="5" t="str">
        <f t="shared" si="17"/>
        <v>2010</v>
      </c>
      <c r="AD140" s="5"/>
      <c r="AE140" s="12" t="s">
        <v>11326</v>
      </c>
      <c r="AF140" s="25"/>
      <c r="AJ140" s="53">
        <v>40438</v>
      </c>
      <c r="AK140" s="12">
        <v>20659327</v>
      </c>
      <c r="AL140" s="12" t="s">
        <v>14079</v>
      </c>
      <c r="AM140" s="53">
        <v>40385</v>
      </c>
      <c r="AN140" s="3" t="s">
        <v>14080</v>
      </c>
      <c r="AO140" s="3" t="s">
        <v>14081</v>
      </c>
      <c r="AP140" s="3" t="s">
        <v>7912</v>
      </c>
      <c r="AQ140" s="3" t="s">
        <v>14082</v>
      </c>
      <c r="AR140" s="3" t="s">
        <v>14083</v>
      </c>
      <c r="AS140" s="3" t="s">
        <v>14084</v>
      </c>
      <c r="AT140" s="3" t="s">
        <v>13813</v>
      </c>
      <c r="AU140" s="3">
        <v>0</v>
      </c>
      <c r="AV140" s="46">
        <v>20659327</v>
      </c>
      <c r="AW140" s="59">
        <f t="shared" si="18"/>
        <v>0</v>
      </c>
    </row>
    <row r="141" spans="1:49">
      <c r="A141" s="4">
        <v>1742</v>
      </c>
      <c r="B141" s="3">
        <v>7418</v>
      </c>
      <c r="C141" s="3">
        <v>0.96740359752024241</v>
      </c>
      <c r="D141" s="3" t="s">
        <v>10360</v>
      </c>
      <c r="E141" s="3" t="s">
        <v>10361</v>
      </c>
      <c r="F141" s="3" t="str">
        <f t="shared" si="13"/>
        <v>20096396</v>
      </c>
      <c r="G141" s="3" t="s">
        <v>10362</v>
      </c>
      <c r="H141" s="3" t="s">
        <v>10363</v>
      </c>
      <c r="I141" s="3" t="s">
        <v>6122</v>
      </c>
      <c r="J141" s="3" t="s">
        <v>2</v>
      </c>
      <c r="K141" s="3" t="s">
        <v>3</v>
      </c>
      <c r="L141" s="3" t="s">
        <v>10364</v>
      </c>
      <c r="M141" s="3" t="s">
        <v>4</v>
      </c>
      <c r="N141" s="3">
        <v>20096396</v>
      </c>
      <c r="O141" s="3" t="s">
        <v>10365</v>
      </c>
      <c r="P141" s="3" t="str">
        <f t="shared" si="14"/>
        <v>2010</v>
      </c>
      <c r="Q141" s="3" t="str">
        <f t="shared" si="15"/>
        <v xml:space="preserve">Am J Hum Genet. </v>
      </c>
      <c r="R141" s="12" t="s">
        <v>11426</v>
      </c>
      <c r="S141" s="12" t="s">
        <v>11426</v>
      </c>
      <c r="T141" s="12" t="str">
        <f t="shared" si="16"/>
        <v/>
      </c>
      <c r="U141" s="12" t="s">
        <v>12575</v>
      </c>
      <c r="V141" s="12" t="s">
        <v>12522</v>
      </c>
      <c r="W141" s="12" t="s">
        <v>12523</v>
      </c>
      <c r="X141" s="12" t="s">
        <v>11426</v>
      </c>
      <c r="Y141" s="12" t="s">
        <v>11328</v>
      </c>
      <c r="Z141" s="12">
        <v>1</v>
      </c>
      <c r="AA141" s="69">
        <v>3</v>
      </c>
      <c r="AC141" s="5" t="str">
        <f t="shared" si="17"/>
        <v>2010</v>
      </c>
      <c r="AD141" s="5"/>
      <c r="AE141" s="12" t="s">
        <v>11326</v>
      </c>
      <c r="AF141" s="25"/>
      <c r="AJ141" s="56">
        <v>40219</v>
      </c>
      <c r="AK141" s="3">
        <v>20096396</v>
      </c>
      <c r="AL141" s="3" t="s">
        <v>14103</v>
      </c>
      <c r="AM141" s="56">
        <v>40198</v>
      </c>
      <c r="AN141" s="3" t="s">
        <v>12807</v>
      </c>
      <c r="AO141" s="3" t="s">
        <v>14104</v>
      </c>
      <c r="AP141" s="3" t="s">
        <v>10360</v>
      </c>
      <c r="AQ141" s="3" t="s">
        <v>11538</v>
      </c>
      <c r="AR141" s="3" t="s">
        <v>14105</v>
      </c>
      <c r="AS141" s="3" t="s">
        <v>14106</v>
      </c>
      <c r="AT141" s="3" t="s">
        <v>14107</v>
      </c>
      <c r="AU141" s="3">
        <v>1</v>
      </c>
      <c r="AV141" s="46">
        <v>20096396</v>
      </c>
      <c r="AW141" s="59">
        <f t="shared" si="18"/>
        <v>0</v>
      </c>
    </row>
    <row r="142" spans="1:49">
      <c r="A142" s="4">
        <v>1750</v>
      </c>
      <c r="B142" s="3">
        <v>6769</v>
      </c>
      <c r="C142" s="3">
        <v>0.9736325105635486</v>
      </c>
      <c r="D142" s="3" t="s">
        <v>6613</v>
      </c>
      <c r="E142" s="3" t="s">
        <v>6614</v>
      </c>
      <c r="F142" s="3" t="str">
        <f t="shared" si="13"/>
        <v>21041247</v>
      </c>
      <c r="G142" s="3" t="s">
        <v>6615</v>
      </c>
      <c r="H142" s="3" t="s">
        <v>6683</v>
      </c>
      <c r="I142" s="3" t="s">
        <v>6684</v>
      </c>
      <c r="J142" s="3" t="s">
        <v>2</v>
      </c>
      <c r="K142" s="3" t="s">
        <v>3</v>
      </c>
      <c r="L142" s="3" t="s">
        <v>6685</v>
      </c>
      <c r="M142" s="3" t="s">
        <v>4</v>
      </c>
      <c r="N142" s="3">
        <v>21041247</v>
      </c>
      <c r="O142" s="3" t="s">
        <v>6686</v>
      </c>
      <c r="P142" s="3" t="str">
        <f t="shared" si="14"/>
        <v>2010</v>
      </c>
      <c r="Q142" s="3" t="str">
        <f t="shared" si="15"/>
        <v xml:space="preserve">Am J Psychiatry. </v>
      </c>
      <c r="R142" s="12" t="s">
        <v>11426</v>
      </c>
      <c r="S142" s="12" t="s">
        <v>11426</v>
      </c>
      <c r="T142" s="12" t="str">
        <f t="shared" si="16"/>
        <v/>
      </c>
      <c r="U142" s="12" t="s">
        <v>12575</v>
      </c>
      <c r="V142" s="12" t="s">
        <v>12527</v>
      </c>
      <c r="W142" s="12" t="s">
        <v>12528</v>
      </c>
      <c r="X142" s="12" t="s">
        <v>11426</v>
      </c>
      <c r="Y142" s="12" t="s">
        <v>11328</v>
      </c>
      <c r="Z142" s="12">
        <v>1</v>
      </c>
      <c r="AA142" s="69">
        <v>3</v>
      </c>
      <c r="AC142" s="5" t="str">
        <f t="shared" si="17"/>
        <v>2010</v>
      </c>
      <c r="AD142" s="5"/>
      <c r="AE142" s="12" t="s">
        <v>11326</v>
      </c>
      <c r="AF142" s="25"/>
      <c r="AJ142" s="53">
        <v>41646</v>
      </c>
      <c r="AK142" s="53">
        <v>21041247</v>
      </c>
      <c r="AL142" s="12" t="s">
        <v>14114</v>
      </c>
      <c r="AM142" s="53">
        <v>40483</v>
      </c>
      <c r="AN142" s="56" t="s">
        <v>12814</v>
      </c>
      <c r="AO142" s="3" t="s">
        <v>14115</v>
      </c>
      <c r="AP142" s="3" t="s">
        <v>6613</v>
      </c>
      <c r="AQ142" s="3" t="s">
        <v>14116</v>
      </c>
      <c r="AR142" s="3" t="s">
        <v>14117</v>
      </c>
      <c r="AS142" s="3" t="s">
        <v>14118</v>
      </c>
      <c r="AT142" s="3" t="s">
        <v>14119</v>
      </c>
      <c r="AU142" s="3">
        <v>4</v>
      </c>
      <c r="AV142" s="46">
        <v>21041247</v>
      </c>
      <c r="AW142" s="59">
        <f t="shared" si="18"/>
        <v>0</v>
      </c>
    </row>
    <row r="143" spans="1:49">
      <c r="A143" s="4">
        <v>1793</v>
      </c>
      <c r="B143" s="3">
        <v>7204</v>
      </c>
      <c r="C143" s="3">
        <v>0.99547187055924169</v>
      </c>
      <c r="D143" s="3" t="s">
        <v>9052</v>
      </c>
      <c r="E143" s="3" t="s">
        <v>9053</v>
      </c>
      <c r="F143" s="3" t="str">
        <f t="shared" si="13"/>
        <v>20451256</v>
      </c>
      <c r="G143" s="3" t="s">
        <v>9054</v>
      </c>
      <c r="H143" s="3" t="s">
        <v>9055</v>
      </c>
      <c r="I143" s="3" t="s">
        <v>9056</v>
      </c>
      <c r="J143" s="3" t="s">
        <v>2</v>
      </c>
      <c r="K143" s="3" t="s">
        <v>3</v>
      </c>
      <c r="L143" s="3" t="s">
        <v>9057</v>
      </c>
      <c r="M143" s="3" t="s">
        <v>4</v>
      </c>
      <c r="N143" s="3">
        <v>20451256</v>
      </c>
      <c r="O143" s="3" t="s">
        <v>9058</v>
      </c>
      <c r="P143" s="3" t="str">
        <f t="shared" si="14"/>
        <v>2010</v>
      </c>
      <c r="Q143" s="3" t="str">
        <f t="shared" si="15"/>
        <v xml:space="preserve">J Affect Disord. </v>
      </c>
      <c r="R143" s="3" t="s">
        <v>11426</v>
      </c>
      <c r="S143" s="3" t="s">
        <v>11426</v>
      </c>
      <c r="T143" s="12" t="str">
        <f t="shared" si="16"/>
        <v/>
      </c>
      <c r="U143" s="12" t="s">
        <v>12575</v>
      </c>
      <c r="V143" s="3" t="s">
        <v>12549</v>
      </c>
      <c r="W143" s="3" t="s">
        <v>12550</v>
      </c>
      <c r="X143" s="3" t="s">
        <v>11426</v>
      </c>
      <c r="Y143" s="3" t="s">
        <v>11328</v>
      </c>
      <c r="Z143" s="12">
        <v>1</v>
      </c>
      <c r="AA143" s="69">
        <v>3</v>
      </c>
      <c r="AC143" s="5" t="str">
        <f t="shared" si="17"/>
        <v>2010</v>
      </c>
      <c r="AD143" s="5"/>
      <c r="AE143" s="12" t="s">
        <v>11326</v>
      </c>
      <c r="AF143" s="24"/>
      <c r="AJ143" s="53">
        <v>40331</v>
      </c>
      <c r="AK143" s="53">
        <v>20451256</v>
      </c>
      <c r="AL143" s="12" t="s">
        <v>14129</v>
      </c>
      <c r="AM143" s="53">
        <v>40303</v>
      </c>
      <c r="AN143" s="56" t="s">
        <v>14130</v>
      </c>
      <c r="AO143" s="3" t="s">
        <v>14131</v>
      </c>
      <c r="AP143" s="3" t="s">
        <v>9052</v>
      </c>
      <c r="AQ143" s="3" t="s">
        <v>14132</v>
      </c>
      <c r="AR143" s="3" t="s">
        <v>14133</v>
      </c>
      <c r="AS143" s="3" t="s">
        <v>14134</v>
      </c>
      <c r="AT143" s="3" t="s">
        <v>14135</v>
      </c>
      <c r="AU143" s="3">
        <v>0</v>
      </c>
      <c r="AV143" s="46">
        <v>20451256</v>
      </c>
      <c r="AW143" s="59">
        <f t="shared" si="18"/>
        <v>0</v>
      </c>
    </row>
    <row r="144" spans="1:49">
      <c r="A144" s="4">
        <v>319</v>
      </c>
      <c r="B144" s="3">
        <v>6742</v>
      </c>
      <c r="C144" s="3">
        <v>0.17811035098609196</v>
      </c>
      <c r="D144" s="3" t="s">
        <v>6555</v>
      </c>
      <c r="E144" s="3" t="s">
        <v>6556</v>
      </c>
      <c r="F144" s="3" t="str">
        <f t="shared" si="13"/>
        <v>21060863</v>
      </c>
      <c r="G144" s="3" t="s">
        <v>6506</v>
      </c>
      <c r="H144" s="3" t="s">
        <v>6507</v>
      </c>
      <c r="I144" s="3" t="s">
        <v>6031</v>
      </c>
      <c r="J144" s="3" t="s">
        <v>2</v>
      </c>
      <c r="K144" s="3" t="s">
        <v>3</v>
      </c>
      <c r="L144" s="3" t="s">
        <v>6508</v>
      </c>
      <c r="M144" s="3" t="s">
        <v>4</v>
      </c>
      <c r="N144" s="3">
        <v>21060863</v>
      </c>
      <c r="O144" s="3" t="s">
        <v>6509</v>
      </c>
      <c r="P144" s="3" t="str">
        <f t="shared" si="14"/>
        <v>2010</v>
      </c>
      <c r="Q144" s="3" t="str">
        <f t="shared" si="15"/>
        <v xml:space="preserve">PLoS Genet. </v>
      </c>
      <c r="R144" s="3" t="s">
        <v>11426</v>
      </c>
      <c r="S144" s="1" t="s">
        <v>12630</v>
      </c>
      <c r="T144" s="12" t="str">
        <f t="shared" si="16"/>
        <v>y</v>
      </c>
      <c r="U144" s="3" t="s">
        <v>12589</v>
      </c>
      <c r="V144" s="16" t="s">
        <v>14606</v>
      </c>
      <c r="W144" s="12" t="s">
        <v>14607</v>
      </c>
      <c r="X144" s="12" t="s">
        <v>11636</v>
      </c>
      <c r="Y144" s="12" t="s">
        <v>11730</v>
      </c>
      <c r="Z144" s="12">
        <v>1</v>
      </c>
      <c r="AA144" s="69">
        <v>3</v>
      </c>
      <c r="AC144" s="5" t="str">
        <f t="shared" si="17"/>
        <v>2010</v>
      </c>
      <c r="AD144" s="5"/>
      <c r="AE144" s="12" t="s">
        <v>11326</v>
      </c>
      <c r="AF144" s="32"/>
      <c r="AG144" s="3"/>
      <c r="AH144" s="3"/>
      <c r="AI144" s="3"/>
      <c r="AJ144" s="53">
        <v>40528</v>
      </c>
      <c r="AK144" s="53">
        <v>21060863</v>
      </c>
      <c r="AL144" s="12" t="s">
        <v>14141</v>
      </c>
      <c r="AM144" s="53">
        <v>40479</v>
      </c>
      <c r="AN144" s="56" t="s">
        <v>12881</v>
      </c>
      <c r="AO144" s="3" t="s">
        <v>14142</v>
      </c>
      <c r="AP144" s="3" t="s">
        <v>6555</v>
      </c>
      <c r="AQ144" s="3" t="s">
        <v>14143</v>
      </c>
      <c r="AR144" s="3" t="s">
        <v>14144</v>
      </c>
      <c r="AS144" s="3" t="s">
        <v>14145</v>
      </c>
      <c r="AT144" s="3" t="s">
        <v>14146</v>
      </c>
      <c r="AU144" s="3">
        <v>5</v>
      </c>
      <c r="AV144" s="46">
        <v>21060863</v>
      </c>
      <c r="AW144" s="59">
        <f t="shared" si="18"/>
        <v>0</v>
      </c>
    </row>
    <row r="145" spans="1:49">
      <c r="A145" s="4">
        <v>1177</v>
      </c>
      <c r="B145" s="3">
        <v>6973</v>
      </c>
      <c r="C145" s="3">
        <v>0.62906725938298647</v>
      </c>
      <c r="D145" s="3" t="s">
        <v>7679</v>
      </c>
      <c r="E145" s="3" t="s">
        <v>7680</v>
      </c>
      <c r="F145" s="3" t="str">
        <f t="shared" si="13"/>
        <v>20700443</v>
      </c>
      <c r="G145" s="3" t="s">
        <v>7681</v>
      </c>
      <c r="H145" s="3" t="s">
        <v>7682</v>
      </c>
      <c r="I145" s="3" t="s">
        <v>6031</v>
      </c>
      <c r="J145" s="3" t="s">
        <v>2</v>
      </c>
      <c r="K145" s="3" t="s">
        <v>3</v>
      </c>
      <c r="L145" s="3" t="s">
        <v>7683</v>
      </c>
      <c r="M145" s="3" t="s">
        <v>4</v>
      </c>
      <c r="N145" s="3">
        <v>20700443</v>
      </c>
      <c r="O145" s="3" t="s">
        <v>7684</v>
      </c>
      <c r="P145" s="3" t="str">
        <f t="shared" si="14"/>
        <v>2010</v>
      </c>
      <c r="Q145" s="3" t="str">
        <f t="shared" si="15"/>
        <v xml:space="preserve">PLoS Genet. </v>
      </c>
      <c r="R145" s="5" t="s">
        <v>11333</v>
      </c>
      <c r="S145" s="9" t="s">
        <v>12713</v>
      </c>
      <c r="T145" s="12" t="str">
        <f t="shared" si="16"/>
        <v/>
      </c>
      <c r="U145" s="12" t="s">
        <v>12589</v>
      </c>
      <c r="V145" s="16" t="s">
        <v>14615</v>
      </c>
      <c r="W145" s="12" t="s">
        <v>14614</v>
      </c>
      <c r="X145" s="12" t="s">
        <v>11636</v>
      </c>
      <c r="Y145" s="12" t="s">
        <v>11730</v>
      </c>
      <c r="Z145" s="12">
        <v>1</v>
      </c>
      <c r="AA145" s="69">
        <v>3</v>
      </c>
      <c r="AC145" s="5" t="str">
        <f t="shared" si="17"/>
        <v>2010</v>
      </c>
      <c r="AD145" s="5"/>
      <c r="AE145" s="12" t="s">
        <v>11326</v>
      </c>
      <c r="AF145" s="25"/>
      <c r="AJ145" s="53">
        <v>40436</v>
      </c>
      <c r="AK145" s="53">
        <v>20700443</v>
      </c>
      <c r="AL145" s="12" t="s">
        <v>14165</v>
      </c>
      <c r="AM145" s="53">
        <v>40395</v>
      </c>
      <c r="AN145" s="56" t="s">
        <v>12881</v>
      </c>
      <c r="AO145" s="3" t="s">
        <v>14166</v>
      </c>
      <c r="AP145" s="3" t="s">
        <v>7679</v>
      </c>
      <c r="AQ145" s="3" t="s">
        <v>14167</v>
      </c>
      <c r="AR145" s="3" t="s">
        <v>14168</v>
      </c>
      <c r="AS145" s="3" t="s">
        <v>14169</v>
      </c>
      <c r="AT145" s="3" t="s">
        <v>12923</v>
      </c>
      <c r="AU145" s="3">
        <v>9</v>
      </c>
      <c r="AV145" s="46">
        <v>20700443</v>
      </c>
      <c r="AW145" s="59">
        <f t="shared" si="18"/>
        <v>0</v>
      </c>
    </row>
    <row r="146" spans="1:49">
      <c r="A146" s="4">
        <v>456</v>
      </c>
      <c r="B146" s="3">
        <v>7466</v>
      </c>
      <c r="C146" s="3">
        <v>0.25371429846354099</v>
      </c>
      <c r="D146" s="3" t="s">
        <v>10623</v>
      </c>
      <c r="E146" s="3" t="s">
        <v>10624</v>
      </c>
      <c r="F146" s="3" t="str">
        <f t="shared" si="13"/>
        <v>20044523</v>
      </c>
      <c r="G146" s="3" t="s">
        <v>10625</v>
      </c>
      <c r="H146" s="3" t="s">
        <v>10626</v>
      </c>
      <c r="I146" s="3" t="s">
        <v>6893</v>
      </c>
      <c r="J146" s="3" t="s">
        <v>2</v>
      </c>
      <c r="K146" s="3" t="s">
        <v>3</v>
      </c>
      <c r="L146" s="3" t="s">
        <v>10627</v>
      </c>
      <c r="M146" s="3" t="s">
        <v>4</v>
      </c>
      <c r="N146" s="3">
        <v>20044523</v>
      </c>
      <c r="O146" s="3" t="s">
        <v>10628</v>
      </c>
      <c r="P146" s="3" t="str">
        <f t="shared" si="14"/>
        <v>2010</v>
      </c>
      <c r="Q146" s="3" t="str">
        <f t="shared" si="15"/>
        <v xml:space="preserve">Stroke. </v>
      </c>
      <c r="R146" s="5" t="s">
        <v>11333</v>
      </c>
      <c r="S146" s="9" t="s">
        <v>12703</v>
      </c>
      <c r="T146" s="12" t="str">
        <f t="shared" si="16"/>
        <v>y</v>
      </c>
      <c r="U146" s="12" t="s">
        <v>12589</v>
      </c>
      <c r="V146" s="16" t="s">
        <v>14617</v>
      </c>
      <c r="W146" s="12" t="s">
        <v>14616</v>
      </c>
      <c r="X146" s="12" t="s">
        <v>11636</v>
      </c>
      <c r="Y146" s="12" t="s">
        <v>11730</v>
      </c>
      <c r="Z146" s="12">
        <v>1</v>
      </c>
      <c r="AA146" s="69">
        <v>3</v>
      </c>
      <c r="AC146" s="5" t="str">
        <f t="shared" si="17"/>
        <v>2010</v>
      </c>
      <c r="AD146" s="5"/>
      <c r="AE146" s="12" t="s">
        <v>11326</v>
      </c>
      <c r="AJ146" s="53">
        <v>40197</v>
      </c>
      <c r="AK146" s="12">
        <v>20044523</v>
      </c>
      <c r="AL146" s="12" t="s">
        <v>14170</v>
      </c>
      <c r="AM146" s="53">
        <v>40178</v>
      </c>
      <c r="AN146" s="3" t="s">
        <v>14171</v>
      </c>
      <c r="AO146" s="3" t="s">
        <v>14172</v>
      </c>
      <c r="AP146" s="3" t="s">
        <v>10623</v>
      </c>
      <c r="AQ146" s="3" t="s">
        <v>14173</v>
      </c>
      <c r="AR146" s="3" t="s">
        <v>14174</v>
      </c>
      <c r="AS146" s="3" t="s">
        <v>14175</v>
      </c>
      <c r="AT146" s="3" t="s">
        <v>14176</v>
      </c>
      <c r="AU146" s="3">
        <v>0</v>
      </c>
      <c r="AV146" s="46">
        <v>20044523</v>
      </c>
      <c r="AW146" s="59">
        <f t="shared" si="18"/>
        <v>0</v>
      </c>
    </row>
    <row r="147" spans="1:49">
      <c r="A147" s="4">
        <v>630</v>
      </c>
      <c r="B147" s="3">
        <v>7305</v>
      </c>
      <c r="C147" s="3">
        <v>0.34473399259184678</v>
      </c>
      <c r="D147" s="3" t="s">
        <v>9673</v>
      </c>
      <c r="E147" s="3" t="s">
        <v>9674</v>
      </c>
      <c r="F147" s="3" t="str">
        <f t="shared" si="13"/>
        <v>20306291</v>
      </c>
      <c r="G147" s="3" t="s">
        <v>9675</v>
      </c>
      <c r="H147" s="3" t="s">
        <v>9676</v>
      </c>
      <c r="I147" s="3" t="s">
        <v>9677</v>
      </c>
      <c r="J147" s="3" t="s">
        <v>2</v>
      </c>
      <c r="K147" s="3" t="s">
        <v>3</v>
      </c>
      <c r="L147" s="3" t="s">
        <v>9678</v>
      </c>
      <c r="M147" s="3" t="s">
        <v>4</v>
      </c>
      <c r="N147" s="3">
        <v>20306291</v>
      </c>
      <c r="O147" s="3" t="s">
        <v>9679</v>
      </c>
      <c r="P147" s="3" t="str">
        <f t="shared" si="14"/>
        <v>2010</v>
      </c>
      <c r="Q147" s="3" t="str">
        <f t="shared" si="15"/>
        <v xml:space="preserve">Behav Genet. </v>
      </c>
      <c r="R147" s="5" t="s">
        <v>11333</v>
      </c>
      <c r="S147" s="9" t="s">
        <v>12706</v>
      </c>
      <c r="T147" s="12" t="str">
        <f t="shared" si="16"/>
        <v/>
      </c>
      <c r="U147" s="12" t="s">
        <v>12589</v>
      </c>
      <c r="V147" s="16" t="s">
        <v>14621</v>
      </c>
      <c r="W147" s="12" t="s">
        <v>14618</v>
      </c>
      <c r="X147" s="12" t="s">
        <v>11636</v>
      </c>
      <c r="Y147" s="12" t="s">
        <v>11730</v>
      </c>
      <c r="Z147" s="12">
        <v>1</v>
      </c>
      <c r="AA147" s="69">
        <v>3</v>
      </c>
      <c r="AC147" s="5" t="str">
        <f t="shared" si="17"/>
        <v>2010</v>
      </c>
      <c r="AD147" s="5"/>
      <c r="AE147" s="12" t="s">
        <v>11326</v>
      </c>
      <c r="AJ147" s="53">
        <v>40280</v>
      </c>
      <c r="AK147" s="12">
        <v>20306291</v>
      </c>
      <c r="AL147" s="12" t="s">
        <v>14177</v>
      </c>
      <c r="AM147" s="53">
        <v>40258</v>
      </c>
      <c r="AN147" s="3" t="s">
        <v>13180</v>
      </c>
      <c r="AO147" s="3" t="s">
        <v>14178</v>
      </c>
      <c r="AP147" s="3" t="s">
        <v>9673</v>
      </c>
      <c r="AQ147" s="3" t="s">
        <v>14179</v>
      </c>
      <c r="AR147" s="3" t="s">
        <v>14180</v>
      </c>
      <c r="AS147" s="3" t="s">
        <v>14181</v>
      </c>
      <c r="AT147" s="3" t="s">
        <v>14001</v>
      </c>
      <c r="AU147" s="3">
        <v>0</v>
      </c>
      <c r="AV147" s="46">
        <v>20306291</v>
      </c>
      <c r="AW147" s="59">
        <f t="shared" si="18"/>
        <v>0</v>
      </c>
    </row>
    <row r="148" spans="1:49">
      <c r="A148" s="4">
        <v>287</v>
      </c>
      <c r="B148" s="3">
        <v>7230</v>
      </c>
      <c r="C148" s="3">
        <v>0.16143447897443142</v>
      </c>
      <c r="D148" s="3" t="s">
        <v>9216</v>
      </c>
      <c r="E148" s="3" t="s">
        <v>9217</v>
      </c>
      <c r="F148" s="3" t="str">
        <f t="shared" si="13"/>
        <v>20418890</v>
      </c>
      <c r="G148" s="3" t="s">
        <v>9218</v>
      </c>
      <c r="H148" s="3" t="s">
        <v>9219</v>
      </c>
      <c r="I148" s="3" t="s">
        <v>6260</v>
      </c>
      <c r="J148" s="3" t="s">
        <v>2</v>
      </c>
      <c r="K148" s="3" t="s">
        <v>3</v>
      </c>
      <c r="L148" s="3" t="s">
        <v>9220</v>
      </c>
      <c r="M148" s="3" t="s">
        <v>4</v>
      </c>
      <c r="N148" s="3">
        <v>20418890</v>
      </c>
      <c r="O148" s="3" t="s">
        <v>9221</v>
      </c>
      <c r="P148" s="3" t="str">
        <f t="shared" si="14"/>
        <v>2010</v>
      </c>
      <c r="Q148" s="3" t="str">
        <f t="shared" si="15"/>
        <v xml:space="preserve">Nat Genet. </v>
      </c>
      <c r="R148" s="5" t="s">
        <v>11333</v>
      </c>
      <c r="S148" s="1" t="s">
        <v>12701</v>
      </c>
      <c r="T148" s="12" t="str">
        <f t="shared" si="16"/>
        <v>y</v>
      </c>
      <c r="U148" s="3" t="s">
        <v>12589</v>
      </c>
      <c r="V148" s="16" t="s">
        <v>14623</v>
      </c>
      <c r="W148" s="12" t="s">
        <v>14622</v>
      </c>
      <c r="X148" s="12" t="s">
        <v>11636</v>
      </c>
      <c r="Y148" s="12" t="s">
        <v>11730</v>
      </c>
      <c r="Z148" s="12">
        <v>1</v>
      </c>
      <c r="AA148" s="69">
        <v>3</v>
      </c>
      <c r="AC148" s="5" t="str">
        <f t="shared" si="17"/>
        <v>2010</v>
      </c>
      <c r="AD148" s="5"/>
      <c r="AE148" s="12" t="s">
        <v>11326</v>
      </c>
      <c r="AF148" s="32"/>
      <c r="AG148" s="3"/>
      <c r="AH148" s="3"/>
      <c r="AI148" s="3"/>
      <c r="AJ148" s="53">
        <v>40322</v>
      </c>
      <c r="AK148" s="12">
        <v>20418890</v>
      </c>
      <c r="AL148" s="12" t="s">
        <v>14187</v>
      </c>
      <c r="AM148" s="53">
        <v>40293</v>
      </c>
      <c r="AN148" s="3" t="s">
        <v>12838</v>
      </c>
      <c r="AO148" s="3" t="s">
        <v>14188</v>
      </c>
      <c r="AP148" s="3" t="s">
        <v>9216</v>
      </c>
      <c r="AQ148" s="3" t="s">
        <v>14189</v>
      </c>
      <c r="AR148" s="3" t="s">
        <v>14190</v>
      </c>
      <c r="AS148" s="3" t="s">
        <v>14191</v>
      </c>
      <c r="AT148" s="3" t="s">
        <v>14192</v>
      </c>
      <c r="AU148" s="3">
        <v>5</v>
      </c>
      <c r="AV148" s="46">
        <v>20418890</v>
      </c>
      <c r="AW148" s="59">
        <f t="shared" si="18"/>
        <v>0</v>
      </c>
    </row>
    <row r="149" spans="1:49">
      <c r="A149" s="4">
        <v>864</v>
      </c>
      <c r="B149" s="3">
        <v>6843</v>
      </c>
      <c r="C149" s="3">
        <v>0.47151296340111593</v>
      </c>
      <c r="D149" s="3" t="s">
        <v>6961</v>
      </c>
      <c r="E149" s="3" t="s">
        <v>6962</v>
      </c>
      <c r="F149" s="3" t="str">
        <f t="shared" si="13"/>
        <v>20935629</v>
      </c>
      <c r="G149" s="3" t="s">
        <v>6963</v>
      </c>
      <c r="H149" s="3" t="s">
        <v>6964</v>
      </c>
      <c r="I149" s="3" t="s">
        <v>6260</v>
      </c>
      <c r="J149" s="3" t="s">
        <v>2</v>
      </c>
      <c r="K149" s="3" t="s">
        <v>3</v>
      </c>
      <c r="L149" s="3" t="s">
        <v>6965</v>
      </c>
      <c r="M149" s="3" t="s">
        <v>4</v>
      </c>
      <c r="N149" s="3">
        <v>20935629</v>
      </c>
      <c r="O149" s="3" t="s">
        <v>6966</v>
      </c>
      <c r="P149" s="3" t="str">
        <f t="shared" si="14"/>
        <v>2010</v>
      </c>
      <c r="Q149" s="3" t="str">
        <f t="shared" si="15"/>
        <v xml:space="preserve">Nat Genet. </v>
      </c>
      <c r="R149" s="5" t="s">
        <v>11333</v>
      </c>
      <c r="S149" s="47" t="s">
        <v>12709</v>
      </c>
      <c r="T149" s="12" t="str">
        <f t="shared" si="16"/>
        <v>y</v>
      </c>
      <c r="U149" s="5" t="s">
        <v>12589</v>
      </c>
      <c r="V149" s="16" t="s">
        <v>14629</v>
      </c>
      <c r="W149" s="12" t="s">
        <v>14628</v>
      </c>
      <c r="X149" s="12" t="s">
        <v>11636</v>
      </c>
      <c r="Y149" s="12" t="s">
        <v>11730</v>
      </c>
      <c r="Z149" s="12">
        <v>1</v>
      </c>
      <c r="AA149" s="69">
        <v>3</v>
      </c>
      <c r="AC149" s="5" t="str">
        <f t="shared" si="17"/>
        <v>2010</v>
      </c>
      <c r="AD149" s="5"/>
      <c r="AE149" s="12" t="s">
        <v>11326</v>
      </c>
      <c r="AF149" s="25"/>
      <c r="AJ149" s="53">
        <v>40499</v>
      </c>
      <c r="AK149" s="12">
        <v>20935629</v>
      </c>
      <c r="AL149" s="12" t="s">
        <v>14204</v>
      </c>
      <c r="AM149" s="53">
        <v>40461</v>
      </c>
      <c r="AN149" s="3" t="s">
        <v>12838</v>
      </c>
      <c r="AO149" s="3" t="s">
        <v>14205</v>
      </c>
      <c r="AP149" s="3" t="s">
        <v>6961</v>
      </c>
      <c r="AQ149" s="3" t="s">
        <v>14206</v>
      </c>
      <c r="AR149" s="3" t="s">
        <v>14207</v>
      </c>
      <c r="AS149" s="3" t="s">
        <v>14208</v>
      </c>
      <c r="AT149" s="3" t="s">
        <v>14209</v>
      </c>
      <c r="AU149" s="3">
        <v>16</v>
      </c>
      <c r="AV149" s="46">
        <v>20935629</v>
      </c>
      <c r="AW149" s="59">
        <f t="shared" si="18"/>
        <v>0</v>
      </c>
    </row>
    <row r="150" spans="1:49">
      <c r="A150" s="4">
        <v>1602</v>
      </c>
      <c r="B150" s="3">
        <v>6690</v>
      </c>
      <c r="C150" s="3">
        <v>0.88278019713879763</v>
      </c>
      <c r="D150" s="3" t="s">
        <v>6314</v>
      </c>
      <c r="E150" s="3" t="s">
        <v>6315</v>
      </c>
      <c r="F150" s="3" t="str">
        <f t="shared" si="13"/>
        <v>21102463</v>
      </c>
      <c r="G150" s="3" t="s">
        <v>6258</v>
      </c>
      <c r="H150" s="3" t="s">
        <v>6259</v>
      </c>
      <c r="I150" s="3" t="s">
        <v>6260</v>
      </c>
      <c r="J150" s="3" t="s">
        <v>2</v>
      </c>
      <c r="K150" s="3" t="s">
        <v>3</v>
      </c>
      <c r="L150" s="3" t="s">
        <v>6261</v>
      </c>
      <c r="M150" s="3" t="s">
        <v>4</v>
      </c>
      <c r="N150" s="3">
        <v>21102463</v>
      </c>
      <c r="O150" s="3" t="s">
        <v>6262</v>
      </c>
      <c r="P150" s="3" t="str">
        <f t="shared" si="14"/>
        <v>2010</v>
      </c>
      <c r="Q150" s="3" t="str">
        <f t="shared" si="15"/>
        <v xml:space="preserve">Nat Genet. </v>
      </c>
      <c r="R150" s="5" t="s">
        <v>11333</v>
      </c>
      <c r="S150" s="9" t="s">
        <v>12717</v>
      </c>
      <c r="T150" s="12" t="str">
        <f t="shared" si="16"/>
        <v>y</v>
      </c>
      <c r="U150" s="12" t="s">
        <v>12589</v>
      </c>
      <c r="V150" s="5" t="s">
        <v>11443</v>
      </c>
      <c r="W150" s="12" t="s">
        <v>14632</v>
      </c>
      <c r="X150" s="12" t="s">
        <v>11636</v>
      </c>
      <c r="Y150" s="12" t="s">
        <v>11730</v>
      </c>
      <c r="Z150" s="12">
        <v>1</v>
      </c>
      <c r="AA150" s="69">
        <v>3</v>
      </c>
      <c r="AC150" s="5" t="str">
        <f t="shared" si="17"/>
        <v>2010</v>
      </c>
      <c r="AD150" s="5"/>
      <c r="AE150" s="12" t="s">
        <v>11326</v>
      </c>
      <c r="AF150" s="25"/>
      <c r="AJ150" s="53">
        <v>41201</v>
      </c>
      <c r="AK150" s="12">
        <v>21102463</v>
      </c>
      <c r="AL150" s="12" t="s">
        <v>14217</v>
      </c>
      <c r="AM150" s="53">
        <v>40503</v>
      </c>
      <c r="AN150" s="3" t="s">
        <v>12838</v>
      </c>
      <c r="AO150" s="3" t="s">
        <v>14218</v>
      </c>
      <c r="AP150" s="3" t="s">
        <v>6314</v>
      </c>
      <c r="AQ150" s="3" t="s">
        <v>14219</v>
      </c>
      <c r="AR150" s="3" t="s">
        <v>14220</v>
      </c>
      <c r="AS150" s="3" t="s">
        <v>14221</v>
      </c>
      <c r="AT150" s="3" t="s">
        <v>14222</v>
      </c>
      <c r="AU150" s="3">
        <v>71</v>
      </c>
      <c r="AV150" s="46">
        <v>21102463</v>
      </c>
      <c r="AW150" s="59">
        <f t="shared" si="18"/>
        <v>0</v>
      </c>
    </row>
    <row r="151" spans="1:49">
      <c r="A151" s="4">
        <v>72</v>
      </c>
      <c r="B151" s="3">
        <v>6894</v>
      </c>
      <c r="C151" s="3">
        <v>3.8834777048675662E-2</v>
      </c>
      <c r="D151" s="3" t="s">
        <v>7208</v>
      </c>
      <c r="E151" s="3" t="s">
        <v>7209</v>
      </c>
      <c r="F151" s="3" t="str">
        <f t="shared" si="13"/>
        <v>20852632</v>
      </c>
      <c r="G151" s="3" t="s">
        <v>7210</v>
      </c>
      <c r="H151" s="3" t="s">
        <v>7211</v>
      </c>
      <c r="I151" s="3" t="s">
        <v>6260</v>
      </c>
      <c r="J151" s="3" t="s">
        <v>2</v>
      </c>
      <c r="K151" s="3" t="s">
        <v>3</v>
      </c>
      <c r="L151" s="3" t="s">
        <v>7212</v>
      </c>
      <c r="M151" s="3" t="s">
        <v>4</v>
      </c>
      <c r="N151" s="3">
        <v>20852632</v>
      </c>
      <c r="O151" s="3" t="s">
        <v>7213</v>
      </c>
      <c r="P151" s="3" t="str">
        <f t="shared" si="14"/>
        <v>2010</v>
      </c>
      <c r="Q151" s="3" t="str">
        <f t="shared" si="15"/>
        <v xml:space="preserve">Nat Genet. </v>
      </c>
      <c r="R151" s="5" t="s">
        <v>11333</v>
      </c>
      <c r="S151" s="47" t="s">
        <v>12696</v>
      </c>
      <c r="T151" s="12" t="str">
        <f t="shared" si="16"/>
        <v/>
      </c>
      <c r="U151" s="5" t="s">
        <v>12589</v>
      </c>
      <c r="V151" s="12" t="s">
        <v>11443</v>
      </c>
      <c r="W151" s="12" t="s">
        <v>11459</v>
      </c>
      <c r="X151" s="12" t="s">
        <v>11636</v>
      </c>
      <c r="Y151" s="12" t="s">
        <v>11730</v>
      </c>
      <c r="Z151" s="12">
        <v>1</v>
      </c>
      <c r="AA151" s="69">
        <v>3</v>
      </c>
      <c r="AC151" s="5" t="str">
        <f t="shared" si="17"/>
        <v>2010</v>
      </c>
      <c r="AD151" s="5"/>
      <c r="AE151" s="12" t="s">
        <v>11326</v>
      </c>
      <c r="AJ151" s="53">
        <v>40463</v>
      </c>
      <c r="AK151" s="12">
        <v>20852632</v>
      </c>
      <c r="AL151" s="12" t="s">
        <v>14223</v>
      </c>
      <c r="AM151" s="53">
        <v>40440</v>
      </c>
      <c r="AN151" s="3" t="s">
        <v>12838</v>
      </c>
      <c r="AO151" s="3" t="s">
        <v>14224</v>
      </c>
      <c r="AP151" s="3" t="s">
        <v>7208</v>
      </c>
      <c r="AQ151" s="3" t="s">
        <v>11459</v>
      </c>
      <c r="AR151" s="3" t="s">
        <v>14225</v>
      </c>
      <c r="AS151" s="3" t="s">
        <v>14226</v>
      </c>
      <c r="AT151" s="3" t="s">
        <v>14227</v>
      </c>
      <c r="AU151" s="3">
        <v>7</v>
      </c>
      <c r="AV151" s="46">
        <v>20852632</v>
      </c>
      <c r="AW151" s="59">
        <f t="shared" si="18"/>
        <v>0</v>
      </c>
    </row>
    <row r="152" spans="1:49">
      <c r="A152" s="4">
        <v>1005</v>
      </c>
      <c r="B152" s="3">
        <v>7059</v>
      </c>
      <c r="C152" s="3">
        <v>0.55077853294596602</v>
      </c>
      <c r="D152" s="3" t="s">
        <v>8180</v>
      </c>
      <c r="E152" s="3" t="s">
        <v>8181</v>
      </c>
      <c r="F152" s="3" t="str">
        <f t="shared" si="13"/>
        <v>20610895</v>
      </c>
      <c r="G152" s="3" t="s">
        <v>8182</v>
      </c>
      <c r="H152" s="3" t="s">
        <v>8183</v>
      </c>
      <c r="I152" s="3" t="s">
        <v>8184</v>
      </c>
      <c r="J152" s="3" t="s">
        <v>2</v>
      </c>
      <c r="K152" s="3" t="s">
        <v>3</v>
      </c>
      <c r="L152" s="3" t="s">
        <v>8185</v>
      </c>
      <c r="M152" s="3" t="s">
        <v>4</v>
      </c>
      <c r="N152" s="3">
        <v>20610895</v>
      </c>
      <c r="O152" s="3" t="s">
        <v>8186</v>
      </c>
      <c r="P152" s="3" t="str">
        <f t="shared" si="14"/>
        <v>2010</v>
      </c>
      <c r="Q152" s="3" t="str">
        <f t="shared" si="15"/>
        <v xml:space="preserve">J Atheroscler Thromb. </v>
      </c>
      <c r="R152" s="12" t="s">
        <v>11333</v>
      </c>
      <c r="S152" s="9" t="s">
        <v>12654</v>
      </c>
      <c r="T152" s="12" t="str">
        <f t="shared" si="16"/>
        <v/>
      </c>
      <c r="U152" s="12" t="s">
        <v>12589</v>
      </c>
      <c r="V152" s="16" t="s">
        <v>12149</v>
      </c>
      <c r="W152" s="12" t="s">
        <v>14638</v>
      </c>
      <c r="X152" s="12" t="s">
        <v>11636</v>
      </c>
      <c r="Y152" s="12" t="s">
        <v>11730</v>
      </c>
      <c r="Z152" s="12">
        <v>1</v>
      </c>
      <c r="AA152" s="69">
        <v>3</v>
      </c>
      <c r="AC152" s="5" t="str">
        <f t="shared" si="17"/>
        <v>2010</v>
      </c>
      <c r="AD152" s="5"/>
      <c r="AE152" s="12" t="s">
        <v>11326</v>
      </c>
      <c r="AF152" s="25"/>
      <c r="AJ152" s="53">
        <v>40407</v>
      </c>
      <c r="AK152" s="53">
        <v>20610895</v>
      </c>
      <c r="AL152" s="12" t="s">
        <v>14245</v>
      </c>
      <c r="AM152" s="53">
        <v>40361</v>
      </c>
      <c r="AN152" s="56" t="s">
        <v>14246</v>
      </c>
      <c r="AO152" s="3" t="s">
        <v>14247</v>
      </c>
      <c r="AP152" s="3" t="s">
        <v>8180</v>
      </c>
      <c r="AQ152" s="3" t="s">
        <v>14248</v>
      </c>
      <c r="AR152" s="3" t="s">
        <v>14249</v>
      </c>
      <c r="AS152" s="3" t="s">
        <v>14250</v>
      </c>
      <c r="AT152" s="3" t="s">
        <v>14251</v>
      </c>
      <c r="AU152" s="3">
        <v>2</v>
      </c>
      <c r="AV152" s="46">
        <v>20610895</v>
      </c>
      <c r="AW152" s="59">
        <f t="shared" si="18"/>
        <v>0</v>
      </c>
    </row>
    <row r="153" spans="1:49">
      <c r="A153" s="4">
        <v>890</v>
      </c>
      <c r="B153" s="3">
        <v>6950</v>
      </c>
      <c r="C153" s="3">
        <v>0.48625534034624474</v>
      </c>
      <c r="D153" s="3" t="s">
        <v>7542</v>
      </c>
      <c r="E153" s="3" t="s">
        <v>7543</v>
      </c>
      <c r="F153" s="3" t="str">
        <f t="shared" si="13"/>
        <v>20732627</v>
      </c>
      <c r="G153" s="3" t="s">
        <v>7544</v>
      </c>
      <c r="H153" s="3" t="s">
        <v>7545</v>
      </c>
      <c r="I153" s="3" t="s">
        <v>7546</v>
      </c>
      <c r="J153" s="3" t="s">
        <v>2</v>
      </c>
      <c r="K153" s="3" t="s">
        <v>3</v>
      </c>
      <c r="L153" s="3" t="s">
        <v>7547</v>
      </c>
      <c r="M153" s="3" t="s">
        <v>4</v>
      </c>
      <c r="N153" s="3">
        <v>20732627</v>
      </c>
      <c r="O153" s="3" t="s">
        <v>7548</v>
      </c>
      <c r="P153" s="3" t="str">
        <f t="shared" si="14"/>
        <v>2010</v>
      </c>
      <c r="Q153" s="3" t="str">
        <f t="shared" si="15"/>
        <v xml:space="preserve">J Am Acad Child Adolesc Psychiatry. </v>
      </c>
      <c r="R153" s="12" t="s">
        <v>11333</v>
      </c>
      <c r="S153" s="47" t="s">
        <v>12648</v>
      </c>
      <c r="T153" s="12" t="str">
        <f t="shared" si="16"/>
        <v/>
      </c>
      <c r="U153" s="3" t="s">
        <v>12589</v>
      </c>
      <c r="V153" s="10" t="s">
        <v>12100</v>
      </c>
      <c r="W153" s="12" t="s">
        <v>14642</v>
      </c>
      <c r="X153" s="12" t="s">
        <v>11636</v>
      </c>
      <c r="Y153" s="12" t="s">
        <v>11730</v>
      </c>
      <c r="Z153" s="12">
        <v>1</v>
      </c>
      <c r="AA153" s="69">
        <v>3</v>
      </c>
      <c r="AC153" s="5" t="str">
        <f t="shared" si="17"/>
        <v>2010</v>
      </c>
      <c r="AD153" s="5"/>
      <c r="AE153" s="12" t="s">
        <v>11326</v>
      </c>
      <c r="AF153" s="25"/>
      <c r="AJ153" s="53">
        <v>40435</v>
      </c>
      <c r="AK153" s="12">
        <v>20732627</v>
      </c>
      <c r="AL153" s="12" t="s">
        <v>13665</v>
      </c>
      <c r="AM153" s="53">
        <v>40395</v>
      </c>
      <c r="AN153" s="3" t="s">
        <v>13551</v>
      </c>
      <c r="AO153" s="3" t="s">
        <v>14264</v>
      </c>
      <c r="AP153" s="3" t="s">
        <v>7542</v>
      </c>
      <c r="AQ153" s="3" t="s">
        <v>13553</v>
      </c>
      <c r="AR153" s="3" t="s">
        <v>14265</v>
      </c>
      <c r="AT153" s="3" t="s">
        <v>14266</v>
      </c>
      <c r="AU153" s="3">
        <v>0</v>
      </c>
      <c r="AV153" s="46">
        <v>20732627</v>
      </c>
      <c r="AW153" s="59">
        <f t="shared" si="18"/>
        <v>0</v>
      </c>
    </row>
    <row r="154" spans="1:49">
      <c r="A154" s="4">
        <v>1595</v>
      </c>
      <c r="B154" s="3">
        <v>6952</v>
      </c>
      <c r="C154" s="3">
        <v>0.87945669199425225</v>
      </c>
      <c r="D154" s="3" t="s">
        <v>7555</v>
      </c>
      <c r="E154" s="3" t="s">
        <v>7556</v>
      </c>
      <c r="F154" s="3" t="str">
        <f t="shared" si="13"/>
        <v>20732625</v>
      </c>
      <c r="G154" s="3" t="s">
        <v>7557</v>
      </c>
      <c r="H154" s="3" t="s">
        <v>7558</v>
      </c>
      <c r="I154" s="3" t="s">
        <v>7546</v>
      </c>
      <c r="J154" s="3" t="s">
        <v>2</v>
      </c>
      <c r="K154" s="3" t="s">
        <v>3</v>
      </c>
      <c r="L154" s="3" t="s">
        <v>7559</v>
      </c>
      <c r="M154" s="3" t="s">
        <v>4</v>
      </c>
      <c r="N154" s="3">
        <v>20732625</v>
      </c>
      <c r="O154" s="3" t="s">
        <v>7548</v>
      </c>
      <c r="P154" s="3" t="str">
        <f t="shared" si="14"/>
        <v>2010</v>
      </c>
      <c r="Q154" s="3" t="str">
        <f t="shared" si="15"/>
        <v xml:space="preserve">J Am Acad Child Adolesc Psychiatry. </v>
      </c>
      <c r="R154" s="5" t="s">
        <v>11333</v>
      </c>
      <c r="S154" s="9" t="s">
        <v>12716</v>
      </c>
      <c r="T154" s="12" t="str">
        <f t="shared" si="16"/>
        <v>y</v>
      </c>
      <c r="U154" s="12" t="s">
        <v>12589</v>
      </c>
      <c r="V154" s="12" t="s">
        <v>14643</v>
      </c>
      <c r="W154" s="12" t="s">
        <v>14642</v>
      </c>
      <c r="X154" s="12" t="s">
        <v>11636</v>
      </c>
      <c r="Y154" s="12" t="s">
        <v>11730</v>
      </c>
      <c r="Z154" s="12">
        <v>1</v>
      </c>
      <c r="AA154" s="69">
        <v>3</v>
      </c>
      <c r="AC154" s="5" t="str">
        <f t="shared" si="17"/>
        <v>2010</v>
      </c>
      <c r="AD154" s="5"/>
      <c r="AE154" s="12" t="s">
        <v>11326</v>
      </c>
      <c r="AF154" s="25"/>
      <c r="AJ154" s="53">
        <v>41597</v>
      </c>
      <c r="AK154" s="12">
        <v>20732625</v>
      </c>
      <c r="AL154" s="12" t="s">
        <v>13665</v>
      </c>
      <c r="AM154" s="53">
        <v>40391</v>
      </c>
      <c r="AN154" s="3" t="s">
        <v>13551</v>
      </c>
      <c r="AO154" s="3" t="s">
        <v>14267</v>
      </c>
      <c r="AP154" s="3" t="s">
        <v>7555</v>
      </c>
      <c r="AQ154" s="3" t="s">
        <v>13553</v>
      </c>
      <c r="AR154" s="3" t="s">
        <v>14268</v>
      </c>
      <c r="AS154" s="3" t="s">
        <v>12804</v>
      </c>
      <c r="AT154" s="3" t="s">
        <v>14269</v>
      </c>
      <c r="AU154" s="3">
        <v>5</v>
      </c>
      <c r="AV154" s="46">
        <v>20732625</v>
      </c>
      <c r="AW154" s="59">
        <f t="shared" si="18"/>
        <v>0</v>
      </c>
    </row>
    <row r="155" spans="1:49">
      <c r="A155" s="4">
        <v>87</v>
      </c>
      <c r="B155" s="3">
        <v>6936</v>
      </c>
      <c r="C155" s="3">
        <v>4.6808244661469711E-2</v>
      </c>
      <c r="D155" s="3" t="s">
        <v>7451</v>
      </c>
      <c r="E155" s="3" t="s">
        <v>7452</v>
      </c>
      <c r="F155" s="3" t="str">
        <f t="shared" si="13"/>
        <v>20802479</v>
      </c>
      <c r="G155" s="3" t="s">
        <v>7453</v>
      </c>
      <c r="H155" s="3" t="s">
        <v>7454</v>
      </c>
      <c r="I155" s="3" t="s">
        <v>6260</v>
      </c>
      <c r="J155" s="3" t="s">
        <v>2</v>
      </c>
      <c r="K155" s="3" t="s">
        <v>3</v>
      </c>
      <c r="L155" s="3" t="s">
        <v>7455</v>
      </c>
      <c r="M155" s="3" t="s">
        <v>4</v>
      </c>
      <c r="N155" s="3">
        <v>20802479</v>
      </c>
      <c r="O155" s="3" t="s">
        <v>7456</v>
      </c>
      <c r="P155" s="3" t="str">
        <f t="shared" si="14"/>
        <v>2010</v>
      </c>
      <c r="Q155" s="3" t="str">
        <f t="shared" si="15"/>
        <v xml:space="preserve">Nat Genet. </v>
      </c>
      <c r="R155" s="5" t="s">
        <v>11333</v>
      </c>
      <c r="S155" s="47" t="s">
        <v>11449</v>
      </c>
      <c r="T155" s="12" t="str">
        <f t="shared" si="16"/>
        <v/>
      </c>
      <c r="U155" s="12" t="s">
        <v>12575</v>
      </c>
      <c r="V155" s="6" t="s">
        <v>11450</v>
      </c>
      <c r="W155" s="5" t="s">
        <v>11451</v>
      </c>
      <c r="X155" s="5" t="s">
        <v>11333</v>
      </c>
      <c r="Y155" s="5" t="s">
        <v>11446</v>
      </c>
      <c r="Z155" s="12">
        <v>1</v>
      </c>
      <c r="AA155" s="69">
        <v>3</v>
      </c>
      <c r="AC155" s="5" t="str">
        <f t="shared" si="17"/>
        <v>2010</v>
      </c>
      <c r="AD155" s="5"/>
      <c r="AE155" s="12" t="s">
        <v>14602</v>
      </c>
      <c r="AJ155" s="53">
        <v>40438</v>
      </c>
      <c r="AK155" s="12">
        <v>20802479</v>
      </c>
      <c r="AL155" s="12" t="s">
        <v>14270</v>
      </c>
      <c r="AM155" s="53">
        <v>40419</v>
      </c>
      <c r="AN155" s="3" t="s">
        <v>12838</v>
      </c>
      <c r="AO155" s="3" t="s">
        <v>14271</v>
      </c>
      <c r="AP155" s="3" t="s">
        <v>7451</v>
      </c>
      <c r="AQ155" s="3" t="s">
        <v>14272</v>
      </c>
      <c r="AR155" s="3" t="s">
        <v>14273</v>
      </c>
      <c r="AS155" s="3" t="s">
        <v>14274</v>
      </c>
      <c r="AT155" s="3" t="s">
        <v>14275</v>
      </c>
      <c r="AU155" s="3">
        <v>1</v>
      </c>
      <c r="AV155" s="46">
        <v>20802479</v>
      </c>
      <c r="AW155" s="59">
        <f t="shared" si="18"/>
        <v>0</v>
      </c>
    </row>
    <row r="156" spans="1:49">
      <c r="A156" s="4">
        <v>1398</v>
      </c>
      <c r="B156" s="3">
        <v>7505</v>
      </c>
      <c r="C156" s="3">
        <v>0.76008049105034581</v>
      </c>
      <c r="D156" s="3" t="s">
        <v>10730</v>
      </c>
      <c r="E156" s="3" t="s">
        <v>10731</v>
      </c>
      <c r="F156" s="3" t="str">
        <f t="shared" si="13"/>
        <v>20018283</v>
      </c>
      <c r="G156" s="3" t="s">
        <v>10732</v>
      </c>
      <c r="H156" s="3" t="s">
        <v>10733</v>
      </c>
      <c r="I156" s="3" t="s">
        <v>7321</v>
      </c>
      <c r="J156" s="3" t="s">
        <v>2</v>
      </c>
      <c r="K156" s="3" t="s">
        <v>3</v>
      </c>
      <c r="L156" s="3" t="s">
        <v>10734</v>
      </c>
      <c r="M156" s="3" t="s">
        <v>4</v>
      </c>
      <c r="N156" s="3">
        <v>20018283</v>
      </c>
      <c r="O156" s="3" t="s">
        <v>10735</v>
      </c>
      <c r="P156" s="3" t="str">
        <f t="shared" si="14"/>
        <v>2010</v>
      </c>
      <c r="Q156" s="3" t="str">
        <f t="shared" si="15"/>
        <v xml:space="preserve">Atherosclerosis. </v>
      </c>
      <c r="R156" s="12" t="s">
        <v>11426</v>
      </c>
      <c r="S156" s="9" t="s">
        <v>12677</v>
      </c>
      <c r="T156" s="12" t="str">
        <f t="shared" si="16"/>
        <v>y</v>
      </c>
      <c r="U156" s="12" t="s">
        <v>12589</v>
      </c>
      <c r="V156" s="16" t="s">
        <v>14647</v>
      </c>
      <c r="W156" s="12" t="s">
        <v>14646</v>
      </c>
      <c r="X156" s="12" t="s">
        <v>11636</v>
      </c>
      <c r="Y156" s="12" t="s">
        <v>11730</v>
      </c>
      <c r="Z156" s="12">
        <v>1</v>
      </c>
      <c r="AA156" s="69">
        <v>3</v>
      </c>
      <c r="AC156" s="5" t="str">
        <f t="shared" si="17"/>
        <v>2010</v>
      </c>
      <c r="AD156" s="5"/>
      <c r="AE156" s="12" t="s">
        <v>11326</v>
      </c>
      <c r="AF156" s="25"/>
      <c r="AJ156" s="53">
        <v>40191</v>
      </c>
      <c r="AK156" s="12">
        <v>20018283</v>
      </c>
      <c r="AL156" s="12" t="s">
        <v>14204</v>
      </c>
      <c r="AM156" s="53">
        <v>40149</v>
      </c>
      <c r="AN156" s="3" t="s">
        <v>14285</v>
      </c>
      <c r="AO156" s="3" t="s">
        <v>14286</v>
      </c>
      <c r="AP156" s="3" t="s">
        <v>10730</v>
      </c>
      <c r="AQ156" s="3" t="s">
        <v>13393</v>
      </c>
      <c r="AR156" s="3" t="s">
        <v>14287</v>
      </c>
      <c r="AS156" s="3" t="s">
        <v>14288</v>
      </c>
      <c r="AT156" s="3" t="s">
        <v>14289</v>
      </c>
      <c r="AU156" s="3">
        <v>1</v>
      </c>
      <c r="AV156" s="46">
        <v>20018283</v>
      </c>
      <c r="AW156" s="59">
        <f t="shared" si="18"/>
        <v>0</v>
      </c>
    </row>
    <row r="157" spans="1:49">
      <c r="A157" s="4">
        <v>13</v>
      </c>
      <c r="B157" s="4">
        <v>7330</v>
      </c>
      <c r="C157" s="4">
        <v>7.2228669425852265E-3</v>
      </c>
      <c r="D157" s="4" t="s">
        <v>9829</v>
      </c>
      <c r="E157" s="4" t="s">
        <v>9830</v>
      </c>
      <c r="F157" s="3" t="str">
        <f t="shared" si="13"/>
        <v>20222955</v>
      </c>
      <c r="G157" s="4" t="s">
        <v>9831</v>
      </c>
      <c r="H157" s="4" t="s">
        <v>9832</v>
      </c>
      <c r="I157" s="4" t="s">
        <v>8568</v>
      </c>
      <c r="J157" s="4" t="s">
        <v>2</v>
      </c>
      <c r="K157" s="4" t="s">
        <v>3</v>
      </c>
      <c r="L157" s="4" t="s">
        <v>9833</v>
      </c>
      <c r="M157" s="4" t="s">
        <v>4</v>
      </c>
      <c r="N157" s="4">
        <v>20222955</v>
      </c>
      <c r="O157" s="4" t="s">
        <v>9834</v>
      </c>
      <c r="P157" s="4" t="str">
        <f t="shared" si="14"/>
        <v>2010</v>
      </c>
      <c r="Q157" s="4" t="str">
        <f t="shared" si="15"/>
        <v xml:space="preserve">BMC Med Genet. </v>
      </c>
      <c r="R157" s="5" t="s">
        <v>11333</v>
      </c>
      <c r="S157" s="47" t="s">
        <v>12620</v>
      </c>
      <c r="T157" s="12" t="str">
        <f t="shared" si="16"/>
        <v>y</v>
      </c>
      <c r="U157" s="5" t="s">
        <v>12589</v>
      </c>
      <c r="V157" s="5" t="s">
        <v>14650</v>
      </c>
      <c r="W157" s="5" t="s">
        <v>14651</v>
      </c>
      <c r="X157" s="12" t="s">
        <v>11636</v>
      </c>
      <c r="Y157" s="12" t="s">
        <v>11730</v>
      </c>
      <c r="Z157" s="12">
        <v>1</v>
      </c>
      <c r="AA157" s="69">
        <v>3</v>
      </c>
      <c r="AB157" s="4"/>
      <c r="AC157" s="5" t="str">
        <f t="shared" si="17"/>
        <v>2010</v>
      </c>
      <c r="AD157" s="5"/>
      <c r="AE157" s="12" t="s">
        <v>11326</v>
      </c>
      <c r="AG157" s="23"/>
      <c r="AH157" s="23"/>
      <c r="AI157" s="23"/>
      <c r="AJ157" s="53">
        <v>40267</v>
      </c>
      <c r="AK157" s="12">
        <v>20222955</v>
      </c>
      <c r="AL157" s="12" t="s">
        <v>14295</v>
      </c>
      <c r="AM157" s="53">
        <v>40248</v>
      </c>
      <c r="AN157" s="3" t="s">
        <v>13008</v>
      </c>
      <c r="AO157" s="3" t="s">
        <v>14296</v>
      </c>
      <c r="AP157" s="3" t="s">
        <v>9829</v>
      </c>
      <c r="AQ157" s="3" t="s">
        <v>14297</v>
      </c>
      <c r="AR157" s="3" t="s">
        <v>14298</v>
      </c>
      <c r="AS157" s="3" t="s">
        <v>14299</v>
      </c>
      <c r="AT157" s="3" t="s">
        <v>14300</v>
      </c>
      <c r="AU157" s="3">
        <v>0</v>
      </c>
      <c r="AV157" s="46">
        <v>20222955</v>
      </c>
      <c r="AW157" s="59">
        <f t="shared" si="18"/>
        <v>0</v>
      </c>
    </row>
    <row r="158" spans="1:49">
      <c r="A158" s="4">
        <v>278</v>
      </c>
      <c r="B158" s="3">
        <v>6802</v>
      </c>
      <c r="C158" s="3">
        <v>0.15500596743329642</v>
      </c>
      <c r="D158" s="3" t="s">
        <v>6778</v>
      </c>
      <c r="E158" s="3" t="s">
        <v>6779</v>
      </c>
      <c r="F158" s="3" t="str">
        <f t="shared" si="13"/>
        <v>20972440</v>
      </c>
      <c r="G158" s="3" t="s">
        <v>6780</v>
      </c>
      <c r="H158" s="3" t="s">
        <v>6781</v>
      </c>
      <c r="I158" s="3" t="s">
        <v>6260</v>
      </c>
      <c r="J158" s="3" t="s">
        <v>2</v>
      </c>
      <c r="K158" s="3" t="s">
        <v>3</v>
      </c>
      <c r="L158" s="3" t="s">
        <v>6782</v>
      </c>
      <c r="M158" s="3" t="s">
        <v>4</v>
      </c>
      <c r="N158" s="3">
        <v>20972440</v>
      </c>
      <c r="O158" s="3" t="s">
        <v>6783</v>
      </c>
      <c r="P158" s="3" t="str">
        <f t="shared" si="14"/>
        <v>2010</v>
      </c>
      <c r="Q158" s="3" t="str">
        <f t="shared" si="15"/>
        <v xml:space="preserve">Nat Genet. </v>
      </c>
      <c r="R158" s="5" t="s">
        <v>11333</v>
      </c>
      <c r="S158" s="1" t="s">
        <v>12620</v>
      </c>
      <c r="T158" s="12" t="str">
        <f t="shared" si="16"/>
        <v>y</v>
      </c>
      <c r="U158" s="3" t="s">
        <v>12589</v>
      </c>
      <c r="V158" s="3" t="s">
        <v>14661</v>
      </c>
      <c r="W158" s="5" t="s">
        <v>11628</v>
      </c>
      <c r="X158" s="12" t="s">
        <v>11636</v>
      </c>
      <c r="Y158" s="12" t="s">
        <v>11730</v>
      </c>
      <c r="Z158" s="12">
        <v>1</v>
      </c>
      <c r="AA158" s="69">
        <v>3</v>
      </c>
      <c r="AC158" s="5" t="str">
        <f t="shared" si="17"/>
        <v>2010</v>
      </c>
      <c r="AD158" s="5"/>
      <c r="AE158" s="12" t="s">
        <v>11326</v>
      </c>
      <c r="AF158" s="32"/>
      <c r="AG158" s="3"/>
      <c r="AH158" s="3"/>
      <c r="AI158" s="3"/>
      <c r="AJ158" s="53">
        <v>40521</v>
      </c>
      <c r="AK158" s="12">
        <v>20972440</v>
      </c>
      <c r="AL158" s="12" t="s">
        <v>14311</v>
      </c>
      <c r="AM158" s="53">
        <v>40475</v>
      </c>
      <c r="AN158" s="3" t="s">
        <v>12838</v>
      </c>
      <c r="AO158" s="3" t="s">
        <v>14312</v>
      </c>
      <c r="AP158" s="3" t="s">
        <v>6778</v>
      </c>
      <c r="AQ158" s="3" t="s">
        <v>12067</v>
      </c>
      <c r="AR158" s="3" t="s">
        <v>14313</v>
      </c>
      <c r="AS158" s="3" t="s">
        <v>14314</v>
      </c>
      <c r="AT158" s="3" t="s">
        <v>14315</v>
      </c>
      <c r="AU158" s="3">
        <v>5</v>
      </c>
      <c r="AV158" s="46">
        <v>20972440</v>
      </c>
      <c r="AW158" s="59">
        <f t="shared" si="18"/>
        <v>0</v>
      </c>
    </row>
    <row r="159" spans="1:49">
      <c r="A159" s="4">
        <v>853</v>
      </c>
      <c r="B159" s="3">
        <v>7516</v>
      </c>
      <c r="C159" s="3">
        <v>0.46560500449633457</v>
      </c>
      <c r="D159" s="3" t="s">
        <v>10785</v>
      </c>
      <c r="E159" s="3" t="s">
        <v>10786</v>
      </c>
      <c r="F159" s="3" t="str">
        <f t="shared" si="13"/>
        <v>20010834</v>
      </c>
      <c r="G159" s="3" t="s">
        <v>10787</v>
      </c>
      <c r="H159" s="3" t="s">
        <v>10788</v>
      </c>
      <c r="I159" s="3" t="s">
        <v>6260</v>
      </c>
      <c r="J159" s="3" t="s">
        <v>2</v>
      </c>
      <c r="K159" s="3" t="s">
        <v>3</v>
      </c>
      <c r="L159" s="3" t="s">
        <v>10789</v>
      </c>
      <c r="M159" s="3" t="s">
        <v>4</v>
      </c>
      <c r="N159" s="3">
        <v>20010834</v>
      </c>
      <c r="O159" s="3" t="s">
        <v>10790</v>
      </c>
      <c r="P159" s="3" t="str">
        <f t="shared" si="14"/>
        <v>2010</v>
      </c>
      <c r="Q159" s="3" t="str">
        <f t="shared" si="15"/>
        <v xml:space="preserve">Nat Genet. </v>
      </c>
      <c r="R159" s="12" t="s">
        <v>11333</v>
      </c>
      <c r="S159" s="47" t="s">
        <v>12644</v>
      </c>
      <c r="T159" s="12" t="str">
        <f t="shared" si="16"/>
        <v>y</v>
      </c>
      <c r="U159" s="3" t="s">
        <v>12589</v>
      </c>
      <c r="V159" s="16" t="s">
        <v>14663</v>
      </c>
      <c r="W159" s="12" t="s">
        <v>14662</v>
      </c>
      <c r="X159" s="12" t="s">
        <v>11636</v>
      </c>
      <c r="Y159" s="12" t="s">
        <v>11730</v>
      </c>
      <c r="Z159" s="12">
        <v>1</v>
      </c>
      <c r="AA159" s="69">
        <v>3</v>
      </c>
      <c r="AC159" s="5" t="str">
        <f t="shared" si="17"/>
        <v>2010</v>
      </c>
      <c r="AD159" s="5"/>
      <c r="AE159" s="3" t="s">
        <v>14664</v>
      </c>
      <c r="AF159" s="25"/>
      <c r="AJ159" s="53">
        <v>40175</v>
      </c>
      <c r="AK159" s="53">
        <v>20010834</v>
      </c>
      <c r="AL159" s="12" t="s">
        <v>14316</v>
      </c>
      <c r="AM159" s="53">
        <v>40160</v>
      </c>
      <c r="AN159" s="56" t="s">
        <v>12838</v>
      </c>
      <c r="AO159" s="3" t="s">
        <v>14317</v>
      </c>
      <c r="AP159" s="3" t="s">
        <v>10785</v>
      </c>
      <c r="AQ159" s="3" t="s">
        <v>14318</v>
      </c>
      <c r="AR159" s="3" t="s">
        <v>14319</v>
      </c>
      <c r="AS159" s="3" t="s">
        <v>14320</v>
      </c>
      <c r="AT159" s="3" t="s">
        <v>12923</v>
      </c>
      <c r="AU159" s="3">
        <v>7</v>
      </c>
      <c r="AV159" s="46">
        <v>20010834</v>
      </c>
      <c r="AW159" s="59">
        <f t="shared" si="18"/>
        <v>0</v>
      </c>
    </row>
    <row r="160" spans="1:49">
      <c r="A160" s="4">
        <v>861</v>
      </c>
      <c r="B160" s="3">
        <v>6830</v>
      </c>
      <c r="C160" s="3">
        <v>0.4702262363137073</v>
      </c>
      <c r="D160" s="3" t="s">
        <v>6906</v>
      </c>
      <c r="E160" s="3" t="s">
        <v>6907</v>
      </c>
      <c r="F160" s="3" t="str">
        <f t="shared" si="13"/>
        <v>20953189</v>
      </c>
      <c r="G160" s="3" t="s">
        <v>6908</v>
      </c>
      <c r="H160" s="3" t="s">
        <v>6909</v>
      </c>
      <c r="I160" s="3" t="s">
        <v>6260</v>
      </c>
      <c r="J160" s="3" t="s">
        <v>2</v>
      </c>
      <c r="K160" s="3" t="s">
        <v>3</v>
      </c>
      <c r="L160" s="3" t="s">
        <v>6910</v>
      </c>
      <c r="M160" s="3" t="s">
        <v>4</v>
      </c>
      <c r="N160" s="3">
        <v>20953189</v>
      </c>
      <c r="O160" s="3" t="s">
        <v>6911</v>
      </c>
      <c r="P160" s="3" t="str">
        <f t="shared" si="14"/>
        <v>2010</v>
      </c>
      <c r="Q160" s="3" t="str">
        <f t="shared" si="15"/>
        <v xml:space="preserve">Nat Genet. </v>
      </c>
      <c r="R160" s="12" t="s">
        <v>11333</v>
      </c>
      <c r="S160" s="47" t="s">
        <v>12644</v>
      </c>
      <c r="T160" s="12" t="str">
        <f t="shared" si="16"/>
        <v>y</v>
      </c>
      <c r="U160" s="3" t="s">
        <v>12589</v>
      </c>
      <c r="V160" s="16" t="s">
        <v>14666</v>
      </c>
      <c r="W160" s="12" t="s">
        <v>14665</v>
      </c>
      <c r="X160" s="12" t="s">
        <v>11636</v>
      </c>
      <c r="Y160" s="12" t="s">
        <v>11730</v>
      </c>
      <c r="Z160" s="12">
        <v>1</v>
      </c>
      <c r="AA160" s="69">
        <v>3</v>
      </c>
      <c r="AC160" s="5" t="str">
        <f t="shared" si="17"/>
        <v>2010</v>
      </c>
      <c r="AD160" s="5"/>
      <c r="AE160" s="12" t="s">
        <v>11326</v>
      </c>
      <c r="AF160" s="25"/>
      <c r="AJ160" s="53">
        <v>40513</v>
      </c>
      <c r="AK160" s="53">
        <v>20953189</v>
      </c>
      <c r="AL160" s="12" t="s">
        <v>14321</v>
      </c>
      <c r="AM160" s="53">
        <v>40468</v>
      </c>
      <c r="AN160" s="56" t="s">
        <v>12838</v>
      </c>
      <c r="AO160" s="3" t="s">
        <v>14322</v>
      </c>
      <c r="AP160" s="3" t="s">
        <v>6906</v>
      </c>
      <c r="AQ160" s="3" t="s">
        <v>11552</v>
      </c>
      <c r="AR160" s="3" t="s">
        <v>14323</v>
      </c>
      <c r="AS160" s="3" t="s">
        <v>14324</v>
      </c>
      <c r="AT160" s="3" t="s">
        <v>14325</v>
      </c>
      <c r="AU160" s="3">
        <v>8</v>
      </c>
      <c r="AV160" s="46">
        <v>20953189</v>
      </c>
      <c r="AW160" s="59">
        <f t="shared" si="18"/>
        <v>0</v>
      </c>
    </row>
    <row r="161" spans="1:51">
      <c r="A161" s="4">
        <v>1417</v>
      </c>
      <c r="B161" s="3">
        <v>6655</v>
      </c>
      <c r="C161" s="3">
        <v>0.77181332358341137</v>
      </c>
      <c r="D161" s="3" t="s">
        <v>6125</v>
      </c>
      <c r="E161" s="3" t="s">
        <v>6126</v>
      </c>
      <c r="F161" s="3" t="str">
        <f t="shared" si="13"/>
        <v>21124955</v>
      </c>
      <c r="G161" s="3" t="s">
        <v>6188</v>
      </c>
      <c r="H161" s="3" t="s">
        <v>6132</v>
      </c>
      <c r="I161" s="3" t="s">
        <v>6031</v>
      </c>
      <c r="J161" s="3" t="s">
        <v>2</v>
      </c>
      <c r="K161" s="3" t="s">
        <v>3</v>
      </c>
      <c r="L161" s="3" t="s">
        <v>6133</v>
      </c>
      <c r="M161" s="3" t="s">
        <v>4</v>
      </c>
      <c r="N161" s="3">
        <v>21124955</v>
      </c>
      <c r="O161" s="3" t="s">
        <v>6134</v>
      </c>
      <c r="P161" s="3" t="str">
        <f t="shared" si="14"/>
        <v>2010</v>
      </c>
      <c r="Q161" s="3" t="str">
        <f t="shared" si="15"/>
        <v xml:space="preserve">PLoS Genet. </v>
      </c>
      <c r="R161" s="12" t="s">
        <v>11426</v>
      </c>
      <c r="S161" s="9" t="s">
        <v>12680</v>
      </c>
      <c r="T161" s="12" t="str">
        <f t="shared" si="16"/>
        <v>y</v>
      </c>
      <c r="U161" s="12" t="s">
        <v>12589</v>
      </c>
      <c r="V161" s="16" t="s">
        <v>14684</v>
      </c>
      <c r="W161" s="12" t="s">
        <v>14671</v>
      </c>
      <c r="X161" s="12" t="s">
        <v>11636</v>
      </c>
      <c r="Y161" s="12" t="s">
        <v>11730</v>
      </c>
      <c r="Z161" s="12">
        <v>1</v>
      </c>
      <c r="AA161" s="69">
        <v>3</v>
      </c>
      <c r="AC161" s="5" t="str">
        <f t="shared" si="17"/>
        <v>2010</v>
      </c>
      <c r="AD161" s="5"/>
      <c r="AE161" s="12" t="s">
        <v>11326</v>
      </c>
      <c r="AF161" s="25"/>
      <c r="AJ161" s="53">
        <v>41814</v>
      </c>
      <c r="AK161" s="53">
        <v>21124955</v>
      </c>
      <c r="AL161" s="12" t="s">
        <v>14351</v>
      </c>
      <c r="AM161" s="53">
        <v>40500</v>
      </c>
      <c r="AN161" s="56" t="s">
        <v>12881</v>
      </c>
      <c r="AO161" s="3" t="s">
        <v>14352</v>
      </c>
      <c r="AP161" s="3" t="s">
        <v>6125</v>
      </c>
      <c r="AQ161" s="3" t="s">
        <v>14353</v>
      </c>
      <c r="AR161" s="3" t="s">
        <v>14354</v>
      </c>
      <c r="AS161" s="3" t="s">
        <v>14355</v>
      </c>
      <c r="AT161" s="3" t="s">
        <v>14356</v>
      </c>
      <c r="AU161" s="3">
        <v>4</v>
      </c>
      <c r="AV161" s="46">
        <v>21124955</v>
      </c>
      <c r="AW161" s="59">
        <f t="shared" si="18"/>
        <v>0</v>
      </c>
    </row>
    <row r="162" spans="1:51">
      <c r="A162" s="4">
        <v>1581</v>
      </c>
      <c r="B162" s="3">
        <v>6656</v>
      </c>
      <c r="C162" s="3">
        <v>0.87375664075314108</v>
      </c>
      <c r="D162" s="3" t="s">
        <v>6135</v>
      </c>
      <c r="E162" s="3" t="s">
        <v>6136</v>
      </c>
      <c r="F162" s="3" t="str">
        <f t="shared" si="13"/>
        <v>21124946</v>
      </c>
      <c r="G162" s="3" t="s">
        <v>6137</v>
      </c>
      <c r="H162" s="3" t="s">
        <v>6138</v>
      </c>
      <c r="I162" s="3" t="s">
        <v>6031</v>
      </c>
      <c r="J162" s="3" t="s">
        <v>2</v>
      </c>
      <c r="K162" s="3" t="s">
        <v>3</v>
      </c>
      <c r="L162" s="3" t="s">
        <v>6139</v>
      </c>
      <c r="M162" s="3" t="s">
        <v>4</v>
      </c>
      <c r="N162" s="3">
        <v>21124946</v>
      </c>
      <c r="O162" s="3" t="s">
        <v>6140</v>
      </c>
      <c r="P162" s="3" t="str">
        <f t="shared" si="14"/>
        <v>2010</v>
      </c>
      <c r="Q162" s="3" t="str">
        <f t="shared" si="15"/>
        <v xml:space="preserve">PLoS Genet. </v>
      </c>
      <c r="R162" s="12" t="s">
        <v>11426</v>
      </c>
      <c r="S162" s="9" t="s">
        <v>12680</v>
      </c>
      <c r="T162" s="12" t="str">
        <f t="shared" si="16"/>
        <v>y</v>
      </c>
      <c r="U162" s="12" t="s">
        <v>12589</v>
      </c>
      <c r="V162" s="12" t="s">
        <v>14686</v>
      </c>
      <c r="W162" s="12" t="s">
        <v>14685</v>
      </c>
      <c r="X162" s="12" t="s">
        <v>11636</v>
      </c>
      <c r="Y162" s="12" t="s">
        <v>11730</v>
      </c>
      <c r="Z162" s="12">
        <v>1</v>
      </c>
      <c r="AA162" s="69">
        <v>3</v>
      </c>
      <c r="AC162" s="5" t="str">
        <f t="shared" si="17"/>
        <v>2010</v>
      </c>
      <c r="AD162" s="5"/>
      <c r="AE162" s="3" t="s">
        <v>14687</v>
      </c>
      <c r="AF162" s="25"/>
      <c r="AJ162" s="53">
        <v>40555</v>
      </c>
      <c r="AK162" s="53">
        <v>21124946</v>
      </c>
      <c r="AL162" s="12" t="s">
        <v>14362</v>
      </c>
      <c r="AM162" s="53">
        <v>40500</v>
      </c>
      <c r="AN162" s="56" t="s">
        <v>12881</v>
      </c>
      <c r="AO162" s="3" t="s">
        <v>14363</v>
      </c>
      <c r="AP162" s="3" t="s">
        <v>6135</v>
      </c>
      <c r="AQ162" s="3" t="s">
        <v>11538</v>
      </c>
      <c r="AR162" s="3" t="s">
        <v>14364</v>
      </c>
      <c r="AS162" s="3" t="s">
        <v>14365</v>
      </c>
      <c r="AT162" s="3" t="s">
        <v>14366</v>
      </c>
      <c r="AU162" s="3">
        <v>1</v>
      </c>
      <c r="AV162" s="46">
        <v>21124946</v>
      </c>
      <c r="AW162" s="59">
        <f t="shared" si="18"/>
        <v>0</v>
      </c>
    </row>
    <row r="163" spans="1:51">
      <c r="A163" s="4">
        <v>1370</v>
      </c>
      <c r="B163" s="3">
        <v>6691</v>
      </c>
      <c r="C163" s="3">
        <v>0.74265767313186026</v>
      </c>
      <c r="D163" s="3" t="s">
        <v>6263</v>
      </c>
      <c r="E163" s="3" t="s">
        <v>6264</v>
      </c>
      <c r="F163" s="3" t="str">
        <f t="shared" si="13"/>
        <v>21102462</v>
      </c>
      <c r="G163" s="3" t="s">
        <v>6265</v>
      </c>
      <c r="H163" s="3" t="s">
        <v>6266</v>
      </c>
      <c r="I163" s="3" t="s">
        <v>6260</v>
      </c>
      <c r="J163" s="3" t="s">
        <v>2</v>
      </c>
      <c r="K163" s="3" t="s">
        <v>3</v>
      </c>
      <c r="L163" s="3" t="s">
        <v>6267</v>
      </c>
      <c r="M163" s="3" t="s">
        <v>4</v>
      </c>
      <c r="N163" s="3">
        <v>21102462</v>
      </c>
      <c r="O163" s="3" t="s">
        <v>6268</v>
      </c>
      <c r="P163" s="3" t="str">
        <f t="shared" si="14"/>
        <v>2010</v>
      </c>
      <c r="Q163" s="3" t="str">
        <f t="shared" si="15"/>
        <v xml:space="preserve">Nat Genet. </v>
      </c>
      <c r="R163" s="12" t="s">
        <v>11426</v>
      </c>
      <c r="S163" s="9" t="s">
        <v>12674</v>
      </c>
      <c r="T163" s="12" t="str">
        <f t="shared" si="16"/>
        <v>y</v>
      </c>
      <c r="U163" s="12" t="s">
        <v>12589</v>
      </c>
      <c r="V163" s="12" t="s">
        <v>14675</v>
      </c>
      <c r="W163" s="12" t="s">
        <v>14690</v>
      </c>
      <c r="X163" s="12" t="s">
        <v>11636</v>
      </c>
      <c r="Y163" s="12" t="s">
        <v>11730</v>
      </c>
      <c r="Z163" s="12">
        <v>1</v>
      </c>
      <c r="AA163" s="69">
        <v>3</v>
      </c>
      <c r="AC163" s="5" t="str">
        <f t="shared" si="17"/>
        <v>2010</v>
      </c>
      <c r="AD163" s="5"/>
      <c r="AE163" s="12" t="s">
        <v>11326</v>
      </c>
      <c r="AF163" s="25"/>
      <c r="AJ163" s="53">
        <v>41821</v>
      </c>
      <c r="AK163" s="53">
        <v>21102462</v>
      </c>
      <c r="AL163" s="12" t="s">
        <v>14372</v>
      </c>
      <c r="AM163" s="53">
        <v>40503</v>
      </c>
      <c r="AN163" s="56" t="s">
        <v>12838</v>
      </c>
      <c r="AO163" s="3" t="s">
        <v>14373</v>
      </c>
      <c r="AP163" s="3" t="s">
        <v>6263</v>
      </c>
      <c r="AQ163" s="3" t="s">
        <v>14374</v>
      </c>
      <c r="AR163" s="3" t="s">
        <v>14375</v>
      </c>
      <c r="AS163" s="3" t="s">
        <v>14376</v>
      </c>
      <c r="AT163" s="3" t="s">
        <v>12923</v>
      </c>
      <c r="AU163" s="3">
        <v>42</v>
      </c>
      <c r="AV163" s="46">
        <v>21102462</v>
      </c>
      <c r="AW163" s="59">
        <f t="shared" si="18"/>
        <v>0</v>
      </c>
    </row>
    <row r="164" spans="1:51">
      <c r="A164" s="4">
        <v>1203</v>
      </c>
      <c r="B164" s="3">
        <v>7327</v>
      </c>
      <c r="C164" s="3">
        <v>0.64815015122872888</v>
      </c>
      <c r="D164" s="3" t="s">
        <v>9811</v>
      </c>
      <c r="E164" s="3" t="s">
        <v>9812</v>
      </c>
      <c r="F164" s="3" t="str">
        <f t="shared" si="13"/>
        <v>20231535</v>
      </c>
      <c r="G164" s="3" t="s">
        <v>9813</v>
      </c>
      <c r="H164" s="3" t="s">
        <v>9814</v>
      </c>
      <c r="I164" s="3" t="s">
        <v>6286</v>
      </c>
      <c r="J164" s="3" t="s">
        <v>2</v>
      </c>
      <c r="K164" s="3" t="s">
        <v>3</v>
      </c>
      <c r="L164" s="3" t="s">
        <v>9815</v>
      </c>
      <c r="M164" s="3" t="s">
        <v>4</v>
      </c>
      <c r="N164" s="3">
        <v>20231535</v>
      </c>
      <c r="O164" s="3" t="s">
        <v>9816</v>
      </c>
      <c r="P164" s="3" t="str">
        <f t="shared" si="14"/>
        <v>2010</v>
      </c>
      <c r="Q164" s="3" t="str">
        <f t="shared" si="15"/>
        <v xml:space="preserve">Circulation. </v>
      </c>
      <c r="R164" s="12" t="s">
        <v>11333</v>
      </c>
      <c r="S164" s="9" t="s">
        <v>12667</v>
      </c>
      <c r="T164" s="12" t="str">
        <f t="shared" si="16"/>
        <v>y</v>
      </c>
      <c r="U164" s="12" t="s">
        <v>12589</v>
      </c>
      <c r="V164" s="16" t="s">
        <v>14692</v>
      </c>
      <c r="W164" s="12" t="s">
        <v>14691</v>
      </c>
      <c r="X164" s="12" t="s">
        <v>11636</v>
      </c>
      <c r="Y164" s="12" t="s">
        <v>11730</v>
      </c>
      <c r="Z164" s="12">
        <v>1</v>
      </c>
      <c r="AA164" s="69">
        <v>3</v>
      </c>
      <c r="AC164" s="5" t="str">
        <f t="shared" si="17"/>
        <v>2010</v>
      </c>
      <c r="AD164" s="5"/>
      <c r="AE164" s="12" t="s">
        <v>11326</v>
      </c>
      <c r="AF164" s="25"/>
      <c r="AJ164" s="53">
        <v>42461</v>
      </c>
      <c r="AK164" s="53">
        <v>20231535</v>
      </c>
      <c r="AL164" s="12" t="s">
        <v>14377</v>
      </c>
      <c r="AM164" s="53">
        <v>40252</v>
      </c>
      <c r="AN164" s="56" t="s">
        <v>14378</v>
      </c>
      <c r="AO164" s="3" t="s">
        <v>14379</v>
      </c>
      <c r="AP164" s="3" t="s">
        <v>9811</v>
      </c>
      <c r="AQ164" s="3" t="s">
        <v>14380</v>
      </c>
      <c r="AR164" s="3" t="s">
        <v>14381</v>
      </c>
      <c r="AS164" s="3" t="s">
        <v>14382</v>
      </c>
      <c r="AT164" s="3" t="s">
        <v>14383</v>
      </c>
      <c r="AU164" s="3">
        <v>4</v>
      </c>
      <c r="AV164" s="46">
        <v>20231535</v>
      </c>
      <c r="AW164" s="59">
        <f t="shared" si="18"/>
        <v>0</v>
      </c>
    </row>
    <row r="165" spans="1:51">
      <c r="A165" s="4">
        <v>1242</v>
      </c>
      <c r="B165" s="3">
        <v>7033</v>
      </c>
      <c r="C165" s="3">
        <v>0.67019971513026777</v>
      </c>
      <c r="D165" s="3" t="s">
        <v>8042</v>
      </c>
      <c r="E165" s="3" t="s">
        <v>8043</v>
      </c>
      <c r="F165" s="3" t="str">
        <f t="shared" si="13"/>
        <v>20639392</v>
      </c>
      <c r="G165" s="3" t="s">
        <v>8044</v>
      </c>
      <c r="H165" s="3" t="s">
        <v>8045</v>
      </c>
      <c r="I165" s="3" t="s">
        <v>7122</v>
      </c>
      <c r="J165" s="3" t="s">
        <v>2</v>
      </c>
      <c r="K165" s="3" t="s">
        <v>3</v>
      </c>
      <c r="L165" s="3" t="s">
        <v>8046</v>
      </c>
      <c r="M165" s="3" t="s">
        <v>4</v>
      </c>
      <c r="N165" s="3">
        <v>20639392</v>
      </c>
      <c r="O165" s="3" t="s">
        <v>8047</v>
      </c>
      <c r="P165" s="3" t="str">
        <f t="shared" si="14"/>
        <v>2010</v>
      </c>
      <c r="Q165" s="3" t="str">
        <f t="shared" si="15"/>
        <v xml:space="preserve">Hum Mol Genet. </v>
      </c>
      <c r="R165" s="12" t="s">
        <v>11333</v>
      </c>
      <c r="S165" s="9" t="s">
        <v>12667</v>
      </c>
      <c r="T165" s="12" t="str">
        <f t="shared" si="16"/>
        <v>y</v>
      </c>
      <c r="U165" s="12" t="s">
        <v>12589</v>
      </c>
      <c r="V165" s="16" t="s">
        <v>14693</v>
      </c>
      <c r="W165" s="12" t="s">
        <v>14652</v>
      </c>
      <c r="X165" s="12" t="s">
        <v>11636</v>
      </c>
      <c r="Y165" s="12" t="s">
        <v>11730</v>
      </c>
      <c r="Z165" s="12">
        <v>1</v>
      </c>
      <c r="AA165" s="69">
        <v>3</v>
      </c>
      <c r="AC165" s="5" t="str">
        <f t="shared" si="17"/>
        <v>2010</v>
      </c>
      <c r="AD165" s="5"/>
      <c r="AE165" s="12" t="s">
        <v>11326</v>
      </c>
      <c r="AF165" s="25"/>
      <c r="AJ165" s="53">
        <v>40423</v>
      </c>
      <c r="AK165" s="53">
        <v>20639392</v>
      </c>
      <c r="AL165" s="12" t="s">
        <v>14384</v>
      </c>
      <c r="AM165" s="53">
        <v>40375</v>
      </c>
      <c r="AN165" s="56" t="s">
        <v>13084</v>
      </c>
      <c r="AO165" s="3" t="s">
        <v>14385</v>
      </c>
      <c r="AP165" s="3" t="s">
        <v>8042</v>
      </c>
      <c r="AQ165" s="3" t="s">
        <v>14386</v>
      </c>
      <c r="AR165" s="3" t="s">
        <v>14387</v>
      </c>
      <c r="AS165" s="3" t="s">
        <v>12804</v>
      </c>
      <c r="AT165" s="3" t="s">
        <v>12923</v>
      </c>
      <c r="AU165" s="3">
        <v>10</v>
      </c>
      <c r="AV165" s="46">
        <v>20639392</v>
      </c>
      <c r="AW165" s="59">
        <f t="shared" si="18"/>
        <v>0</v>
      </c>
    </row>
    <row r="166" spans="1:51">
      <c r="A166" s="4">
        <v>936</v>
      </c>
      <c r="B166" s="3">
        <v>7307</v>
      </c>
      <c r="C166" s="3">
        <v>0.51869474702860219</v>
      </c>
      <c r="D166" s="3" t="s">
        <v>9690</v>
      </c>
      <c r="E166" s="3" t="s">
        <v>9691</v>
      </c>
      <c r="F166" s="3" t="str">
        <f t="shared" si="13"/>
        <v>20304771</v>
      </c>
      <c r="G166" s="3" t="s">
        <v>9692</v>
      </c>
      <c r="H166" s="3" t="s">
        <v>9693</v>
      </c>
      <c r="I166" s="3" t="s">
        <v>9694</v>
      </c>
      <c r="J166" s="3" t="s">
        <v>2</v>
      </c>
      <c r="K166" s="3" t="s">
        <v>3</v>
      </c>
      <c r="L166" s="3" t="s">
        <v>9695</v>
      </c>
      <c r="M166" s="3" t="s">
        <v>4</v>
      </c>
      <c r="N166" s="3">
        <v>20304771</v>
      </c>
      <c r="O166" s="3" t="s">
        <v>9696</v>
      </c>
      <c r="P166" s="3" t="str">
        <f t="shared" si="14"/>
        <v>2010</v>
      </c>
      <c r="Q166" s="3" t="str">
        <f t="shared" si="15"/>
        <v xml:space="preserve">J Gerontol A Biol Sci Med Sci. </v>
      </c>
      <c r="R166" s="5" t="s">
        <v>11333</v>
      </c>
      <c r="S166" s="9" t="s">
        <v>12710</v>
      </c>
      <c r="T166" s="12" t="str">
        <f t="shared" si="16"/>
        <v>y</v>
      </c>
      <c r="U166" s="12" t="s">
        <v>12589</v>
      </c>
      <c r="V166" s="16" t="s">
        <v>14695</v>
      </c>
      <c r="W166" s="12" t="s">
        <v>14694</v>
      </c>
      <c r="X166" s="12" t="s">
        <v>11636</v>
      </c>
      <c r="Y166" s="12" t="s">
        <v>11730</v>
      </c>
      <c r="Z166" s="12">
        <v>1</v>
      </c>
      <c r="AA166" s="69">
        <v>3</v>
      </c>
      <c r="AC166" s="5" t="str">
        <f t="shared" si="17"/>
        <v>2010</v>
      </c>
      <c r="AD166" s="5"/>
      <c r="AE166" s="12" t="s">
        <v>11326</v>
      </c>
      <c r="AF166" s="25"/>
      <c r="AJ166" s="53">
        <v>40280</v>
      </c>
      <c r="AK166" s="53">
        <v>20304771</v>
      </c>
      <c r="AL166" s="12" t="s">
        <v>14388</v>
      </c>
      <c r="AM166" s="53">
        <v>40255</v>
      </c>
      <c r="AN166" s="56" t="s">
        <v>14389</v>
      </c>
      <c r="AO166" s="3" t="s">
        <v>14390</v>
      </c>
      <c r="AP166" s="3" t="s">
        <v>9690</v>
      </c>
      <c r="AQ166" s="3" t="s">
        <v>14391</v>
      </c>
      <c r="AR166" s="3" t="s">
        <v>14392</v>
      </c>
      <c r="AS166" s="3" t="s">
        <v>14393</v>
      </c>
      <c r="AT166" s="3" t="s">
        <v>14394</v>
      </c>
      <c r="AU166" s="3">
        <v>1</v>
      </c>
      <c r="AV166" s="46">
        <v>20304771</v>
      </c>
      <c r="AW166" s="59">
        <f t="shared" si="18"/>
        <v>0</v>
      </c>
    </row>
    <row r="167" spans="1:51">
      <c r="A167" s="4">
        <v>1201</v>
      </c>
      <c r="B167" s="3">
        <v>7107</v>
      </c>
      <c r="C167" s="3">
        <v>0.64745650578146097</v>
      </c>
      <c r="D167" s="3" t="s">
        <v>8477</v>
      </c>
      <c r="E167" s="3" t="s">
        <v>8478</v>
      </c>
      <c r="F167" s="3" t="str">
        <f t="shared" si="13"/>
        <v>20558539</v>
      </c>
      <c r="G167" s="3" t="s">
        <v>8479</v>
      </c>
      <c r="H167" s="3" t="s">
        <v>8480</v>
      </c>
      <c r="I167" s="3" t="s">
        <v>8304</v>
      </c>
      <c r="J167" s="3" t="s">
        <v>2</v>
      </c>
      <c r="K167" s="3" t="s">
        <v>3</v>
      </c>
      <c r="L167" s="3" t="s">
        <v>8481</v>
      </c>
      <c r="M167" s="3" t="s">
        <v>4</v>
      </c>
      <c r="N167" s="3">
        <v>20558539</v>
      </c>
      <c r="O167" s="3" t="s">
        <v>8482</v>
      </c>
      <c r="P167" s="3" t="str">
        <f t="shared" si="14"/>
        <v>2010</v>
      </c>
      <c r="Q167" s="3" t="str">
        <f t="shared" si="15"/>
        <v xml:space="preserve">J Am Soc Nephrol. </v>
      </c>
      <c r="R167" s="12" t="s">
        <v>11333</v>
      </c>
      <c r="S167" s="9" t="s">
        <v>12666</v>
      </c>
      <c r="T167" s="12" t="str">
        <f t="shared" si="16"/>
        <v>y</v>
      </c>
      <c r="U167" s="12" t="s">
        <v>12589</v>
      </c>
      <c r="V167" s="12" t="s">
        <v>14701</v>
      </c>
      <c r="W167" s="12" t="s">
        <v>14698</v>
      </c>
      <c r="X167" s="12" t="s">
        <v>11636</v>
      </c>
      <c r="Y167" s="12" t="s">
        <v>14702</v>
      </c>
      <c r="Z167" s="12">
        <v>1</v>
      </c>
      <c r="AA167" s="69">
        <v>3</v>
      </c>
      <c r="AC167" s="5" t="str">
        <f t="shared" si="17"/>
        <v>2010</v>
      </c>
      <c r="AD167" s="5"/>
      <c r="AE167" s="12" t="s">
        <v>11326</v>
      </c>
      <c r="AF167" s="25"/>
      <c r="AJ167" s="53">
        <v>40389</v>
      </c>
      <c r="AK167" s="53">
        <v>20558539</v>
      </c>
      <c r="AL167" s="12" t="s">
        <v>14405</v>
      </c>
      <c r="AM167" s="53">
        <v>40346</v>
      </c>
      <c r="AN167" s="56" t="s">
        <v>13620</v>
      </c>
      <c r="AO167" s="3" t="s">
        <v>14406</v>
      </c>
      <c r="AP167" s="3" t="s">
        <v>8477</v>
      </c>
      <c r="AQ167" s="3" t="s">
        <v>14407</v>
      </c>
      <c r="AR167" s="3" t="s">
        <v>14408</v>
      </c>
      <c r="AS167" s="3" t="s">
        <v>14409</v>
      </c>
      <c r="AT167" s="3" t="s">
        <v>12923</v>
      </c>
      <c r="AU167" s="3">
        <v>5</v>
      </c>
      <c r="AV167" s="46">
        <v>20558539</v>
      </c>
      <c r="AW167" s="59">
        <f t="shared" si="18"/>
        <v>0</v>
      </c>
    </row>
    <row r="168" spans="1:51">
      <c r="A168" s="4">
        <v>984</v>
      </c>
      <c r="B168" s="3">
        <v>6590</v>
      </c>
      <c r="C168" s="3">
        <v>0.54153566658437902</v>
      </c>
      <c r="D168" s="3" t="s">
        <v>6092</v>
      </c>
      <c r="E168" s="3" t="s">
        <v>6028</v>
      </c>
      <c r="F168" s="3" t="str">
        <f t="shared" si="13"/>
        <v>21203500</v>
      </c>
      <c r="G168" s="3" t="s">
        <v>6029</v>
      </c>
      <c r="H168" s="3" t="s">
        <v>6030</v>
      </c>
      <c r="I168" s="3" t="s">
        <v>6031</v>
      </c>
      <c r="J168" s="3" t="s">
        <v>2</v>
      </c>
      <c r="K168" s="3" t="s">
        <v>3</v>
      </c>
      <c r="L168" s="3" t="s">
        <v>6032</v>
      </c>
      <c r="M168" s="3" t="s">
        <v>4</v>
      </c>
      <c r="N168" s="3">
        <v>21203500</v>
      </c>
      <c r="O168" s="3" t="s">
        <v>6033</v>
      </c>
      <c r="P168" s="3" t="str">
        <f t="shared" si="14"/>
        <v>2010</v>
      </c>
      <c r="Q168" s="3" t="str">
        <f t="shared" si="15"/>
        <v xml:space="preserve">PLoS Genet. </v>
      </c>
      <c r="R168" s="12" t="s">
        <v>11333</v>
      </c>
      <c r="S168" s="9" t="s">
        <v>12653</v>
      </c>
      <c r="T168" s="12" t="str">
        <f t="shared" si="16"/>
        <v>y</v>
      </c>
      <c r="U168" s="3" t="s">
        <v>12589</v>
      </c>
      <c r="V168" s="16" t="s">
        <v>14705</v>
      </c>
      <c r="W168" s="12" t="s">
        <v>14704</v>
      </c>
      <c r="X168" s="12" t="s">
        <v>11636</v>
      </c>
      <c r="Y168" s="12" t="s">
        <v>11730</v>
      </c>
      <c r="Z168" s="12">
        <v>1</v>
      </c>
      <c r="AA168" s="69">
        <v>3</v>
      </c>
      <c r="AC168" s="5" t="str">
        <f t="shared" si="17"/>
        <v>2010</v>
      </c>
      <c r="AD168" s="5"/>
      <c r="AE168" s="12" t="s">
        <v>11326</v>
      </c>
      <c r="AF168" s="25"/>
      <c r="AJ168" s="53">
        <v>40558</v>
      </c>
      <c r="AK168" s="53">
        <v>21203500</v>
      </c>
      <c r="AL168" s="12" t="s">
        <v>14416</v>
      </c>
      <c r="AM168" s="53">
        <v>40535</v>
      </c>
      <c r="AN168" s="56" t="s">
        <v>12881</v>
      </c>
      <c r="AO168" s="3" t="s">
        <v>14417</v>
      </c>
      <c r="AP168" s="3" t="s">
        <v>14418</v>
      </c>
      <c r="AQ168" s="3" t="s">
        <v>14419</v>
      </c>
      <c r="AR168" s="3" t="s">
        <v>14420</v>
      </c>
      <c r="AS168" s="3" t="s">
        <v>12804</v>
      </c>
      <c r="AT168" s="3" t="s">
        <v>14421</v>
      </c>
      <c r="AU168" s="3">
        <v>8</v>
      </c>
      <c r="AV168" s="46">
        <v>21203500</v>
      </c>
      <c r="AW168" s="59">
        <f t="shared" si="18"/>
        <v>0</v>
      </c>
    </row>
    <row r="169" spans="1:51">
      <c r="A169" s="4">
        <v>1535</v>
      </c>
      <c r="B169" s="3">
        <v>7449</v>
      </c>
      <c r="C169" s="3">
        <v>0.84405068060213195</v>
      </c>
      <c r="D169" s="3" t="s">
        <v>10542</v>
      </c>
      <c r="E169" s="3" t="s">
        <v>10543</v>
      </c>
      <c r="F169" s="3" t="str">
        <f t="shared" si="13"/>
        <v>20062060</v>
      </c>
      <c r="G169" s="3" t="s">
        <v>10544</v>
      </c>
      <c r="H169" s="3" t="s">
        <v>10545</v>
      </c>
      <c r="I169" s="3" t="s">
        <v>6260</v>
      </c>
      <c r="J169" s="3" t="s">
        <v>2</v>
      </c>
      <c r="K169" s="3" t="s">
        <v>3</v>
      </c>
      <c r="L169" s="3" t="s">
        <v>10546</v>
      </c>
      <c r="M169" s="3" t="s">
        <v>4</v>
      </c>
      <c r="N169" s="3">
        <v>20062060</v>
      </c>
      <c r="O169" s="3" t="s">
        <v>10547</v>
      </c>
      <c r="P169" s="3" t="str">
        <f t="shared" si="14"/>
        <v>2010</v>
      </c>
      <c r="Q169" s="3" t="str">
        <f t="shared" si="15"/>
        <v xml:space="preserve">Nat Genet. </v>
      </c>
      <c r="R169" s="20" t="s">
        <v>11426</v>
      </c>
      <c r="S169" s="75" t="s">
        <v>12683</v>
      </c>
      <c r="T169" s="12" t="str">
        <f t="shared" si="16"/>
        <v>y</v>
      </c>
      <c r="U169" s="20" t="s">
        <v>12589</v>
      </c>
      <c r="V169" s="62" t="s">
        <v>14676</v>
      </c>
      <c r="W169" s="20" t="s">
        <v>14708</v>
      </c>
      <c r="X169" s="12" t="s">
        <v>11636</v>
      </c>
      <c r="Y169" s="12" t="s">
        <v>11730</v>
      </c>
      <c r="Z169" s="12">
        <v>1</v>
      </c>
      <c r="AA169" s="69">
        <v>3</v>
      </c>
      <c r="AC169" s="5" t="str">
        <f t="shared" si="17"/>
        <v>2010</v>
      </c>
      <c r="AD169" s="5"/>
      <c r="AE169" s="12" t="s">
        <v>11326</v>
      </c>
      <c r="AF169" s="26"/>
      <c r="AJ169" s="53">
        <v>40213</v>
      </c>
      <c r="AK169" s="12">
        <v>20062060</v>
      </c>
      <c r="AL169" s="12" t="s">
        <v>14428</v>
      </c>
      <c r="AM169" s="53">
        <v>40188</v>
      </c>
      <c r="AN169" s="3" t="s">
        <v>12838</v>
      </c>
      <c r="AO169" s="3" t="s">
        <v>14429</v>
      </c>
      <c r="AP169" s="3" t="s">
        <v>10542</v>
      </c>
      <c r="AQ169" s="3" t="s">
        <v>14430</v>
      </c>
      <c r="AR169" s="3" t="s">
        <v>14431</v>
      </c>
      <c r="AS169" s="3" t="s">
        <v>12804</v>
      </c>
      <c r="AT169" s="3" t="s">
        <v>12923</v>
      </c>
      <c r="AU169" s="3">
        <v>9</v>
      </c>
      <c r="AV169" s="46">
        <v>20062060</v>
      </c>
      <c r="AW169" s="59">
        <f t="shared" si="18"/>
        <v>0</v>
      </c>
    </row>
    <row r="170" spans="1:51">
      <c r="A170" s="4">
        <v>886</v>
      </c>
      <c r="B170" s="3">
        <v>6730</v>
      </c>
      <c r="C170" s="3">
        <v>0.484274849234688</v>
      </c>
      <c r="D170" s="3" t="s">
        <v>6459</v>
      </c>
      <c r="E170" s="3" t="s">
        <v>6460</v>
      </c>
      <c r="F170" s="3" t="str">
        <f t="shared" si="13"/>
        <v>21076409</v>
      </c>
      <c r="G170" s="3" t="s">
        <v>6461</v>
      </c>
      <c r="H170" s="3" t="s">
        <v>6462</v>
      </c>
      <c r="I170" s="3" t="s">
        <v>6260</v>
      </c>
      <c r="J170" s="3" t="s">
        <v>2</v>
      </c>
      <c r="K170" s="3" t="s">
        <v>3</v>
      </c>
      <c r="L170" s="3" t="s">
        <v>6463</v>
      </c>
      <c r="M170" s="3" t="s">
        <v>4</v>
      </c>
      <c r="N170" s="3">
        <v>21076409</v>
      </c>
      <c r="O170" s="3" t="s">
        <v>6464</v>
      </c>
      <c r="P170" s="3" t="str">
        <f t="shared" si="14"/>
        <v>2010</v>
      </c>
      <c r="Q170" s="3" t="str">
        <f t="shared" si="15"/>
        <v xml:space="preserve">Nat Genet. </v>
      </c>
      <c r="R170" s="12" t="s">
        <v>11333</v>
      </c>
      <c r="S170" s="47" t="s">
        <v>12646</v>
      </c>
      <c r="T170" s="12" t="str">
        <f t="shared" si="16"/>
        <v>y</v>
      </c>
      <c r="U170" s="3" t="s">
        <v>12589</v>
      </c>
      <c r="V170" s="16" t="s">
        <v>14677</v>
      </c>
      <c r="W170" s="12" t="s">
        <v>14709</v>
      </c>
      <c r="X170" s="12" t="s">
        <v>11636</v>
      </c>
      <c r="Y170" s="12" t="s">
        <v>11730</v>
      </c>
      <c r="Z170" s="12">
        <v>1</v>
      </c>
      <c r="AA170" s="69">
        <v>3</v>
      </c>
      <c r="AC170" s="5" t="str">
        <f t="shared" si="17"/>
        <v>2010</v>
      </c>
      <c r="AD170" s="5"/>
      <c r="AE170" s="12" t="s">
        <v>11326</v>
      </c>
      <c r="AF170" s="25"/>
      <c r="AJ170" s="53">
        <v>40549</v>
      </c>
      <c r="AK170" s="53">
        <v>21076409</v>
      </c>
      <c r="AL170" s="12" t="s">
        <v>14432</v>
      </c>
      <c r="AM170" s="53">
        <v>40496</v>
      </c>
      <c r="AN170" s="56" t="s">
        <v>12838</v>
      </c>
      <c r="AO170" s="3" t="s">
        <v>14433</v>
      </c>
      <c r="AP170" s="3" t="s">
        <v>6459</v>
      </c>
      <c r="AQ170" s="3" t="s">
        <v>14434</v>
      </c>
      <c r="AR170" s="3" t="s">
        <v>14435</v>
      </c>
      <c r="AS170" s="3" t="s">
        <v>14436</v>
      </c>
      <c r="AT170" s="3" t="s">
        <v>12923</v>
      </c>
      <c r="AU170" s="3">
        <v>12</v>
      </c>
      <c r="AV170" s="46">
        <v>21076409</v>
      </c>
      <c r="AW170" s="59">
        <f t="shared" si="18"/>
        <v>0</v>
      </c>
    </row>
    <row r="171" spans="1:51">
      <c r="A171" s="4">
        <v>989</v>
      </c>
      <c r="B171" s="3">
        <v>7515</v>
      </c>
      <c r="C171" s="3">
        <v>0.54364646138054828</v>
      </c>
      <c r="D171" s="3" t="s">
        <v>10779</v>
      </c>
      <c r="E171" s="3" t="s">
        <v>10780</v>
      </c>
      <c r="F171" s="3" t="str">
        <f t="shared" si="13"/>
        <v>20010835</v>
      </c>
      <c r="G171" s="3" t="s">
        <v>10781</v>
      </c>
      <c r="H171" s="3" t="s">
        <v>10782</v>
      </c>
      <c r="I171" s="3" t="s">
        <v>6260</v>
      </c>
      <c r="J171" s="3" t="s">
        <v>2</v>
      </c>
      <c r="K171" s="3" t="s">
        <v>3</v>
      </c>
      <c r="L171" s="3" t="s">
        <v>10783</v>
      </c>
      <c r="M171" s="3" t="s">
        <v>4</v>
      </c>
      <c r="N171" s="3">
        <v>20010835</v>
      </c>
      <c r="O171" s="3" t="s">
        <v>10784</v>
      </c>
      <c r="P171" s="3" t="str">
        <f t="shared" si="14"/>
        <v>2010</v>
      </c>
      <c r="Q171" s="3" t="str">
        <f t="shared" si="15"/>
        <v xml:space="preserve">Nat Genet. </v>
      </c>
      <c r="R171" s="5" t="s">
        <v>11333</v>
      </c>
      <c r="S171" s="9" t="s">
        <v>12712</v>
      </c>
      <c r="T171" s="12" t="str">
        <f t="shared" si="16"/>
        <v>y</v>
      </c>
      <c r="U171" s="12" t="s">
        <v>12589</v>
      </c>
      <c r="V171" s="16" t="s">
        <v>14711</v>
      </c>
      <c r="W171" s="12" t="s">
        <v>14658</v>
      </c>
      <c r="X171" s="12" t="s">
        <v>11636</v>
      </c>
      <c r="Y171" s="12" t="s">
        <v>11730</v>
      </c>
      <c r="Z171" s="12">
        <v>1</v>
      </c>
      <c r="AA171" s="69">
        <v>3</v>
      </c>
      <c r="AC171" s="5" t="str">
        <f t="shared" si="17"/>
        <v>2010</v>
      </c>
      <c r="AD171" s="5"/>
      <c r="AE171" s="3" t="s">
        <v>14712</v>
      </c>
      <c r="AF171" s="25"/>
      <c r="AJ171" s="53">
        <v>40191</v>
      </c>
      <c r="AK171" s="53">
        <v>20010835</v>
      </c>
      <c r="AL171" s="12" t="s">
        <v>14442</v>
      </c>
      <c r="AM171" s="53">
        <v>40160</v>
      </c>
      <c r="AN171" s="56" t="s">
        <v>12838</v>
      </c>
      <c r="AO171" s="3" t="s">
        <v>14443</v>
      </c>
      <c r="AP171" s="3" t="s">
        <v>10779</v>
      </c>
      <c r="AQ171" s="3" t="s">
        <v>14318</v>
      </c>
      <c r="AR171" s="3" t="s">
        <v>14444</v>
      </c>
      <c r="AS171" s="3" t="s">
        <v>14445</v>
      </c>
      <c r="AT171" s="3" t="s">
        <v>14446</v>
      </c>
      <c r="AU171" s="3">
        <v>8</v>
      </c>
      <c r="AV171" s="46">
        <v>20010835</v>
      </c>
      <c r="AW171" s="59">
        <f t="shared" si="18"/>
        <v>0</v>
      </c>
    </row>
    <row r="172" spans="1:51">
      <c r="A172" s="4">
        <v>1269</v>
      </c>
      <c r="B172" s="3">
        <v>7394</v>
      </c>
      <c r="C172" s="3">
        <v>0.68308478025758568</v>
      </c>
      <c r="D172" s="3" t="s">
        <v>10221</v>
      </c>
      <c r="E172" s="3" t="s">
        <v>10222</v>
      </c>
      <c r="F172" s="3" t="str">
        <f t="shared" si="13"/>
        <v>20139978</v>
      </c>
      <c r="G172" s="3" t="s">
        <v>10223</v>
      </c>
      <c r="H172" s="3" t="s">
        <v>10224</v>
      </c>
      <c r="I172" s="3" t="s">
        <v>6260</v>
      </c>
      <c r="J172" s="3" t="s">
        <v>2</v>
      </c>
      <c r="K172" s="3" t="s">
        <v>3</v>
      </c>
      <c r="L172" s="3" t="s">
        <v>10225</v>
      </c>
      <c r="M172" s="3" t="s">
        <v>4</v>
      </c>
      <c r="N172" s="3">
        <v>20139978</v>
      </c>
      <c r="O172" s="3" t="s">
        <v>10226</v>
      </c>
      <c r="P172" s="3" t="str">
        <f t="shared" si="14"/>
        <v>2010</v>
      </c>
      <c r="Q172" s="3" t="str">
        <f t="shared" si="15"/>
        <v xml:space="preserve">Nat Genet. </v>
      </c>
      <c r="R172" s="12" t="s">
        <v>11333</v>
      </c>
      <c r="S172" s="9" t="s">
        <v>12671</v>
      </c>
      <c r="T172" s="12" t="str">
        <f t="shared" si="16"/>
        <v/>
      </c>
      <c r="U172" s="12" t="s">
        <v>12589</v>
      </c>
      <c r="V172" s="12" t="s">
        <v>14733</v>
      </c>
      <c r="W172" s="12" t="s">
        <v>14732</v>
      </c>
      <c r="X172" s="12" t="s">
        <v>11636</v>
      </c>
      <c r="Y172" s="12" t="s">
        <v>11730</v>
      </c>
      <c r="Z172" s="12">
        <v>1</v>
      </c>
      <c r="AA172" s="69">
        <v>3</v>
      </c>
      <c r="AC172" s="5" t="str">
        <f t="shared" si="17"/>
        <v>2010</v>
      </c>
      <c r="AD172" s="5"/>
      <c r="AE172" s="1" t="s">
        <v>14754</v>
      </c>
      <c r="AF172" s="25" t="s">
        <v>14755</v>
      </c>
      <c r="AJ172" s="53">
        <v>41521</v>
      </c>
      <c r="AK172" s="12">
        <v>20139978</v>
      </c>
      <c r="AL172" s="12" t="s">
        <v>14506</v>
      </c>
      <c r="AM172" s="53">
        <v>40216</v>
      </c>
      <c r="AN172" s="3" t="s">
        <v>12838</v>
      </c>
      <c r="AO172" s="3" t="s">
        <v>14507</v>
      </c>
      <c r="AP172" s="3" t="s">
        <v>10221</v>
      </c>
      <c r="AQ172" s="3" t="s">
        <v>14508</v>
      </c>
      <c r="AR172" s="3" t="s">
        <v>14509</v>
      </c>
      <c r="AS172" s="3" t="s">
        <v>12804</v>
      </c>
      <c r="AT172" s="3" t="s">
        <v>14510</v>
      </c>
      <c r="AU172" s="3">
        <v>17</v>
      </c>
      <c r="AV172" s="46">
        <v>20139978</v>
      </c>
      <c r="AW172" s="59">
        <f t="shared" si="18"/>
        <v>0</v>
      </c>
    </row>
    <row r="173" spans="1:51">
      <c r="A173" s="4">
        <v>1250</v>
      </c>
      <c r="B173" s="3">
        <v>7409</v>
      </c>
      <c r="C173" s="3">
        <v>0.67494690202971896</v>
      </c>
      <c r="D173" s="3" t="s">
        <v>10301</v>
      </c>
      <c r="E173" s="3" t="s">
        <v>10302</v>
      </c>
      <c r="F173" s="3" t="str">
        <f t="shared" si="13"/>
        <v>20117844</v>
      </c>
      <c r="G173" s="3" t="s">
        <v>10303</v>
      </c>
      <c r="H173" s="3" t="s">
        <v>10304</v>
      </c>
      <c r="I173" s="3" t="s">
        <v>10305</v>
      </c>
      <c r="J173" s="3" t="s">
        <v>2</v>
      </c>
      <c r="K173" s="3" t="s">
        <v>3</v>
      </c>
      <c r="L173" s="3" t="s">
        <v>10306</v>
      </c>
      <c r="M173" s="3" t="s">
        <v>4</v>
      </c>
      <c r="N173" s="3">
        <v>20117844</v>
      </c>
      <c r="O173" s="3" t="s">
        <v>10307</v>
      </c>
      <c r="P173" s="3" t="str">
        <f t="shared" si="14"/>
        <v>2010</v>
      </c>
      <c r="Q173" s="3" t="str">
        <f t="shared" si="15"/>
        <v xml:space="preserve">J Neuroimmunol. </v>
      </c>
      <c r="R173" s="12" t="s">
        <v>11333</v>
      </c>
      <c r="S173" s="9" t="s">
        <v>12723</v>
      </c>
      <c r="T173" s="12" t="str">
        <f t="shared" si="16"/>
        <v/>
      </c>
      <c r="U173" s="12" t="s">
        <v>12589</v>
      </c>
      <c r="V173" s="16" t="s">
        <v>14744</v>
      </c>
      <c r="W173" s="12" t="s">
        <v>14741</v>
      </c>
      <c r="X173" s="12" t="s">
        <v>11426</v>
      </c>
      <c r="Y173" s="12" t="s">
        <v>11455</v>
      </c>
      <c r="Z173" s="12">
        <v>1</v>
      </c>
      <c r="AA173" s="69">
        <v>3</v>
      </c>
      <c r="AC173" s="5" t="str">
        <f t="shared" si="17"/>
        <v>2010</v>
      </c>
      <c r="AD173" s="5"/>
      <c r="AE173" s="3" t="s">
        <v>11326</v>
      </c>
      <c r="AF173" s="25"/>
      <c r="AJ173" s="53">
        <v>41538</v>
      </c>
      <c r="AK173" s="53">
        <v>20117844</v>
      </c>
      <c r="AL173" s="12" t="s">
        <v>14526</v>
      </c>
      <c r="AM173" s="53">
        <v>40210</v>
      </c>
      <c r="AN173" s="56" t="s">
        <v>14527</v>
      </c>
      <c r="AO173" s="3" t="s">
        <v>14528</v>
      </c>
      <c r="AP173" s="3" t="s">
        <v>10301</v>
      </c>
      <c r="AQ173" s="3" t="s">
        <v>14529</v>
      </c>
      <c r="AR173" s="3" t="s">
        <v>14530</v>
      </c>
      <c r="AS173" s="3" t="s">
        <v>14531</v>
      </c>
      <c r="AT173" s="3" t="s">
        <v>14532</v>
      </c>
      <c r="AU173" s="3">
        <v>1</v>
      </c>
      <c r="AV173" s="46">
        <v>20117844</v>
      </c>
      <c r="AW173" s="59">
        <f t="shared" si="18"/>
        <v>0</v>
      </c>
    </row>
    <row r="174" spans="1:51">
      <c r="A174" s="4">
        <v>870</v>
      </c>
      <c r="B174" s="3">
        <v>7281</v>
      </c>
      <c r="C174" s="3">
        <v>0.47508372362719642</v>
      </c>
      <c r="D174" s="3" t="s">
        <v>9532</v>
      </c>
      <c r="E174" s="3" t="s">
        <v>9533</v>
      </c>
      <c r="F174" s="3" t="str">
        <f t="shared" si="13"/>
        <v>20360315</v>
      </c>
      <c r="G174" s="3" t="s">
        <v>9595</v>
      </c>
      <c r="H174" s="3" t="s">
        <v>9537</v>
      </c>
      <c r="I174" s="3" t="s">
        <v>6684</v>
      </c>
      <c r="J174" s="3" t="s">
        <v>2</v>
      </c>
      <c r="K174" s="3" t="s">
        <v>3</v>
      </c>
      <c r="L174" s="3" t="s">
        <v>9538</v>
      </c>
      <c r="M174" s="3" t="s">
        <v>4</v>
      </c>
      <c r="N174" s="3">
        <v>20360315</v>
      </c>
      <c r="O174" s="3" t="s">
        <v>9539</v>
      </c>
      <c r="P174" s="3" t="str">
        <f t="shared" si="14"/>
        <v>2010</v>
      </c>
      <c r="Q174" s="3" t="str">
        <f t="shared" si="15"/>
        <v xml:space="preserve">Am J Psychiatry. </v>
      </c>
      <c r="R174" s="5" t="s">
        <v>11333</v>
      </c>
      <c r="S174" s="12" t="s">
        <v>11427</v>
      </c>
      <c r="T174" s="12" t="str">
        <f t="shared" si="16"/>
        <v/>
      </c>
      <c r="U174" s="5"/>
      <c r="AA174" s="69">
        <v>3</v>
      </c>
      <c r="AB174" s="11" t="s">
        <v>14568</v>
      </c>
      <c r="AC174" s="5" t="str">
        <f t="shared" si="17"/>
        <v>2010</v>
      </c>
      <c r="AD174" s="5"/>
      <c r="AF174" s="25"/>
      <c r="AJ174" s="53">
        <v>40301</v>
      </c>
      <c r="AK174" s="53">
        <v>20360315</v>
      </c>
      <c r="AL174" s="12" t="s">
        <v>12813</v>
      </c>
      <c r="AM174" s="53">
        <v>40269</v>
      </c>
      <c r="AN174" s="64" t="s">
        <v>12814</v>
      </c>
      <c r="AO174" s="10" t="s">
        <v>12815</v>
      </c>
      <c r="AP174" s="11" t="s">
        <v>9532</v>
      </c>
      <c r="AQ174" s="11" t="s">
        <v>12816</v>
      </c>
      <c r="AR174" s="11" t="s">
        <v>12817</v>
      </c>
      <c r="AS174" s="11" t="s">
        <v>12804</v>
      </c>
      <c r="AT174" s="11" t="s">
        <v>12818</v>
      </c>
      <c r="AU174" s="11">
        <v>8</v>
      </c>
      <c r="AV174" s="59">
        <v>20360315</v>
      </c>
      <c r="AW174" s="59">
        <f t="shared" si="18"/>
        <v>0</v>
      </c>
      <c r="AX174" s="3">
        <v>1</v>
      </c>
      <c r="AY174" s="4"/>
    </row>
    <row r="175" spans="1:51">
      <c r="A175" s="4">
        <v>1623</v>
      </c>
      <c r="B175" s="3">
        <v>6989</v>
      </c>
      <c r="C175" s="3">
        <v>0.89410693249476214</v>
      </c>
      <c r="D175" s="3" t="s">
        <v>7776</v>
      </c>
      <c r="E175" s="3" t="s">
        <v>7777</v>
      </c>
      <c r="F175" s="3" t="str">
        <f t="shared" si="13"/>
        <v>20686565</v>
      </c>
      <c r="G175" s="3" t="s">
        <v>7778</v>
      </c>
      <c r="H175" s="3" t="s">
        <v>7779</v>
      </c>
      <c r="I175" s="3" t="s">
        <v>6697</v>
      </c>
      <c r="J175" s="3" t="s">
        <v>2</v>
      </c>
      <c r="K175" s="3" t="s">
        <v>3</v>
      </c>
      <c r="L175" s="3" t="s">
        <v>7780</v>
      </c>
      <c r="M175" s="3" t="s">
        <v>4</v>
      </c>
      <c r="N175" s="3">
        <v>20686565</v>
      </c>
      <c r="O175" s="3" t="s">
        <v>7781</v>
      </c>
      <c r="P175" s="3" t="str">
        <f t="shared" si="14"/>
        <v>2010</v>
      </c>
      <c r="Q175" s="3" t="str">
        <f t="shared" si="15"/>
        <v xml:space="preserve">Nature. </v>
      </c>
      <c r="R175" s="12" t="s">
        <v>12384</v>
      </c>
      <c r="S175" s="12" t="s">
        <v>11427</v>
      </c>
      <c r="T175" s="12" t="str">
        <f t="shared" si="16"/>
        <v/>
      </c>
      <c r="V175" s="12" t="s">
        <v>12447</v>
      </c>
      <c r="W175" s="12" t="s">
        <v>12448</v>
      </c>
      <c r="X175" s="12" t="s">
        <v>11426</v>
      </c>
      <c r="Y175" s="12" t="s">
        <v>12449</v>
      </c>
      <c r="AA175" s="69">
        <v>3</v>
      </c>
      <c r="AB175" s="11" t="s">
        <v>14568</v>
      </c>
      <c r="AC175" s="5" t="str">
        <f t="shared" si="17"/>
        <v>2010</v>
      </c>
      <c r="AD175" s="5"/>
      <c r="AE175" s="12" t="s">
        <v>11326</v>
      </c>
      <c r="AF175" s="25"/>
      <c r="AJ175" s="53">
        <v>40933</v>
      </c>
      <c r="AK175" s="53">
        <v>20686565</v>
      </c>
      <c r="AL175" s="12" t="s">
        <v>12831</v>
      </c>
      <c r="AM175" s="53">
        <v>40395</v>
      </c>
      <c r="AN175" s="56" t="s">
        <v>12832</v>
      </c>
      <c r="AO175" s="10" t="s">
        <v>12833</v>
      </c>
      <c r="AP175" s="3" t="s">
        <v>7776</v>
      </c>
      <c r="AQ175" s="3" t="s">
        <v>12834</v>
      </c>
      <c r="AR175" s="3" t="s">
        <v>12835</v>
      </c>
      <c r="AS175" s="3" t="s">
        <v>12804</v>
      </c>
      <c r="AT175" s="3" t="s">
        <v>12836</v>
      </c>
      <c r="AU175" s="3">
        <v>47</v>
      </c>
      <c r="AV175" s="46">
        <v>20686565</v>
      </c>
      <c r="AW175" s="59">
        <f t="shared" si="18"/>
        <v>0</v>
      </c>
      <c r="AX175" s="3">
        <v>1</v>
      </c>
      <c r="AY175" s="4"/>
    </row>
    <row r="176" spans="1:51">
      <c r="A176" s="4">
        <v>1758</v>
      </c>
      <c r="B176" s="3">
        <v>7144</v>
      </c>
      <c r="C176" s="3">
        <v>0.97830942513084718</v>
      </c>
      <c r="D176" s="3" t="s">
        <v>8705</v>
      </c>
      <c r="E176" s="3" t="s">
        <v>8706</v>
      </c>
      <c r="F176" s="3" t="str">
        <f t="shared" si="13"/>
        <v>20526338</v>
      </c>
      <c r="G176" s="3" t="s">
        <v>8707</v>
      </c>
      <c r="H176" s="3" t="s">
        <v>8708</v>
      </c>
      <c r="I176" s="3" t="s">
        <v>6260</v>
      </c>
      <c r="J176" s="3" t="s">
        <v>2</v>
      </c>
      <c r="K176" s="3" t="s">
        <v>3</v>
      </c>
      <c r="L176" s="3" t="s">
        <v>8709</v>
      </c>
      <c r="M176" s="3" t="s">
        <v>4</v>
      </c>
      <c r="N176" s="3">
        <v>20526338</v>
      </c>
      <c r="O176" s="3" t="s">
        <v>8710</v>
      </c>
      <c r="P176" s="3" t="str">
        <f t="shared" si="14"/>
        <v>2010</v>
      </c>
      <c r="Q176" s="3" t="str">
        <f t="shared" si="15"/>
        <v xml:space="preserve">Nat Genet. </v>
      </c>
      <c r="R176" s="5" t="s">
        <v>11333</v>
      </c>
      <c r="S176" s="12" t="s">
        <v>11427</v>
      </c>
      <c r="T176" s="12" t="str">
        <f t="shared" si="16"/>
        <v>y</v>
      </c>
      <c r="AA176" s="69">
        <v>3</v>
      </c>
      <c r="AB176" s="11" t="s">
        <v>14568</v>
      </c>
      <c r="AC176" s="5" t="str">
        <f t="shared" si="17"/>
        <v>2010</v>
      </c>
      <c r="AD176" s="5"/>
      <c r="AF176" s="25"/>
      <c r="AJ176" s="53">
        <v>40351</v>
      </c>
      <c r="AK176" s="12">
        <v>20526338</v>
      </c>
      <c r="AL176" s="12" t="s">
        <v>12837</v>
      </c>
      <c r="AM176" s="53">
        <v>40335</v>
      </c>
      <c r="AN176" s="3" t="s">
        <v>12838</v>
      </c>
      <c r="AO176" s="10" t="s">
        <v>12839</v>
      </c>
      <c r="AP176" s="3" t="s">
        <v>8705</v>
      </c>
      <c r="AQ176" s="3" t="s">
        <v>12840</v>
      </c>
      <c r="AR176" s="3" t="s">
        <v>12841</v>
      </c>
      <c r="AS176" s="3" t="s">
        <v>12842</v>
      </c>
      <c r="AT176" s="3" t="s">
        <v>12843</v>
      </c>
      <c r="AU176" s="3">
        <v>15</v>
      </c>
      <c r="AV176" s="46">
        <v>20526338</v>
      </c>
      <c r="AW176" s="59">
        <f t="shared" si="18"/>
        <v>0</v>
      </c>
      <c r="AX176" s="3">
        <v>1</v>
      </c>
      <c r="AY176" s="4"/>
    </row>
    <row r="177" spans="1:51">
      <c r="A177" s="4">
        <v>272</v>
      </c>
      <c r="B177" s="3">
        <v>7629</v>
      </c>
      <c r="C177" s="3">
        <v>0.14930978443043141</v>
      </c>
      <c r="D177" s="3" t="s">
        <v>11092</v>
      </c>
      <c r="E177" s="3" t="s">
        <v>11093</v>
      </c>
      <c r="F177" s="3" t="str">
        <f t="shared" si="13"/>
        <v>19846067</v>
      </c>
      <c r="G177" s="3" t="s">
        <v>11094</v>
      </c>
      <c r="H177" s="3" t="s">
        <v>11095</v>
      </c>
      <c r="I177" s="3" t="s">
        <v>7552</v>
      </c>
      <c r="J177" s="3" t="s">
        <v>2</v>
      </c>
      <c r="K177" s="3" t="s">
        <v>3</v>
      </c>
      <c r="L177" s="3" t="s">
        <v>11096</v>
      </c>
      <c r="M177" s="3" t="s">
        <v>4</v>
      </c>
      <c r="N177" s="3">
        <v>19846067</v>
      </c>
      <c r="O177" s="3" t="s">
        <v>11097</v>
      </c>
      <c r="P177" s="3" t="str">
        <f t="shared" si="14"/>
        <v>2010</v>
      </c>
      <c r="Q177" s="3" t="str">
        <f t="shared" si="15"/>
        <v xml:space="preserve">Biol Psychiatry. </v>
      </c>
      <c r="R177" s="3" t="s">
        <v>11426</v>
      </c>
      <c r="S177" s="3" t="s">
        <v>11610</v>
      </c>
      <c r="T177" s="12" t="str">
        <f t="shared" si="16"/>
        <v/>
      </c>
      <c r="U177" s="3"/>
      <c r="V177" s="3"/>
      <c r="W177" s="3"/>
      <c r="X177" s="3"/>
      <c r="Y177" s="3"/>
      <c r="Z177" s="3"/>
      <c r="AA177" s="69">
        <v>3</v>
      </c>
      <c r="AB177" s="11" t="s">
        <v>14568</v>
      </c>
      <c r="AC177" s="5" t="str">
        <f t="shared" si="17"/>
        <v>2010</v>
      </c>
      <c r="AD177" s="5"/>
      <c r="AE177" s="3"/>
      <c r="AF177" s="32"/>
      <c r="AG177" s="3"/>
      <c r="AH177" s="3"/>
      <c r="AI177" s="3"/>
      <c r="AJ177" s="53">
        <v>40142</v>
      </c>
      <c r="AK177" s="12">
        <v>19846067</v>
      </c>
      <c r="AL177" s="12" t="s">
        <v>12855</v>
      </c>
      <c r="AM177" s="53">
        <v>40105</v>
      </c>
      <c r="AN177" s="3" t="s">
        <v>12856</v>
      </c>
      <c r="AO177" s="10" t="s">
        <v>12857</v>
      </c>
      <c r="AP177" s="3" t="s">
        <v>11092</v>
      </c>
      <c r="AQ177" s="3" t="s">
        <v>12858</v>
      </c>
      <c r="AR177" s="3" t="s">
        <v>12859</v>
      </c>
      <c r="AS177" s="3" t="s">
        <v>12804</v>
      </c>
      <c r="AT177" s="3" t="s">
        <v>12860</v>
      </c>
      <c r="AU177" s="3">
        <v>7</v>
      </c>
      <c r="AV177" s="46">
        <v>19846067</v>
      </c>
      <c r="AW177" s="59">
        <f t="shared" si="18"/>
        <v>0</v>
      </c>
      <c r="AX177" s="3">
        <v>1</v>
      </c>
      <c r="AY177" s="4"/>
    </row>
    <row r="178" spans="1:51">
      <c r="A178" s="4">
        <v>1235</v>
      </c>
      <c r="B178" s="3">
        <v>7508</v>
      </c>
      <c r="C178" s="3">
        <v>0.6654867204094278</v>
      </c>
      <c r="D178" s="3" t="s">
        <v>10744</v>
      </c>
      <c r="E178" s="3" t="s">
        <v>10745</v>
      </c>
      <c r="F178" s="3" t="str">
        <f t="shared" si="13"/>
        <v>20014019</v>
      </c>
      <c r="G178" s="3" t="s">
        <v>10746</v>
      </c>
      <c r="H178" s="3" t="s">
        <v>10747</v>
      </c>
      <c r="I178" s="3" t="s">
        <v>7227</v>
      </c>
      <c r="J178" s="3" t="s">
        <v>2</v>
      </c>
      <c r="K178" s="3" t="s">
        <v>3</v>
      </c>
      <c r="L178" s="3" t="s">
        <v>10748</v>
      </c>
      <c r="M178" s="3" t="s">
        <v>4</v>
      </c>
      <c r="N178" s="3">
        <v>20014019</v>
      </c>
      <c r="O178" s="3" t="s">
        <v>10749</v>
      </c>
      <c r="P178" s="3" t="str">
        <f t="shared" si="14"/>
        <v>2010</v>
      </c>
      <c r="Q178" s="3" t="str">
        <f t="shared" si="15"/>
        <v xml:space="preserve">Inflamm Bowel Dis. </v>
      </c>
      <c r="R178" s="12" t="s">
        <v>11333</v>
      </c>
      <c r="S178" s="12" t="s">
        <v>12235</v>
      </c>
      <c r="T178" s="12" t="str">
        <f t="shared" si="16"/>
        <v/>
      </c>
      <c r="AA178" s="69">
        <v>3</v>
      </c>
      <c r="AB178" s="11" t="s">
        <v>14568</v>
      </c>
      <c r="AC178" s="5" t="str">
        <f t="shared" si="17"/>
        <v>2010</v>
      </c>
      <c r="AD178" s="5"/>
      <c r="AF178" s="25"/>
      <c r="AJ178" s="53">
        <v>41502</v>
      </c>
      <c r="AK178" s="12">
        <v>20014019</v>
      </c>
      <c r="AL178" s="12" t="s">
        <v>12886</v>
      </c>
      <c r="AM178" s="53">
        <v>40391</v>
      </c>
      <c r="AN178" s="3" t="s">
        <v>12887</v>
      </c>
      <c r="AO178" s="10" t="s">
        <v>12888</v>
      </c>
      <c r="AP178" s="3" t="s">
        <v>10744</v>
      </c>
      <c r="AQ178" s="3" t="s">
        <v>12889</v>
      </c>
      <c r="AR178" s="3" t="s">
        <v>12890</v>
      </c>
      <c r="AS178" s="3" t="s">
        <v>12804</v>
      </c>
      <c r="AT178" s="3" t="s">
        <v>12891</v>
      </c>
      <c r="AU178" s="3">
        <v>4</v>
      </c>
      <c r="AV178" s="46">
        <v>20014019</v>
      </c>
      <c r="AW178" s="59">
        <f t="shared" si="18"/>
        <v>0</v>
      </c>
      <c r="AX178" s="3">
        <v>1</v>
      </c>
      <c r="AY178" s="4"/>
    </row>
    <row r="179" spans="1:51">
      <c r="A179" s="4">
        <v>1028</v>
      </c>
      <c r="B179" s="3">
        <v>6847</v>
      </c>
      <c r="C179" s="3">
        <v>0.55999775712896127</v>
      </c>
      <c r="D179" s="3" t="s">
        <v>7033</v>
      </c>
      <c r="E179" s="3" t="s">
        <v>7034</v>
      </c>
      <c r="F179" s="3" t="str">
        <f t="shared" si="13"/>
        <v>20927387</v>
      </c>
      <c r="G179" s="3" t="s">
        <v>7035</v>
      </c>
      <c r="H179" s="3" t="s">
        <v>7036</v>
      </c>
      <c r="I179" s="3" t="s">
        <v>6004</v>
      </c>
      <c r="J179" s="3" t="s">
        <v>2</v>
      </c>
      <c r="K179" s="3" t="s">
        <v>3</v>
      </c>
      <c r="L179" s="3" t="s">
        <v>7037</v>
      </c>
      <c r="M179" s="3" t="s">
        <v>4</v>
      </c>
      <c r="N179" s="3">
        <v>20927387</v>
      </c>
      <c r="O179" s="3" t="s">
        <v>6983</v>
      </c>
      <c r="P179" s="3" t="str">
        <f t="shared" si="14"/>
        <v>2010</v>
      </c>
      <c r="Q179" s="3" t="str">
        <f t="shared" si="15"/>
        <v xml:space="preserve">PLoS One. </v>
      </c>
      <c r="R179" s="12" t="s">
        <v>11333</v>
      </c>
      <c r="S179" s="12" t="s">
        <v>11530</v>
      </c>
      <c r="T179" s="12" t="str">
        <f t="shared" si="16"/>
        <v/>
      </c>
      <c r="AA179" s="69">
        <v>3</v>
      </c>
      <c r="AB179" s="11" t="s">
        <v>14568</v>
      </c>
      <c r="AC179" s="5" t="str">
        <f t="shared" si="17"/>
        <v>2010</v>
      </c>
      <c r="AD179" s="5"/>
      <c r="AF179" s="25"/>
      <c r="AJ179" s="53">
        <v>40466</v>
      </c>
      <c r="AK179" s="12">
        <v>20927387</v>
      </c>
      <c r="AL179" s="12" t="s">
        <v>12899</v>
      </c>
      <c r="AM179" s="53">
        <v>40449</v>
      </c>
      <c r="AN179" s="3" t="s">
        <v>12820</v>
      </c>
      <c r="AO179" s="10" t="s">
        <v>12900</v>
      </c>
      <c r="AP179" s="3" t="s">
        <v>7033</v>
      </c>
      <c r="AQ179" s="3" t="s">
        <v>12901</v>
      </c>
      <c r="AR179" s="3" t="s">
        <v>12902</v>
      </c>
      <c r="AS179" s="3" t="s">
        <v>12804</v>
      </c>
      <c r="AT179" s="3" t="s">
        <v>12903</v>
      </c>
      <c r="AU179" s="3">
        <v>13</v>
      </c>
      <c r="AV179" s="46">
        <v>20927387</v>
      </c>
      <c r="AW179" s="59">
        <f t="shared" si="18"/>
        <v>0</v>
      </c>
      <c r="AX179" s="3">
        <v>1</v>
      </c>
      <c r="AY179" s="4"/>
    </row>
    <row r="180" spans="1:51">
      <c r="A180" s="4">
        <v>959</v>
      </c>
      <c r="B180" s="3">
        <v>6594</v>
      </c>
      <c r="C180" s="3">
        <v>0.5281227029899741</v>
      </c>
      <c r="D180" s="3" t="s">
        <v>6034</v>
      </c>
      <c r="E180" s="3" t="s">
        <v>6035</v>
      </c>
      <c r="F180" s="3" t="str">
        <f t="shared" si="13"/>
        <v>21197116</v>
      </c>
      <c r="G180" s="3" t="s">
        <v>6036</v>
      </c>
      <c r="H180" s="3" t="s">
        <v>6037</v>
      </c>
      <c r="I180" s="3" t="s">
        <v>6038</v>
      </c>
      <c r="J180" s="3" t="s">
        <v>2</v>
      </c>
      <c r="K180" s="3" t="s">
        <v>3</v>
      </c>
      <c r="L180" s="3" t="s">
        <v>6039</v>
      </c>
      <c r="M180" s="3" t="s">
        <v>4</v>
      </c>
      <c r="N180" s="3">
        <v>21197116</v>
      </c>
      <c r="O180" s="3" t="s">
        <v>6040</v>
      </c>
      <c r="P180" s="3" t="str">
        <f t="shared" si="14"/>
        <v>2010</v>
      </c>
      <c r="Q180" s="3" t="str">
        <f t="shared" si="15"/>
        <v xml:space="preserve">Mol Vis. </v>
      </c>
      <c r="R180" s="12" t="s">
        <v>11333</v>
      </c>
      <c r="S180" s="12" t="s">
        <v>12136</v>
      </c>
      <c r="T180" s="12" t="str">
        <f t="shared" si="16"/>
        <v/>
      </c>
      <c r="AA180" s="69">
        <v>3</v>
      </c>
      <c r="AB180" s="11" t="s">
        <v>14568</v>
      </c>
      <c r="AC180" s="5" t="str">
        <f t="shared" si="17"/>
        <v>2010</v>
      </c>
      <c r="AD180" s="5"/>
      <c r="AF180" s="25"/>
      <c r="AJ180" s="53">
        <v>40558</v>
      </c>
      <c r="AK180" s="12">
        <v>21197116</v>
      </c>
      <c r="AL180" s="12" t="s">
        <v>12910</v>
      </c>
      <c r="AM180" s="53">
        <v>40529</v>
      </c>
      <c r="AN180" s="3" t="s">
        <v>12911</v>
      </c>
      <c r="AO180" s="10" t="s">
        <v>12912</v>
      </c>
      <c r="AP180" s="3" t="s">
        <v>6034</v>
      </c>
      <c r="AQ180" s="3" t="s">
        <v>12913</v>
      </c>
      <c r="AR180" s="3" t="s">
        <v>12914</v>
      </c>
      <c r="AS180" s="3" t="s">
        <v>12915</v>
      </c>
      <c r="AT180" s="3" t="s">
        <v>12916</v>
      </c>
      <c r="AU180" s="3">
        <v>0</v>
      </c>
      <c r="AV180" s="46">
        <v>21197116</v>
      </c>
      <c r="AW180" s="59">
        <f t="shared" si="18"/>
        <v>0</v>
      </c>
      <c r="AX180" s="3">
        <v>1</v>
      </c>
      <c r="AY180" s="4"/>
    </row>
    <row r="181" spans="1:51">
      <c r="A181" s="4">
        <v>1161</v>
      </c>
      <c r="B181" s="3">
        <v>7195</v>
      </c>
      <c r="C181" s="3">
        <v>0.62256298866441362</v>
      </c>
      <c r="D181" s="3" t="s">
        <v>9009</v>
      </c>
      <c r="E181" s="3" t="s">
        <v>9010</v>
      </c>
      <c r="F181" s="3" t="str">
        <f t="shared" si="13"/>
        <v>20460622</v>
      </c>
      <c r="G181" s="3" t="s">
        <v>9011</v>
      </c>
      <c r="H181" s="3" t="s">
        <v>9012</v>
      </c>
      <c r="I181" s="3" t="s">
        <v>7520</v>
      </c>
      <c r="J181" s="3" t="s">
        <v>2</v>
      </c>
      <c r="K181" s="3" t="s">
        <v>3</v>
      </c>
      <c r="L181" s="3" t="s">
        <v>9075</v>
      </c>
      <c r="M181" s="3" t="s">
        <v>4</v>
      </c>
      <c r="N181" s="3">
        <v>20460622</v>
      </c>
      <c r="O181" s="3" t="s">
        <v>9076</v>
      </c>
      <c r="P181" s="3" t="str">
        <f t="shared" si="14"/>
        <v>2010</v>
      </c>
      <c r="Q181" s="3" t="str">
        <f t="shared" si="15"/>
        <v xml:space="preserve">JAMA. </v>
      </c>
      <c r="R181" s="12" t="s">
        <v>11333</v>
      </c>
      <c r="S181" s="12" t="s">
        <v>12204</v>
      </c>
      <c r="T181" s="12" t="str">
        <f t="shared" si="16"/>
        <v/>
      </c>
      <c r="AA181" s="69">
        <v>3</v>
      </c>
      <c r="AB181" s="11" t="s">
        <v>14568</v>
      </c>
      <c r="AC181" s="5" t="str">
        <f t="shared" si="17"/>
        <v>2010</v>
      </c>
      <c r="AD181" s="5"/>
      <c r="AF181" s="25"/>
      <c r="AJ181" s="53">
        <v>40343</v>
      </c>
      <c r="AK181" s="12">
        <v>20460622</v>
      </c>
      <c r="AL181" s="12" t="s">
        <v>12917</v>
      </c>
      <c r="AM181" s="53">
        <v>40310</v>
      </c>
      <c r="AN181" s="3" t="s">
        <v>12918</v>
      </c>
      <c r="AO181" s="10" t="s">
        <v>12919</v>
      </c>
      <c r="AP181" s="3" t="s">
        <v>9009</v>
      </c>
      <c r="AQ181" s="3" t="s">
        <v>12920</v>
      </c>
      <c r="AR181" s="3" t="s">
        <v>12921</v>
      </c>
      <c r="AS181" s="3" t="s">
        <v>12922</v>
      </c>
      <c r="AT181" s="3" t="s">
        <v>12923</v>
      </c>
      <c r="AU181" s="3">
        <v>1</v>
      </c>
      <c r="AV181" s="46">
        <v>20460622</v>
      </c>
      <c r="AW181" s="59">
        <f t="shared" si="18"/>
        <v>0</v>
      </c>
      <c r="AX181" s="3">
        <v>1</v>
      </c>
      <c r="AY181" s="4"/>
    </row>
    <row r="182" spans="1:51">
      <c r="A182" s="4">
        <v>999</v>
      </c>
      <c r="B182" s="3">
        <v>6858</v>
      </c>
      <c r="C182" s="3">
        <v>0.549702123486008</v>
      </c>
      <c r="D182" s="3" t="s">
        <v>7023</v>
      </c>
      <c r="E182" s="3" t="s">
        <v>7024</v>
      </c>
      <c r="F182" s="3" t="str">
        <f t="shared" si="13"/>
        <v>20923822</v>
      </c>
      <c r="G182" s="3" t="s">
        <v>7025</v>
      </c>
      <c r="H182" s="3" t="s">
        <v>7026</v>
      </c>
      <c r="I182" s="3" t="s">
        <v>7027</v>
      </c>
      <c r="J182" s="3" t="s">
        <v>2</v>
      </c>
      <c r="K182" s="3" t="s">
        <v>3</v>
      </c>
      <c r="L182" s="3" t="s">
        <v>7028</v>
      </c>
      <c r="M182" s="3" t="s">
        <v>4</v>
      </c>
      <c r="N182" s="3">
        <v>20923822</v>
      </c>
      <c r="O182" s="3" t="s">
        <v>7029</v>
      </c>
      <c r="P182" s="3" t="str">
        <f t="shared" si="14"/>
        <v>2010</v>
      </c>
      <c r="Q182" s="3" t="str">
        <f t="shared" si="15"/>
        <v xml:space="preserve">Genome Res. </v>
      </c>
      <c r="R182" s="12" t="s">
        <v>11333</v>
      </c>
      <c r="S182" s="12" t="s">
        <v>12147</v>
      </c>
      <c r="T182" s="12" t="str">
        <f t="shared" si="16"/>
        <v/>
      </c>
      <c r="AA182" s="69">
        <v>3</v>
      </c>
      <c r="AB182" s="52" t="s">
        <v>14563</v>
      </c>
      <c r="AC182" s="5" t="str">
        <f t="shared" si="17"/>
        <v>2010</v>
      </c>
      <c r="AD182" s="5"/>
      <c r="AF182" s="25"/>
      <c r="AJ182" s="53">
        <v>40505</v>
      </c>
      <c r="AK182" s="12">
        <v>20923822</v>
      </c>
      <c r="AL182" s="12" t="s">
        <v>12954</v>
      </c>
      <c r="AM182" s="53">
        <v>40456</v>
      </c>
      <c r="AN182" s="3" t="s">
        <v>12955</v>
      </c>
      <c r="AO182" s="10" t="s">
        <v>12956</v>
      </c>
      <c r="AP182" s="3" t="s">
        <v>7023</v>
      </c>
      <c r="AQ182" s="3" t="s">
        <v>12957</v>
      </c>
      <c r="AR182" s="3" t="s">
        <v>12958</v>
      </c>
      <c r="AS182" s="3" t="s">
        <v>12804</v>
      </c>
      <c r="AT182" s="3" t="s">
        <v>12959</v>
      </c>
      <c r="AU182" s="3">
        <v>12</v>
      </c>
      <c r="AV182" s="46">
        <v>20923822</v>
      </c>
      <c r="AW182" s="59">
        <f t="shared" si="18"/>
        <v>0</v>
      </c>
      <c r="AX182" s="3">
        <v>1</v>
      </c>
    </row>
    <row r="183" spans="1:51">
      <c r="A183" s="4">
        <v>1010</v>
      </c>
      <c r="B183" s="3">
        <v>6976</v>
      </c>
      <c r="C183" s="3">
        <v>0.55322342912558853</v>
      </c>
      <c r="D183" s="3" t="s">
        <v>7699</v>
      </c>
      <c r="E183" s="3" t="s">
        <v>7700</v>
      </c>
      <c r="F183" s="3" t="str">
        <f t="shared" si="13"/>
        <v>20694148</v>
      </c>
      <c r="G183" s="3" t="s">
        <v>7701</v>
      </c>
      <c r="H183" s="3" t="s">
        <v>7763</v>
      </c>
      <c r="I183" s="3" t="s">
        <v>6004</v>
      </c>
      <c r="J183" s="3" t="s">
        <v>2</v>
      </c>
      <c r="K183" s="3" t="s">
        <v>3</v>
      </c>
      <c r="L183" s="3" t="s">
        <v>7764</v>
      </c>
      <c r="M183" s="3" t="s">
        <v>4</v>
      </c>
      <c r="N183" s="3">
        <v>20694148</v>
      </c>
      <c r="O183" s="3" t="s">
        <v>7765</v>
      </c>
      <c r="P183" s="3" t="str">
        <f t="shared" si="14"/>
        <v>2010</v>
      </c>
      <c r="Q183" s="3" t="str">
        <f t="shared" si="15"/>
        <v xml:space="preserve">PLoS One. </v>
      </c>
      <c r="R183" s="12" t="s">
        <v>11333</v>
      </c>
      <c r="S183" s="12" t="s">
        <v>12655</v>
      </c>
      <c r="T183" s="12" t="str">
        <f t="shared" si="16"/>
        <v/>
      </c>
      <c r="V183" s="10" t="s">
        <v>12152</v>
      </c>
      <c r="AA183" s="69">
        <v>3</v>
      </c>
      <c r="AB183" s="11" t="s">
        <v>14568</v>
      </c>
      <c r="AC183" s="5" t="str">
        <f t="shared" si="17"/>
        <v>2010</v>
      </c>
      <c r="AD183" s="5"/>
      <c r="AF183" s="25"/>
      <c r="AJ183" s="53">
        <v>40434</v>
      </c>
      <c r="AK183" s="53">
        <v>20694148</v>
      </c>
      <c r="AL183" s="12" t="s">
        <v>12978</v>
      </c>
      <c r="AM183" s="53">
        <v>40394</v>
      </c>
      <c r="AN183" s="56" t="s">
        <v>12820</v>
      </c>
      <c r="AO183" s="10" t="s">
        <v>12979</v>
      </c>
      <c r="AP183" s="3" t="s">
        <v>7699</v>
      </c>
      <c r="AQ183" s="3" t="s">
        <v>12980</v>
      </c>
      <c r="AR183" s="3" t="s">
        <v>12981</v>
      </c>
      <c r="AS183" s="3" t="s">
        <v>12982</v>
      </c>
      <c r="AT183" s="3" t="s">
        <v>12983</v>
      </c>
      <c r="AU183" s="3">
        <v>18</v>
      </c>
      <c r="AV183" s="46">
        <v>20694148</v>
      </c>
      <c r="AW183" s="59">
        <f t="shared" si="18"/>
        <v>0</v>
      </c>
      <c r="AX183" s="3">
        <v>1</v>
      </c>
    </row>
    <row r="184" spans="1:51">
      <c r="A184" s="4">
        <v>1037</v>
      </c>
      <c r="B184" s="3">
        <v>7269</v>
      </c>
      <c r="C184" s="3">
        <v>0.56532897624292811</v>
      </c>
      <c r="D184" s="3" t="s">
        <v>9509</v>
      </c>
      <c r="E184" s="3" t="s">
        <v>9510</v>
      </c>
      <c r="F184" s="3" t="str">
        <f t="shared" si="13"/>
        <v>20370913</v>
      </c>
      <c r="G184" s="3" t="s">
        <v>9511</v>
      </c>
      <c r="H184" s="3" t="s">
        <v>9459</v>
      </c>
      <c r="I184" s="3" t="s">
        <v>8568</v>
      </c>
      <c r="J184" s="3" t="s">
        <v>2</v>
      </c>
      <c r="K184" s="3" t="s">
        <v>3</v>
      </c>
      <c r="L184" s="3" t="s">
        <v>9460</v>
      </c>
      <c r="M184" s="3" t="s">
        <v>4</v>
      </c>
      <c r="N184" s="3">
        <v>20370913</v>
      </c>
      <c r="O184" s="3" t="s">
        <v>9461</v>
      </c>
      <c r="P184" s="3" t="str">
        <f t="shared" si="14"/>
        <v>2010</v>
      </c>
      <c r="Q184" s="3" t="str">
        <f t="shared" si="15"/>
        <v xml:space="preserve">BMC Med Genet. </v>
      </c>
      <c r="R184" s="12" t="s">
        <v>11333</v>
      </c>
      <c r="S184" s="12" t="s">
        <v>12162</v>
      </c>
      <c r="T184" s="12" t="str">
        <f t="shared" si="16"/>
        <v/>
      </c>
      <c r="AA184" s="69">
        <v>3</v>
      </c>
      <c r="AB184" s="11" t="s">
        <v>14568</v>
      </c>
      <c r="AC184" s="5" t="str">
        <f t="shared" si="17"/>
        <v>2010</v>
      </c>
      <c r="AD184" s="5"/>
      <c r="AF184" s="25"/>
      <c r="AJ184" s="53">
        <v>40295</v>
      </c>
      <c r="AK184" s="12">
        <v>20370913</v>
      </c>
      <c r="AL184" s="12" t="s">
        <v>13007</v>
      </c>
      <c r="AM184" s="53">
        <v>40274</v>
      </c>
      <c r="AN184" s="3" t="s">
        <v>13008</v>
      </c>
      <c r="AO184" s="10" t="s">
        <v>13009</v>
      </c>
      <c r="AP184" s="3" t="s">
        <v>9509</v>
      </c>
      <c r="AQ184" s="3" t="s">
        <v>13010</v>
      </c>
      <c r="AR184" s="3" t="s">
        <v>13011</v>
      </c>
      <c r="AS184" s="3" t="s">
        <v>13012</v>
      </c>
      <c r="AT184" s="3" t="s">
        <v>13013</v>
      </c>
      <c r="AU184" s="3">
        <v>0</v>
      </c>
      <c r="AV184" s="46">
        <v>20370913</v>
      </c>
      <c r="AW184" s="59">
        <f t="shared" si="18"/>
        <v>0</v>
      </c>
      <c r="AX184" s="3">
        <v>1</v>
      </c>
    </row>
    <row r="185" spans="1:51">
      <c r="A185" s="4">
        <v>1318</v>
      </c>
      <c r="B185" s="3">
        <v>7371</v>
      </c>
      <c r="C185" s="3">
        <v>0.70954138496977603</v>
      </c>
      <c r="D185" s="3" t="s">
        <v>10081</v>
      </c>
      <c r="E185" s="3" t="s">
        <v>10082</v>
      </c>
      <c r="F185" s="3" t="str">
        <f t="shared" si="13"/>
        <v>20171287</v>
      </c>
      <c r="G185" s="3" t="s">
        <v>10083</v>
      </c>
      <c r="H185" s="3" t="s">
        <v>10084</v>
      </c>
      <c r="I185" s="3" t="s">
        <v>10085</v>
      </c>
      <c r="J185" s="3" t="s">
        <v>2</v>
      </c>
      <c r="K185" s="3" t="s">
        <v>3</v>
      </c>
      <c r="L185" s="3" t="s">
        <v>10086</v>
      </c>
      <c r="M185" s="3" t="s">
        <v>4</v>
      </c>
      <c r="N185" s="3">
        <v>20171287</v>
      </c>
      <c r="O185" s="3" t="s">
        <v>10087</v>
      </c>
      <c r="P185" s="3" t="str">
        <f t="shared" si="14"/>
        <v>2010</v>
      </c>
      <c r="Q185" s="3" t="str">
        <f t="shared" si="15"/>
        <v xml:space="preserve">Neuroimage. </v>
      </c>
      <c r="R185" s="12" t="s">
        <v>11426</v>
      </c>
      <c r="S185" s="12" t="s">
        <v>12275</v>
      </c>
      <c r="T185" s="12" t="str">
        <f t="shared" si="16"/>
        <v/>
      </c>
      <c r="AA185" s="69">
        <v>3</v>
      </c>
      <c r="AB185" s="11" t="s">
        <v>14568</v>
      </c>
      <c r="AC185" s="5" t="str">
        <f t="shared" si="17"/>
        <v>2010</v>
      </c>
      <c r="AD185" s="5"/>
      <c r="AF185" s="25"/>
      <c r="AJ185" s="53">
        <v>40260</v>
      </c>
      <c r="AK185" s="12">
        <v>20171287</v>
      </c>
      <c r="AL185" s="12" t="s">
        <v>13014</v>
      </c>
      <c r="AM185" s="53">
        <v>40226</v>
      </c>
      <c r="AN185" s="3" t="s">
        <v>12868</v>
      </c>
      <c r="AO185" s="10" t="s">
        <v>13015</v>
      </c>
      <c r="AP185" s="3" t="s">
        <v>10081</v>
      </c>
      <c r="AQ185" s="3" t="s">
        <v>13016</v>
      </c>
      <c r="AR185" s="3" t="s">
        <v>13017</v>
      </c>
      <c r="AS185" s="3" t="s">
        <v>12804</v>
      </c>
      <c r="AT185" s="3" t="s">
        <v>13018</v>
      </c>
      <c r="AU185" s="3">
        <v>19</v>
      </c>
      <c r="AV185" s="46">
        <v>20171287</v>
      </c>
      <c r="AW185" s="59">
        <f t="shared" si="18"/>
        <v>0</v>
      </c>
      <c r="AX185" s="3">
        <v>1</v>
      </c>
    </row>
    <row r="186" spans="1:51">
      <c r="A186" s="4">
        <v>1001</v>
      </c>
      <c r="B186" s="3">
        <v>6898</v>
      </c>
      <c r="C186" s="3">
        <v>0.55000658518702072</v>
      </c>
      <c r="D186" s="3" t="s">
        <v>7236</v>
      </c>
      <c r="E186" s="3" t="s">
        <v>7237</v>
      </c>
      <c r="F186" s="3" t="str">
        <f t="shared" si="13"/>
        <v>20844546</v>
      </c>
      <c r="G186" s="3" t="s">
        <v>7238</v>
      </c>
      <c r="H186" s="3" t="s">
        <v>7239</v>
      </c>
      <c r="I186" s="3" t="s">
        <v>7240</v>
      </c>
      <c r="J186" s="3" t="s">
        <v>2</v>
      </c>
      <c r="K186" s="3" t="s">
        <v>3</v>
      </c>
      <c r="L186" s="3" t="s">
        <v>7241</v>
      </c>
      <c r="M186" s="3" t="s">
        <v>4</v>
      </c>
      <c r="N186" s="3">
        <v>20844546</v>
      </c>
      <c r="O186" s="3" t="s">
        <v>7242</v>
      </c>
      <c r="P186" s="3" t="str">
        <f t="shared" si="14"/>
        <v>2010</v>
      </c>
      <c r="Q186" s="3" t="str">
        <f t="shared" si="15"/>
        <v xml:space="preserve">J Hum Genet. </v>
      </c>
      <c r="R186" s="5" t="s">
        <v>11333</v>
      </c>
      <c r="S186" s="9" t="s">
        <v>12729</v>
      </c>
      <c r="T186" s="12" t="str">
        <f t="shared" si="16"/>
        <v>y</v>
      </c>
      <c r="AA186" s="69">
        <v>3</v>
      </c>
      <c r="AB186" s="11" t="s">
        <v>14568</v>
      </c>
      <c r="AC186" s="5" t="str">
        <f t="shared" si="17"/>
        <v>2010</v>
      </c>
      <c r="AD186" s="5"/>
      <c r="AF186" s="25"/>
      <c r="AJ186" s="53">
        <v>40457</v>
      </c>
      <c r="AK186" s="12">
        <v>20844546</v>
      </c>
      <c r="AL186" s="12" t="s">
        <v>13030</v>
      </c>
      <c r="AM186" s="53">
        <v>40437</v>
      </c>
      <c r="AN186" s="3" t="s">
        <v>13031</v>
      </c>
      <c r="AO186" s="10" t="s">
        <v>13032</v>
      </c>
      <c r="AP186" s="3" t="s">
        <v>7236</v>
      </c>
      <c r="AQ186" s="3" t="s">
        <v>13033</v>
      </c>
      <c r="AR186" s="3" t="s">
        <v>13034</v>
      </c>
      <c r="AS186" s="3" t="s">
        <v>12804</v>
      </c>
      <c r="AT186" s="3" t="s">
        <v>13035</v>
      </c>
      <c r="AU186" s="3">
        <v>2</v>
      </c>
      <c r="AV186" s="46">
        <v>20844546</v>
      </c>
      <c r="AW186" s="59">
        <f t="shared" si="18"/>
        <v>0</v>
      </c>
      <c r="AX186" s="3">
        <v>1</v>
      </c>
    </row>
    <row r="187" spans="1:51">
      <c r="A187" s="4">
        <v>3</v>
      </c>
      <c r="B187" s="4">
        <v>1140</v>
      </c>
      <c r="C187" s="4">
        <v>6.6767103258924543E-4</v>
      </c>
      <c r="D187" s="4" t="s">
        <v>4785</v>
      </c>
      <c r="E187" s="4" t="s">
        <v>4786</v>
      </c>
      <c r="F187" s="3" t="str">
        <f t="shared" si="13"/>
        <v>28059113</v>
      </c>
      <c r="G187" s="4" t="s">
        <v>4787</v>
      </c>
      <c r="H187" s="4" t="s">
        <v>4788</v>
      </c>
      <c r="I187" s="4" t="s">
        <v>2255</v>
      </c>
      <c r="J187" s="4" t="s">
        <v>2</v>
      </c>
      <c r="K187" s="4" t="s">
        <v>3</v>
      </c>
      <c r="L187" s="4" t="s">
        <v>4789</v>
      </c>
      <c r="M187" s="4" t="s">
        <v>4</v>
      </c>
      <c r="N187" s="4">
        <v>28059113</v>
      </c>
      <c r="O187" s="4" t="s">
        <v>4790</v>
      </c>
      <c r="P187" s="4" t="str">
        <f t="shared" si="14"/>
        <v>2017</v>
      </c>
      <c r="Q187" s="4" t="str">
        <f t="shared" si="15"/>
        <v xml:space="preserve">Sci Rep. </v>
      </c>
      <c r="R187" s="5" t="s">
        <v>11333</v>
      </c>
      <c r="S187" s="5" t="s">
        <v>11333</v>
      </c>
      <c r="T187" s="12" t="str">
        <f t="shared" si="16"/>
        <v/>
      </c>
      <c r="U187" s="12" t="s">
        <v>12575</v>
      </c>
      <c r="V187" s="5" t="s">
        <v>11329</v>
      </c>
      <c r="W187" s="5" t="s">
        <v>11330</v>
      </c>
      <c r="X187" s="5" t="s">
        <v>11494</v>
      </c>
      <c r="Y187" s="5"/>
      <c r="Z187" s="12">
        <v>1</v>
      </c>
      <c r="AA187" s="69">
        <v>3</v>
      </c>
      <c r="AB187" s="4"/>
      <c r="AC187" s="5" t="str">
        <f t="shared" si="17"/>
        <v>2017</v>
      </c>
      <c r="AD187" s="5"/>
      <c r="AE187" s="12" t="s">
        <v>11326</v>
      </c>
      <c r="AG187" s="23"/>
      <c r="AH187" s="23"/>
      <c r="AI187" s="23"/>
      <c r="AJ187" s="53">
        <v>42879</v>
      </c>
      <c r="AK187" s="12">
        <v>28059113</v>
      </c>
      <c r="AL187" s="12" t="s">
        <v>13054</v>
      </c>
      <c r="AM187" s="53">
        <v>42741</v>
      </c>
      <c r="AN187" s="3" t="s">
        <v>13020</v>
      </c>
      <c r="AO187" s="3" t="s">
        <v>13055</v>
      </c>
      <c r="AP187" s="3" t="s">
        <v>4785</v>
      </c>
      <c r="AQ187" s="3" t="s">
        <v>13056</v>
      </c>
      <c r="AR187" s="3" t="s">
        <v>13057</v>
      </c>
      <c r="AS187" s="3" t="s">
        <v>13058</v>
      </c>
      <c r="AT187" s="3" t="s">
        <v>13059</v>
      </c>
      <c r="AU187" s="3">
        <v>0</v>
      </c>
      <c r="AV187" s="46">
        <v>28059113</v>
      </c>
      <c r="AW187" s="59">
        <f t="shared" si="18"/>
        <v>0</v>
      </c>
    </row>
    <row r="188" spans="1:51">
      <c r="A188" s="4">
        <v>15</v>
      </c>
      <c r="B188" s="4">
        <v>1184</v>
      </c>
      <c r="C188" s="4">
        <v>8.1216123478754509E-3</v>
      </c>
      <c r="D188" s="4" t="s">
        <v>4994</v>
      </c>
      <c r="E188" s="4" t="s">
        <v>4995</v>
      </c>
      <c r="F188" s="3" t="str">
        <f t="shared" si="13"/>
        <v>28000841</v>
      </c>
      <c r="G188" s="4" t="s">
        <v>4996</v>
      </c>
      <c r="H188" s="4" t="s">
        <v>4997</v>
      </c>
      <c r="I188" s="4" t="s">
        <v>727</v>
      </c>
      <c r="J188" s="4" t="s">
        <v>2</v>
      </c>
      <c r="K188" s="4" t="s">
        <v>3</v>
      </c>
      <c r="L188" s="4" t="s">
        <v>4998</v>
      </c>
      <c r="M188" s="4" t="s">
        <v>4</v>
      </c>
      <c r="N188" s="4">
        <v>28000841</v>
      </c>
      <c r="O188" s="4" t="s">
        <v>4999</v>
      </c>
      <c r="P188" s="4" t="str">
        <f t="shared" si="14"/>
        <v>2017</v>
      </c>
      <c r="Q188" s="4" t="str">
        <f t="shared" si="15"/>
        <v xml:space="preserve">Mol Med Rep. </v>
      </c>
      <c r="R188" s="5" t="s">
        <v>11333</v>
      </c>
      <c r="S188" s="5" t="s">
        <v>11333</v>
      </c>
      <c r="T188" s="12" t="str">
        <f t="shared" si="16"/>
        <v/>
      </c>
      <c r="U188" s="12" t="s">
        <v>12575</v>
      </c>
      <c r="V188" s="5" t="s">
        <v>11415</v>
      </c>
      <c r="W188" s="5" t="s">
        <v>11416</v>
      </c>
      <c r="X188" s="5" t="s">
        <v>11494</v>
      </c>
      <c r="Y188" s="5"/>
      <c r="Z188" s="12">
        <v>1</v>
      </c>
      <c r="AA188" s="69">
        <v>3</v>
      </c>
      <c r="AB188" s="4"/>
      <c r="AC188" s="5" t="str">
        <f t="shared" si="17"/>
        <v>2017</v>
      </c>
      <c r="AD188" s="5"/>
      <c r="AE188" s="12" t="s">
        <v>11326</v>
      </c>
      <c r="AG188" s="23"/>
      <c r="AH188" s="23"/>
      <c r="AI188" s="23"/>
      <c r="AJ188" s="53">
        <v>42844</v>
      </c>
      <c r="AK188" s="12">
        <v>28000841</v>
      </c>
      <c r="AL188" s="12" t="s">
        <v>13060</v>
      </c>
      <c r="AM188" s="53">
        <v>42718</v>
      </c>
      <c r="AN188" s="3" t="s">
        <v>13061</v>
      </c>
      <c r="AO188" s="3" t="s">
        <v>13062</v>
      </c>
      <c r="AP188" s="3" t="s">
        <v>4994</v>
      </c>
      <c r="AQ188" s="3" t="s">
        <v>13063</v>
      </c>
      <c r="AR188" s="3" t="s">
        <v>13064</v>
      </c>
      <c r="AS188" s="3" t="s">
        <v>12804</v>
      </c>
      <c r="AT188" s="3" t="s">
        <v>13065</v>
      </c>
      <c r="AU188" s="3">
        <v>8</v>
      </c>
      <c r="AV188" s="46">
        <v>28000841</v>
      </c>
      <c r="AW188" s="59">
        <f t="shared" si="18"/>
        <v>0</v>
      </c>
    </row>
    <row r="189" spans="1:51">
      <c r="A189" s="4">
        <v>19</v>
      </c>
      <c r="B189" s="4">
        <v>410</v>
      </c>
      <c r="C189" s="4">
        <v>1.0182502513623848E-2</v>
      </c>
      <c r="D189" s="4" t="s">
        <v>514</v>
      </c>
      <c r="E189" s="4" t="s">
        <v>515</v>
      </c>
      <c r="F189" s="3" t="str">
        <f t="shared" si="13"/>
        <v>29066854</v>
      </c>
      <c r="G189" s="4" t="s">
        <v>453</v>
      </c>
      <c r="H189" s="4" t="s">
        <v>454</v>
      </c>
      <c r="I189" s="4" t="s">
        <v>455</v>
      </c>
      <c r="J189" s="4" t="s">
        <v>2</v>
      </c>
      <c r="K189" s="4" t="s">
        <v>3</v>
      </c>
      <c r="L189" s="4" t="s">
        <v>456</v>
      </c>
      <c r="M189" s="4" t="s">
        <v>4</v>
      </c>
      <c r="N189" s="4">
        <v>29066854</v>
      </c>
      <c r="O189" s="4" t="s">
        <v>457</v>
      </c>
      <c r="P189" s="4" t="str">
        <f t="shared" si="14"/>
        <v>2017</v>
      </c>
      <c r="Q189" s="4" t="str">
        <f t="shared" si="15"/>
        <v xml:space="preserve">J Hum Genet. </v>
      </c>
      <c r="R189" s="5" t="s">
        <v>11333</v>
      </c>
      <c r="S189" s="5" t="s">
        <v>11333</v>
      </c>
      <c r="T189" s="12" t="str">
        <f t="shared" si="16"/>
        <v/>
      </c>
      <c r="U189" s="12" t="s">
        <v>12575</v>
      </c>
      <c r="V189" s="5" t="s">
        <v>11360</v>
      </c>
      <c r="W189" s="5" t="s">
        <v>11361</v>
      </c>
      <c r="X189" s="5" t="s">
        <v>11333</v>
      </c>
      <c r="Y189" s="5" t="s">
        <v>11328</v>
      </c>
      <c r="Z189" s="12">
        <v>1</v>
      </c>
      <c r="AA189" s="69">
        <v>3</v>
      </c>
      <c r="AB189" s="4"/>
      <c r="AC189" s="5" t="str">
        <f t="shared" si="17"/>
        <v>2017</v>
      </c>
      <c r="AD189" s="5"/>
      <c r="AE189" s="12" t="s">
        <v>11326</v>
      </c>
      <c r="AG189" s="23"/>
      <c r="AH189" s="23"/>
      <c r="AI189" s="23"/>
      <c r="AJ189" s="53">
        <v>43087</v>
      </c>
      <c r="AK189" s="12">
        <v>29066854</v>
      </c>
      <c r="AL189" s="12" t="s">
        <v>12984</v>
      </c>
      <c r="AM189" s="53">
        <v>43040</v>
      </c>
      <c r="AN189" s="3" t="s">
        <v>13031</v>
      </c>
      <c r="AO189" s="3" t="s">
        <v>13066</v>
      </c>
      <c r="AP189" s="3" t="s">
        <v>514</v>
      </c>
      <c r="AQ189" s="3" t="s">
        <v>13067</v>
      </c>
      <c r="AR189" s="3" t="s">
        <v>13068</v>
      </c>
      <c r="AS189" s="3" t="s">
        <v>13069</v>
      </c>
      <c r="AT189" s="3" t="s">
        <v>13070</v>
      </c>
      <c r="AU189" s="3">
        <v>0</v>
      </c>
      <c r="AV189" s="46">
        <v>29066854</v>
      </c>
      <c r="AW189" s="59">
        <f t="shared" si="18"/>
        <v>0</v>
      </c>
    </row>
    <row r="190" spans="1:51">
      <c r="A190" s="4">
        <v>53</v>
      </c>
      <c r="B190" s="4">
        <v>585</v>
      </c>
      <c r="C190" s="4">
        <v>2.7700699469208612E-2</v>
      </c>
      <c r="D190" s="4" t="s">
        <v>1449</v>
      </c>
      <c r="E190" s="4" t="s">
        <v>1450</v>
      </c>
      <c r="F190" s="3" t="str">
        <f t="shared" si="13"/>
        <v>28806749</v>
      </c>
      <c r="G190" s="4" t="s">
        <v>1451</v>
      </c>
      <c r="H190" s="4" t="s">
        <v>1452</v>
      </c>
      <c r="I190" s="4" t="s">
        <v>114</v>
      </c>
      <c r="J190" s="4" t="s">
        <v>2</v>
      </c>
      <c r="K190" s="4" t="s">
        <v>3</v>
      </c>
      <c r="L190" s="4" t="s">
        <v>1453</v>
      </c>
      <c r="M190" s="4" t="s">
        <v>4</v>
      </c>
      <c r="N190" s="4">
        <v>28806749</v>
      </c>
      <c r="O190" s="4" t="s">
        <v>1454</v>
      </c>
      <c r="P190" s="4" t="str">
        <f t="shared" si="14"/>
        <v>2017</v>
      </c>
      <c r="Q190" s="4" t="str">
        <f t="shared" si="15"/>
        <v xml:space="preserve">PLoS Genet. </v>
      </c>
      <c r="R190" s="5" t="s">
        <v>11333</v>
      </c>
      <c r="S190" s="5" t="s">
        <v>11426</v>
      </c>
      <c r="T190" s="12" t="str">
        <f t="shared" si="16"/>
        <v/>
      </c>
      <c r="U190" s="12" t="s">
        <v>12575</v>
      </c>
      <c r="V190" s="5"/>
      <c r="W190" s="5"/>
      <c r="X190" s="5"/>
      <c r="Y190" s="5"/>
      <c r="Z190" s="12">
        <v>1</v>
      </c>
      <c r="AA190" s="69">
        <v>3</v>
      </c>
      <c r="AB190" s="4"/>
      <c r="AC190" s="5" t="str">
        <f t="shared" si="17"/>
        <v>2017</v>
      </c>
      <c r="AD190" s="5"/>
      <c r="AE190" s="12" t="s">
        <v>11326</v>
      </c>
      <c r="AG190" s="23"/>
      <c r="AH190" s="23"/>
      <c r="AI190" s="23"/>
      <c r="AJ190" s="56">
        <v>43011</v>
      </c>
      <c r="AK190" s="3">
        <v>28806749</v>
      </c>
      <c r="AL190" s="3" t="s">
        <v>13089</v>
      </c>
      <c r="AM190" s="56">
        <v>42961</v>
      </c>
      <c r="AN190" s="3" t="s">
        <v>12881</v>
      </c>
      <c r="AO190" s="3" t="s">
        <v>13090</v>
      </c>
      <c r="AP190" s="3" t="s">
        <v>1449</v>
      </c>
      <c r="AQ190" s="3" t="s">
        <v>13091</v>
      </c>
      <c r="AR190" s="3" t="s">
        <v>13092</v>
      </c>
      <c r="AS190" s="3" t="s">
        <v>12804</v>
      </c>
      <c r="AT190" s="3" t="s">
        <v>13093</v>
      </c>
      <c r="AU190" s="3">
        <v>14</v>
      </c>
      <c r="AV190" s="46">
        <v>28806749</v>
      </c>
      <c r="AW190" s="59">
        <f t="shared" si="18"/>
        <v>0</v>
      </c>
    </row>
    <row r="191" spans="1:51">
      <c r="A191" s="4">
        <v>74</v>
      </c>
      <c r="B191" s="4">
        <v>653</v>
      </c>
      <c r="C191" s="4">
        <v>4.076644870000512E-2</v>
      </c>
      <c r="D191" s="4" t="s">
        <v>1861</v>
      </c>
      <c r="E191" s="4" t="s">
        <v>1862</v>
      </c>
      <c r="F191" s="3" t="str">
        <f t="shared" si="13"/>
        <v>28714974</v>
      </c>
      <c r="G191" s="4" t="s">
        <v>1863</v>
      </c>
      <c r="H191" s="4" t="s">
        <v>1864</v>
      </c>
      <c r="I191" s="4" t="s">
        <v>525</v>
      </c>
      <c r="J191" s="4" t="s">
        <v>2</v>
      </c>
      <c r="K191" s="4" t="s">
        <v>3</v>
      </c>
      <c r="L191" s="4" t="s">
        <v>1865</v>
      </c>
      <c r="M191" s="4" t="s">
        <v>4</v>
      </c>
      <c r="N191" s="4">
        <v>28714974</v>
      </c>
      <c r="O191" s="4" t="s">
        <v>1866</v>
      </c>
      <c r="P191" s="4" t="str">
        <f t="shared" si="14"/>
        <v>2017</v>
      </c>
      <c r="Q191" s="4" t="str">
        <f t="shared" si="15"/>
        <v xml:space="preserve">Nat Genet. </v>
      </c>
      <c r="R191" s="5" t="s">
        <v>11333</v>
      </c>
      <c r="S191" s="5" t="s">
        <v>11333</v>
      </c>
      <c r="T191" s="12" t="str">
        <f t="shared" si="16"/>
        <v/>
      </c>
      <c r="U191" s="12" t="s">
        <v>12575</v>
      </c>
      <c r="V191" s="7" t="s">
        <v>11445</v>
      </c>
      <c r="W191" s="5" t="s">
        <v>11444</v>
      </c>
      <c r="X191" s="5" t="s">
        <v>11333</v>
      </c>
      <c r="Y191" s="5" t="s">
        <v>11446</v>
      </c>
      <c r="Z191" s="12">
        <v>1</v>
      </c>
      <c r="AA191" s="69">
        <v>3</v>
      </c>
      <c r="AB191" s="4"/>
      <c r="AC191" s="5" t="str">
        <f t="shared" si="17"/>
        <v>2017</v>
      </c>
      <c r="AD191" s="5"/>
      <c r="AE191" s="12" t="s">
        <v>11326</v>
      </c>
      <c r="AG191" s="23"/>
      <c r="AH191" s="23"/>
      <c r="AI191" s="23"/>
      <c r="AJ191" s="53">
        <v>43642</v>
      </c>
      <c r="AK191" s="12">
        <v>28714974</v>
      </c>
      <c r="AL191" s="12" t="s">
        <v>13104</v>
      </c>
      <c r="AM191" s="53">
        <v>42933</v>
      </c>
      <c r="AN191" s="3" t="s">
        <v>12838</v>
      </c>
      <c r="AO191" s="3" t="s">
        <v>13105</v>
      </c>
      <c r="AP191" s="3" t="s">
        <v>1861</v>
      </c>
      <c r="AQ191" s="3" t="s">
        <v>13106</v>
      </c>
      <c r="AR191" s="3" t="s">
        <v>13107</v>
      </c>
      <c r="AS191" s="3" t="s">
        <v>13108</v>
      </c>
      <c r="AT191" s="3" t="s">
        <v>13109</v>
      </c>
      <c r="AU191" s="3">
        <v>20</v>
      </c>
      <c r="AV191" s="46">
        <v>28714974</v>
      </c>
      <c r="AW191" s="59">
        <f t="shared" si="18"/>
        <v>0</v>
      </c>
    </row>
    <row r="192" spans="1:51">
      <c r="A192" s="4">
        <v>90</v>
      </c>
      <c r="B192" s="4">
        <v>1512</v>
      </c>
      <c r="C192" s="4">
        <v>4.7473702432744735E-2</v>
      </c>
      <c r="D192" s="4" t="s">
        <v>5639</v>
      </c>
      <c r="E192" s="4" t="s">
        <v>5640</v>
      </c>
      <c r="F192" s="3" t="str">
        <f t="shared" si="13"/>
        <v>27519822</v>
      </c>
      <c r="G192" s="4" t="s">
        <v>5641</v>
      </c>
      <c r="H192" s="4" t="s">
        <v>5642</v>
      </c>
      <c r="I192" s="4" t="s">
        <v>1368</v>
      </c>
      <c r="J192" s="4" t="s">
        <v>2</v>
      </c>
      <c r="K192" s="4" t="s">
        <v>3</v>
      </c>
      <c r="L192" s="4" t="s">
        <v>5643</v>
      </c>
      <c r="M192" s="4" t="s">
        <v>4</v>
      </c>
      <c r="N192" s="4">
        <v>27519822</v>
      </c>
      <c r="O192" s="4" t="s">
        <v>5644</v>
      </c>
      <c r="P192" s="4" t="str">
        <f t="shared" si="14"/>
        <v>2017</v>
      </c>
      <c r="Q192" s="4" t="str">
        <f t="shared" si="15"/>
        <v xml:space="preserve">Biol Psychiatry. </v>
      </c>
      <c r="R192" s="5" t="s">
        <v>11333</v>
      </c>
      <c r="S192" s="5" t="s">
        <v>11333</v>
      </c>
      <c r="T192" s="12" t="str">
        <f t="shared" si="16"/>
        <v/>
      </c>
      <c r="U192" s="12" t="s">
        <v>12575</v>
      </c>
      <c r="V192" s="5" t="s">
        <v>11453</v>
      </c>
      <c r="W192" s="5" t="s">
        <v>11454</v>
      </c>
      <c r="X192" s="5" t="s">
        <v>11333</v>
      </c>
      <c r="Y192" s="5" t="s">
        <v>11455</v>
      </c>
      <c r="Z192" s="12">
        <v>1</v>
      </c>
      <c r="AA192" s="69">
        <v>3</v>
      </c>
      <c r="AB192" s="4"/>
      <c r="AC192" s="5" t="str">
        <f t="shared" si="17"/>
        <v>2017</v>
      </c>
      <c r="AD192" s="5"/>
      <c r="AE192" s="12" t="s">
        <v>11326</v>
      </c>
      <c r="AG192" s="23"/>
      <c r="AH192" s="23"/>
      <c r="AI192" s="23"/>
      <c r="AJ192" s="56">
        <v>42759</v>
      </c>
      <c r="AK192" s="3">
        <v>27519822</v>
      </c>
      <c r="AL192" s="3" t="s">
        <v>13116</v>
      </c>
      <c r="AM192" s="56">
        <v>42514</v>
      </c>
      <c r="AN192" s="3" t="s">
        <v>12856</v>
      </c>
      <c r="AO192" s="3" t="s">
        <v>13117</v>
      </c>
      <c r="AP192" s="3" t="s">
        <v>5639</v>
      </c>
      <c r="AQ192" s="3" t="s">
        <v>12968</v>
      </c>
      <c r="AR192" s="3" t="s">
        <v>13118</v>
      </c>
      <c r="AS192" s="3" t="s">
        <v>13119</v>
      </c>
      <c r="AT192" s="3" t="s">
        <v>13120</v>
      </c>
      <c r="AU192" s="3">
        <v>1</v>
      </c>
      <c r="AV192" s="46">
        <v>27519822</v>
      </c>
      <c r="AW192" s="59">
        <f t="shared" si="18"/>
        <v>0</v>
      </c>
    </row>
    <row r="193" spans="1:50">
      <c r="A193" s="4">
        <v>91</v>
      </c>
      <c r="B193" s="3">
        <v>1264</v>
      </c>
      <c r="C193" s="3">
        <v>4.7790933420956194E-2</v>
      </c>
      <c r="D193" s="3" t="s">
        <v>5271</v>
      </c>
      <c r="E193" s="3" t="s">
        <v>5272</v>
      </c>
      <c r="F193" s="3" t="str">
        <f t="shared" si="13"/>
        <v>27883235</v>
      </c>
      <c r="G193" s="3" t="s">
        <v>5273</v>
      </c>
      <c r="H193" s="3" t="s">
        <v>5274</v>
      </c>
      <c r="I193" s="3" t="s">
        <v>4687</v>
      </c>
      <c r="J193" s="3" t="s">
        <v>2</v>
      </c>
      <c r="K193" s="3" t="s">
        <v>3</v>
      </c>
      <c r="L193" s="3" t="s">
        <v>5275</v>
      </c>
      <c r="M193" s="3" t="s">
        <v>4</v>
      </c>
      <c r="N193" s="3">
        <v>27883235</v>
      </c>
      <c r="O193" s="3" t="s">
        <v>5276</v>
      </c>
      <c r="P193" s="3" t="str">
        <f t="shared" si="14"/>
        <v>2017</v>
      </c>
      <c r="Q193" s="3" t="str">
        <f t="shared" si="15"/>
        <v xml:space="preserve">Clin Exp Allergy. </v>
      </c>
      <c r="R193" s="5" t="s">
        <v>11333</v>
      </c>
      <c r="S193" s="5" t="s">
        <v>11426</v>
      </c>
      <c r="T193" s="12" t="str">
        <f t="shared" si="16"/>
        <v/>
      </c>
      <c r="U193" s="12" t="s">
        <v>12575</v>
      </c>
      <c r="V193" s="5" t="s">
        <v>11456</v>
      </c>
      <c r="W193" s="5" t="s">
        <v>11457</v>
      </c>
      <c r="X193" s="5" t="s">
        <v>11333</v>
      </c>
      <c r="Y193" s="5" t="s">
        <v>11455</v>
      </c>
      <c r="Z193" s="12">
        <v>1</v>
      </c>
      <c r="AA193" s="69">
        <v>3</v>
      </c>
      <c r="AC193" s="5" t="str">
        <f t="shared" si="17"/>
        <v>2017</v>
      </c>
      <c r="AD193" s="5"/>
      <c r="AE193" s="12" t="s">
        <v>11326</v>
      </c>
      <c r="AJ193" s="53">
        <v>42831</v>
      </c>
      <c r="AK193" s="12">
        <v>27883235</v>
      </c>
      <c r="AL193" s="12" t="s">
        <v>13121</v>
      </c>
      <c r="AM193" s="53">
        <v>42746</v>
      </c>
      <c r="AN193" s="3" t="s">
        <v>13122</v>
      </c>
      <c r="AO193" s="3" t="s">
        <v>13123</v>
      </c>
      <c r="AP193" s="3" t="s">
        <v>5271</v>
      </c>
      <c r="AQ193" s="3" t="s">
        <v>11457</v>
      </c>
      <c r="AR193" s="3" t="s">
        <v>13124</v>
      </c>
      <c r="AS193" s="3" t="s">
        <v>13125</v>
      </c>
      <c r="AT193" s="3" t="s">
        <v>13126</v>
      </c>
      <c r="AU193" s="3">
        <v>0</v>
      </c>
      <c r="AV193" s="46">
        <v>27883235</v>
      </c>
      <c r="AW193" s="59">
        <f t="shared" si="18"/>
        <v>0</v>
      </c>
    </row>
    <row r="194" spans="1:50">
      <c r="A194" s="4">
        <v>123</v>
      </c>
      <c r="B194" s="3">
        <v>1061</v>
      </c>
      <c r="C194" s="3">
        <v>6.5904805590368043E-2</v>
      </c>
      <c r="D194" s="3" t="s">
        <v>4319</v>
      </c>
      <c r="E194" s="3" t="s">
        <v>4320</v>
      </c>
      <c r="F194" s="3" t="str">
        <f t="shared" ref="F194:F257" si="19">MID(E194,9,100)</f>
        <v>28139761</v>
      </c>
      <c r="G194" s="3" t="s">
        <v>4321</v>
      </c>
      <c r="H194" s="3" t="s">
        <v>4322</v>
      </c>
      <c r="I194" s="3" t="s">
        <v>2255</v>
      </c>
      <c r="J194" s="3" t="s">
        <v>2</v>
      </c>
      <c r="K194" s="3" t="s">
        <v>3</v>
      </c>
      <c r="L194" s="3" t="s">
        <v>4323</v>
      </c>
      <c r="M194" s="3" t="s">
        <v>4</v>
      </c>
      <c r="N194" s="3">
        <v>28139761</v>
      </c>
      <c r="O194" s="3" t="s">
        <v>4324</v>
      </c>
      <c r="P194" s="3" t="str">
        <f t="shared" ref="P194:P257" si="20">MID(H194,FIND(" 20",H194)+1, 4)</f>
        <v>2017</v>
      </c>
      <c r="Q194" s="3" t="str">
        <f t="shared" ref="Q194:Q257" si="21">LEFT(H194, FIND(" 20",H194))</f>
        <v xml:space="preserve">Sci Rep. </v>
      </c>
      <c r="R194" s="3" t="s">
        <v>11636</v>
      </c>
      <c r="S194" s="3" t="s">
        <v>11636</v>
      </c>
      <c r="T194" s="12" t="str">
        <f t="shared" ref="T194:T257" si="22">IFERROR(IF(FIND("meta ",SUBSTITUTE(LOWER(D194 &amp; S194),"-"," "))&gt;=0,"y",""),"")</f>
        <v/>
      </c>
      <c r="U194" s="12" t="s">
        <v>12575</v>
      </c>
      <c r="V194" s="3" t="s">
        <v>11650</v>
      </c>
      <c r="W194" s="3" t="s">
        <v>11651</v>
      </c>
      <c r="X194" s="3" t="s">
        <v>11636</v>
      </c>
      <c r="Y194" s="3" t="s">
        <v>11652</v>
      </c>
      <c r="Z194" s="12">
        <v>1</v>
      </c>
      <c r="AA194" s="69">
        <v>3</v>
      </c>
      <c r="AC194" s="5" t="str">
        <f t="shared" ref="AC194:AC257" si="23">P194</f>
        <v>2017</v>
      </c>
      <c r="AD194" s="5"/>
      <c r="AE194" s="12" t="s">
        <v>11326</v>
      </c>
      <c r="AF194" s="32"/>
      <c r="AG194" s="3"/>
      <c r="AH194" s="3"/>
      <c r="AI194" s="3"/>
      <c r="AJ194" s="53">
        <v>42890</v>
      </c>
      <c r="AK194" s="12">
        <v>28139761</v>
      </c>
      <c r="AL194" s="12" t="s">
        <v>13149</v>
      </c>
      <c r="AM194" s="53">
        <v>42766</v>
      </c>
      <c r="AN194" s="3" t="s">
        <v>13020</v>
      </c>
      <c r="AO194" s="3" t="s">
        <v>13150</v>
      </c>
      <c r="AP194" s="3" t="s">
        <v>4319</v>
      </c>
      <c r="AQ194" s="3" t="s">
        <v>13151</v>
      </c>
      <c r="AR194" s="3" t="s">
        <v>13152</v>
      </c>
      <c r="AS194" s="3" t="s">
        <v>13153</v>
      </c>
      <c r="AT194" s="3" t="s">
        <v>13154</v>
      </c>
      <c r="AU194" s="3">
        <v>0</v>
      </c>
      <c r="AV194" s="46">
        <v>28139761</v>
      </c>
      <c r="AW194" s="59">
        <f t="shared" ref="AW194:AW257" si="24">IF(F194-AV194=0,0,1)</f>
        <v>0</v>
      </c>
    </row>
    <row r="195" spans="1:50">
      <c r="A195" s="4">
        <v>132</v>
      </c>
      <c r="B195" s="3">
        <v>538</v>
      </c>
      <c r="C195" s="3">
        <v>7.0918880682693364E-2</v>
      </c>
      <c r="D195" s="3" t="s">
        <v>1164</v>
      </c>
      <c r="E195" s="3" t="s">
        <v>1165</v>
      </c>
      <c r="F195" s="3" t="str">
        <f t="shared" si="19"/>
        <v>28864454</v>
      </c>
      <c r="G195" s="3" t="s">
        <v>1166</v>
      </c>
      <c r="H195" s="3" t="s">
        <v>1167</v>
      </c>
      <c r="I195" s="3" t="s">
        <v>1168</v>
      </c>
      <c r="J195" s="3" t="s">
        <v>2</v>
      </c>
      <c r="K195" s="3" t="s">
        <v>3</v>
      </c>
      <c r="L195" s="3" t="s">
        <v>1169</v>
      </c>
      <c r="M195" s="3" t="s">
        <v>4</v>
      </c>
      <c r="N195" s="3">
        <v>28864454</v>
      </c>
      <c r="O195" s="3" t="s">
        <v>1170</v>
      </c>
      <c r="P195" s="3" t="str">
        <f t="shared" si="20"/>
        <v>2017</v>
      </c>
      <c r="Q195" s="3" t="str">
        <f t="shared" si="21"/>
        <v xml:space="preserve">Cancer Epidemiol Biomarkers Prev. </v>
      </c>
      <c r="R195" s="3" t="s">
        <v>11657</v>
      </c>
      <c r="S195" s="3" t="s">
        <v>11657</v>
      </c>
      <c r="T195" s="12" t="str">
        <f t="shared" si="22"/>
        <v/>
      </c>
      <c r="U195" s="12" t="s">
        <v>12575</v>
      </c>
      <c r="V195" s="3" t="s">
        <v>11658</v>
      </c>
      <c r="W195" s="3" t="s">
        <v>11659</v>
      </c>
      <c r="X195" s="3" t="s">
        <v>11640</v>
      </c>
      <c r="Y195" s="3"/>
      <c r="Z195" s="12">
        <v>1</v>
      </c>
      <c r="AA195" s="69">
        <v>3</v>
      </c>
      <c r="AC195" s="5" t="str">
        <f t="shared" si="23"/>
        <v>2017</v>
      </c>
      <c r="AD195" s="5"/>
      <c r="AE195" s="12" t="s">
        <v>11326</v>
      </c>
      <c r="AF195" s="32"/>
      <c r="AG195" s="3"/>
      <c r="AH195" s="3"/>
      <c r="AI195" s="3"/>
      <c r="AJ195" s="53">
        <v>43551</v>
      </c>
      <c r="AK195" s="12">
        <v>28864454</v>
      </c>
      <c r="AL195" s="12" t="s">
        <v>13167</v>
      </c>
      <c r="AM195" s="53">
        <v>42979</v>
      </c>
      <c r="AN195" s="3" t="s">
        <v>13168</v>
      </c>
      <c r="AO195" s="3" t="s">
        <v>13169</v>
      </c>
      <c r="AP195" s="3" t="s">
        <v>1164</v>
      </c>
      <c r="AQ195" s="3" t="s">
        <v>13170</v>
      </c>
      <c r="AR195" s="3" t="s">
        <v>13171</v>
      </c>
      <c r="AS195" s="3" t="s">
        <v>12804</v>
      </c>
      <c r="AT195" s="3" t="s">
        <v>13172</v>
      </c>
      <c r="AU195" s="3">
        <v>0</v>
      </c>
      <c r="AV195" s="46">
        <v>28864454</v>
      </c>
      <c r="AW195" s="59">
        <f t="shared" si="24"/>
        <v>0</v>
      </c>
    </row>
    <row r="196" spans="1:50">
      <c r="A196" s="4">
        <v>221</v>
      </c>
      <c r="B196" s="3">
        <v>839</v>
      </c>
      <c r="C196" s="3">
        <v>0.12399501539194446</v>
      </c>
      <c r="D196" s="3" t="s">
        <v>2982</v>
      </c>
      <c r="E196" s="3" t="s">
        <v>2983</v>
      </c>
      <c r="F196" s="3" t="str">
        <f t="shared" si="19"/>
        <v>28453389</v>
      </c>
      <c r="G196" s="3" t="s">
        <v>2984</v>
      </c>
      <c r="H196" s="3" t="s">
        <v>2985</v>
      </c>
      <c r="I196" s="3" t="s">
        <v>2986</v>
      </c>
      <c r="J196" s="3" t="s">
        <v>2</v>
      </c>
      <c r="K196" s="3" t="s">
        <v>3</v>
      </c>
      <c r="L196" s="3" t="s">
        <v>2987</v>
      </c>
      <c r="M196" s="3" t="s">
        <v>4</v>
      </c>
      <c r="N196" s="3">
        <v>28453389</v>
      </c>
      <c r="O196" s="3" t="s">
        <v>2988</v>
      </c>
      <c r="P196" s="3" t="str">
        <f t="shared" si="20"/>
        <v>2017</v>
      </c>
      <c r="Q196" s="3" t="str">
        <f t="shared" si="21"/>
        <v xml:space="preserve">Pharmacogenomics. </v>
      </c>
      <c r="R196" s="12" t="s">
        <v>11333</v>
      </c>
      <c r="S196" s="12" t="s">
        <v>11333</v>
      </c>
      <c r="T196" s="12" t="str">
        <f t="shared" si="22"/>
        <v/>
      </c>
      <c r="U196" s="12" t="s">
        <v>12589</v>
      </c>
      <c r="V196" s="12" t="s">
        <v>11545</v>
      </c>
      <c r="W196" s="12" t="s">
        <v>11526</v>
      </c>
      <c r="X196" s="12" t="s">
        <v>11326</v>
      </c>
      <c r="Z196" s="12">
        <v>1</v>
      </c>
      <c r="AA196" s="69">
        <v>3</v>
      </c>
      <c r="AC196" s="5" t="str">
        <f t="shared" si="23"/>
        <v>2017</v>
      </c>
      <c r="AD196" s="5"/>
      <c r="AE196" s="12" t="s">
        <v>11326</v>
      </c>
      <c r="AJ196" s="53">
        <v>42937</v>
      </c>
      <c r="AK196" s="53">
        <v>28453389</v>
      </c>
      <c r="AL196" s="12" t="s">
        <v>13206</v>
      </c>
      <c r="AM196" s="53">
        <v>42853</v>
      </c>
      <c r="AN196" s="56" t="s">
        <v>13207</v>
      </c>
      <c r="AO196" s="3" t="s">
        <v>13208</v>
      </c>
      <c r="AP196" s="3" t="s">
        <v>2982</v>
      </c>
      <c r="AQ196" s="3" t="s">
        <v>13209</v>
      </c>
      <c r="AR196" s="3" t="s">
        <v>13210</v>
      </c>
      <c r="AS196" s="3" t="s">
        <v>12804</v>
      </c>
      <c r="AT196" s="3" t="s">
        <v>13211</v>
      </c>
      <c r="AU196" s="3">
        <v>0</v>
      </c>
      <c r="AV196" s="46">
        <v>28453389</v>
      </c>
      <c r="AW196" s="59">
        <f t="shared" si="24"/>
        <v>0</v>
      </c>
    </row>
    <row r="197" spans="1:50">
      <c r="A197" s="4">
        <v>237</v>
      </c>
      <c r="B197" s="3">
        <v>730</v>
      </c>
      <c r="C197" s="3">
        <v>0.13410934014032294</v>
      </c>
      <c r="D197" s="3" t="s">
        <v>2330</v>
      </c>
      <c r="E197" s="3" t="s">
        <v>2331</v>
      </c>
      <c r="F197" s="3" t="str">
        <f t="shared" si="19"/>
        <v>28608620</v>
      </c>
      <c r="G197" s="3" t="s">
        <v>2332</v>
      </c>
      <c r="H197" s="3" t="s">
        <v>2333</v>
      </c>
      <c r="I197" s="3" t="s">
        <v>714</v>
      </c>
      <c r="J197" s="3" t="s">
        <v>2</v>
      </c>
      <c r="K197" s="3" t="s">
        <v>3</v>
      </c>
      <c r="L197" s="3" t="s">
        <v>2334</v>
      </c>
      <c r="M197" s="3" t="s">
        <v>4</v>
      </c>
      <c r="N197" s="3">
        <v>28608620</v>
      </c>
      <c r="O197" s="3" t="s">
        <v>2335</v>
      </c>
      <c r="P197" s="3" t="str">
        <f t="shared" si="20"/>
        <v>2017</v>
      </c>
      <c r="Q197" s="3" t="str">
        <f t="shared" si="21"/>
        <v xml:space="preserve">Am J Med Genet B Neuropsychiatr Genet. </v>
      </c>
      <c r="R197" s="12" t="s">
        <v>11333</v>
      </c>
      <c r="S197" s="12" t="s">
        <v>11333</v>
      </c>
      <c r="T197" s="12" t="str">
        <f t="shared" si="22"/>
        <v/>
      </c>
      <c r="U197" s="12" t="s">
        <v>12589</v>
      </c>
      <c r="V197" s="16" t="s">
        <v>11579</v>
      </c>
      <c r="W197" s="12" t="s">
        <v>11581</v>
      </c>
      <c r="X197" s="12" t="s">
        <v>11514</v>
      </c>
      <c r="Y197" s="12" t="s">
        <v>11566</v>
      </c>
      <c r="Z197" s="12">
        <v>1</v>
      </c>
      <c r="AA197" s="69">
        <v>3</v>
      </c>
      <c r="AC197" s="5" t="str">
        <f t="shared" si="23"/>
        <v>2017</v>
      </c>
      <c r="AD197" s="5"/>
      <c r="AE197" s="12" t="s">
        <v>11326</v>
      </c>
      <c r="AJ197" s="53">
        <v>42993</v>
      </c>
      <c r="AK197" s="53">
        <v>28608620</v>
      </c>
      <c r="AL197" s="12" t="s">
        <v>13218</v>
      </c>
      <c r="AM197" s="53">
        <v>42899</v>
      </c>
      <c r="AN197" s="56" t="s">
        <v>13219</v>
      </c>
      <c r="AO197" s="3" t="s">
        <v>13220</v>
      </c>
      <c r="AP197" s="3" t="s">
        <v>2330</v>
      </c>
      <c r="AQ197" s="3" t="s">
        <v>13221</v>
      </c>
      <c r="AR197" s="3" t="s">
        <v>13222</v>
      </c>
      <c r="AS197" s="3" t="s">
        <v>12804</v>
      </c>
      <c r="AT197" s="3" t="s">
        <v>13223</v>
      </c>
      <c r="AU197" s="3">
        <v>2</v>
      </c>
      <c r="AV197" s="46">
        <v>28608620</v>
      </c>
      <c r="AW197" s="59">
        <f t="shared" si="24"/>
        <v>0</v>
      </c>
    </row>
    <row r="198" spans="1:50">
      <c r="A198" s="4">
        <v>252</v>
      </c>
      <c r="B198" s="3">
        <v>970</v>
      </c>
      <c r="C198" s="3">
        <v>0.13964311074318181</v>
      </c>
      <c r="D198" s="3" t="s">
        <v>3779</v>
      </c>
      <c r="E198" s="3" t="s">
        <v>3780</v>
      </c>
      <c r="F198" s="3" t="str">
        <f t="shared" si="19"/>
        <v>28295283</v>
      </c>
      <c r="G198" s="3" t="s">
        <v>3784</v>
      </c>
      <c r="H198" s="3" t="s">
        <v>3785</v>
      </c>
      <c r="I198" s="3" t="s">
        <v>1880</v>
      </c>
      <c r="J198" s="3" t="s">
        <v>2</v>
      </c>
      <c r="K198" s="3" t="s">
        <v>3</v>
      </c>
      <c r="L198" s="3" t="s">
        <v>3786</v>
      </c>
      <c r="M198" s="3" t="s">
        <v>4</v>
      </c>
      <c r="N198" s="3">
        <v>28295283</v>
      </c>
      <c r="O198" s="3" t="s">
        <v>3787</v>
      </c>
      <c r="P198" s="3" t="str">
        <f t="shared" si="20"/>
        <v>2017</v>
      </c>
      <c r="Q198" s="3" t="str">
        <f t="shared" si="21"/>
        <v xml:space="preserve">Int J Cancer. </v>
      </c>
      <c r="R198" s="3" t="s">
        <v>11426</v>
      </c>
      <c r="S198" s="3" t="s">
        <v>11426</v>
      </c>
      <c r="T198" s="12" t="str">
        <f t="shared" si="22"/>
        <v/>
      </c>
      <c r="U198" s="12" t="s">
        <v>12575</v>
      </c>
      <c r="V198" s="3" t="s">
        <v>11598</v>
      </c>
      <c r="W198" s="3" t="s">
        <v>11599</v>
      </c>
      <c r="X198" s="3" t="s">
        <v>11600</v>
      </c>
      <c r="Y198" s="3" t="s">
        <v>11601</v>
      </c>
      <c r="Z198" s="12">
        <v>1</v>
      </c>
      <c r="AA198" s="69">
        <v>3</v>
      </c>
      <c r="AC198" s="5" t="str">
        <f t="shared" si="23"/>
        <v>2017</v>
      </c>
      <c r="AD198" s="5"/>
      <c r="AE198" s="12" t="s">
        <v>11326</v>
      </c>
      <c r="AF198" s="32"/>
      <c r="AG198" s="3"/>
      <c r="AH198" s="3"/>
      <c r="AI198" s="3"/>
      <c r="AJ198" s="53">
        <v>42900</v>
      </c>
      <c r="AK198" s="53">
        <v>28295283</v>
      </c>
      <c r="AL198" s="12" t="s">
        <v>13229</v>
      </c>
      <c r="AM198" s="53">
        <v>42807</v>
      </c>
      <c r="AN198" s="56" t="s">
        <v>12996</v>
      </c>
      <c r="AO198" s="3" t="s">
        <v>13230</v>
      </c>
      <c r="AP198" s="3" t="s">
        <v>3779</v>
      </c>
      <c r="AQ198" s="3" t="s">
        <v>13231</v>
      </c>
      <c r="AR198" s="3" t="s">
        <v>13232</v>
      </c>
      <c r="AS198" s="3" t="s">
        <v>13233</v>
      </c>
      <c r="AT198" s="3" t="s">
        <v>13234</v>
      </c>
      <c r="AU198" s="3">
        <v>2</v>
      </c>
      <c r="AV198" s="46">
        <v>28295283</v>
      </c>
      <c r="AW198" s="59">
        <f t="shared" si="24"/>
        <v>0</v>
      </c>
    </row>
    <row r="199" spans="1:50">
      <c r="A199" s="4">
        <v>321</v>
      </c>
      <c r="B199" s="3">
        <v>1168</v>
      </c>
      <c r="C199" s="3">
        <v>0.17821311529761463</v>
      </c>
      <c r="D199" s="3" t="s">
        <v>4987</v>
      </c>
      <c r="E199" s="3" t="s">
        <v>4988</v>
      </c>
      <c r="F199" s="3" t="str">
        <f t="shared" si="19"/>
        <v>28012008</v>
      </c>
      <c r="G199" s="3" t="s">
        <v>4989</v>
      </c>
      <c r="H199" s="3" t="s">
        <v>4933</v>
      </c>
      <c r="I199" s="3" t="s">
        <v>4934</v>
      </c>
      <c r="J199" s="3" t="s">
        <v>2</v>
      </c>
      <c r="K199" s="3" t="s">
        <v>3</v>
      </c>
      <c r="L199" s="3" t="s">
        <v>4935</v>
      </c>
      <c r="M199" s="3" t="s">
        <v>4</v>
      </c>
      <c r="N199" s="3">
        <v>28012008</v>
      </c>
      <c r="O199" s="3" t="s">
        <v>4936</v>
      </c>
      <c r="P199" s="3" t="str">
        <f t="shared" si="20"/>
        <v>2017</v>
      </c>
      <c r="Q199" s="3" t="str">
        <f t="shared" si="21"/>
        <v xml:space="preserve">J Bone Miner Metab. </v>
      </c>
      <c r="R199" s="3" t="s">
        <v>11426</v>
      </c>
      <c r="S199" s="3" t="s">
        <v>11426</v>
      </c>
      <c r="T199" s="12" t="str">
        <f t="shared" si="22"/>
        <v/>
      </c>
      <c r="U199" s="12" t="s">
        <v>12575</v>
      </c>
      <c r="V199" s="3" t="s">
        <v>11631</v>
      </c>
      <c r="W199" s="3" t="s">
        <v>11632</v>
      </c>
      <c r="X199" s="3" t="s">
        <v>11326</v>
      </c>
      <c r="Y199" s="3"/>
      <c r="Z199" s="12">
        <v>1</v>
      </c>
      <c r="AA199" s="69">
        <v>3</v>
      </c>
      <c r="AC199" s="5" t="str">
        <f t="shared" si="23"/>
        <v>2017</v>
      </c>
      <c r="AD199" s="5"/>
      <c r="AE199" s="12" t="s">
        <v>11326</v>
      </c>
      <c r="AF199" s="32"/>
      <c r="AG199" s="3"/>
      <c r="AH199" s="3"/>
      <c r="AI199" s="3"/>
      <c r="AJ199" s="53">
        <v>42845</v>
      </c>
      <c r="AK199" s="12">
        <v>28012008</v>
      </c>
      <c r="AL199" s="12" t="s">
        <v>13270</v>
      </c>
      <c r="AM199" s="53">
        <v>42727</v>
      </c>
      <c r="AN199" s="3" t="s">
        <v>13271</v>
      </c>
      <c r="AO199" s="3" t="s">
        <v>13272</v>
      </c>
      <c r="AP199" s="3" t="s">
        <v>4987</v>
      </c>
      <c r="AQ199" s="3" t="s">
        <v>13273</v>
      </c>
      <c r="AR199" s="3" t="s">
        <v>13274</v>
      </c>
      <c r="AS199" s="3" t="s">
        <v>12804</v>
      </c>
      <c r="AT199" s="3" t="s">
        <v>13275</v>
      </c>
      <c r="AU199" s="3">
        <v>1</v>
      </c>
      <c r="AV199" s="46">
        <v>28012008</v>
      </c>
      <c r="AW199" s="59">
        <f t="shared" si="24"/>
        <v>0</v>
      </c>
    </row>
    <row r="200" spans="1:50">
      <c r="A200" s="4">
        <v>336</v>
      </c>
      <c r="B200" s="3">
        <v>1138</v>
      </c>
      <c r="C200" s="3">
        <v>0.18939048410031423</v>
      </c>
      <c r="D200" s="3" t="s">
        <v>4772</v>
      </c>
      <c r="E200" s="3" t="s">
        <v>4773</v>
      </c>
      <c r="F200" s="3" t="str">
        <f t="shared" si="19"/>
        <v>28061514</v>
      </c>
      <c r="G200" s="3" t="s">
        <v>4774</v>
      </c>
      <c r="H200" s="3" t="s">
        <v>4775</v>
      </c>
      <c r="I200" s="3" t="s">
        <v>548</v>
      </c>
      <c r="J200" s="3" t="s">
        <v>2</v>
      </c>
      <c r="K200" s="3" t="s">
        <v>3</v>
      </c>
      <c r="L200" s="3" t="s">
        <v>4776</v>
      </c>
      <c r="M200" s="3" t="s">
        <v>4</v>
      </c>
      <c r="N200" s="3">
        <v>28061514</v>
      </c>
      <c r="O200" s="3" t="s">
        <v>4777</v>
      </c>
      <c r="P200" s="3" t="str">
        <f t="shared" si="20"/>
        <v>2017</v>
      </c>
      <c r="Q200" s="3" t="str">
        <f t="shared" si="21"/>
        <v xml:space="preserve">Invest Ophthalmol Vis Sci. </v>
      </c>
      <c r="R200" s="12" t="s">
        <v>11636</v>
      </c>
      <c r="S200" s="12" t="s">
        <v>11636</v>
      </c>
      <c r="T200" s="12" t="str">
        <f t="shared" si="22"/>
        <v/>
      </c>
      <c r="U200" s="12" t="s">
        <v>12575</v>
      </c>
      <c r="V200" s="12" t="s">
        <v>11699</v>
      </c>
      <c r="W200" s="12" t="s">
        <v>11700</v>
      </c>
      <c r="X200" s="12" t="s">
        <v>11640</v>
      </c>
      <c r="Z200" s="12">
        <v>1</v>
      </c>
      <c r="AA200" s="69">
        <v>3</v>
      </c>
      <c r="AC200" s="5" t="str">
        <f t="shared" si="23"/>
        <v>2017</v>
      </c>
      <c r="AD200" s="5"/>
      <c r="AE200" s="12" t="s">
        <v>11326</v>
      </c>
      <c r="AJ200" s="53">
        <v>42871</v>
      </c>
      <c r="AK200" s="12">
        <v>28061514</v>
      </c>
      <c r="AL200" s="12" t="s">
        <v>13300</v>
      </c>
      <c r="AM200" s="53">
        <v>42736</v>
      </c>
      <c r="AN200" s="3" t="s">
        <v>13301</v>
      </c>
      <c r="AO200" s="3" t="s">
        <v>13302</v>
      </c>
      <c r="AP200" s="3" t="s">
        <v>4772</v>
      </c>
      <c r="AQ200" s="3" t="s">
        <v>13175</v>
      </c>
      <c r="AR200" s="3" t="s">
        <v>13303</v>
      </c>
      <c r="AS200" s="3" t="s">
        <v>13304</v>
      </c>
      <c r="AT200" s="3" t="s">
        <v>13305</v>
      </c>
      <c r="AU200" s="3">
        <v>4</v>
      </c>
      <c r="AV200" s="46">
        <v>28061514</v>
      </c>
      <c r="AW200" s="59">
        <f t="shared" si="24"/>
        <v>0</v>
      </c>
    </row>
    <row r="201" spans="1:50">
      <c r="A201" s="4">
        <v>346</v>
      </c>
      <c r="B201" s="3">
        <v>340</v>
      </c>
      <c r="C201" s="3">
        <v>0.19489805121661297</v>
      </c>
      <c r="D201" s="3" t="s">
        <v>195</v>
      </c>
      <c r="E201" s="3" t="s">
        <v>196</v>
      </c>
      <c r="F201" s="3" t="str">
        <f t="shared" si="19"/>
        <v>29212900</v>
      </c>
      <c r="G201" s="3" t="s">
        <v>197</v>
      </c>
      <c r="H201" s="3" t="s">
        <v>198</v>
      </c>
      <c r="I201" s="3" t="s">
        <v>141</v>
      </c>
      <c r="J201" s="3" t="s">
        <v>2</v>
      </c>
      <c r="K201" s="3" t="s">
        <v>3</v>
      </c>
      <c r="L201" s="3" t="s">
        <v>199</v>
      </c>
      <c r="M201" s="3" t="s">
        <v>4</v>
      </c>
      <c r="N201" s="3">
        <v>29212900</v>
      </c>
      <c r="O201" s="3" t="s">
        <v>200</v>
      </c>
      <c r="P201" s="3" t="str">
        <f t="shared" si="20"/>
        <v>2017</v>
      </c>
      <c r="Q201" s="3" t="str">
        <f t="shared" si="21"/>
        <v xml:space="preserve">Circ Cardiovasc Genet. </v>
      </c>
      <c r="R201" s="12" t="s">
        <v>11636</v>
      </c>
      <c r="S201" s="12" t="s">
        <v>11636</v>
      </c>
      <c r="T201" s="12" t="str">
        <f t="shared" si="22"/>
        <v/>
      </c>
      <c r="U201" s="12" t="s">
        <v>12575</v>
      </c>
      <c r="V201" s="12" t="s">
        <v>11703</v>
      </c>
      <c r="W201" s="12" t="s">
        <v>11704</v>
      </c>
      <c r="X201" s="12" t="s">
        <v>11636</v>
      </c>
      <c r="Y201" s="12" t="s">
        <v>11705</v>
      </c>
      <c r="Z201" s="12">
        <v>1</v>
      </c>
      <c r="AA201" s="69">
        <v>3</v>
      </c>
      <c r="AC201" s="5" t="str">
        <f t="shared" si="23"/>
        <v>2017</v>
      </c>
      <c r="AD201" s="5"/>
      <c r="AE201" s="12" t="s">
        <v>11326</v>
      </c>
      <c r="AJ201" s="53">
        <v>43130</v>
      </c>
      <c r="AK201" s="12">
        <v>29212900</v>
      </c>
      <c r="AL201" s="12" t="s">
        <v>13306</v>
      </c>
      <c r="AM201" s="53">
        <v>43075</v>
      </c>
      <c r="AN201" s="3" t="s">
        <v>12937</v>
      </c>
      <c r="AO201" s="3" t="s">
        <v>13307</v>
      </c>
      <c r="AP201" s="3" t="s">
        <v>195</v>
      </c>
      <c r="AQ201" s="3" t="s">
        <v>13308</v>
      </c>
      <c r="AR201" s="3" t="s">
        <v>13309</v>
      </c>
      <c r="AS201" s="3" t="s">
        <v>13310</v>
      </c>
      <c r="AT201" s="3" t="s">
        <v>13311</v>
      </c>
      <c r="AU201" s="3">
        <v>0</v>
      </c>
      <c r="AV201" s="46">
        <v>29212900</v>
      </c>
      <c r="AW201" s="59">
        <f t="shared" si="24"/>
        <v>0</v>
      </c>
    </row>
    <row r="202" spans="1:50">
      <c r="A202" s="4">
        <v>364</v>
      </c>
      <c r="B202" s="3">
        <v>1208</v>
      </c>
      <c r="C202" s="3">
        <v>0.20382791408298762</v>
      </c>
      <c r="D202" s="3" t="s">
        <v>5083</v>
      </c>
      <c r="E202" s="3" t="s">
        <v>5084</v>
      </c>
      <c r="F202" s="3" t="str">
        <f t="shared" si="19"/>
        <v>27941131</v>
      </c>
      <c r="G202" s="3" t="s">
        <v>5085</v>
      </c>
      <c r="H202" s="3" t="s">
        <v>5086</v>
      </c>
      <c r="I202" s="3" t="s">
        <v>4898</v>
      </c>
      <c r="J202" s="3" t="s">
        <v>2</v>
      </c>
      <c r="K202" s="3" t="s">
        <v>3</v>
      </c>
      <c r="L202" s="3" t="s">
        <v>5087</v>
      </c>
      <c r="M202" s="3" t="s">
        <v>4</v>
      </c>
      <c r="N202" s="3">
        <v>27941131</v>
      </c>
      <c r="O202" s="3" t="s">
        <v>5088</v>
      </c>
      <c r="P202" s="3" t="str">
        <f t="shared" si="20"/>
        <v>2017</v>
      </c>
      <c r="Q202" s="3" t="str">
        <f t="shared" si="21"/>
        <v xml:space="preserve">J Med Genet. </v>
      </c>
      <c r="R202" s="12" t="s">
        <v>11636</v>
      </c>
      <c r="S202" s="3" t="s">
        <v>11636</v>
      </c>
      <c r="T202" s="12" t="str">
        <f t="shared" si="22"/>
        <v/>
      </c>
      <c r="U202" s="12" t="s">
        <v>12575</v>
      </c>
      <c r="V202" s="12" t="s">
        <v>11716</v>
      </c>
      <c r="W202" s="12" t="s">
        <v>11717</v>
      </c>
      <c r="Z202" s="12">
        <v>1</v>
      </c>
      <c r="AA202" s="69">
        <v>3</v>
      </c>
      <c r="AC202" s="5" t="str">
        <f t="shared" si="23"/>
        <v>2017</v>
      </c>
      <c r="AD202" s="5"/>
      <c r="AE202" s="12" t="s">
        <v>11326</v>
      </c>
      <c r="AJ202" s="53">
        <v>42866</v>
      </c>
      <c r="AK202" s="53">
        <v>27941131</v>
      </c>
      <c r="AL202" s="12" t="s">
        <v>13317</v>
      </c>
      <c r="AM202" s="53">
        <v>42713</v>
      </c>
      <c r="AN202" s="56" t="s">
        <v>13049</v>
      </c>
      <c r="AO202" s="3" t="s">
        <v>13318</v>
      </c>
      <c r="AP202" s="3" t="s">
        <v>5083</v>
      </c>
      <c r="AQ202" s="3" t="s">
        <v>13319</v>
      </c>
      <c r="AR202" s="3" t="s">
        <v>13320</v>
      </c>
      <c r="AS202" s="3" t="s">
        <v>13321</v>
      </c>
      <c r="AT202" s="3" t="s">
        <v>13322</v>
      </c>
      <c r="AU202" s="3">
        <v>1</v>
      </c>
      <c r="AV202" s="46">
        <v>27941131</v>
      </c>
      <c r="AW202" s="59">
        <f t="shared" si="24"/>
        <v>0</v>
      </c>
    </row>
    <row r="203" spans="1:50">
      <c r="A203" s="4">
        <v>382</v>
      </c>
      <c r="B203" s="3">
        <v>341</v>
      </c>
      <c r="C203" s="3">
        <v>0.21568180507993451</v>
      </c>
      <c r="D203" s="3" t="s">
        <v>201</v>
      </c>
      <c r="E203" s="3" t="s">
        <v>202</v>
      </c>
      <c r="F203" s="3" t="str">
        <f t="shared" si="19"/>
        <v>29212897</v>
      </c>
      <c r="G203" s="3" t="s">
        <v>203</v>
      </c>
      <c r="H203" s="3" t="s">
        <v>204</v>
      </c>
      <c r="I203" s="3" t="s">
        <v>141</v>
      </c>
      <c r="J203" s="3" t="s">
        <v>2</v>
      </c>
      <c r="K203" s="3" t="s">
        <v>3</v>
      </c>
      <c r="L203" s="3" t="s">
        <v>205</v>
      </c>
      <c r="M203" s="3" t="s">
        <v>4</v>
      </c>
      <c r="N203" s="3">
        <v>29212897</v>
      </c>
      <c r="O203" s="3" t="s">
        <v>206</v>
      </c>
      <c r="P203" s="3" t="str">
        <f t="shared" si="20"/>
        <v>2017</v>
      </c>
      <c r="Q203" s="3" t="str">
        <f t="shared" si="21"/>
        <v xml:space="preserve">Circ Cardiovasc Genet. </v>
      </c>
      <c r="R203" s="12" t="s">
        <v>11636</v>
      </c>
      <c r="S203" s="12" t="s">
        <v>11636</v>
      </c>
      <c r="T203" s="12" t="str">
        <f t="shared" si="22"/>
        <v/>
      </c>
      <c r="U203" s="12" t="s">
        <v>12575</v>
      </c>
      <c r="V203" s="12" t="s">
        <v>11733</v>
      </c>
      <c r="W203" s="12" t="s">
        <v>11666</v>
      </c>
      <c r="X203" s="12" t="s">
        <v>11636</v>
      </c>
      <c r="Y203" s="12" t="s">
        <v>11734</v>
      </c>
      <c r="Z203" s="12">
        <v>1</v>
      </c>
      <c r="AA203" s="69">
        <v>3</v>
      </c>
      <c r="AC203" s="5" t="str">
        <f t="shared" si="23"/>
        <v>2017</v>
      </c>
      <c r="AD203" s="5"/>
      <c r="AE203" s="12" t="s">
        <v>11326</v>
      </c>
      <c r="AJ203" s="53">
        <v>43126</v>
      </c>
      <c r="AK203" s="53">
        <v>29212897</v>
      </c>
      <c r="AL203" s="12" t="s">
        <v>13327</v>
      </c>
      <c r="AM203" s="53">
        <v>43070</v>
      </c>
      <c r="AN203" s="56" t="s">
        <v>12937</v>
      </c>
      <c r="AO203" s="3" t="s">
        <v>13328</v>
      </c>
      <c r="AP203" s="3" t="s">
        <v>201</v>
      </c>
      <c r="AQ203" s="3" t="s">
        <v>13329</v>
      </c>
      <c r="AR203" s="3" t="s">
        <v>13330</v>
      </c>
      <c r="AS203" s="3" t="s">
        <v>12804</v>
      </c>
      <c r="AT203" s="3" t="s">
        <v>13331</v>
      </c>
      <c r="AU203" s="3">
        <v>2</v>
      </c>
      <c r="AV203" s="46">
        <v>29212897</v>
      </c>
      <c r="AW203" s="59">
        <f t="shared" si="24"/>
        <v>0</v>
      </c>
    </row>
    <row r="204" spans="1:50">
      <c r="A204" s="4">
        <v>424</v>
      </c>
      <c r="B204" s="3">
        <v>354</v>
      </c>
      <c r="C204" s="3">
        <v>0.23331851185627706</v>
      </c>
      <c r="D204" s="3" t="s">
        <v>244</v>
      </c>
      <c r="E204" s="3" t="s">
        <v>245</v>
      </c>
      <c r="F204" s="3" t="str">
        <f t="shared" si="19"/>
        <v>29187730</v>
      </c>
      <c r="G204" s="3" t="s">
        <v>246</v>
      </c>
      <c r="H204" s="3" t="s">
        <v>247</v>
      </c>
      <c r="I204" s="3" t="s">
        <v>237</v>
      </c>
      <c r="J204" s="3" t="s">
        <v>2</v>
      </c>
      <c r="K204" s="3" t="s">
        <v>3</v>
      </c>
      <c r="L204" s="3" t="s">
        <v>248</v>
      </c>
      <c r="M204" s="3" t="s">
        <v>4</v>
      </c>
      <c r="N204" s="3">
        <v>29187730</v>
      </c>
      <c r="O204" s="3" t="s">
        <v>249</v>
      </c>
      <c r="P204" s="3" t="str">
        <f t="shared" si="20"/>
        <v>2017</v>
      </c>
      <c r="Q204" s="3" t="str">
        <f t="shared" si="21"/>
        <v xml:space="preserve">Transl Psychiatry. </v>
      </c>
      <c r="R204" s="12" t="s">
        <v>11636</v>
      </c>
      <c r="S204" s="12" t="s">
        <v>11636</v>
      </c>
      <c r="T204" s="12" t="str">
        <f t="shared" si="22"/>
        <v/>
      </c>
      <c r="U204" s="12" t="s">
        <v>12575</v>
      </c>
      <c r="V204" s="12" t="s">
        <v>11761</v>
      </c>
      <c r="W204" s="12" t="s">
        <v>11762</v>
      </c>
      <c r="X204" s="12" t="s">
        <v>11636</v>
      </c>
      <c r="Y204" s="12" t="s">
        <v>11737</v>
      </c>
      <c r="Z204" s="12">
        <v>1</v>
      </c>
      <c r="AA204" s="69">
        <v>3</v>
      </c>
      <c r="AC204" s="5" t="str">
        <f t="shared" si="23"/>
        <v>2017</v>
      </c>
      <c r="AD204" s="5"/>
      <c r="AE204" s="12" t="s">
        <v>11326</v>
      </c>
      <c r="AJ204" s="53">
        <v>43133</v>
      </c>
      <c r="AK204" s="53">
        <v>29187730</v>
      </c>
      <c r="AL204" s="12" t="s">
        <v>13339</v>
      </c>
      <c r="AM204" s="53">
        <v>43069</v>
      </c>
      <c r="AN204" s="56" t="s">
        <v>12966</v>
      </c>
      <c r="AO204" s="3" t="s">
        <v>13340</v>
      </c>
      <c r="AP204" s="3" t="s">
        <v>244</v>
      </c>
      <c r="AQ204" s="3" t="s">
        <v>13341</v>
      </c>
      <c r="AR204" s="3" t="s">
        <v>13342</v>
      </c>
      <c r="AS204" s="3" t="s">
        <v>12804</v>
      </c>
      <c r="AT204" s="3" t="s">
        <v>13343</v>
      </c>
      <c r="AU204" s="3">
        <v>4</v>
      </c>
      <c r="AV204" s="46">
        <v>29187730</v>
      </c>
      <c r="AW204" s="59">
        <f t="shared" si="24"/>
        <v>0</v>
      </c>
    </row>
    <row r="205" spans="1:50">
      <c r="A205" s="4">
        <v>434</v>
      </c>
      <c r="B205" s="3">
        <v>509</v>
      </c>
      <c r="C205" s="3">
        <v>0.23694887092520134</v>
      </c>
      <c r="D205" s="3" t="s">
        <v>979</v>
      </c>
      <c r="E205" s="3" t="s">
        <v>980</v>
      </c>
      <c r="F205" s="3" t="str">
        <f t="shared" si="19"/>
        <v>28902444</v>
      </c>
      <c r="G205" s="3" t="s">
        <v>983</v>
      </c>
      <c r="H205" s="3" t="s">
        <v>984</v>
      </c>
      <c r="I205" s="3" t="s">
        <v>714</v>
      </c>
      <c r="J205" s="3" t="s">
        <v>2</v>
      </c>
      <c r="K205" s="3" t="s">
        <v>3</v>
      </c>
      <c r="L205" s="3" t="s">
        <v>985</v>
      </c>
      <c r="M205" s="3" t="s">
        <v>4</v>
      </c>
      <c r="N205" s="3">
        <v>28902444</v>
      </c>
      <c r="O205" s="3" t="s">
        <v>986</v>
      </c>
      <c r="P205" s="3" t="str">
        <f t="shared" si="20"/>
        <v>2017</v>
      </c>
      <c r="Q205" s="3" t="str">
        <f t="shared" si="21"/>
        <v xml:space="preserve">Am J Med Genet B Neuropsychiatr Genet. </v>
      </c>
      <c r="R205" s="12" t="s">
        <v>11739</v>
      </c>
      <c r="S205" s="12" t="s">
        <v>11770</v>
      </c>
      <c r="T205" s="12" t="str">
        <f t="shared" si="22"/>
        <v/>
      </c>
      <c r="U205" s="12" t="s">
        <v>12575</v>
      </c>
      <c r="V205" s="12" t="s">
        <v>11771</v>
      </c>
      <c r="W205" s="12" t="s">
        <v>11772</v>
      </c>
      <c r="X205" s="12" t="s">
        <v>11770</v>
      </c>
      <c r="Y205" s="12" t="s">
        <v>11773</v>
      </c>
      <c r="Z205" s="12">
        <v>1</v>
      </c>
      <c r="AA205" s="69">
        <v>3</v>
      </c>
      <c r="AC205" s="5" t="str">
        <f t="shared" si="23"/>
        <v>2017</v>
      </c>
      <c r="AD205" s="5"/>
      <c r="AE205" s="12" t="s">
        <v>11326</v>
      </c>
      <c r="AJ205" s="53">
        <v>43027</v>
      </c>
      <c r="AK205" s="53">
        <v>28902444</v>
      </c>
      <c r="AL205" s="12" t="s">
        <v>13344</v>
      </c>
      <c r="AM205" s="53">
        <v>42991</v>
      </c>
      <c r="AN205" s="56" t="s">
        <v>13219</v>
      </c>
      <c r="AO205" s="3" t="s">
        <v>13345</v>
      </c>
      <c r="AP205" s="3" t="s">
        <v>979</v>
      </c>
      <c r="AQ205" s="3" t="s">
        <v>13346</v>
      </c>
      <c r="AR205" s="3" t="s">
        <v>13347</v>
      </c>
      <c r="AS205" s="3" t="s">
        <v>13348</v>
      </c>
      <c r="AT205" s="3" t="s">
        <v>13349</v>
      </c>
      <c r="AU205" s="3">
        <v>0</v>
      </c>
      <c r="AV205" s="46">
        <v>28902444</v>
      </c>
      <c r="AW205" s="59">
        <f t="shared" si="24"/>
        <v>0</v>
      </c>
    </row>
    <row r="206" spans="1:50">
      <c r="A206" s="4">
        <v>481</v>
      </c>
      <c r="B206" s="28">
        <v>787</v>
      </c>
      <c r="C206" s="28">
        <v>0.26352170916765394</v>
      </c>
      <c r="D206" s="28" t="s">
        <v>2664</v>
      </c>
      <c r="E206" s="28" t="s">
        <v>2665</v>
      </c>
      <c r="F206" s="3" t="str">
        <f t="shared" si="19"/>
        <v>28542097</v>
      </c>
      <c r="G206" s="28" t="s">
        <v>2666</v>
      </c>
      <c r="H206" s="28" t="s">
        <v>2667</v>
      </c>
      <c r="I206" s="28" t="s">
        <v>1589</v>
      </c>
      <c r="J206" s="28" t="s">
        <v>2</v>
      </c>
      <c r="K206" s="28" t="s">
        <v>3</v>
      </c>
      <c r="L206" s="28" t="s">
        <v>2668</v>
      </c>
      <c r="M206" s="28" t="s">
        <v>4</v>
      </c>
      <c r="N206" s="28">
        <v>28542097</v>
      </c>
      <c r="O206" s="28" t="s">
        <v>2669</v>
      </c>
      <c r="P206" s="28" t="str">
        <f t="shared" si="20"/>
        <v>2017</v>
      </c>
      <c r="Q206" s="28" t="str">
        <f t="shared" si="21"/>
        <v xml:space="preserve">Pharmacogenet Genomics. </v>
      </c>
      <c r="R206" s="12" t="s">
        <v>11636</v>
      </c>
      <c r="S206" s="12" t="s">
        <v>11636</v>
      </c>
      <c r="T206" s="12" t="str">
        <f t="shared" si="22"/>
        <v/>
      </c>
      <c r="U206" s="15" t="s">
        <v>12575</v>
      </c>
      <c r="V206" s="15" t="s">
        <v>11790</v>
      </c>
      <c r="W206" s="63" t="s">
        <v>11791</v>
      </c>
      <c r="X206" s="15" t="s">
        <v>11636</v>
      </c>
      <c r="Y206" s="15" t="s">
        <v>11792</v>
      </c>
      <c r="Z206" s="12">
        <v>1</v>
      </c>
      <c r="AA206" s="69">
        <v>3</v>
      </c>
      <c r="AB206" s="28"/>
      <c r="AC206" s="5" t="str">
        <f t="shared" si="23"/>
        <v>2017</v>
      </c>
      <c r="AD206" s="5"/>
      <c r="AE206" s="15" t="s">
        <v>11326</v>
      </c>
      <c r="AF206" s="40"/>
      <c r="AG206" s="15"/>
      <c r="AH206" s="15"/>
      <c r="AI206" s="15"/>
      <c r="AJ206" s="57">
        <v>42930</v>
      </c>
      <c r="AK206" s="15">
        <v>28542097</v>
      </c>
      <c r="AL206" s="15" t="s">
        <v>13350</v>
      </c>
      <c r="AM206" s="57">
        <v>42879</v>
      </c>
      <c r="AN206" s="28" t="s">
        <v>13351</v>
      </c>
      <c r="AO206" s="28" t="s">
        <v>13352</v>
      </c>
      <c r="AP206" s="28" t="s">
        <v>2664</v>
      </c>
      <c r="AQ206" s="28" t="s">
        <v>13353</v>
      </c>
      <c r="AR206" s="28" t="s">
        <v>13354</v>
      </c>
      <c r="AS206" s="28" t="s">
        <v>13355</v>
      </c>
      <c r="AT206" s="28" t="s">
        <v>13356</v>
      </c>
      <c r="AU206" s="28">
        <v>1</v>
      </c>
      <c r="AV206" s="60">
        <v>28542097</v>
      </c>
      <c r="AW206" s="59">
        <f t="shared" si="24"/>
        <v>0</v>
      </c>
      <c r="AX206" s="28"/>
    </row>
    <row r="207" spans="1:50">
      <c r="A207" s="4">
        <v>489</v>
      </c>
      <c r="B207" s="3">
        <v>460</v>
      </c>
      <c r="C207" s="3">
        <v>0.2696781734661613</v>
      </c>
      <c r="D207" s="3" t="s">
        <v>710</v>
      </c>
      <c r="E207" s="3" t="s">
        <v>711</v>
      </c>
      <c r="F207" s="3" t="str">
        <f t="shared" si="19"/>
        <v>28990359</v>
      </c>
      <c r="G207" s="3" t="s">
        <v>712</v>
      </c>
      <c r="H207" s="3" t="s">
        <v>713</v>
      </c>
      <c r="I207" s="3" t="s">
        <v>714</v>
      </c>
      <c r="J207" s="3" t="s">
        <v>2</v>
      </c>
      <c r="K207" s="3" t="s">
        <v>3</v>
      </c>
      <c r="L207" s="3" t="s">
        <v>715</v>
      </c>
      <c r="M207" s="3" t="s">
        <v>4</v>
      </c>
      <c r="N207" s="3">
        <v>28990359</v>
      </c>
      <c r="O207" s="3" t="s">
        <v>716</v>
      </c>
      <c r="P207" s="3" t="str">
        <f t="shared" si="20"/>
        <v>2017</v>
      </c>
      <c r="Q207" s="3" t="str">
        <f t="shared" si="21"/>
        <v xml:space="preserve">Am J Med Genet B Neuropsychiatr Genet. </v>
      </c>
      <c r="R207" s="12" t="s">
        <v>11636</v>
      </c>
      <c r="S207" s="12" t="s">
        <v>11636</v>
      </c>
      <c r="T207" s="12" t="str">
        <f t="shared" si="22"/>
        <v/>
      </c>
      <c r="U207" s="12" t="s">
        <v>12575</v>
      </c>
      <c r="V207" s="12" t="s">
        <v>11797</v>
      </c>
      <c r="W207" s="12" t="s">
        <v>11798</v>
      </c>
      <c r="X207" s="12" t="s">
        <v>11636</v>
      </c>
      <c r="Y207" s="12" t="s">
        <v>11792</v>
      </c>
      <c r="Z207" s="12">
        <v>1</v>
      </c>
      <c r="AA207" s="69">
        <v>3</v>
      </c>
      <c r="AC207" s="5" t="str">
        <f t="shared" si="23"/>
        <v>2017</v>
      </c>
      <c r="AD207" s="5"/>
      <c r="AE207" s="12" t="s">
        <v>11326</v>
      </c>
      <c r="AJ207" s="53">
        <v>43056</v>
      </c>
      <c r="AK207" s="53">
        <v>28990359</v>
      </c>
      <c r="AL207" s="12" t="s">
        <v>13363</v>
      </c>
      <c r="AM207" s="53">
        <v>43017</v>
      </c>
      <c r="AN207" s="56" t="s">
        <v>13219</v>
      </c>
      <c r="AO207" s="3" t="s">
        <v>13364</v>
      </c>
      <c r="AP207" s="3" t="s">
        <v>710</v>
      </c>
      <c r="AQ207" s="3" t="s">
        <v>13365</v>
      </c>
      <c r="AR207" s="3" t="s">
        <v>13366</v>
      </c>
      <c r="AS207" s="3" t="s">
        <v>12804</v>
      </c>
      <c r="AT207" s="3" t="s">
        <v>13367</v>
      </c>
      <c r="AU207" s="3">
        <v>4</v>
      </c>
      <c r="AV207" s="46">
        <v>28990359</v>
      </c>
      <c r="AW207" s="59">
        <f t="shared" si="24"/>
        <v>0</v>
      </c>
    </row>
    <row r="208" spans="1:50">
      <c r="A208" s="4">
        <v>491</v>
      </c>
      <c r="B208" s="3">
        <v>1151</v>
      </c>
      <c r="C208" s="3">
        <v>0.27086331914009054</v>
      </c>
      <c r="D208" s="3" t="s">
        <v>4906</v>
      </c>
      <c r="E208" s="3" t="s">
        <v>4907</v>
      </c>
      <c r="F208" s="3" t="str">
        <f t="shared" si="19"/>
        <v>28046027</v>
      </c>
      <c r="G208" s="3" t="s">
        <v>4908</v>
      </c>
      <c r="H208" s="3" t="s">
        <v>4853</v>
      </c>
      <c r="I208" s="3" t="s">
        <v>92</v>
      </c>
      <c r="J208" s="3" t="s">
        <v>2</v>
      </c>
      <c r="K208" s="3" t="s">
        <v>3</v>
      </c>
      <c r="L208" s="3" t="s">
        <v>4854</v>
      </c>
      <c r="M208" s="3" t="s">
        <v>4</v>
      </c>
      <c r="N208" s="3">
        <v>28046027</v>
      </c>
      <c r="O208" s="3" t="s">
        <v>4855</v>
      </c>
      <c r="P208" s="3" t="str">
        <f t="shared" si="20"/>
        <v>2017</v>
      </c>
      <c r="Q208" s="3" t="str">
        <f t="shared" si="21"/>
        <v xml:space="preserve">PLoS One. </v>
      </c>
      <c r="R208" s="12" t="s">
        <v>11636</v>
      </c>
      <c r="S208" s="12" t="s">
        <v>11636</v>
      </c>
      <c r="T208" s="12" t="str">
        <f t="shared" si="22"/>
        <v/>
      </c>
      <c r="U208" s="12" t="s">
        <v>12575</v>
      </c>
      <c r="V208" s="12" t="s">
        <v>11799</v>
      </c>
      <c r="W208" s="12" t="s">
        <v>11800</v>
      </c>
      <c r="X208" s="12" t="s">
        <v>11636</v>
      </c>
      <c r="Y208" s="12" t="s">
        <v>11730</v>
      </c>
      <c r="Z208" s="12">
        <v>1</v>
      </c>
      <c r="AA208" s="69">
        <v>3</v>
      </c>
      <c r="AC208" s="5" t="str">
        <f t="shared" si="23"/>
        <v>2017</v>
      </c>
      <c r="AD208" s="5"/>
      <c r="AE208" s="12" t="s">
        <v>11326</v>
      </c>
      <c r="AJ208" s="53">
        <v>42870</v>
      </c>
      <c r="AK208" s="12">
        <v>28046027</v>
      </c>
      <c r="AL208" s="12" t="s">
        <v>13368</v>
      </c>
      <c r="AM208" s="53">
        <v>42738</v>
      </c>
      <c r="AN208" s="3" t="s">
        <v>12820</v>
      </c>
      <c r="AO208" s="3" t="s">
        <v>13369</v>
      </c>
      <c r="AP208" s="3" t="s">
        <v>4906</v>
      </c>
      <c r="AQ208" s="3" t="s">
        <v>13370</v>
      </c>
      <c r="AR208" s="3" t="s">
        <v>13371</v>
      </c>
      <c r="AS208" s="3" t="s">
        <v>13372</v>
      </c>
      <c r="AT208" s="3" t="s">
        <v>13373</v>
      </c>
      <c r="AU208" s="3">
        <v>2</v>
      </c>
      <c r="AV208" s="46">
        <v>28046027</v>
      </c>
      <c r="AW208" s="59">
        <f t="shared" si="24"/>
        <v>0</v>
      </c>
    </row>
    <row r="209" spans="1:49">
      <c r="A209" s="4">
        <v>499</v>
      </c>
      <c r="B209" s="3">
        <v>322</v>
      </c>
      <c r="C209" s="3">
        <v>0.27465340817408812</v>
      </c>
      <c r="D209" s="3" t="s">
        <v>150</v>
      </c>
      <c r="E209" s="3" t="s">
        <v>151</v>
      </c>
      <c r="F209" s="3" t="str">
        <f t="shared" si="19"/>
        <v>29237677</v>
      </c>
      <c r="G209" s="3" t="s">
        <v>152</v>
      </c>
      <c r="H209" s="3" t="s">
        <v>153</v>
      </c>
      <c r="I209" s="3" t="s">
        <v>141</v>
      </c>
      <c r="J209" s="3" t="s">
        <v>2</v>
      </c>
      <c r="K209" s="3" t="s">
        <v>3</v>
      </c>
      <c r="L209" s="3" t="s">
        <v>154</v>
      </c>
      <c r="M209" s="3" t="s">
        <v>4</v>
      </c>
      <c r="N209" s="3">
        <v>29237677</v>
      </c>
      <c r="O209" s="3" t="s">
        <v>155</v>
      </c>
      <c r="P209" s="3" t="str">
        <f t="shared" si="20"/>
        <v>2017</v>
      </c>
      <c r="Q209" s="3" t="str">
        <f t="shared" si="21"/>
        <v xml:space="preserve">Circ Cardiovasc Genet. </v>
      </c>
      <c r="R209" s="12" t="s">
        <v>11802</v>
      </c>
      <c r="S209" s="12" t="s">
        <v>11746</v>
      </c>
      <c r="T209" s="12" t="str">
        <f t="shared" si="22"/>
        <v/>
      </c>
      <c r="U209" s="12" t="s">
        <v>12575</v>
      </c>
      <c r="V209" s="12" t="s">
        <v>11807</v>
      </c>
      <c r="W209" s="12" t="s">
        <v>11808</v>
      </c>
      <c r="X209" s="12" t="s">
        <v>11746</v>
      </c>
      <c r="Y209" s="12" t="s">
        <v>11809</v>
      </c>
      <c r="Z209" s="12">
        <v>1</v>
      </c>
      <c r="AA209" s="69">
        <v>3</v>
      </c>
      <c r="AC209" s="5" t="str">
        <f t="shared" si="23"/>
        <v>2017</v>
      </c>
      <c r="AD209" s="5"/>
      <c r="AE209" s="12" t="s">
        <v>11326</v>
      </c>
      <c r="AJ209" s="53">
        <v>43130</v>
      </c>
      <c r="AK209" s="12">
        <v>29237677</v>
      </c>
      <c r="AL209" s="12" t="s">
        <v>13380</v>
      </c>
      <c r="AM209" s="53">
        <v>43070</v>
      </c>
      <c r="AN209" s="3" t="s">
        <v>12937</v>
      </c>
      <c r="AO209" s="3" t="s">
        <v>13381</v>
      </c>
      <c r="AP209" s="3" t="s">
        <v>150</v>
      </c>
      <c r="AQ209" s="3" t="s">
        <v>13382</v>
      </c>
      <c r="AR209" s="3" t="s">
        <v>13383</v>
      </c>
      <c r="AS209" s="3" t="s">
        <v>13384</v>
      </c>
      <c r="AT209" s="3" t="s">
        <v>13385</v>
      </c>
      <c r="AU209" s="3">
        <v>1</v>
      </c>
      <c r="AV209" s="46">
        <v>29237677</v>
      </c>
      <c r="AW209" s="59">
        <f t="shared" si="24"/>
        <v>0</v>
      </c>
    </row>
    <row r="210" spans="1:49">
      <c r="A210" s="4">
        <v>554</v>
      </c>
      <c r="B210" s="3">
        <v>1053</v>
      </c>
      <c r="C210" s="3">
        <v>0.30988900323894109</v>
      </c>
      <c r="D210" s="3" t="s">
        <v>4281</v>
      </c>
      <c r="E210" s="3" t="s">
        <v>4282</v>
      </c>
      <c r="F210" s="3" t="str">
        <f t="shared" si="19"/>
        <v>28155865</v>
      </c>
      <c r="G210" s="3" t="s">
        <v>4283</v>
      </c>
      <c r="H210" s="3" t="s">
        <v>4284</v>
      </c>
      <c r="I210" s="3" t="s">
        <v>2255</v>
      </c>
      <c r="J210" s="3" t="s">
        <v>2</v>
      </c>
      <c r="K210" s="3" t="s">
        <v>3</v>
      </c>
      <c r="L210" s="3" t="s">
        <v>4285</v>
      </c>
      <c r="M210" s="3" t="s">
        <v>4</v>
      </c>
      <c r="N210" s="3">
        <v>28155865</v>
      </c>
      <c r="O210" s="3" t="s">
        <v>4286</v>
      </c>
      <c r="P210" s="3" t="str">
        <f t="shared" si="20"/>
        <v>2017</v>
      </c>
      <c r="Q210" s="3" t="str">
        <f t="shared" si="21"/>
        <v xml:space="preserve">Sci Rep. </v>
      </c>
      <c r="R210" s="12" t="s">
        <v>11746</v>
      </c>
      <c r="S210" s="12" t="s">
        <v>11846</v>
      </c>
      <c r="T210" s="12" t="str">
        <f t="shared" si="22"/>
        <v/>
      </c>
      <c r="U210" s="12" t="s">
        <v>12575</v>
      </c>
      <c r="V210" s="12" t="s">
        <v>11847</v>
      </c>
      <c r="W210" s="12" t="s">
        <v>11848</v>
      </c>
      <c r="X210" s="12" t="s">
        <v>11846</v>
      </c>
      <c r="Y210" s="12" t="s">
        <v>11849</v>
      </c>
      <c r="Z210" s="12">
        <v>1</v>
      </c>
      <c r="AA210" s="69">
        <v>3</v>
      </c>
      <c r="AC210" s="5" t="str">
        <f t="shared" si="23"/>
        <v>2017</v>
      </c>
      <c r="AD210" s="5"/>
      <c r="AE210" s="12" t="s">
        <v>11326</v>
      </c>
      <c r="AJ210" s="53">
        <v>42887</v>
      </c>
      <c r="AK210" s="12">
        <v>28155865</v>
      </c>
      <c r="AL210" s="12" t="s">
        <v>13413</v>
      </c>
      <c r="AM210" s="53">
        <v>42769</v>
      </c>
      <c r="AN210" s="3" t="s">
        <v>13020</v>
      </c>
      <c r="AO210" s="3" t="s">
        <v>13414</v>
      </c>
      <c r="AP210" s="3" t="s">
        <v>4281</v>
      </c>
      <c r="AQ210" s="3" t="s">
        <v>13415</v>
      </c>
      <c r="AR210" s="3" t="s">
        <v>13416</v>
      </c>
      <c r="AS210" s="3" t="s">
        <v>13417</v>
      </c>
      <c r="AT210" s="3" t="s">
        <v>13418</v>
      </c>
      <c r="AU210" s="3">
        <v>4</v>
      </c>
      <c r="AV210" s="46">
        <v>28155865</v>
      </c>
      <c r="AW210" s="59">
        <f t="shared" si="24"/>
        <v>0</v>
      </c>
    </row>
    <row r="211" spans="1:49">
      <c r="A211" s="4">
        <v>565</v>
      </c>
      <c r="B211" s="3">
        <v>1469</v>
      </c>
      <c r="C211" s="3">
        <v>0.31538058505647537</v>
      </c>
      <c r="D211" s="3" t="s">
        <v>5619</v>
      </c>
      <c r="E211" s="3" t="s">
        <v>5620</v>
      </c>
      <c r="F211" s="3" t="str">
        <f t="shared" si="19"/>
        <v>27576016</v>
      </c>
      <c r="G211" s="3" t="s">
        <v>5621</v>
      </c>
      <c r="H211" s="3" t="s">
        <v>5622</v>
      </c>
      <c r="I211" s="3" t="s">
        <v>4124</v>
      </c>
      <c r="J211" s="3" t="s">
        <v>2</v>
      </c>
      <c r="K211" s="3" t="s">
        <v>3</v>
      </c>
      <c r="L211" s="3" t="s">
        <v>5623</v>
      </c>
      <c r="M211" s="3" t="s">
        <v>4</v>
      </c>
      <c r="N211" s="3">
        <v>27576016</v>
      </c>
      <c r="O211" s="3" t="s">
        <v>5624</v>
      </c>
      <c r="P211" s="3" t="str">
        <f t="shared" si="20"/>
        <v>2017</v>
      </c>
      <c r="Q211" s="3" t="str">
        <f t="shared" si="21"/>
        <v xml:space="preserve">Am J Respir Crit Care Med. </v>
      </c>
      <c r="R211" s="12" t="s">
        <v>11859</v>
      </c>
      <c r="S211" s="12" t="s">
        <v>11860</v>
      </c>
      <c r="T211" s="12" t="str">
        <f t="shared" si="22"/>
        <v/>
      </c>
      <c r="U211" s="12" t="s">
        <v>12575</v>
      </c>
      <c r="V211" s="12" t="s">
        <v>11861</v>
      </c>
      <c r="W211" s="12" t="s">
        <v>11862</v>
      </c>
      <c r="X211" s="12" t="s">
        <v>11860</v>
      </c>
      <c r="Y211" s="12" t="s">
        <v>11863</v>
      </c>
      <c r="Z211" s="12">
        <v>1</v>
      </c>
      <c r="AA211" s="69">
        <v>3</v>
      </c>
      <c r="AC211" s="5" t="str">
        <f t="shared" si="23"/>
        <v>2017</v>
      </c>
      <c r="AD211" s="5"/>
      <c r="AE211" s="12" t="s">
        <v>11326</v>
      </c>
      <c r="AJ211" s="53">
        <v>42790</v>
      </c>
      <c r="AK211" s="12">
        <v>27576016</v>
      </c>
      <c r="AL211" s="12" t="s">
        <v>13419</v>
      </c>
      <c r="AM211" s="53">
        <v>42612</v>
      </c>
      <c r="AN211" s="3" t="s">
        <v>13420</v>
      </c>
      <c r="AO211" s="3" t="s">
        <v>13421</v>
      </c>
      <c r="AP211" s="3" t="s">
        <v>5619</v>
      </c>
      <c r="AQ211" s="3" t="s">
        <v>13422</v>
      </c>
      <c r="AR211" s="3" t="s">
        <v>13423</v>
      </c>
      <c r="AS211" s="3" t="s">
        <v>13424</v>
      </c>
      <c r="AT211" s="3" t="s">
        <v>13425</v>
      </c>
      <c r="AU211" s="3">
        <v>3</v>
      </c>
      <c r="AV211" s="46">
        <v>27576016</v>
      </c>
      <c r="AW211" s="59">
        <f t="shared" si="24"/>
        <v>0</v>
      </c>
    </row>
    <row r="212" spans="1:49">
      <c r="A212" s="4">
        <v>568</v>
      </c>
      <c r="B212" s="3">
        <v>1015</v>
      </c>
      <c r="C212" s="3">
        <v>0.31591840919169278</v>
      </c>
      <c r="D212" s="3" t="s">
        <v>4066</v>
      </c>
      <c r="E212" s="3" t="s">
        <v>4067</v>
      </c>
      <c r="F212" s="3" t="str">
        <f t="shared" si="19"/>
        <v>28222112</v>
      </c>
      <c r="G212" s="3" t="s">
        <v>4068</v>
      </c>
      <c r="H212" s="3" t="s">
        <v>4069</v>
      </c>
      <c r="I212" s="3" t="s">
        <v>92</v>
      </c>
      <c r="J212" s="3" t="s">
        <v>2</v>
      </c>
      <c r="K212" s="3" t="s">
        <v>3</v>
      </c>
      <c r="L212" s="3" t="s">
        <v>4070</v>
      </c>
      <c r="M212" s="3" t="s">
        <v>4</v>
      </c>
      <c r="N212" s="3">
        <v>28222112</v>
      </c>
      <c r="O212" s="3" t="s">
        <v>4071</v>
      </c>
      <c r="P212" s="3" t="str">
        <f t="shared" si="20"/>
        <v>2017</v>
      </c>
      <c r="Q212" s="3" t="str">
        <f t="shared" si="21"/>
        <v xml:space="preserve">PLoS One. </v>
      </c>
      <c r="R212" s="12" t="s">
        <v>11865</v>
      </c>
      <c r="S212" s="12" t="s">
        <v>11860</v>
      </c>
      <c r="T212" s="12" t="str">
        <f t="shared" si="22"/>
        <v/>
      </c>
      <c r="U212" s="12" t="s">
        <v>12575</v>
      </c>
      <c r="V212" s="12" t="s">
        <v>11866</v>
      </c>
      <c r="W212" s="12" t="s">
        <v>11867</v>
      </c>
      <c r="X212" s="12" t="s">
        <v>11860</v>
      </c>
      <c r="Y212" s="12" t="s">
        <v>11868</v>
      </c>
      <c r="Z212" s="12">
        <v>1</v>
      </c>
      <c r="AA212" s="69">
        <v>3</v>
      </c>
      <c r="AC212" s="5" t="str">
        <f t="shared" si="23"/>
        <v>2017</v>
      </c>
      <c r="AD212" s="5"/>
      <c r="AE212" s="12" t="s">
        <v>11326</v>
      </c>
      <c r="AJ212" s="53">
        <v>42898</v>
      </c>
      <c r="AK212" s="53">
        <v>28222112</v>
      </c>
      <c r="AL212" s="12" t="s">
        <v>13426</v>
      </c>
      <c r="AM212" s="53">
        <v>42736</v>
      </c>
      <c r="AN212" s="56" t="s">
        <v>12820</v>
      </c>
      <c r="AO212" s="3" t="s">
        <v>13427</v>
      </c>
      <c r="AP212" s="3" t="s">
        <v>4066</v>
      </c>
      <c r="AQ212" s="3" t="s">
        <v>13428</v>
      </c>
      <c r="AR212" s="3" t="s">
        <v>13429</v>
      </c>
      <c r="AS212" s="3" t="s">
        <v>12804</v>
      </c>
      <c r="AT212" s="3" t="s">
        <v>13430</v>
      </c>
      <c r="AU212" s="3">
        <v>6</v>
      </c>
      <c r="AV212" s="46">
        <v>28222112</v>
      </c>
      <c r="AW212" s="59">
        <f t="shared" si="24"/>
        <v>0</v>
      </c>
    </row>
    <row r="213" spans="1:49">
      <c r="A213" s="4">
        <v>596</v>
      </c>
      <c r="B213" s="3">
        <v>1052</v>
      </c>
      <c r="C213" s="3">
        <v>0.32718232300474681</v>
      </c>
      <c r="D213" s="3" t="s">
        <v>4275</v>
      </c>
      <c r="E213" s="3" t="s">
        <v>4276</v>
      </c>
      <c r="F213" s="3" t="str">
        <f t="shared" si="19"/>
        <v>28158719</v>
      </c>
      <c r="G213" s="3" t="s">
        <v>4277</v>
      </c>
      <c r="H213" s="3" t="s">
        <v>4278</v>
      </c>
      <c r="I213" s="3" t="s">
        <v>791</v>
      </c>
      <c r="J213" s="3" t="s">
        <v>2</v>
      </c>
      <c r="K213" s="3" t="s">
        <v>3</v>
      </c>
      <c r="L213" s="3" t="s">
        <v>4279</v>
      </c>
      <c r="M213" s="3" t="s">
        <v>4</v>
      </c>
      <c r="N213" s="3">
        <v>28158719</v>
      </c>
      <c r="O213" s="3" t="s">
        <v>4280</v>
      </c>
      <c r="P213" s="3" t="str">
        <f t="shared" si="20"/>
        <v>2017</v>
      </c>
      <c r="Q213" s="3" t="str">
        <f t="shared" si="21"/>
        <v xml:space="preserve">Hum Mol Genet. </v>
      </c>
      <c r="R213" s="12" t="s">
        <v>11878</v>
      </c>
      <c r="S213" s="12" t="s">
        <v>11879</v>
      </c>
      <c r="T213" s="12" t="str">
        <f t="shared" si="22"/>
        <v/>
      </c>
      <c r="U213" s="12" t="s">
        <v>12575</v>
      </c>
      <c r="V213" s="12" t="s">
        <v>11880</v>
      </c>
      <c r="W213" s="12" t="s">
        <v>11881</v>
      </c>
      <c r="X213" s="12" t="s">
        <v>11879</v>
      </c>
      <c r="Y213" s="12" t="s">
        <v>11882</v>
      </c>
      <c r="Z213" s="12">
        <v>1</v>
      </c>
      <c r="AA213" s="69">
        <v>3</v>
      </c>
      <c r="AC213" s="5" t="str">
        <f t="shared" si="23"/>
        <v>2017</v>
      </c>
      <c r="AD213" s="5"/>
      <c r="AE213" s="12" t="s">
        <v>11326</v>
      </c>
      <c r="AJ213" s="53">
        <v>42888</v>
      </c>
      <c r="AK213" s="12">
        <v>28158719</v>
      </c>
      <c r="AL213" s="12" t="s">
        <v>13437</v>
      </c>
      <c r="AM213" s="53">
        <v>42767</v>
      </c>
      <c r="AN213" s="3" t="s">
        <v>13084</v>
      </c>
      <c r="AO213" s="3" t="s">
        <v>13438</v>
      </c>
      <c r="AP213" s="3" t="s">
        <v>4275</v>
      </c>
      <c r="AQ213" s="3" t="s">
        <v>13439</v>
      </c>
      <c r="AR213" s="3" t="s">
        <v>13440</v>
      </c>
      <c r="AS213" s="3" t="s">
        <v>13441</v>
      </c>
      <c r="AT213" s="3" t="s">
        <v>13442</v>
      </c>
      <c r="AU213" s="3">
        <v>4</v>
      </c>
      <c r="AV213" s="46">
        <v>28158719</v>
      </c>
      <c r="AW213" s="59">
        <f t="shared" si="24"/>
        <v>0</v>
      </c>
    </row>
    <row r="214" spans="1:49">
      <c r="A214" s="4">
        <v>612</v>
      </c>
      <c r="B214" s="3">
        <v>1191</v>
      </c>
      <c r="C214" s="3">
        <v>0.33380396246457689</v>
      </c>
      <c r="D214" s="3" t="s">
        <v>5007</v>
      </c>
      <c r="E214" s="3" t="s">
        <v>5008</v>
      </c>
      <c r="F214" s="3" t="str">
        <f t="shared" si="19"/>
        <v>27993963</v>
      </c>
      <c r="G214" s="3" t="s">
        <v>5009</v>
      </c>
      <c r="H214" s="3" t="s">
        <v>5070</v>
      </c>
      <c r="I214" s="3" t="s">
        <v>997</v>
      </c>
      <c r="J214" s="3" t="s">
        <v>2</v>
      </c>
      <c r="K214" s="3" t="s">
        <v>3</v>
      </c>
      <c r="L214" s="3" t="s">
        <v>5071</v>
      </c>
      <c r="M214" s="3" t="s">
        <v>4</v>
      </c>
      <c r="N214" s="3">
        <v>27993963</v>
      </c>
      <c r="O214" s="3" t="s">
        <v>5072</v>
      </c>
      <c r="P214" s="3" t="str">
        <f t="shared" si="20"/>
        <v>2017</v>
      </c>
      <c r="Q214" s="3" t="str">
        <f t="shared" si="21"/>
        <v xml:space="preserve">Clin Cancer Res. </v>
      </c>
      <c r="R214" s="12" t="s">
        <v>11636</v>
      </c>
      <c r="S214" s="12" t="s">
        <v>11636</v>
      </c>
      <c r="T214" s="12" t="str">
        <f t="shared" si="22"/>
        <v/>
      </c>
      <c r="U214" s="12" t="s">
        <v>12575</v>
      </c>
      <c r="V214" s="12" t="s">
        <v>11893</v>
      </c>
      <c r="W214" s="34" t="s">
        <v>11894</v>
      </c>
      <c r="X214" s="12" t="s">
        <v>11636</v>
      </c>
      <c r="Y214" s="12" t="s">
        <v>11730</v>
      </c>
      <c r="Z214" s="12">
        <v>1</v>
      </c>
      <c r="AA214" s="69">
        <v>3</v>
      </c>
      <c r="AC214" s="5" t="str">
        <f t="shared" si="23"/>
        <v>2017</v>
      </c>
      <c r="AD214" s="5"/>
      <c r="AE214" s="12" t="s">
        <v>11326</v>
      </c>
      <c r="AJ214" s="53">
        <v>42846</v>
      </c>
      <c r="AK214" s="12">
        <v>27993963</v>
      </c>
      <c r="AL214" s="12" t="s">
        <v>13443</v>
      </c>
      <c r="AM214" s="53">
        <v>42723</v>
      </c>
      <c r="AN214" s="3" t="s">
        <v>13444</v>
      </c>
      <c r="AO214" s="3" t="s">
        <v>13445</v>
      </c>
      <c r="AP214" s="3" t="s">
        <v>5007</v>
      </c>
      <c r="AQ214" s="3" t="s">
        <v>13446</v>
      </c>
      <c r="AR214" s="3" t="s">
        <v>13447</v>
      </c>
      <c r="AS214" s="3" t="s">
        <v>13448</v>
      </c>
      <c r="AT214" s="3" t="s">
        <v>13449</v>
      </c>
      <c r="AU214" s="3">
        <v>0</v>
      </c>
      <c r="AV214" s="46">
        <v>27993963</v>
      </c>
      <c r="AW214" s="59">
        <f t="shared" si="24"/>
        <v>0</v>
      </c>
    </row>
    <row r="215" spans="1:49">
      <c r="A215" s="4">
        <v>626</v>
      </c>
      <c r="B215" s="3">
        <v>519</v>
      </c>
      <c r="C215" s="3">
        <v>0.34106843800172237</v>
      </c>
      <c r="D215" s="3" t="s">
        <v>1042</v>
      </c>
      <c r="E215" s="3" t="s">
        <v>1043</v>
      </c>
      <c r="F215" s="3" t="str">
        <f t="shared" si="19"/>
        <v>28886342</v>
      </c>
      <c r="G215" s="3" t="s">
        <v>1044</v>
      </c>
      <c r="H215" s="3" t="s">
        <v>1045</v>
      </c>
      <c r="I215" s="3" t="s">
        <v>185</v>
      </c>
      <c r="J215" s="3" t="s">
        <v>2</v>
      </c>
      <c r="K215" s="3" t="s">
        <v>3</v>
      </c>
      <c r="L215" s="3" t="s">
        <v>1046</v>
      </c>
      <c r="M215" s="3" t="s">
        <v>4</v>
      </c>
      <c r="N215" s="3">
        <v>28886342</v>
      </c>
      <c r="O215" s="3" t="s">
        <v>1047</v>
      </c>
      <c r="P215" s="3" t="str">
        <f t="shared" si="20"/>
        <v>2017</v>
      </c>
      <c r="Q215" s="3" t="str">
        <f t="shared" si="21"/>
        <v xml:space="preserve">Am J Hum Genet. </v>
      </c>
      <c r="R215" s="12" t="s">
        <v>11910</v>
      </c>
      <c r="S215" s="12" t="s">
        <v>11900</v>
      </c>
      <c r="T215" s="12" t="str">
        <f t="shared" si="22"/>
        <v/>
      </c>
      <c r="U215" s="12" t="s">
        <v>12575</v>
      </c>
      <c r="V215" s="12" t="s">
        <v>11911</v>
      </c>
      <c r="W215" s="34" t="s">
        <v>11912</v>
      </c>
      <c r="X215" s="12" t="s">
        <v>11900</v>
      </c>
      <c r="Y215" s="12" t="s">
        <v>11913</v>
      </c>
      <c r="Z215" s="12">
        <v>1</v>
      </c>
      <c r="AA215" s="69">
        <v>3</v>
      </c>
      <c r="AC215" s="5" t="str">
        <f t="shared" si="23"/>
        <v>2017</v>
      </c>
      <c r="AD215" s="5"/>
      <c r="AE215" s="12" t="s">
        <v>12745</v>
      </c>
      <c r="AF215" s="8" t="s">
        <v>11914</v>
      </c>
      <c r="AJ215" s="53">
        <v>43016</v>
      </c>
      <c r="AK215" s="53">
        <v>28886342</v>
      </c>
      <c r="AL215" s="12" t="s">
        <v>13460</v>
      </c>
      <c r="AM215" s="53">
        <v>42985</v>
      </c>
      <c r="AN215" s="56" t="s">
        <v>12807</v>
      </c>
      <c r="AO215" s="3" t="s">
        <v>13461</v>
      </c>
      <c r="AP215" s="3" t="s">
        <v>1042</v>
      </c>
      <c r="AQ215" s="3" t="s">
        <v>13462</v>
      </c>
      <c r="AR215" s="3" t="s">
        <v>13463</v>
      </c>
      <c r="AS215" s="3" t="s">
        <v>13464</v>
      </c>
      <c r="AT215" s="3" t="s">
        <v>13465</v>
      </c>
      <c r="AU215" s="3">
        <v>28</v>
      </c>
      <c r="AV215" s="46">
        <v>28886342</v>
      </c>
      <c r="AW215" s="59">
        <f t="shared" si="24"/>
        <v>0</v>
      </c>
    </row>
    <row r="216" spans="1:49">
      <c r="A216" s="4">
        <v>632</v>
      </c>
      <c r="B216" s="3">
        <v>607</v>
      </c>
      <c r="C216" s="3">
        <v>0.34551436803050639</v>
      </c>
      <c r="D216" s="3" t="s">
        <v>1585</v>
      </c>
      <c r="E216" s="3" t="s">
        <v>1586</v>
      </c>
      <c r="F216" s="3" t="str">
        <f t="shared" si="19"/>
        <v>28763429</v>
      </c>
      <c r="G216" s="3" t="s">
        <v>1587</v>
      </c>
      <c r="H216" s="3" t="s">
        <v>1588</v>
      </c>
      <c r="I216" s="3" t="s">
        <v>1589</v>
      </c>
      <c r="J216" s="3" t="s">
        <v>2</v>
      </c>
      <c r="K216" s="3" t="s">
        <v>3</v>
      </c>
      <c r="L216" s="3" t="s">
        <v>1590</v>
      </c>
      <c r="M216" s="3" t="s">
        <v>4</v>
      </c>
      <c r="N216" s="3">
        <v>28763429</v>
      </c>
      <c r="O216" s="3" t="s">
        <v>1591</v>
      </c>
      <c r="P216" s="3" t="str">
        <f t="shared" si="20"/>
        <v>2017</v>
      </c>
      <c r="Q216" s="3" t="str">
        <f t="shared" si="21"/>
        <v xml:space="preserve">Pharmacogenet Genomics. </v>
      </c>
      <c r="R216" s="12" t="s">
        <v>11897</v>
      </c>
      <c r="S216" s="12" t="s">
        <v>11900</v>
      </c>
      <c r="T216" s="12" t="str">
        <f t="shared" si="22"/>
        <v/>
      </c>
      <c r="U216" s="12" t="s">
        <v>12575</v>
      </c>
      <c r="V216" s="12" t="s">
        <v>11916</v>
      </c>
      <c r="W216" s="12" t="s">
        <v>11917</v>
      </c>
      <c r="X216" s="12" t="s">
        <v>11715</v>
      </c>
      <c r="Y216" s="12" t="s">
        <v>11918</v>
      </c>
      <c r="Z216" s="12">
        <v>1</v>
      </c>
      <c r="AA216" s="69">
        <v>3</v>
      </c>
      <c r="AC216" s="5" t="str">
        <f t="shared" si="23"/>
        <v>2017</v>
      </c>
      <c r="AD216" s="5"/>
      <c r="AE216" s="12" t="s">
        <v>11326</v>
      </c>
      <c r="AJ216" s="53">
        <v>43006</v>
      </c>
      <c r="AK216" s="53">
        <v>28763429</v>
      </c>
      <c r="AL216" s="12" t="s">
        <v>13466</v>
      </c>
      <c r="AM216" s="53">
        <v>42947</v>
      </c>
      <c r="AN216" s="56" t="s">
        <v>13351</v>
      </c>
      <c r="AO216" s="3" t="s">
        <v>13467</v>
      </c>
      <c r="AP216" s="3" t="s">
        <v>1585</v>
      </c>
      <c r="AQ216" s="3" t="s">
        <v>13468</v>
      </c>
      <c r="AR216" s="3" t="s">
        <v>13469</v>
      </c>
      <c r="AS216" s="3" t="s">
        <v>12804</v>
      </c>
      <c r="AT216" s="3" t="s">
        <v>13470</v>
      </c>
      <c r="AU216" s="3">
        <v>0</v>
      </c>
      <c r="AV216" s="46">
        <v>28763429</v>
      </c>
      <c r="AW216" s="59">
        <f t="shared" si="24"/>
        <v>0</v>
      </c>
    </row>
    <row r="217" spans="1:49">
      <c r="A217" s="4">
        <v>675</v>
      </c>
      <c r="B217" s="3">
        <v>888</v>
      </c>
      <c r="C217" s="3">
        <v>0.37064595901664765</v>
      </c>
      <c r="D217" s="3" t="s">
        <v>3275</v>
      </c>
      <c r="E217" s="3" t="s">
        <v>3276</v>
      </c>
      <c r="F217" s="3" t="str">
        <f t="shared" si="19"/>
        <v>28388302</v>
      </c>
      <c r="G217" s="3" t="s">
        <v>3277</v>
      </c>
      <c r="H217" s="3" t="s">
        <v>3278</v>
      </c>
      <c r="I217" s="3" t="s">
        <v>3279</v>
      </c>
      <c r="J217" s="3" t="s">
        <v>2</v>
      </c>
      <c r="K217" s="3" t="s">
        <v>3</v>
      </c>
      <c r="L217" s="3" t="s">
        <v>3280</v>
      </c>
      <c r="M217" s="3" t="s">
        <v>4</v>
      </c>
      <c r="N217" s="3">
        <v>28388302</v>
      </c>
      <c r="O217" s="3" t="s">
        <v>3281</v>
      </c>
      <c r="P217" s="3" t="str">
        <f t="shared" si="20"/>
        <v>2017</v>
      </c>
      <c r="Q217" s="3" t="str">
        <f t="shared" si="21"/>
        <v xml:space="preserve">OMICS. </v>
      </c>
      <c r="R217" s="12" t="s">
        <v>11770</v>
      </c>
      <c r="S217" s="12" t="s">
        <v>11955</v>
      </c>
      <c r="T217" s="12" t="str">
        <f t="shared" si="22"/>
        <v/>
      </c>
      <c r="U217" s="12" t="s">
        <v>12575</v>
      </c>
      <c r="V217" s="12" t="s">
        <v>11961</v>
      </c>
      <c r="W217" s="34" t="s">
        <v>11962</v>
      </c>
      <c r="X217" s="12" t="s">
        <v>11955</v>
      </c>
      <c r="Y217" s="12" t="s">
        <v>11963</v>
      </c>
      <c r="Z217" s="12">
        <v>1</v>
      </c>
      <c r="AA217" s="69">
        <v>3</v>
      </c>
      <c r="AC217" s="5" t="str">
        <f t="shared" si="23"/>
        <v>2017</v>
      </c>
      <c r="AD217" s="5"/>
      <c r="AE217" s="12" t="s">
        <v>11326</v>
      </c>
      <c r="AJ217" s="53">
        <v>42915</v>
      </c>
      <c r="AK217" s="12">
        <v>28388302</v>
      </c>
      <c r="AL217" s="12" t="s">
        <v>13502</v>
      </c>
      <c r="AM217" s="53">
        <v>42826</v>
      </c>
      <c r="AN217" s="3" t="s">
        <v>13503</v>
      </c>
      <c r="AO217" s="3" t="s">
        <v>13504</v>
      </c>
      <c r="AP217" s="3" t="s">
        <v>3275</v>
      </c>
      <c r="AQ217" s="3" t="s">
        <v>13505</v>
      </c>
      <c r="AR217" s="3" t="s">
        <v>13506</v>
      </c>
      <c r="AS217" s="3" t="s">
        <v>13507</v>
      </c>
      <c r="AT217" s="3" t="s">
        <v>13508</v>
      </c>
      <c r="AU217" s="3">
        <v>3</v>
      </c>
      <c r="AV217" s="46">
        <v>28388302</v>
      </c>
      <c r="AW217" s="59">
        <f t="shared" si="24"/>
        <v>0</v>
      </c>
    </row>
    <row r="218" spans="1:49">
      <c r="A218" s="4">
        <v>694</v>
      </c>
      <c r="B218" s="3">
        <v>584</v>
      </c>
      <c r="C218" s="3">
        <v>0.3789814638421074</v>
      </c>
      <c r="D218" s="3" t="s">
        <v>1442</v>
      </c>
      <c r="E218" s="3" t="s">
        <v>1443</v>
      </c>
      <c r="F218" s="3" t="str">
        <f t="shared" si="19"/>
        <v>28808816</v>
      </c>
      <c r="G218" s="3" t="s">
        <v>1444</v>
      </c>
      <c r="H218" s="3" t="s">
        <v>1445</v>
      </c>
      <c r="I218" s="3" t="s">
        <v>1446</v>
      </c>
      <c r="J218" s="3" t="s">
        <v>2</v>
      </c>
      <c r="K218" s="3" t="s">
        <v>3</v>
      </c>
      <c r="L218" s="3" t="s">
        <v>1447</v>
      </c>
      <c r="M218" s="3" t="s">
        <v>4</v>
      </c>
      <c r="N218" s="3">
        <v>28808816</v>
      </c>
      <c r="O218" s="3" t="s">
        <v>1448</v>
      </c>
      <c r="P218" s="3" t="str">
        <f t="shared" si="20"/>
        <v>2017</v>
      </c>
      <c r="Q218" s="3" t="str">
        <f t="shared" si="21"/>
        <v xml:space="preserve">Biogerontology. </v>
      </c>
      <c r="R218" s="12" t="s">
        <v>11968</v>
      </c>
      <c r="S218" s="12" t="s">
        <v>11782</v>
      </c>
      <c r="T218" s="12" t="str">
        <f t="shared" si="22"/>
        <v/>
      </c>
      <c r="U218" s="12" t="s">
        <v>12575</v>
      </c>
      <c r="V218" s="12" t="s">
        <v>11969</v>
      </c>
      <c r="W218" s="12" t="s">
        <v>11970</v>
      </c>
      <c r="X218" s="12" t="s">
        <v>11813</v>
      </c>
      <c r="Y218" s="12" t="s">
        <v>11971</v>
      </c>
      <c r="Z218" s="12">
        <v>1</v>
      </c>
      <c r="AA218" s="69">
        <v>3</v>
      </c>
      <c r="AC218" s="5" t="str">
        <f t="shared" si="23"/>
        <v>2017</v>
      </c>
      <c r="AD218" s="5"/>
      <c r="AE218" s="12" t="s">
        <v>11326</v>
      </c>
      <c r="AJ218" s="53">
        <v>43007</v>
      </c>
      <c r="AK218" s="12">
        <v>28808816</v>
      </c>
      <c r="AL218" s="12" t="s">
        <v>13515</v>
      </c>
      <c r="AM218" s="53">
        <v>42961</v>
      </c>
      <c r="AN218" s="3" t="s">
        <v>13516</v>
      </c>
      <c r="AO218" s="3" t="s">
        <v>13517</v>
      </c>
      <c r="AP218" s="3" t="s">
        <v>1442</v>
      </c>
      <c r="AQ218" s="3" t="s">
        <v>13518</v>
      </c>
      <c r="AR218" s="3" t="s">
        <v>13519</v>
      </c>
      <c r="AS218" s="3" t="s">
        <v>12804</v>
      </c>
      <c r="AT218" s="3" t="s">
        <v>13520</v>
      </c>
      <c r="AU218" s="3">
        <v>12</v>
      </c>
      <c r="AV218" s="46">
        <v>28808816</v>
      </c>
      <c r="AW218" s="59">
        <f t="shared" si="24"/>
        <v>0</v>
      </c>
    </row>
    <row r="219" spans="1:49">
      <c r="A219" s="4">
        <v>706</v>
      </c>
      <c r="B219" s="3">
        <v>865</v>
      </c>
      <c r="C219" s="3">
        <v>0.38357883108866742</v>
      </c>
      <c r="D219" s="3" t="s">
        <v>3139</v>
      </c>
      <c r="E219" s="3" t="s">
        <v>3140</v>
      </c>
      <c r="F219" s="3" t="str">
        <f t="shared" si="19"/>
        <v>28415562</v>
      </c>
      <c r="G219" s="3" t="s">
        <v>3141</v>
      </c>
      <c r="H219" s="3" t="s">
        <v>3142</v>
      </c>
      <c r="I219" s="3" t="s">
        <v>2248</v>
      </c>
      <c r="J219" s="3" t="s">
        <v>2</v>
      </c>
      <c r="K219" s="3" t="s">
        <v>3</v>
      </c>
      <c r="L219" s="3" t="s">
        <v>3143</v>
      </c>
      <c r="M219" s="3" t="s">
        <v>4</v>
      </c>
      <c r="N219" s="3">
        <v>28415562</v>
      </c>
      <c r="O219" s="3" t="s">
        <v>3144</v>
      </c>
      <c r="P219" s="3" t="str">
        <f t="shared" si="20"/>
        <v>2017</v>
      </c>
      <c r="Q219" s="3" t="str">
        <f t="shared" si="21"/>
        <v xml:space="preserve">Oncotarget. </v>
      </c>
      <c r="R219" s="12" t="s">
        <v>11978</v>
      </c>
      <c r="S219" s="12" t="s">
        <v>11813</v>
      </c>
      <c r="T219" s="12" t="str">
        <f t="shared" si="22"/>
        <v/>
      </c>
      <c r="U219" s="12" t="s">
        <v>12575</v>
      </c>
      <c r="V219" s="12" t="s">
        <v>11979</v>
      </c>
      <c r="W219" s="34" t="s">
        <v>11980</v>
      </c>
      <c r="X219" s="12" t="s">
        <v>11852</v>
      </c>
      <c r="Z219" s="12">
        <v>1</v>
      </c>
      <c r="AA219" s="69">
        <v>3</v>
      </c>
      <c r="AC219" s="5" t="str">
        <f t="shared" si="23"/>
        <v>2017</v>
      </c>
      <c r="AD219" s="5"/>
      <c r="AE219" s="12" t="s">
        <v>11326</v>
      </c>
      <c r="AJ219" s="53">
        <v>42906</v>
      </c>
      <c r="AK219" s="12">
        <v>28415562</v>
      </c>
      <c r="AL219" s="12" t="s">
        <v>13527</v>
      </c>
      <c r="AM219" s="53">
        <v>42812</v>
      </c>
      <c r="AN219" s="3" t="s">
        <v>13528</v>
      </c>
      <c r="AO219" s="3" t="s">
        <v>13529</v>
      </c>
      <c r="AP219" s="3" t="s">
        <v>3139</v>
      </c>
      <c r="AQ219" s="3" t="s">
        <v>13530</v>
      </c>
      <c r="AR219" s="3" t="s">
        <v>13531</v>
      </c>
      <c r="AS219" s="3" t="s">
        <v>13532</v>
      </c>
      <c r="AT219" s="3" t="s">
        <v>13533</v>
      </c>
      <c r="AU219" s="3">
        <v>0</v>
      </c>
      <c r="AV219" s="46">
        <v>28415562</v>
      </c>
      <c r="AW219" s="59">
        <f t="shared" si="24"/>
        <v>0</v>
      </c>
    </row>
    <row r="220" spans="1:49">
      <c r="A220" s="4">
        <v>715</v>
      </c>
      <c r="B220" s="3">
        <v>594</v>
      </c>
      <c r="C220" s="3">
        <v>0.38853582840126255</v>
      </c>
      <c r="D220" s="3" t="s">
        <v>1502</v>
      </c>
      <c r="E220" s="3" t="s">
        <v>1503</v>
      </c>
      <c r="F220" s="3" t="str">
        <f t="shared" si="19"/>
        <v>28794112</v>
      </c>
      <c r="G220" s="3" t="s">
        <v>1504</v>
      </c>
      <c r="H220" s="3" t="s">
        <v>1505</v>
      </c>
      <c r="I220" s="3" t="s">
        <v>141</v>
      </c>
      <c r="J220" s="3" t="s">
        <v>2</v>
      </c>
      <c r="K220" s="3" t="s">
        <v>3</v>
      </c>
      <c r="L220" s="3" t="s">
        <v>1506</v>
      </c>
      <c r="M220" s="3" t="s">
        <v>4</v>
      </c>
      <c r="N220" s="3">
        <v>28794112</v>
      </c>
      <c r="O220" s="3" t="s">
        <v>1507</v>
      </c>
      <c r="P220" s="3" t="str">
        <f t="shared" si="20"/>
        <v>2017</v>
      </c>
      <c r="Q220" s="3" t="str">
        <f t="shared" si="21"/>
        <v xml:space="preserve">Circ Cardiovasc Genet. </v>
      </c>
      <c r="R220" s="12" t="s">
        <v>11636</v>
      </c>
      <c r="S220" s="12" t="s">
        <v>11636</v>
      </c>
      <c r="T220" s="12" t="str">
        <f t="shared" si="22"/>
        <v/>
      </c>
      <c r="U220" s="12" t="s">
        <v>12575</v>
      </c>
      <c r="V220" s="12" t="s">
        <v>11984</v>
      </c>
      <c r="W220" s="12" t="s">
        <v>11985</v>
      </c>
      <c r="X220" s="12" t="s">
        <v>11636</v>
      </c>
      <c r="Y220" s="12" t="s">
        <v>11796</v>
      </c>
      <c r="Z220" s="12">
        <v>1</v>
      </c>
      <c r="AA220" s="69">
        <v>3</v>
      </c>
      <c r="AC220" s="5" t="str">
        <f t="shared" si="23"/>
        <v>2017</v>
      </c>
      <c r="AD220" s="5"/>
      <c r="AE220" s="12" t="s">
        <v>11326</v>
      </c>
      <c r="AJ220" s="53">
        <v>43007</v>
      </c>
      <c r="AK220" s="12">
        <v>28794112</v>
      </c>
      <c r="AL220" s="12" t="s">
        <v>13540</v>
      </c>
      <c r="AM220" s="53">
        <v>42948</v>
      </c>
      <c r="AN220" s="3" t="s">
        <v>12937</v>
      </c>
      <c r="AO220" s="3" t="s">
        <v>13541</v>
      </c>
      <c r="AP220" s="3" t="s">
        <v>1502</v>
      </c>
      <c r="AQ220" s="3" t="s">
        <v>13542</v>
      </c>
      <c r="AR220" s="3" t="s">
        <v>13543</v>
      </c>
      <c r="AS220" s="3" t="s">
        <v>12804</v>
      </c>
      <c r="AT220" s="3" t="s">
        <v>13544</v>
      </c>
      <c r="AU220" s="3">
        <v>20</v>
      </c>
      <c r="AV220" s="46">
        <v>28794112</v>
      </c>
      <c r="AW220" s="59">
        <f t="shared" si="24"/>
        <v>0</v>
      </c>
    </row>
    <row r="221" spans="1:49">
      <c r="A221" s="4">
        <v>757</v>
      </c>
      <c r="B221" s="3">
        <v>1185</v>
      </c>
      <c r="C221" s="3">
        <v>0.41245489797445223</v>
      </c>
      <c r="D221" s="3" t="s">
        <v>5000</v>
      </c>
      <c r="E221" s="3" t="s">
        <v>5001</v>
      </c>
      <c r="F221" s="3" t="str">
        <f t="shared" si="19"/>
        <v>27997041</v>
      </c>
      <c r="G221" s="3" t="s">
        <v>5002</v>
      </c>
      <c r="H221" s="3" t="s">
        <v>5003</v>
      </c>
      <c r="I221" s="3" t="s">
        <v>5004</v>
      </c>
      <c r="J221" s="3" t="s">
        <v>2</v>
      </c>
      <c r="K221" s="3" t="s">
        <v>3</v>
      </c>
      <c r="L221" s="3" t="s">
        <v>5005</v>
      </c>
      <c r="M221" s="3" t="s">
        <v>4</v>
      </c>
      <c r="N221" s="3">
        <v>27997041</v>
      </c>
      <c r="O221" s="3" t="s">
        <v>5006</v>
      </c>
      <c r="P221" s="3" t="str">
        <f t="shared" si="20"/>
        <v>2017</v>
      </c>
      <c r="Q221" s="3" t="str">
        <f t="shared" si="21"/>
        <v xml:space="preserve">Ann Neurol. </v>
      </c>
      <c r="R221" s="12" t="s">
        <v>11636</v>
      </c>
      <c r="S221" s="12" t="s">
        <v>11636</v>
      </c>
      <c r="T221" s="12" t="str">
        <f t="shared" si="22"/>
        <v/>
      </c>
      <c r="U221" s="12" t="s">
        <v>12575</v>
      </c>
      <c r="V221" s="12" t="s">
        <v>12013</v>
      </c>
      <c r="W221" s="12" t="s">
        <v>12014</v>
      </c>
      <c r="X221" s="12" t="s">
        <v>11636</v>
      </c>
      <c r="Y221" s="12" t="s">
        <v>11737</v>
      </c>
      <c r="Z221" s="12">
        <v>1</v>
      </c>
      <c r="AA221" s="69">
        <v>3</v>
      </c>
      <c r="AC221" s="5" t="str">
        <f t="shared" si="23"/>
        <v>2017</v>
      </c>
      <c r="AD221" s="5"/>
      <c r="AE221" s="12" t="s">
        <v>11326</v>
      </c>
      <c r="AJ221" s="53">
        <v>42867</v>
      </c>
      <c r="AK221" s="53">
        <v>27997041</v>
      </c>
      <c r="AL221" s="12" t="s">
        <v>13580</v>
      </c>
      <c r="AM221" s="53">
        <v>42724</v>
      </c>
      <c r="AN221" s="56" t="s">
        <v>13581</v>
      </c>
      <c r="AO221" s="3" t="s">
        <v>13582</v>
      </c>
      <c r="AP221" s="3" t="s">
        <v>5000</v>
      </c>
      <c r="AQ221" s="3" t="s">
        <v>13583</v>
      </c>
      <c r="AR221" s="3" t="s">
        <v>13584</v>
      </c>
      <c r="AS221" s="3" t="s">
        <v>13585</v>
      </c>
      <c r="AT221" s="3" t="s">
        <v>13053</v>
      </c>
      <c r="AU221" s="3">
        <v>5</v>
      </c>
      <c r="AV221" s="46">
        <v>27997041</v>
      </c>
      <c r="AW221" s="59">
        <f t="shared" si="24"/>
        <v>0</v>
      </c>
    </row>
    <row r="222" spans="1:49">
      <c r="A222" s="4">
        <v>769</v>
      </c>
      <c r="B222" s="3">
        <v>1435</v>
      </c>
      <c r="C222" s="3">
        <v>0.41825875461738771</v>
      </c>
      <c r="D222" s="3" t="s">
        <v>5592</v>
      </c>
      <c r="E222" s="3" t="s">
        <v>5593</v>
      </c>
      <c r="F222" s="3" t="str">
        <f t="shared" si="19"/>
        <v>27629369</v>
      </c>
      <c r="G222" s="3" t="s">
        <v>5594</v>
      </c>
      <c r="H222" s="3" t="s">
        <v>5595</v>
      </c>
      <c r="I222" s="3" t="s">
        <v>5596</v>
      </c>
      <c r="J222" s="3" t="s">
        <v>2</v>
      </c>
      <c r="K222" s="3" t="s">
        <v>3</v>
      </c>
      <c r="L222" s="3" t="s">
        <v>5597</v>
      </c>
      <c r="M222" s="3" t="s">
        <v>4</v>
      </c>
      <c r="N222" s="3">
        <v>27629369</v>
      </c>
      <c r="O222" s="3" t="s">
        <v>5598</v>
      </c>
      <c r="P222" s="3" t="str">
        <f t="shared" si="20"/>
        <v>2017</v>
      </c>
      <c r="Q222" s="3" t="str">
        <f t="shared" si="21"/>
        <v xml:space="preserve">Neuropsychopharmacology. </v>
      </c>
      <c r="R222" s="12" t="s">
        <v>11818</v>
      </c>
      <c r="S222" s="12" t="s">
        <v>11934</v>
      </c>
      <c r="T222" s="12" t="str">
        <f t="shared" si="22"/>
        <v/>
      </c>
      <c r="U222" s="12" t="s">
        <v>12575</v>
      </c>
      <c r="V222" s="12" t="s">
        <v>12030</v>
      </c>
      <c r="W222" s="12" t="s">
        <v>12031</v>
      </c>
      <c r="X222" s="12" t="s">
        <v>11818</v>
      </c>
      <c r="Y222" s="12" t="s">
        <v>12032</v>
      </c>
      <c r="Z222" s="12">
        <v>1</v>
      </c>
      <c r="AA222" s="69">
        <v>3</v>
      </c>
      <c r="AC222" s="5" t="str">
        <f t="shared" si="23"/>
        <v>2017</v>
      </c>
      <c r="AD222" s="5"/>
      <c r="AE222" s="12" t="s">
        <v>11326</v>
      </c>
      <c r="AJ222" s="53">
        <v>42814</v>
      </c>
      <c r="AK222" s="12">
        <v>27629369</v>
      </c>
      <c r="AL222" s="12" t="s">
        <v>13597</v>
      </c>
      <c r="AM222" s="53">
        <v>42628</v>
      </c>
      <c r="AN222" s="3" t="s">
        <v>13598</v>
      </c>
      <c r="AO222" s="3" t="s">
        <v>13599</v>
      </c>
      <c r="AP222" s="3" t="s">
        <v>5592</v>
      </c>
      <c r="AQ222" s="3" t="s">
        <v>13600</v>
      </c>
      <c r="AR222" s="3" t="s">
        <v>13601</v>
      </c>
      <c r="AS222" s="3" t="s">
        <v>12804</v>
      </c>
      <c r="AT222" s="3" t="s">
        <v>13602</v>
      </c>
      <c r="AU222" s="3">
        <v>18</v>
      </c>
      <c r="AV222" s="46">
        <v>27629369</v>
      </c>
      <c r="AW222" s="59">
        <f t="shared" si="24"/>
        <v>0</v>
      </c>
    </row>
    <row r="223" spans="1:49">
      <c r="A223" s="4">
        <v>827</v>
      </c>
      <c r="B223" s="3">
        <v>532</v>
      </c>
      <c r="C223" s="3">
        <v>0.45056906386847317</v>
      </c>
      <c r="D223" s="3" t="s">
        <v>1126</v>
      </c>
      <c r="E223" s="3" t="s">
        <v>1127</v>
      </c>
      <c r="F223" s="3" t="str">
        <f t="shared" si="19"/>
        <v>28869801</v>
      </c>
      <c r="G223" s="3" t="s">
        <v>1128</v>
      </c>
      <c r="H223" s="3" t="s">
        <v>1129</v>
      </c>
      <c r="I223" s="3" t="s">
        <v>1184</v>
      </c>
      <c r="J223" s="3" t="s">
        <v>2</v>
      </c>
      <c r="K223" s="3" t="s">
        <v>3</v>
      </c>
      <c r="L223" s="3" t="s">
        <v>1185</v>
      </c>
      <c r="M223" s="3" t="s">
        <v>4</v>
      </c>
      <c r="N223" s="3">
        <v>28869801</v>
      </c>
      <c r="O223" s="3" t="s">
        <v>1186</v>
      </c>
      <c r="P223" s="3" t="str">
        <f t="shared" si="20"/>
        <v>2017</v>
      </c>
      <c r="Q223" s="3" t="str">
        <f t="shared" si="21"/>
        <v xml:space="preserve">Cancer Sci. </v>
      </c>
      <c r="R223" s="12" t="s">
        <v>11333</v>
      </c>
      <c r="S223" s="5" t="s">
        <v>11333</v>
      </c>
      <c r="T223" s="12" t="str">
        <f t="shared" si="22"/>
        <v/>
      </c>
      <c r="U223" s="12" t="s">
        <v>12575</v>
      </c>
      <c r="V223" s="16" t="s">
        <v>12066</v>
      </c>
      <c r="W223" s="12" t="s">
        <v>12067</v>
      </c>
      <c r="X223" s="12" t="s">
        <v>11333</v>
      </c>
      <c r="Y223" s="12" t="s">
        <v>11575</v>
      </c>
      <c r="Z223" s="12">
        <v>1</v>
      </c>
      <c r="AA223" s="69">
        <v>3</v>
      </c>
      <c r="AC223" s="5" t="str">
        <f t="shared" si="23"/>
        <v>2017</v>
      </c>
      <c r="AD223" s="5"/>
      <c r="AE223" s="12" t="s">
        <v>11326</v>
      </c>
      <c r="AF223" s="25"/>
      <c r="AJ223" s="53">
        <v>43013</v>
      </c>
      <c r="AK223" s="53">
        <v>28869801</v>
      </c>
      <c r="AL223" s="12" t="s">
        <v>13642</v>
      </c>
      <c r="AM223" s="53">
        <v>42982</v>
      </c>
      <c r="AN223" s="56" t="s">
        <v>13643</v>
      </c>
      <c r="AO223" s="3" t="s">
        <v>13644</v>
      </c>
      <c r="AP223" s="3" t="s">
        <v>1126</v>
      </c>
      <c r="AQ223" s="3" t="s">
        <v>12067</v>
      </c>
      <c r="AR223" s="3" t="s">
        <v>13645</v>
      </c>
      <c r="AS223" s="3" t="s">
        <v>13646</v>
      </c>
      <c r="AT223" s="3" t="s">
        <v>13647</v>
      </c>
      <c r="AU223" s="3">
        <v>0</v>
      </c>
      <c r="AV223" s="46">
        <v>28869801</v>
      </c>
      <c r="AW223" s="59">
        <f t="shared" si="24"/>
        <v>0</v>
      </c>
    </row>
    <row r="224" spans="1:49">
      <c r="A224" s="4">
        <v>836</v>
      </c>
      <c r="B224" s="3">
        <v>701</v>
      </c>
      <c r="C224" s="3">
        <v>0.45502142823294556</v>
      </c>
      <c r="D224" s="3" t="s">
        <v>2160</v>
      </c>
      <c r="E224" s="3" t="s">
        <v>2161</v>
      </c>
      <c r="F224" s="3" t="str">
        <f t="shared" si="19"/>
        <v>28641921</v>
      </c>
      <c r="G224" s="3" t="s">
        <v>2162</v>
      </c>
      <c r="H224" s="3" t="s">
        <v>2163</v>
      </c>
      <c r="I224" s="3" t="s">
        <v>887</v>
      </c>
      <c r="J224" s="3" t="s">
        <v>2</v>
      </c>
      <c r="K224" s="3" t="s">
        <v>3</v>
      </c>
      <c r="L224" s="3" t="s">
        <v>2164</v>
      </c>
      <c r="M224" s="3" t="s">
        <v>4</v>
      </c>
      <c r="N224" s="3">
        <v>28641921</v>
      </c>
      <c r="O224" s="3" t="s">
        <v>2165</v>
      </c>
      <c r="P224" s="3" t="str">
        <f t="shared" si="20"/>
        <v>2017</v>
      </c>
      <c r="Q224" s="3" t="str">
        <f t="shared" si="21"/>
        <v xml:space="preserve">Neurobiol Aging. </v>
      </c>
      <c r="R224" s="12" t="s">
        <v>11333</v>
      </c>
      <c r="S224" s="5" t="s">
        <v>11333</v>
      </c>
      <c r="T224" s="12" t="str">
        <f t="shared" si="22"/>
        <v/>
      </c>
      <c r="U224" s="12" t="s">
        <v>12575</v>
      </c>
      <c r="V224" s="10" t="s">
        <v>12076</v>
      </c>
      <c r="W224" s="12" t="s">
        <v>11547</v>
      </c>
      <c r="X224" s="12" t="s">
        <v>11333</v>
      </c>
      <c r="Y224" s="12" t="s">
        <v>11575</v>
      </c>
      <c r="Z224" s="12">
        <v>1</v>
      </c>
      <c r="AA224" s="69">
        <v>3</v>
      </c>
      <c r="AC224" s="5" t="str">
        <f t="shared" si="23"/>
        <v>2017</v>
      </c>
      <c r="AD224" s="5"/>
      <c r="AE224" s="12" t="s">
        <v>11326</v>
      </c>
      <c r="AF224" s="25"/>
      <c r="AJ224" s="53">
        <v>42957</v>
      </c>
      <c r="AK224" s="12">
        <v>28641921</v>
      </c>
      <c r="AL224" s="12" t="s">
        <v>13658</v>
      </c>
      <c r="AM224" s="53">
        <v>42870</v>
      </c>
      <c r="AN224" s="3" t="s">
        <v>13659</v>
      </c>
      <c r="AO224" s="3" t="s">
        <v>13660</v>
      </c>
      <c r="AP224" s="3" t="s">
        <v>13661</v>
      </c>
      <c r="AQ224" s="3" t="s">
        <v>13662</v>
      </c>
      <c r="AR224" s="3" t="s">
        <v>13663</v>
      </c>
      <c r="AS224" s="3" t="s">
        <v>12804</v>
      </c>
      <c r="AT224" s="3" t="s">
        <v>13664</v>
      </c>
      <c r="AU224" s="3">
        <v>24</v>
      </c>
      <c r="AV224" s="46">
        <v>28641921</v>
      </c>
      <c r="AW224" s="59">
        <f t="shared" si="24"/>
        <v>0</v>
      </c>
    </row>
    <row r="225" spans="1:49">
      <c r="A225" s="4">
        <v>903</v>
      </c>
      <c r="B225" s="3">
        <v>779</v>
      </c>
      <c r="C225" s="3">
        <v>0.49301868880066335</v>
      </c>
      <c r="D225" s="3" t="s">
        <v>2619</v>
      </c>
      <c r="E225" s="3" t="s">
        <v>2620</v>
      </c>
      <c r="F225" s="3" t="str">
        <f t="shared" si="19"/>
        <v>28552477</v>
      </c>
      <c r="G225" s="3" t="s">
        <v>2621</v>
      </c>
      <c r="H225" s="3" t="s">
        <v>2622</v>
      </c>
      <c r="I225" s="3" t="s">
        <v>2623</v>
      </c>
      <c r="J225" s="3" t="s">
        <v>2</v>
      </c>
      <c r="K225" s="3" t="s">
        <v>3</v>
      </c>
      <c r="L225" s="3" t="s">
        <v>2624</v>
      </c>
      <c r="M225" s="3" t="s">
        <v>4</v>
      </c>
      <c r="N225" s="3">
        <v>28552477</v>
      </c>
      <c r="O225" s="3" t="s">
        <v>2625</v>
      </c>
      <c r="P225" s="3" t="str">
        <f t="shared" si="20"/>
        <v>2017</v>
      </c>
      <c r="Q225" s="3" t="str">
        <f t="shared" si="21"/>
        <v xml:space="preserve">Blood Cells Mol Dis. </v>
      </c>
      <c r="R225" s="12" t="s">
        <v>11333</v>
      </c>
      <c r="S225" s="5" t="s">
        <v>11333</v>
      </c>
      <c r="T225" s="12" t="str">
        <f t="shared" si="22"/>
        <v/>
      </c>
      <c r="U225" s="12" t="s">
        <v>12575</v>
      </c>
      <c r="V225" s="12" t="s">
        <v>12105</v>
      </c>
      <c r="W225" s="12" t="s">
        <v>12106</v>
      </c>
      <c r="X225" s="12" t="s">
        <v>12107</v>
      </c>
      <c r="Z225" s="12">
        <v>1</v>
      </c>
      <c r="AA225" s="69">
        <v>3</v>
      </c>
      <c r="AC225" s="5" t="str">
        <f t="shared" si="23"/>
        <v>2017</v>
      </c>
      <c r="AD225" s="5"/>
      <c r="AE225" s="12" t="s">
        <v>12107</v>
      </c>
      <c r="AF225" s="25"/>
      <c r="AJ225" s="53">
        <v>42940</v>
      </c>
      <c r="AK225" s="12">
        <v>28552477</v>
      </c>
      <c r="AL225" s="12" t="s">
        <v>13693</v>
      </c>
      <c r="AM225" s="53">
        <v>42868</v>
      </c>
      <c r="AN225" s="3" t="s">
        <v>13694</v>
      </c>
      <c r="AO225" s="3" t="s">
        <v>13695</v>
      </c>
      <c r="AP225" s="3" t="s">
        <v>2619</v>
      </c>
      <c r="AQ225" s="3" t="s">
        <v>13696</v>
      </c>
      <c r="AR225" s="3" t="s">
        <v>13697</v>
      </c>
      <c r="AS225" s="3" t="s">
        <v>12804</v>
      </c>
      <c r="AT225" s="3" t="s">
        <v>13698</v>
      </c>
      <c r="AU225" s="3">
        <v>15</v>
      </c>
      <c r="AV225" s="46">
        <v>28552477</v>
      </c>
      <c r="AW225" s="59">
        <f t="shared" si="24"/>
        <v>0</v>
      </c>
    </row>
    <row r="226" spans="1:49">
      <c r="A226" s="4">
        <v>906</v>
      </c>
      <c r="B226" s="3">
        <v>905</v>
      </c>
      <c r="C226" s="3">
        <v>0.49488417978248656</v>
      </c>
      <c r="D226" s="3" t="s">
        <v>3376</v>
      </c>
      <c r="E226" s="3" t="s">
        <v>3444</v>
      </c>
      <c r="F226" s="3" t="str">
        <f t="shared" si="19"/>
        <v>28375557</v>
      </c>
      <c r="G226" s="3" t="s">
        <v>3445</v>
      </c>
      <c r="H226" s="3" t="s">
        <v>3446</v>
      </c>
      <c r="I226" s="3" t="s">
        <v>3447</v>
      </c>
      <c r="J226" s="3" t="s">
        <v>2</v>
      </c>
      <c r="K226" s="3" t="s">
        <v>3</v>
      </c>
      <c r="L226" s="3" t="s">
        <v>3382</v>
      </c>
      <c r="M226" s="3" t="s">
        <v>4</v>
      </c>
      <c r="N226" s="3">
        <v>28375557</v>
      </c>
      <c r="O226" s="3" t="s">
        <v>3383</v>
      </c>
      <c r="P226" s="3" t="str">
        <f t="shared" si="20"/>
        <v>2017</v>
      </c>
      <c r="Q226" s="3" t="str">
        <f t="shared" si="21"/>
        <v xml:space="preserve">Eur J Haematol. </v>
      </c>
      <c r="R226" s="12" t="s">
        <v>11333</v>
      </c>
      <c r="S226" s="5" t="s">
        <v>11333</v>
      </c>
      <c r="T226" s="12" t="str">
        <f t="shared" si="22"/>
        <v/>
      </c>
      <c r="U226" s="12" t="s">
        <v>12575</v>
      </c>
      <c r="V226" s="12" t="s">
        <v>12109</v>
      </c>
      <c r="W226" s="12" t="s">
        <v>12110</v>
      </c>
      <c r="X226" s="12" t="s">
        <v>12107</v>
      </c>
      <c r="Z226" s="12">
        <v>1</v>
      </c>
      <c r="AA226" s="69">
        <v>3</v>
      </c>
      <c r="AC226" s="5" t="str">
        <f t="shared" si="23"/>
        <v>2017</v>
      </c>
      <c r="AD226" s="5"/>
      <c r="AE226" s="12" t="s">
        <v>12107</v>
      </c>
      <c r="AF226" s="25"/>
      <c r="AJ226" s="53">
        <v>42919</v>
      </c>
      <c r="AK226" s="12">
        <v>28375557</v>
      </c>
      <c r="AL226" s="12" t="s">
        <v>13699</v>
      </c>
      <c r="AM226" s="53">
        <v>42829</v>
      </c>
      <c r="AN226" s="3" t="s">
        <v>13700</v>
      </c>
      <c r="AO226" s="3" t="s">
        <v>13701</v>
      </c>
      <c r="AP226" s="3" t="s">
        <v>3376</v>
      </c>
      <c r="AQ226" s="3" t="s">
        <v>13702</v>
      </c>
      <c r="AR226" s="3" t="s">
        <v>13703</v>
      </c>
      <c r="AS226" s="3" t="s">
        <v>13704</v>
      </c>
      <c r="AT226" s="3" t="s">
        <v>12830</v>
      </c>
      <c r="AU226" s="3">
        <v>0</v>
      </c>
      <c r="AV226" s="46">
        <v>28375557</v>
      </c>
      <c r="AW226" s="59">
        <f t="shared" si="24"/>
        <v>0</v>
      </c>
    </row>
    <row r="227" spans="1:49">
      <c r="A227" s="4">
        <v>943</v>
      </c>
      <c r="B227" s="3">
        <v>1172</v>
      </c>
      <c r="C227" s="3">
        <v>0.52152256774959871</v>
      </c>
      <c r="D227" s="3" t="s">
        <v>4955</v>
      </c>
      <c r="E227" s="3" t="s">
        <v>4956</v>
      </c>
      <c r="F227" s="3" t="str">
        <f t="shared" si="19"/>
        <v>28011148</v>
      </c>
      <c r="G227" s="3" t="s">
        <v>4957</v>
      </c>
      <c r="H227" s="3" t="s">
        <v>5010</v>
      </c>
      <c r="I227" s="3" t="s">
        <v>1277</v>
      </c>
      <c r="J227" s="3" t="s">
        <v>2</v>
      </c>
      <c r="K227" s="3" t="s">
        <v>3</v>
      </c>
      <c r="L227" s="3" t="s">
        <v>5011</v>
      </c>
      <c r="M227" s="3" t="s">
        <v>4</v>
      </c>
      <c r="N227" s="3">
        <v>28011148</v>
      </c>
      <c r="O227" s="3" t="s">
        <v>5012</v>
      </c>
      <c r="P227" s="3" t="str">
        <f t="shared" si="20"/>
        <v>2017</v>
      </c>
      <c r="Q227" s="3" t="str">
        <f t="shared" si="21"/>
        <v xml:space="preserve">J Invest Dermatol. </v>
      </c>
      <c r="R227" s="12" t="s">
        <v>11333</v>
      </c>
      <c r="S227" s="5" t="s">
        <v>11333</v>
      </c>
      <c r="T227" s="12" t="str">
        <f t="shared" si="22"/>
        <v/>
      </c>
      <c r="U227" s="12" t="s">
        <v>12575</v>
      </c>
      <c r="V227" s="16" t="s">
        <v>12124</v>
      </c>
      <c r="W227" s="12" t="s">
        <v>12125</v>
      </c>
      <c r="X227" s="12" t="s">
        <v>11333</v>
      </c>
      <c r="Y227" s="12" t="s">
        <v>11455</v>
      </c>
      <c r="Z227" s="12">
        <v>1</v>
      </c>
      <c r="AA227" s="69">
        <v>3</v>
      </c>
      <c r="AC227" s="5" t="str">
        <f t="shared" si="23"/>
        <v>2017</v>
      </c>
      <c r="AD227" s="5"/>
      <c r="AE227" s="12" t="s">
        <v>11326</v>
      </c>
      <c r="AF227" s="25"/>
      <c r="AJ227" s="53">
        <v>42846</v>
      </c>
      <c r="AK227" s="12">
        <v>28011148</v>
      </c>
      <c r="AL227" s="12" t="s">
        <v>13705</v>
      </c>
      <c r="AM227" s="53">
        <v>42725</v>
      </c>
      <c r="AN227" s="3" t="s">
        <v>13156</v>
      </c>
      <c r="AO227" s="3" t="s">
        <v>13706</v>
      </c>
      <c r="AP227" s="3" t="s">
        <v>13707</v>
      </c>
      <c r="AQ227" s="3" t="s">
        <v>13708</v>
      </c>
      <c r="AR227" s="3" t="s">
        <v>13709</v>
      </c>
      <c r="AS227" s="3" t="s">
        <v>13710</v>
      </c>
      <c r="AT227" s="3" t="s">
        <v>13711</v>
      </c>
      <c r="AU227" s="3">
        <v>1</v>
      </c>
      <c r="AV227" s="46">
        <v>28011148</v>
      </c>
      <c r="AW227" s="59">
        <f t="shared" si="24"/>
        <v>0</v>
      </c>
    </row>
    <row r="228" spans="1:49">
      <c r="A228" s="4">
        <v>1032</v>
      </c>
      <c r="B228" s="28">
        <v>420</v>
      </c>
      <c r="C228" s="28">
        <v>0.56353649122196314</v>
      </c>
      <c r="D228" s="28" t="s">
        <v>572</v>
      </c>
      <c r="E228" s="28" t="s">
        <v>573</v>
      </c>
      <c r="F228" s="3" t="str">
        <f t="shared" si="19"/>
        <v>29059430</v>
      </c>
      <c r="G228" s="28" t="s">
        <v>516</v>
      </c>
      <c r="H228" s="28" t="s">
        <v>517</v>
      </c>
      <c r="I228" s="28" t="s">
        <v>518</v>
      </c>
      <c r="J228" s="28" t="s">
        <v>2</v>
      </c>
      <c r="K228" s="28" t="s">
        <v>3</v>
      </c>
      <c r="L228" s="28" t="s">
        <v>519</v>
      </c>
      <c r="M228" s="28" t="s">
        <v>4</v>
      </c>
      <c r="N228" s="28">
        <v>29059430</v>
      </c>
      <c r="O228" s="28" t="s">
        <v>520</v>
      </c>
      <c r="P228" s="28" t="str">
        <f t="shared" si="20"/>
        <v>2017</v>
      </c>
      <c r="Q228" s="28" t="str">
        <f t="shared" si="21"/>
        <v xml:space="preserve">J Natl Cancer Inst. </v>
      </c>
      <c r="R228" s="15" t="s">
        <v>11426</v>
      </c>
      <c r="S228" s="12" t="s">
        <v>11333</v>
      </c>
      <c r="T228" s="12" t="str">
        <f t="shared" si="22"/>
        <v/>
      </c>
      <c r="U228" s="15" t="s">
        <v>12575</v>
      </c>
      <c r="V228" s="15" t="s">
        <v>12159</v>
      </c>
      <c r="W228" s="15" t="s">
        <v>12160</v>
      </c>
      <c r="X228" s="15" t="s">
        <v>11333</v>
      </c>
      <c r="Y228" s="15" t="s">
        <v>11575</v>
      </c>
      <c r="Z228" s="12">
        <v>1</v>
      </c>
      <c r="AA228" s="69">
        <v>3</v>
      </c>
      <c r="AB228" s="28"/>
      <c r="AC228" s="5" t="str">
        <f t="shared" si="23"/>
        <v>2017</v>
      </c>
      <c r="AD228" s="5"/>
      <c r="AE228" s="12" t="s">
        <v>11326</v>
      </c>
      <c r="AF228" s="26"/>
      <c r="AG228" s="15"/>
      <c r="AH228" s="15"/>
      <c r="AI228" s="15"/>
      <c r="AJ228" s="53">
        <v>43109</v>
      </c>
      <c r="AK228" s="12">
        <v>29059430</v>
      </c>
      <c r="AL228" s="12" t="s">
        <v>13752</v>
      </c>
      <c r="AM228" s="53">
        <v>43040</v>
      </c>
      <c r="AN228" s="3" t="s">
        <v>13753</v>
      </c>
      <c r="AO228" s="3" t="s">
        <v>13754</v>
      </c>
      <c r="AP228" s="3" t="s">
        <v>572</v>
      </c>
      <c r="AQ228" s="3" t="s">
        <v>13755</v>
      </c>
      <c r="AR228" s="3" t="s">
        <v>13756</v>
      </c>
      <c r="AS228" s="3" t="s">
        <v>12804</v>
      </c>
      <c r="AT228" s="3" t="s">
        <v>13757</v>
      </c>
      <c r="AU228" s="3">
        <v>5</v>
      </c>
      <c r="AV228" s="46">
        <v>29059430</v>
      </c>
      <c r="AW228" s="59">
        <f t="shared" si="24"/>
        <v>0</v>
      </c>
    </row>
    <row r="229" spans="1:49">
      <c r="A229" s="4">
        <v>1064</v>
      </c>
      <c r="B229" s="3">
        <v>698</v>
      </c>
      <c r="C229" s="3">
        <v>0.57642465752673899</v>
      </c>
      <c r="D229" s="3" t="s">
        <v>2142</v>
      </c>
      <c r="E229" s="3" t="s">
        <v>2143</v>
      </c>
      <c r="F229" s="3" t="str">
        <f t="shared" si="19"/>
        <v>28644415</v>
      </c>
      <c r="G229" s="3" t="s">
        <v>2144</v>
      </c>
      <c r="H229" s="3" t="s">
        <v>2200</v>
      </c>
      <c r="I229" s="3" t="s">
        <v>1389</v>
      </c>
      <c r="J229" s="3" t="s">
        <v>2</v>
      </c>
      <c r="K229" s="3" t="s">
        <v>3</v>
      </c>
      <c r="L229" s="3" t="s">
        <v>2201</v>
      </c>
      <c r="M229" s="3" t="s">
        <v>4</v>
      </c>
      <c r="N229" s="3">
        <v>28644415</v>
      </c>
      <c r="O229" s="3" t="s">
        <v>2202</v>
      </c>
      <c r="P229" s="3" t="str">
        <f t="shared" si="20"/>
        <v>2017</v>
      </c>
      <c r="Q229" s="3" t="str">
        <f t="shared" si="21"/>
        <v xml:space="preserve">Nutrients. </v>
      </c>
      <c r="R229" s="12" t="s">
        <v>11333</v>
      </c>
      <c r="S229" s="12" t="s">
        <v>11333</v>
      </c>
      <c r="T229" s="12" t="str">
        <f t="shared" si="22"/>
        <v/>
      </c>
      <c r="U229" s="12" t="s">
        <v>12575</v>
      </c>
      <c r="V229" s="12" t="s">
        <v>12170</v>
      </c>
      <c r="W229" s="12" t="s">
        <v>12171</v>
      </c>
      <c r="X229" s="12" t="s">
        <v>11333</v>
      </c>
      <c r="Y229" s="12" t="s">
        <v>12172</v>
      </c>
      <c r="Z229" s="12">
        <v>1</v>
      </c>
      <c r="AA229" s="69">
        <v>3</v>
      </c>
      <c r="AC229" s="5" t="str">
        <f t="shared" si="23"/>
        <v>2017</v>
      </c>
      <c r="AD229" s="5"/>
      <c r="AE229" s="12" t="s">
        <v>11326</v>
      </c>
      <c r="AF229" s="25"/>
      <c r="AJ229" s="53">
        <v>42983</v>
      </c>
      <c r="AK229" s="12">
        <v>28644415</v>
      </c>
      <c r="AL229" s="12" t="s">
        <v>13765</v>
      </c>
      <c r="AM229" s="53">
        <v>42909</v>
      </c>
      <c r="AN229" s="3" t="s">
        <v>12850</v>
      </c>
      <c r="AO229" s="3" t="s">
        <v>13766</v>
      </c>
      <c r="AP229" s="3" t="s">
        <v>2142</v>
      </c>
      <c r="AQ229" s="3" t="s">
        <v>13767</v>
      </c>
      <c r="AR229" s="3" t="s">
        <v>13768</v>
      </c>
      <c r="AS229" s="3" t="s">
        <v>12804</v>
      </c>
      <c r="AT229" s="3" t="s">
        <v>13769</v>
      </c>
      <c r="AU229" s="3">
        <v>42</v>
      </c>
      <c r="AV229" s="46">
        <v>28644415</v>
      </c>
      <c r="AW229" s="59">
        <f t="shared" si="24"/>
        <v>0</v>
      </c>
    </row>
    <row r="230" spans="1:49">
      <c r="A230" s="4">
        <v>1147</v>
      </c>
      <c r="B230" s="3">
        <v>1094</v>
      </c>
      <c r="C230" s="3">
        <v>0.61603441266527914</v>
      </c>
      <c r="D230" s="3" t="s">
        <v>4510</v>
      </c>
      <c r="E230" s="3" t="s">
        <v>4511</v>
      </c>
      <c r="F230" s="3" t="str">
        <f t="shared" si="19"/>
        <v>28108127</v>
      </c>
      <c r="G230" s="3" t="s">
        <v>4512</v>
      </c>
      <c r="H230" s="3" t="s">
        <v>4513</v>
      </c>
      <c r="I230" s="3" t="s">
        <v>3029</v>
      </c>
      <c r="J230" s="3" t="s">
        <v>2</v>
      </c>
      <c r="K230" s="3" t="s">
        <v>3</v>
      </c>
      <c r="L230" s="3" t="s">
        <v>4514</v>
      </c>
      <c r="M230" s="3" t="s">
        <v>4</v>
      </c>
      <c r="N230" s="3">
        <v>28108127</v>
      </c>
      <c r="O230" s="3" t="s">
        <v>4515</v>
      </c>
      <c r="P230" s="3" t="str">
        <f t="shared" si="20"/>
        <v>2017</v>
      </c>
      <c r="Q230" s="3" t="str">
        <f t="shared" si="21"/>
        <v xml:space="preserve">Int J Cardiol. </v>
      </c>
      <c r="R230" s="12" t="s">
        <v>11333</v>
      </c>
      <c r="S230" s="5" t="s">
        <v>11333</v>
      </c>
      <c r="T230" s="12" t="str">
        <f t="shared" si="22"/>
        <v/>
      </c>
      <c r="U230" s="12" t="s">
        <v>12575</v>
      </c>
      <c r="V230" s="12" t="s">
        <v>12197</v>
      </c>
      <c r="W230" s="12" t="s">
        <v>12198</v>
      </c>
      <c r="X230" s="12" t="s">
        <v>12185</v>
      </c>
      <c r="Z230" s="12">
        <v>1</v>
      </c>
      <c r="AA230" s="69">
        <v>3</v>
      </c>
      <c r="AC230" s="5" t="str">
        <f t="shared" si="23"/>
        <v>2017</v>
      </c>
      <c r="AD230" s="5"/>
      <c r="AE230" s="12" t="s">
        <v>12185</v>
      </c>
      <c r="AF230" s="25"/>
      <c r="AJ230" s="53">
        <v>42881</v>
      </c>
      <c r="AK230" s="12">
        <v>28108127</v>
      </c>
      <c r="AL230" s="12" t="s">
        <v>13787</v>
      </c>
      <c r="AM230" s="53">
        <v>42750</v>
      </c>
      <c r="AN230" s="3" t="s">
        <v>13788</v>
      </c>
      <c r="AO230" s="3" t="s">
        <v>13789</v>
      </c>
      <c r="AP230" s="3" t="s">
        <v>4510</v>
      </c>
      <c r="AQ230" s="3" t="s">
        <v>13790</v>
      </c>
      <c r="AR230" s="3" t="s">
        <v>13791</v>
      </c>
      <c r="AS230" s="3" t="s">
        <v>12804</v>
      </c>
      <c r="AT230" s="3" t="s">
        <v>13792</v>
      </c>
      <c r="AU230" s="3">
        <v>5</v>
      </c>
      <c r="AV230" s="46">
        <v>28108127</v>
      </c>
      <c r="AW230" s="59">
        <f t="shared" si="24"/>
        <v>0</v>
      </c>
    </row>
    <row r="231" spans="1:49">
      <c r="A231" s="4">
        <v>1209</v>
      </c>
      <c r="B231" s="3">
        <v>842</v>
      </c>
      <c r="C231" s="3">
        <v>0.65212970242532364</v>
      </c>
      <c r="D231" s="3" t="s">
        <v>3000</v>
      </c>
      <c r="E231" s="3" t="s">
        <v>3001</v>
      </c>
      <c r="F231" s="3" t="str">
        <f t="shared" si="19"/>
        <v>28447399</v>
      </c>
      <c r="G231" s="3" t="s">
        <v>3002</v>
      </c>
      <c r="H231" s="3" t="s">
        <v>3003</v>
      </c>
      <c r="I231" s="3" t="s">
        <v>714</v>
      </c>
      <c r="J231" s="3" t="s">
        <v>2</v>
      </c>
      <c r="K231" s="3" t="s">
        <v>3</v>
      </c>
      <c r="L231" s="3" t="s">
        <v>3004</v>
      </c>
      <c r="M231" s="3" t="s">
        <v>4</v>
      </c>
      <c r="N231" s="3">
        <v>28447399</v>
      </c>
      <c r="O231" s="3" t="s">
        <v>3005</v>
      </c>
      <c r="P231" s="3" t="str">
        <f t="shared" si="20"/>
        <v>2017</v>
      </c>
      <c r="Q231" s="3" t="str">
        <f t="shared" si="21"/>
        <v xml:space="preserve">Am J Med Genet B Neuropsychiatr Genet. </v>
      </c>
      <c r="R231" s="12" t="s">
        <v>11333</v>
      </c>
      <c r="S231" s="12" t="s">
        <v>11333</v>
      </c>
      <c r="T231" s="12" t="str">
        <f t="shared" si="22"/>
        <v/>
      </c>
      <c r="U231" s="12" t="s">
        <v>12575</v>
      </c>
      <c r="V231" s="16" t="s">
        <v>12220</v>
      </c>
      <c r="W231" s="12" t="s">
        <v>12221</v>
      </c>
      <c r="X231" s="12" t="s">
        <v>11333</v>
      </c>
      <c r="Y231" s="12" t="s">
        <v>12222</v>
      </c>
      <c r="Z231" s="12">
        <v>1</v>
      </c>
      <c r="AA231" s="69">
        <v>3</v>
      </c>
      <c r="AC231" s="5" t="str">
        <f t="shared" si="23"/>
        <v>2017</v>
      </c>
      <c r="AD231" s="5"/>
      <c r="AE231" s="12" t="s">
        <v>12757</v>
      </c>
      <c r="AF231" s="24"/>
      <c r="AJ231" s="53">
        <v>42950</v>
      </c>
      <c r="AK231" s="12">
        <v>28447399</v>
      </c>
      <c r="AL231" s="12" t="s">
        <v>13809</v>
      </c>
      <c r="AM231" s="53">
        <v>42851</v>
      </c>
      <c r="AN231" s="3" t="s">
        <v>13219</v>
      </c>
      <c r="AO231" s="3" t="s">
        <v>13810</v>
      </c>
      <c r="AP231" s="3" t="s">
        <v>3000</v>
      </c>
      <c r="AQ231" s="3" t="s">
        <v>13811</v>
      </c>
      <c r="AR231" s="3" t="s">
        <v>13812</v>
      </c>
      <c r="AS231" s="3" t="s">
        <v>12804</v>
      </c>
      <c r="AT231" s="3" t="s">
        <v>13813</v>
      </c>
      <c r="AU231" s="3">
        <v>3</v>
      </c>
      <c r="AV231" s="46">
        <v>28447399</v>
      </c>
      <c r="AW231" s="59">
        <f t="shared" si="24"/>
        <v>0</v>
      </c>
    </row>
    <row r="232" spans="1:49">
      <c r="A232" s="4">
        <v>1212</v>
      </c>
      <c r="B232" s="3">
        <v>1117</v>
      </c>
      <c r="C232" s="3">
        <v>0.65377620020632921</v>
      </c>
      <c r="D232" s="3" t="s">
        <v>4642</v>
      </c>
      <c r="E232" s="3" t="s">
        <v>4643</v>
      </c>
      <c r="F232" s="3" t="str">
        <f t="shared" si="19"/>
        <v>28081371</v>
      </c>
      <c r="G232" s="3" t="s">
        <v>4706</v>
      </c>
      <c r="H232" s="3" t="s">
        <v>4650</v>
      </c>
      <c r="I232" s="3" t="s">
        <v>1576</v>
      </c>
      <c r="J232" s="3" t="s">
        <v>2</v>
      </c>
      <c r="K232" s="3" t="s">
        <v>3</v>
      </c>
      <c r="L232" s="3" t="s">
        <v>4651</v>
      </c>
      <c r="M232" s="3" t="s">
        <v>4</v>
      </c>
      <c r="N232" s="3">
        <v>28081371</v>
      </c>
      <c r="O232" s="3" t="s">
        <v>4652</v>
      </c>
      <c r="P232" s="3" t="str">
        <f t="shared" si="20"/>
        <v>2017</v>
      </c>
      <c r="Q232" s="3" t="str">
        <f t="shared" si="21"/>
        <v xml:space="preserve">J Dent Res. </v>
      </c>
      <c r="R232" s="12" t="s">
        <v>11333</v>
      </c>
      <c r="S232" s="12" t="s">
        <v>11333</v>
      </c>
      <c r="T232" s="12" t="str">
        <f t="shared" si="22"/>
        <v/>
      </c>
      <c r="U232" s="12" t="s">
        <v>12575</v>
      </c>
      <c r="V232" s="16" t="s">
        <v>12224</v>
      </c>
      <c r="W232" s="12" t="s">
        <v>12225</v>
      </c>
      <c r="X232" s="12" t="s">
        <v>11333</v>
      </c>
      <c r="Y232" s="12" t="s">
        <v>11575</v>
      </c>
      <c r="Z232" s="12">
        <v>1</v>
      </c>
      <c r="AA232" s="69">
        <v>3</v>
      </c>
      <c r="AC232" s="5" t="str">
        <f t="shared" si="23"/>
        <v>2017</v>
      </c>
      <c r="AD232" s="5"/>
      <c r="AE232" s="12" t="s">
        <v>11326</v>
      </c>
      <c r="AF232" s="25"/>
      <c r="AJ232" s="53">
        <v>42867</v>
      </c>
      <c r="AK232" s="12">
        <v>28081371</v>
      </c>
      <c r="AL232" s="12" t="s">
        <v>13814</v>
      </c>
      <c r="AM232" s="53">
        <v>42747</v>
      </c>
      <c r="AN232" s="3" t="s">
        <v>13815</v>
      </c>
      <c r="AO232" s="3" t="s">
        <v>13816</v>
      </c>
      <c r="AP232" s="3" t="s">
        <v>4642</v>
      </c>
      <c r="AQ232" s="3" t="s">
        <v>13817</v>
      </c>
      <c r="AR232" s="3" t="s">
        <v>13818</v>
      </c>
      <c r="AS232" s="3" t="s">
        <v>13819</v>
      </c>
      <c r="AT232" s="3" t="s">
        <v>13820</v>
      </c>
      <c r="AU232" s="3">
        <v>5</v>
      </c>
      <c r="AV232" s="46">
        <v>28081371</v>
      </c>
      <c r="AW232" s="59">
        <f t="shared" si="24"/>
        <v>0</v>
      </c>
    </row>
    <row r="233" spans="1:49">
      <c r="A233" s="4">
        <v>1247</v>
      </c>
      <c r="B233" s="3">
        <v>352</v>
      </c>
      <c r="C233" s="3">
        <v>0.67247559857757067</v>
      </c>
      <c r="D233" s="3" t="s">
        <v>233</v>
      </c>
      <c r="E233" s="3" t="s">
        <v>234</v>
      </c>
      <c r="F233" s="3" t="str">
        <f t="shared" si="19"/>
        <v>29187748</v>
      </c>
      <c r="G233" s="3" t="s">
        <v>235</v>
      </c>
      <c r="H233" s="3" t="s">
        <v>236</v>
      </c>
      <c r="I233" s="3" t="s">
        <v>237</v>
      </c>
      <c r="J233" s="3" t="s">
        <v>2</v>
      </c>
      <c r="K233" s="3" t="s">
        <v>3</v>
      </c>
      <c r="L233" s="3" t="s">
        <v>238</v>
      </c>
      <c r="M233" s="3" t="s">
        <v>4</v>
      </c>
      <c r="N233" s="3">
        <v>29187748</v>
      </c>
      <c r="O233" s="3" t="s">
        <v>239</v>
      </c>
      <c r="P233" s="3" t="str">
        <f t="shared" si="20"/>
        <v>2017</v>
      </c>
      <c r="Q233" s="3" t="str">
        <f t="shared" si="21"/>
        <v xml:space="preserve">Transl Psychiatry. </v>
      </c>
      <c r="R233" s="12" t="s">
        <v>11333</v>
      </c>
      <c r="S233" s="12" t="s">
        <v>11333</v>
      </c>
      <c r="T233" s="12" t="str">
        <f t="shared" si="22"/>
        <v/>
      </c>
      <c r="U233" s="12" t="s">
        <v>12575</v>
      </c>
      <c r="V233" s="16" t="s">
        <v>12238</v>
      </c>
      <c r="W233" s="3" t="s">
        <v>12239</v>
      </c>
      <c r="X233" s="12" t="s">
        <v>11333</v>
      </c>
      <c r="Y233" s="12" t="s">
        <v>12208</v>
      </c>
      <c r="Z233" s="12">
        <v>1</v>
      </c>
      <c r="AA233" s="69">
        <v>3</v>
      </c>
      <c r="AC233" s="5" t="str">
        <f t="shared" si="23"/>
        <v>2017</v>
      </c>
      <c r="AD233" s="5"/>
      <c r="AE233" s="12" t="s">
        <v>11326</v>
      </c>
      <c r="AF233" s="25"/>
      <c r="AJ233" s="53">
        <v>43133</v>
      </c>
      <c r="AK233" s="12">
        <v>29187748</v>
      </c>
      <c r="AL233" s="12" t="s">
        <v>13832</v>
      </c>
      <c r="AM233" s="53">
        <v>43069</v>
      </c>
      <c r="AN233" s="3" t="s">
        <v>12966</v>
      </c>
      <c r="AO233" s="3" t="s">
        <v>13833</v>
      </c>
      <c r="AP233" s="3" t="s">
        <v>233</v>
      </c>
      <c r="AQ233" s="3" t="s">
        <v>13834</v>
      </c>
      <c r="AR233" s="3" t="s">
        <v>13835</v>
      </c>
      <c r="AS233" s="3" t="s">
        <v>12804</v>
      </c>
      <c r="AT233" s="3" t="s">
        <v>13836</v>
      </c>
      <c r="AU233" s="3">
        <v>0</v>
      </c>
      <c r="AV233" s="46">
        <v>29187748</v>
      </c>
      <c r="AW233" s="59">
        <f t="shared" si="24"/>
        <v>0</v>
      </c>
    </row>
    <row r="234" spans="1:49">
      <c r="A234" s="4">
        <v>1272</v>
      </c>
      <c r="B234" s="3">
        <v>602</v>
      </c>
      <c r="C234" s="3">
        <v>0.68560277642113643</v>
      </c>
      <c r="D234" s="3" t="s">
        <v>1554</v>
      </c>
      <c r="E234" s="3" t="s">
        <v>1555</v>
      </c>
      <c r="F234" s="3" t="str">
        <f t="shared" si="19"/>
        <v>28776448</v>
      </c>
      <c r="G234" s="3" t="s">
        <v>1556</v>
      </c>
      <c r="H234" s="3" t="s">
        <v>1557</v>
      </c>
      <c r="I234" s="3" t="s">
        <v>1558</v>
      </c>
      <c r="J234" s="3" t="s">
        <v>2</v>
      </c>
      <c r="K234" s="3" t="s">
        <v>3</v>
      </c>
      <c r="L234" s="3" t="s">
        <v>1559</v>
      </c>
      <c r="M234" s="3" t="s">
        <v>4</v>
      </c>
      <c r="N234" s="3">
        <v>28776448</v>
      </c>
      <c r="O234" s="3" t="s">
        <v>1560</v>
      </c>
      <c r="P234" s="3" t="str">
        <f t="shared" si="20"/>
        <v>2017</v>
      </c>
      <c r="Q234" s="3" t="str">
        <f t="shared" si="21"/>
        <v xml:space="preserve">Scand J Gastroenterol. </v>
      </c>
      <c r="R234" s="12" t="s">
        <v>11333</v>
      </c>
      <c r="S234" s="12" t="s">
        <v>11333</v>
      </c>
      <c r="T234" s="12" t="str">
        <f t="shared" si="22"/>
        <v/>
      </c>
      <c r="U234" s="12" t="s">
        <v>12575</v>
      </c>
      <c r="V234" s="16" t="s">
        <v>12247</v>
      </c>
      <c r="W234" s="12" t="s">
        <v>12248</v>
      </c>
      <c r="X234" s="12" t="s">
        <v>11333</v>
      </c>
      <c r="Y234" s="12" t="s">
        <v>11575</v>
      </c>
      <c r="Z234" s="12">
        <v>1</v>
      </c>
      <c r="AA234" s="69">
        <v>3</v>
      </c>
      <c r="AC234" s="5" t="str">
        <f t="shared" si="23"/>
        <v>2017</v>
      </c>
      <c r="AD234" s="5"/>
      <c r="AE234" s="12" t="s">
        <v>11326</v>
      </c>
      <c r="AF234" s="25"/>
      <c r="AJ234" s="53">
        <v>43003</v>
      </c>
      <c r="AK234" s="12">
        <v>28776448</v>
      </c>
      <c r="AL234" s="12" t="s">
        <v>13842</v>
      </c>
      <c r="AM234" s="53">
        <v>42951</v>
      </c>
      <c r="AN234" s="3" t="s">
        <v>13843</v>
      </c>
      <c r="AO234" s="3" t="s">
        <v>13844</v>
      </c>
      <c r="AP234" s="3" t="s">
        <v>1554</v>
      </c>
      <c r="AQ234" s="3" t="s">
        <v>12248</v>
      </c>
      <c r="AR234" s="3" t="s">
        <v>13845</v>
      </c>
      <c r="AS234" s="3" t="s">
        <v>12804</v>
      </c>
      <c r="AT234" s="3" t="s">
        <v>13846</v>
      </c>
      <c r="AU234" s="3">
        <v>0</v>
      </c>
      <c r="AV234" s="46">
        <v>28776448</v>
      </c>
      <c r="AW234" s="59">
        <f t="shared" si="24"/>
        <v>0</v>
      </c>
    </row>
    <row r="235" spans="1:49">
      <c r="A235" s="4">
        <v>1459</v>
      </c>
      <c r="B235" s="3">
        <v>1171</v>
      </c>
      <c r="C235" s="3">
        <v>0.80208814562644648</v>
      </c>
      <c r="D235" s="3" t="s">
        <v>4949</v>
      </c>
      <c r="E235" s="3" t="s">
        <v>4950</v>
      </c>
      <c r="F235" s="3" t="str">
        <f t="shared" si="19"/>
        <v>28011712</v>
      </c>
      <c r="G235" s="3" t="s">
        <v>4951</v>
      </c>
      <c r="H235" s="3" t="s">
        <v>4952</v>
      </c>
      <c r="I235" s="3" t="s">
        <v>791</v>
      </c>
      <c r="J235" s="3" t="s">
        <v>2</v>
      </c>
      <c r="K235" s="3" t="s">
        <v>3</v>
      </c>
      <c r="L235" s="3" t="s">
        <v>4953</v>
      </c>
      <c r="M235" s="3" t="s">
        <v>4</v>
      </c>
      <c r="N235" s="3">
        <v>28011712</v>
      </c>
      <c r="O235" s="3" t="s">
        <v>4954</v>
      </c>
      <c r="P235" s="3" t="str">
        <f t="shared" si="20"/>
        <v>2017</v>
      </c>
      <c r="Q235" s="3" t="str">
        <f t="shared" si="21"/>
        <v xml:space="preserve">Hum Mol Genet. </v>
      </c>
      <c r="R235" s="3" t="s">
        <v>11426</v>
      </c>
      <c r="S235" s="3" t="s">
        <v>11426</v>
      </c>
      <c r="T235" s="12" t="str">
        <f t="shared" si="22"/>
        <v/>
      </c>
      <c r="U235" s="12" t="s">
        <v>12575</v>
      </c>
      <c r="V235" s="3" t="s">
        <v>12349</v>
      </c>
      <c r="W235" s="3" t="s">
        <v>12350</v>
      </c>
      <c r="X235" s="3"/>
      <c r="Y235" s="3" t="s">
        <v>12351</v>
      </c>
      <c r="Z235" s="12">
        <v>1</v>
      </c>
      <c r="AA235" s="69">
        <v>3</v>
      </c>
      <c r="AC235" s="5" t="str">
        <f t="shared" si="23"/>
        <v>2017</v>
      </c>
      <c r="AD235" s="5"/>
      <c r="AE235" s="3" t="s">
        <v>12742</v>
      </c>
      <c r="AF235" s="24" t="s">
        <v>12348</v>
      </c>
      <c r="AJ235" s="53">
        <v>42845</v>
      </c>
      <c r="AK235" s="12">
        <v>28011712</v>
      </c>
      <c r="AL235" s="12" t="s">
        <v>13923</v>
      </c>
      <c r="AM235" s="53">
        <v>42726</v>
      </c>
      <c r="AN235" s="3" t="s">
        <v>13084</v>
      </c>
      <c r="AO235" s="3" t="s">
        <v>13924</v>
      </c>
      <c r="AP235" s="3" t="s">
        <v>4949</v>
      </c>
      <c r="AQ235" s="3" t="s">
        <v>13284</v>
      </c>
      <c r="AR235" s="3" t="s">
        <v>13925</v>
      </c>
      <c r="AS235" s="3" t="s">
        <v>13926</v>
      </c>
      <c r="AT235" s="3" t="s">
        <v>13927</v>
      </c>
      <c r="AU235" s="3">
        <v>4</v>
      </c>
      <c r="AV235" s="46">
        <v>28011712</v>
      </c>
      <c r="AW235" s="59">
        <f t="shared" si="24"/>
        <v>0</v>
      </c>
    </row>
    <row r="236" spans="1:49">
      <c r="A236" s="4">
        <v>1522</v>
      </c>
      <c r="B236" s="3">
        <v>760</v>
      </c>
      <c r="C236" s="3">
        <v>0.83625327367006674</v>
      </c>
      <c r="D236" s="3" t="s">
        <v>2496</v>
      </c>
      <c r="E236" s="3" t="s">
        <v>2497</v>
      </c>
      <c r="F236" s="3" t="str">
        <f t="shared" si="19"/>
        <v>28577822</v>
      </c>
      <c r="G236" s="3" t="s">
        <v>2498</v>
      </c>
      <c r="H236" s="3" t="s">
        <v>2499</v>
      </c>
      <c r="I236" s="3" t="s">
        <v>2500</v>
      </c>
      <c r="J236" s="3" t="s">
        <v>2</v>
      </c>
      <c r="K236" s="3" t="s">
        <v>3</v>
      </c>
      <c r="L236" s="3" t="s">
        <v>2501</v>
      </c>
      <c r="M236" s="3" t="s">
        <v>4</v>
      </c>
      <c r="N236" s="3">
        <v>28577822</v>
      </c>
      <c r="O236" s="3" t="s">
        <v>2502</v>
      </c>
      <c r="P236" s="3" t="str">
        <f t="shared" si="20"/>
        <v>2017</v>
      </c>
      <c r="Q236" s="3" t="str">
        <f t="shared" si="21"/>
        <v xml:space="preserve">Brain Lang. </v>
      </c>
      <c r="R236" s="12" t="s">
        <v>11333</v>
      </c>
      <c r="S236" s="12" t="s">
        <v>11426</v>
      </c>
      <c r="T236" s="12" t="str">
        <f t="shared" si="22"/>
        <v/>
      </c>
      <c r="U236" s="12" t="s">
        <v>12575</v>
      </c>
      <c r="V236" s="12" t="s">
        <v>12386</v>
      </c>
      <c r="W236" s="12" t="s">
        <v>12387</v>
      </c>
      <c r="X236" s="12" t="s">
        <v>11333</v>
      </c>
      <c r="Y236" s="12" t="s">
        <v>11328</v>
      </c>
      <c r="Z236" s="12">
        <v>1</v>
      </c>
      <c r="AA236" s="69">
        <v>3</v>
      </c>
      <c r="AC236" s="5" t="str">
        <f t="shared" si="23"/>
        <v>2017</v>
      </c>
      <c r="AD236" s="5"/>
      <c r="AE236" s="12" t="s">
        <v>11326</v>
      </c>
      <c r="AF236" s="25"/>
      <c r="AJ236" s="53">
        <v>42937</v>
      </c>
      <c r="AK236" s="12">
        <v>28577822</v>
      </c>
      <c r="AL236" s="12" t="s">
        <v>13942</v>
      </c>
      <c r="AM236" s="53">
        <v>42886</v>
      </c>
      <c r="AN236" s="3" t="s">
        <v>13943</v>
      </c>
      <c r="AO236" s="3" t="s">
        <v>13944</v>
      </c>
      <c r="AP236" s="3" t="s">
        <v>2496</v>
      </c>
      <c r="AQ236" s="3" t="s">
        <v>13945</v>
      </c>
      <c r="AR236" s="3" t="s">
        <v>13946</v>
      </c>
      <c r="AS236" s="3" t="s">
        <v>12804</v>
      </c>
      <c r="AT236" s="3" t="s">
        <v>13947</v>
      </c>
      <c r="AU236" s="3">
        <v>8</v>
      </c>
      <c r="AV236" s="46">
        <v>28577822</v>
      </c>
      <c r="AW236" s="59">
        <f t="shared" si="24"/>
        <v>0</v>
      </c>
    </row>
    <row r="237" spans="1:49">
      <c r="A237" s="4">
        <v>1545</v>
      </c>
      <c r="B237" s="3">
        <v>661</v>
      </c>
      <c r="C237" s="3">
        <v>0.8497014607617881</v>
      </c>
      <c r="D237" s="3" t="s">
        <v>1916</v>
      </c>
      <c r="E237" s="3" t="s">
        <v>1917</v>
      </c>
      <c r="F237" s="3" t="str">
        <f t="shared" si="19"/>
        <v>28703135</v>
      </c>
      <c r="G237" s="3" t="s">
        <v>1918</v>
      </c>
      <c r="H237" s="3" t="s">
        <v>1919</v>
      </c>
      <c r="I237" s="3" t="s">
        <v>455</v>
      </c>
      <c r="J237" s="3" t="s">
        <v>2</v>
      </c>
      <c r="K237" s="3" t="s">
        <v>3</v>
      </c>
      <c r="L237" s="3" t="s">
        <v>1920</v>
      </c>
      <c r="M237" s="3" t="s">
        <v>4</v>
      </c>
      <c r="N237" s="3">
        <v>28703135</v>
      </c>
      <c r="O237" s="3" t="s">
        <v>1921</v>
      </c>
      <c r="P237" s="3" t="str">
        <f t="shared" si="20"/>
        <v>2017</v>
      </c>
      <c r="Q237" s="3" t="str">
        <f t="shared" si="21"/>
        <v xml:space="preserve">J Hum Genet. </v>
      </c>
      <c r="R237" s="19" t="s">
        <v>11426</v>
      </c>
      <c r="S237" s="12" t="s">
        <v>11333</v>
      </c>
      <c r="T237" s="12" t="str">
        <f t="shared" si="22"/>
        <v/>
      </c>
      <c r="U237" s="12" t="s">
        <v>12575</v>
      </c>
      <c r="V237" s="19" t="s">
        <v>12404</v>
      </c>
      <c r="W237" s="19" t="s">
        <v>12405</v>
      </c>
      <c r="X237" s="19" t="s">
        <v>11426</v>
      </c>
      <c r="Y237" s="19" t="s">
        <v>12406</v>
      </c>
      <c r="Z237" s="12">
        <v>1</v>
      </c>
      <c r="AA237" s="69">
        <v>3</v>
      </c>
      <c r="AC237" s="5" t="str">
        <f t="shared" si="23"/>
        <v>2017</v>
      </c>
      <c r="AD237" s="5"/>
      <c r="AE237" s="12" t="s">
        <v>11326</v>
      </c>
      <c r="AF237" s="25"/>
      <c r="AJ237" s="53">
        <v>42994</v>
      </c>
      <c r="AK237" s="12">
        <v>28703135</v>
      </c>
      <c r="AL237" s="12" t="s">
        <v>13960</v>
      </c>
      <c r="AM237" s="53">
        <v>42929</v>
      </c>
      <c r="AN237" s="3" t="s">
        <v>13031</v>
      </c>
      <c r="AO237" s="3" t="s">
        <v>13961</v>
      </c>
      <c r="AP237" s="3" t="s">
        <v>1916</v>
      </c>
      <c r="AQ237" s="3" t="s">
        <v>13962</v>
      </c>
      <c r="AR237" s="3" t="s">
        <v>13963</v>
      </c>
      <c r="AS237" s="3" t="s">
        <v>13964</v>
      </c>
      <c r="AT237" s="3" t="s">
        <v>13965</v>
      </c>
      <c r="AU237" s="3">
        <v>4</v>
      </c>
      <c r="AV237" s="46">
        <v>28703135</v>
      </c>
      <c r="AW237" s="59">
        <f t="shared" si="24"/>
        <v>0</v>
      </c>
    </row>
    <row r="238" spans="1:49">
      <c r="A238" s="4">
        <v>1551</v>
      </c>
      <c r="B238" s="3">
        <v>973</v>
      </c>
      <c r="C238" s="3">
        <v>0.85570060188851926</v>
      </c>
      <c r="D238" s="3" t="s">
        <v>3801</v>
      </c>
      <c r="E238" s="3" t="s">
        <v>3802</v>
      </c>
      <c r="F238" s="3" t="str">
        <f t="shared" si="19"/>
        <v>28289848</v>
      </c>
      <c r="G238" s="3" t="s">
        <v>3803</v>
      </c>
      <c r="H238" s="3" t="s">
        <v>3804</v>
      </c>
      <c r="I238" s="3" t="s">
        <v>354</v>
      </c>
      <c r="J238" s="3" t="s">
        <v>2</v>
      </c>
      <c r="K238" s="3" t="s">
        <v>3</v>
      </c>
      <c r="L238" s="3" t="s">
        <v>3805</v>
      </c>
      <c r="M238" s="3" t="s">
        <v>4</v>
      </c>
      <c r="N238" s="3">
        <v>28289848</v>
      </c>
      <c r="O238" s="3" t="s">
        <v>3806</v>
      </c>
      <c r="P238" s="3" t="str">
        <f t="shared" si="20"/>
        <v>2017</v>
      </c>
      <c r="Q238" s="3" t="str">
        <f t="shared" si="21"/>
        <v xml:space="preserve">Hum Genet. </v>
      </c>
      <c r="R238" s="15" t="s">
        <v>11426</v>
      </c>
      <c r="S238" s="15" t="s">
        <v>11426</v>
      </c>
      <c r="T238" s="12" t="str">
        <f t="shared" si="22"/>
        <v/>
      </c>
      <c r="U238" s="12" t="s">
        <v>12575</v>
      </c>
      <c r="V238" s="15" t="s">
        <v>12410</v>
      </c>
      <c r="W238" s="15" t="s">
        <v>12411</v>
      </c>
      <c r="X238" s="15" t="s">
        <v>11426</v>
      </c>
      <c r="Y238" s="15" t="s">
        <v>11328</v>
      </c>
      <c r="Z238" s="12">
        <v>1</v>
      </c>
      <c r="AA238" s="69">
        <v>3</v>
      </c>
      <c r="AC238" s="5" t="str">
        <f t="shared" si="23"/>
        <v>2017</v>
      </c>
      <c r="AD238" s="5"/>
      <c r="AE238" s="12" t="s">
        <v>11326</v>
      </c>
      <c r="AF238" s="26"/>
      <c r="AJ238" s="53">
        <v>42916</v>
      </c>
      <c r="AK238" s="12">
        <v>28289848</v>
      </c>
      <c r="AL238" s="12" t="s">
        <v>13972</v>
      </c>
      <c r="AM238" s="53">
        <v>42826</v>
      </c>
      <c r="AN238" s="3" t="s">
        <v>13973</v>
      </c>
      <c r="AO238" s="3" t="s">
        <v>13974</v>
      </c>
      <c r="AP238" s="3" t="s">
        <v>3801</v>
      </c>
      <c r="AQ238" s="3" t="s">
        <v>13975</v>
      </c>
      <c r="AR238" s="3" t="s">
        <v>13976</v>
      </c>
      <c r="AS238" s="3" t="s">
        <v>12804</v>
      </c>
      <c r="AT238" s="3" t="s">
        <v>13977</v>
      </c>
      <c r="AU238" s="3">
        <v>1</v>
      </c>
      <c r="AV238" s="46">
        <v>28289848</v>
      </c>
      <c r="AW238" s="59">
        <f t="shared" si="24"/>
        <v>0</v>
      </c>
    </row>
    <row r="239" spans="1:49">
      <c r="A239" s="4">
        <v>1555</v>
      </c>
      <c r="B239" s="3">
        <v>983</v>
      </c>
      <c r="C239" s="3">
        <v>0.85885167955224084</v>
      </c>
      <c r="D239" s="3" t="s">
        <v>3861</v>
      </c>
      <c r="E239" s="3" t="s">
        <v>3862</v>
      </c>
      <c r="F239" s="3" t="str">
        <f t="shared" si="19"/>
        <v>28274756</v>
      </c>
      <c r="G239" s="3" t="s">
        <v>3864</v>
      </c>
      <c r="H239" s="3" t="s">
        <v>3865</v>
      </c>
      <c r="I239" s="3" t="s">
        <v>3866</v>
      </c>
      <c r="J239" s="3" t="s">
        <v>2</v>
      </c>
      <c r="K239" s="3" t="s">
        <v>3</v>
      </c>
      <c r="L239" s="3" t="s">
        <v>3867</v>
      </c>
      <c r="M239" s="3" t="s">
        <v>4</v>
      </c>
      <c r="N239" s="3">
        <v>28274756</v>
      </c>
      <c r="O239" s="3" t="s">
        <v>3868</v>
      </c>
      <c r="P239" s="3" t="str">
        <f t="shared" si="20"/>
        <v>2017</v>
      </c>
      <c r="Q239" s="3" t="str">
        <f t="shared" si="21"/>
        <v xml:space="preserve">Lancet Oncol. </v>
      </c>
      <c r="R239" s="3" t="s">
        <v>11426</v>
      </c>
      <c r="S239" s="3" t="s">
        <v>11426</v>
      </c>
      <c r="T239" s="12" t="str">
        <f t="shared" si="22"/>
        <v/>
      </c>
      <c r="U239" s="12" t="s">
        <v>12575</v>
      </c>
      <c r="V239" s="3" t="s">
        <v>12412</v>
      </c>
      <c r="W239" s="3" t="s">
        <v>12413</v>
      </c>
      <c r="X239" s="3" t="s">
        <v>11462</v>
      </c>
      <c r="Y239" s="3"/>
      <c r="Z239" s="12">
        <v>1</v>
      </c>
      <c r="AA239" s="69">
        <v>3</v>
      </c>
      <c r="AC239" s="5" t="str">
        <f t="shared" si="23"/>
        <v>2017</v>
      </c>
      <c r="AD239" s="5"/>
      <c r="AE239" s="12" t="s">
        <v>11326</v>
      </c>
      <c r="AF239" s="24"/>
      <c r="AJ239" s="53">
        <v>42906</v>
      </c>
      <c r="AK239" s="12">
        <v>28274756</v>
      </c>
      <c r="AL239" s="12" t="s">
        <v>13978</v>
      </c>
      <c r="AM239" s="53">
        <v>42797</v>
      </c>
      <c r="AN239" s="3" t="s">
        <v>13979</v>
      </c>
      <c r="AO239" s="3" t="s">
        <v>13980</v>
      </c>
      <c r="AP239" s="3" t="s">
        <v>3861</v>
      </c>
      <c r="AQ239" s="3" t="s">
        <v>13981</v>
      </c>
      <c r="AR239" s="3" t="s">
        <v>13982</v>
      </c>
      <c r="AS239" s="3" t="s">
        <v>13983</v>
      </c>
      <c r="AT239" s="3" t="s">
        <v>13984</v>
      </c>
      <c r="AU239" s="3">
        <v>2</v>
      </c>
      <c r="AV239" s="46">
        <v>28274756</v>
      </c>
      <c r="AW239" s="59">
        <f t="shared" si="24"/>
        <v>0</v>
      </c>
    </row>
    <row r="240" spans="1:49">
      <c r="A240" s="4">
        <v>1666</v>
      </c>
      <c r="B240" s="3">
        <v>859</v>
      </c>
      <c r="C240" s="3">
        <v>0.92364505974539213</v>
      </c>
      <c r="D240" s="3" t="s">
        <v>3100</v>
      </c>
      <c r="E240" s="3" t="s">
        <v>3101</v>
      </c>
      <c r="F240" s="3" t="str">
        <f t="shared" si="19"/>
        <v>28424481</v>
      </c>
      <c r="G240" s="3" t="s">
        <v>3102</v>
      </c>
      <c r="H240" s="3" t="s">
        <v>3103</v>
      </c>
      <c r="I240" s="3" t="s">
        <v>455</v>
      </c>
      <c r="J240" s="3" t="s">
        <v>2</v>
      </c>
      <c r="K240" s="3" t="s">
        <v>3</v>
      </c>
      <c r="L240" s="3" t="s">
        <v>3104</v>
      </c>
      <c r="M240" s="3" t="s">
        <v>4</v>
      </c>
      <c r="N240" s="3">
        <v>28424481</v>
      </c>
      <c r="O240" s="3" t="s">
        <v>3105</v>
      </c>
      <c r="P240" s="3" t="str">
        <f t="shared" si="20"/>
        <v>2017</v>
      </c>
      <c r="Q240" s="3" t="str">
        <f t="shared" si="21"/>
        <v xml:space="preserve">J Hum Genet. </v>
      </c>
      <c r="R240" s="12" t="s">
        <v>11426</v>
      </c>
      <c r="S240" s="12" t="s">
        <v>11426</v>
      </c>
      <c r="T240" s="12" t="str">
        <f t="shared" si="22"/>
        <v/>
      </c>
      <c r="U240" s="12" t="s">
        <v>12575</v>
      </c>
      <c r="V240" s="12" t="s">
        <v>12467</v>
      </c>
      <c r="W240" s="12" t="s">
        <v>12468</v>
      </c>
      <c r="X240" s="12" t="s">
        <v>11426</v>
      </c>
      <c r="Y240" s="12" t="s">
        <v>11328</v>
      </c>
      <c r="Z240" s="12">
        <v>1</v>
      </c>
      <c r="AA240" s="69">
        <v>3</v>
      </c>
      <c r="AC240" s="5" t="str">
        <f t="shared" si="23"/>
        <v>2017</v>
      </c>
      <c r="AD240" s="5"/>
      <c r="AE240" s="12" t="s">
        <v>11326</v>
      </c>
      <c r="AF240" s="25"/>
      <c r="AJ240" s="53">
        <v>42909</v>
      </c>
      <c r="AK240" s="12">
        <v>28424481</v>
      </c>
      <c r="AL240" s="12" t="s">
        <v>14033</v>
      </c>
      <c r="AM240" s="53">
        <v>42845</v>
      </c>
      <c r="AN240" s="3" t="s">
        <v>13031</v>
      </c>
      <c r="AO240" s="3" t="s">
        <v>14034</v>
      </c>
      <c r="AP240" s="3" t="s">
        <v>3100</v>
      </c>
      <c r="AQ240" s="3" t="s">
        <v>14035</v>
      </c>
      <c r="AR240" s="3" t="s">
        <v>14036</v>
      </c>
      <c r="AS240" s="3" t="s">
        <v>12804</v>
      </c>
      <c r="AT240" s="3" t="s">
        <v>14037</v>
      </c>
      <c r="AU240" s="3">
        <v>15</v>
      </c>
      <c r="AV240" s="46">
        <v>28424481</v>
      </c>
      <c r="AW240" s="59">
        <f t="shared" si="24"/>
        <v>0</v>
      </c>
    </row>
    <row r="241" spans="1:49">
      <c r="A241" s="4">
        <v>1673</v>
      </c>
      <c r="B241" s="3">
        <v>1155</v>
      </c>
      <c r="C241" s="3">
        <v>0.92607866371049619</v>
      </c>
      <c r="D241" s="3" t="s">
        <v>4869</v>
      </c>
      <c r="E241" s="3" t="s">
        <v>4870</v>
      </c>
      <c r="F241" s="3" t="str">
        <f t="shared" si="19"/>
        <v>28041642</v>
      </c>
      <c r="G241" s="3" t="s">
        <v>4871</v>
      </c>
      <c r="H241" s="3" t="s">
        <v>4872</v>
      </c>
      <c r="I241" s="3" t="s">
        <v>185</v>
      </c>
      <c r="J241" s="3" t="s">
        <v>2</v>
      </c>
      <c r="K241" s="3" t="s">
        <v>3</v>
      </c>
      <c r="L241" s="3" t="s">
        <v>4873</v>
      </c>
      <c r="M241" s="3" t="s">
        <v>4</v>
      </c>
      <c r="N241" s="3">
        <v>28041642</v>
      </c>
      <c r="O241" s="3" t="s">
        <v>4874</v>
      </c>
      <c r="P241" s="3" t="str">
        <f t="shared" si="20"/>
        <v>2017</v>
      </c>
      <c r="Q241" s="3" t="str">
        <f t="shared" si="21"/>
        <v xml:space="preserve">Am J Hum Genet. </v>
      </c>
      <c r="R241" s="12" t="s">
        <v>11426</v>
      </c>
      <c r="S241" s="12" t="s">
        <v>11426</v>
      </c>
      <c r="T241" s="12" t="str">
        <f t="shared" si="22"/>
        <v/>
      </c>
      <c r="U241" s="12" t="s">
        <v>12575</v>
      </c>
      <c r="V241" s="12" t="s">
        <v>12472</v>
      </c>
      <c r="W241" s="12" t="s">
        <v>12473</v>
      </c>
      <c r="X241" s="12" t="s">
        <v>11426</v>
      </c>
      <c r="Y241" s="12" t="s">
        <v>11328</v>
      </c>
      <c r="Z241" s="12">
        <v>1</v>
      </c>
      <c r="AA241" s="69">
        <v>3</v>
      </c>
      <c r="AC241" s="5" t="str">
        <f t="shared" si="23"/>
        <v>2017</v>
      </c>
      <c r="AD241" s="5"/>
      <c r="AE241" s="12" t="s">
        <v>11326</v>
      </c>
      <c r="AF241" s="25"/>
      <c r="AJ241" s="53">
        <v>42846</v>
      </c>
      <c r="AK241" s="12">
        <v>28041642</v>
      </c>
      <c r="AL241" s="12" t="s">
        <v>14040</v>
      </c>
      <c r="AM241" s="53">
        <v>42733</v>
      </c>
      <c r="AN241" s="3" t="s">
        <v>12807</v>
      </c>
      <c r="AO241" s="3" t="s">
        <v>14041</v>
      </c>
      <c r="AP241" s="3" t="s">
        <v>4869</v>
      </c>
      <c r="AQ241" s="3" t="s">
        <v>14042</v>
      </c>
      <c r="AR241" s="3" t="s">
        <v>14043</v>
      </c>
      <c r="AS241" s="3" t="s">
        <v>12804</v>
      </c>
      <c r="AT241" s="3" t="s">
        <v>14044</v>
      </c>
      <c r="AU241" s="3">
        <v>5</v>
      </c>
      <c r="AV241" s="46">
        <v>28041642</v>
      </c>
      <c r="AW241" s="59">
        <f t="shared" si="24"/>
        <v>0</v>
      </c>
    </row>
    <row r="242" spans="1:49">
      <c r="A242" s="4">
        <v>1682</v>
      </c>
      <c r="B242" s="3">
        <v>955</v>
      </c>
      <c r="C242" s="3">
        <v>0.93011551654248525</v>
      </c>
      <c r="D242" s="3" t="s">
        <v>3691</v>
      </c>
      <c r="E242" s="3" t="s">
        <v>3692</v>
      </c>
      <c r="F242" s="3" t="str">
        <f t="shared" si="19"/>
        <v>28322352</v>
      </c>
      <c r="G242" s="3" t="s">
        <v>3749</v>
      </c>
      <c r="H242" s="3" t="s">
        <v>3696</v>
      </c>
      <c r="I242" s="3" t="s">
        <v>2255</v>
      </c>
      <c r="J242" s="3" t="s">
        <v>2</v>
      </c>
      <c r="K242" s="3" t="s">
        <v>3</v>
      </c>
      <c r="L242" s="3" t="s">
        <v>3697</v>
      </c>
      <c r="M242" s="3" t="s">
        <v>4</v>
      </c>
      <c r="N242" s="3">
        <v>28322352</v>
      </c>
      <c r="O242" s="3" t="s">
        <v>3698</v>
      </c>
      <c r="P242" s="3" t="str">
        <f t="shared" si="20"/>
        <v>2017</v>
      </c>
      <c r="Q242" s="3" t="str">
        <f t="shared" si="21"/>
        <v xml:space="preserve">Sci Rep. </v>
      </c>
      <c r="R242" s="12" t="s">
        <v>11426</v>
      </c>
      <c r="S242" s="12" t="s">
        <v>11426</v>
      </c>
      <c r="T242" s="12" t="str">
        <f t="shared" si="22"/>
        <v/>
      </c>
      <c r="U242" s="12" t="s">
        <v>12575</v>
      </c>
      <c r="V242" s="12" t="s">
        <v>12478</v>
      </c>
      <c r="W242" s="12" t="s">
        <v>12479</v>
      </c>
      <c r="X242" s="12" t="s">
        <v>11462</v>
      </c>
      <c r="Z242" s="12">
        <v>1</v>
      </c>
      <c r="AA242" s="69">
        <v>3</v>
      </c>
      <c r="AC242" s="5" t="str">
        <f t="shared" si="23"/>
        <v>2017</v>
      </c>
      <c r="AD242" s="5"/>
      <c r="AE242" s="12" t="s">
        <v>11326</v>
      </c>
      <c r="AF242" s="25"/>
      <c r="AJ242" s="53">
        <v>42907</v>
      </c>
      <c r="AK242" s="12">
        <v>28322352</v>
      </c>
      <c r="AL242" s="12" t="s">
        <v>14051</v>
      </c>
      <c r="AM242" s="53">
        <v>42815</v>
      </c>
      <c r="AN242" s="3" t="s">
        <v>13020</v>
      </c>
      <c r="AO242" s="3" t="s">
        <v>14052</v>
      </c>
      <c r="AP242" s="3" t="s">
        <v>3691</v>
      </c>
      <c r="AQ242" s="3" t="s">
        <v>14053</v>
      </c>
      <c r="AR242" s="3" t="s">
        <v>13780</v>
      </c>
      <c r="AS242" s="3" t="s">
        <v>14054</v>
      </c>
      <c r="AT242" s="3" t="s">
        <v>14055</v>
      </c>
      <c r="AU242" s="3">
        <v>0</v>
      </c>
      <c r="AV242" s="46">
        <v>28322352</v>
      </c>
      <c r="AW242" s="59">
        <f t="shared" si="24"/>
        <v>0</v>
      </c>
    </row>
    <row r="243" spans="1:49">
      <c r="A243" s="4">
        <v>1687</v>
      </c>
      <c r="B243" s="3">
        <v>1293</v>
      </c>
      <c r="C243" s="3">
        <v>0.93253651218586131</v>
      </c>
      <c r="D243" s="3" t="s">
        <v>5329</v>
      </c>
      <c r="E243" s="3" t="s">
        <v>5330</v>
      </c>
      <c r="F243" s="3" t="str">
        <f t="shared" si="19"/>
        <v>27846195</v>
      </c>
      <c r="G243" s="3" t="s">
        <v>5331</v>
      </c>
      <c r="H243" s="3" t="s">
        <v>5332</v>
      </c>
      <c r="I243" s="3" t="s">
        <v>1589</v>
      </c>
      <c r="J243" s="3" t="s">
        <v>2</v>
      </c>
      <c r="K243" s="3" t="s">
        <v>3</v>
      </c>
      <c r="L243" s="3" t="s">
        <v>5333</v>
      </c>
      <c r="M243" s="3" t="s">
        <v>4</v>
      </c>
      <c r="N243" s="3">
        <v>27846195</v>
      </c>
      <c r="O243" s="3" t="s">
        <v>5334</v>
      </c>
      <c r="P243" s="3" t="str">
        <f t="shared" si="20"/>
        <v>2017</v>
      </c>
      <c r="Q243" s="3" t="str">
        <f t="shared" si="21"/>
        <v xml:space="preserve">Pharmacogenet Genomics. </v>
      </c>
      <c r="R243" s="12" t="s">
        <v>11426</v>
      </c>
      <c r="S243" s="12" t="s">
        <v>11426</v>
      </c>
      <c r="T243" s="12" t="str">
        <f t="shared" si="22"/>
        <v/>
      </c>
      <c r="U243" s="12" t="s">
        <v>12575</v>
      </c>
      <c r="V243" s="12" t="s">
        <v>12482</v>
      </c>
      <c r="W243" s="12" t="s">
        <v>12483</v>
      </c>
      <c r="X243" s="12" t="s">
        <v>11426</v>
      </c>
      <c r="Y243" s="12" t="s">
        <v>11328</v>
      </c>
      <c r="Z243" s="12">
        <v>1</v>
      </c>
      <c r="AA243" s="69">
        <v>3</v>
      </c>
      <c r="AC243" s="5" t="str">
        <f t="shared" si="23"/>
        <v>2017</v>
      </c>
      <c r="AD243" s="5"/>
      <c r="AE243" s="12" t="s">
        <v>11326</v>
      </c>
      <c r="AF243" s="25"/>
      <c r="AJ243" s="56">
        <v>42870</v>
      </c>
      <c r="AK243" s="3">
        <v>27846195</v>
      </c>
      <c r="AL243" s="3" t="s">
        <v>14056</v>
      </c>
      <c r="AM243" s="56">
        <v>42685</v>
      </c>
      <c r="AN243" s="3" t="s">
        <v>13351</v>
      </c>
      <c r="AO243" s="3" t="s">
        <v>14057</v>
      </c>
      <c r="AP243" s="3" t="s">
        <v>5329</v>
      </c>
      <c r="AQ243" s="3" t="s">
        <v>14058</v>
      </c>
      <c r="AR243" s="3" t="s">
        <v>14059</v>
      </c>
      <c r="AS243" s="3" t="s">
        <v>12804</v>
      </c>
      <c r="AT243" s="3" t="s">
        <v>14060</v>
      </c>
      <c r="AU243" s="3">
        <v>30</v>
      </c>
      <c r="AV243" s="46">
        <v>27846195</v>
      </c>
      <c r="AW243" s="59">
        <f t="shared" si="24"/>
        <v>0</v>
      </c>
    </row>
    <row r="244" spans="1:49">
      <c r="A244" s="4">
        <v>1688</v>
      </c>
      <c r="B244" s="3">
        <v>848</v>
      </c>
      <c r="C244" s="3">
        <v>0.93298511007365048</v>
      </c>
      <c r="D244" s="3" t="s">
        <v>3038</v>
      </c>
      <c r="E244" s="3" t="s">
        <v>3039</v>
      </c>
      <c r="F244" s="3" t="str">
        <f t="shared" si="19"/>
        <v>28437668</v>
      </c>
      <c r="G244" s="3" t="s">
        <v>3040</v>
      </c>
      <c r="H244" s="3" t="s">
        <v>3041</v>
      </c>
      <c r="I244" s="3" t="s">
        <v>3042</v>
      </c>
      <c r="J244" s="3" t="s">
        <v>2</v>
      </c>
      <c r="K244" s="3" t="s">
        <v>3</v>
      </c>
      <c r="L244" s="3" t="s">
        <v>3043</v>
      </c>
      <c r="M244" s="3" t="s">
        <v>4</v>
      </c>
      <c r="N244" s="3">
        <v>28437668</v>
      </c>
      <c r="O244" s="3" t="s">
        <v>3044</v>
      </c>
      <c r="P244" s="3" t="str">
        <f t="shared" si="20"/>
        <v>2017</v>
      </c>
      <c r="Q244" s="3" t="str">
        <f t="shared" si="21"/>
        <v xml:space="preserve">Psychiatry Res. </v>
      </c>
      <c r="R244" s="12" t="s">
        <v>11426</v>
      </c>
      <c r="S244" s="12" t="s">
        <v>11426</v>
      </c>
      <c r="T244" s="12" t="str">
        <f t="shared" si="22"/>
        <v/>
      </c>
      <c r="U244" s="12" t="s">
        <v>12575</v>
      </c>
      <c r="V244" s="12" t="s">
        <v>12484</v>
      </c>
      <c r="W244" s="12" t="s">
        <v>12485</v>
      </c>
      <c r="X244" s="12" t="s">
        <v>11426</v>
      </c>
      <c r="Y244" s="12" t="s">
        <v>11328</v>
      </c>
      <c r="Z244" s="12">
        <v>1</v>
      </c>
      <c r="AA244" s="69">
        <v>3</v>
      </c>
      <c r="AC244" s="5" t="str">
        <f t="shared" si="23"/>
        <v>2017</v>
      </c>
      <c r="AD244" s="5"/>
      <c r="AE244" s="12" t="s">
        <v>11326</v>
      </c>
      <c r="AF244" s="25"/>
      <c r="AJ244" s="53">
        <v>42916</v>
      </c>
      <c r="AK244" s="12">
        <v>28437668</v>
      </c>
      <c r="AL244" s="12" t="s">
        <v>14061</v>
      </c>
      <c r="AM244" s="53">
        <v>42839</v>
      </c>
      <c r="AN244" s="3" t="s">
        <v>14062</v>
      </c>
      <c r="AO244" s="3" t="s">
        <v>14063</v>
      </c>
      <c r="AP244" s="3" t="s">
        <v>3038</v>
      </c>
      <c r="AQ244" s="3" t="s">
        <v>14064</v>
      </c>
      <c r="AR244" s="3" t="s">
        <v>14065</v>
      </c>
      <c r="AS244" s="3" t="s">
        <v>12804</v>
      </c>
      <c r="AT244" s="3" t="s">
        <v>14066</v>
      </c>
      <c r="AU244" s="3">
        <v>5</v>
      </c>
      <c r="AV244" s="46">
        <v>28437668</v>
      </c>
      <c r="AW244" s="59">
        <f t="shared" si="24"/>
        <v>0</v>
      </c>
    </row>
    <row r="245" spans="1:49">
      <c r="A245" s="4">
        <v>1704</v>
      </c>
      <c r="B245" s="3">
        <v>801</v>
      </c>
      <c r="C245" s="3">
        <v>0.9423240074368433</v>
      </c>
      <c r="D245" s="3" t="s">
        <v>2746</v>
      </c>
      <c r="E245" s="3" t="s">
        <v>2747</v>
      </c>
      <c r="F245" s="3" t="str">
        <f t="shared" si="19"/>
        <v>28521775</v>
      </c>
      <c r="G245" s="3" t="s">
        <v>2748</v>
      </c>
      <c r="H245" s="3" t="s">
        <v>2749</v>
      </c>
      <c r="I245" s="3" t="s">
        <v>2750</v>
      </c>
      <c r="J245" s="3" t="s">
        <v>2</v>
      </c>
      <c r="K245" s="3" t="s">
        <v>3</v>
      </c>
      <c r="L245" s="3" t="s">
        <v>2751</v>
      </c>
      <c r="M245" s="3" t="s">
        <v>4</v>
      </c>
      <c r="N245" s="3">
        <v>28521775</v>
      </c>
      <c r="O245" s="3" t="s">
        <v>2752</v>
      </c>
      <c r="P245" s="3" t="str">
        <f t="shared" si="20"/>
        <v>2017</v>
      </c>
      <c r="Q245" s="3" t="str">
        <f t="shared" si="21"/>
        <v xml:space="preserve">Respir Res. </v>
      </c>
      <c r="R245" s="12" t="s">
        <v>11426</v>
      </c>
      <c r="S245" s="12" t="s">
        <v>11426</v>
      </c>
      <c r="T245" s="12" t="str">
        <f t="shared" si="22"/>
        <v/>
      </c>
      <c r="U245" s="12" t="s">
        <v>12575</v>
      </c>
      <c r="V245" s="12" t="s">
        <v>12495</v>
      </c>
      <c r="W245" s="12" t="s">
        <v>12496</v>
      </c>
      <c r="X245" s="12" t="s">
        <v>11426</v>
      </c>
      <c r="Y245" s="12" t="s">
        <v>11328</v>
      </c>
      <c r="Z245" s="12">
        <v>1</v>
      </c>
      <c r="AA245" s="69">
        <v>3</v>
      </c>
      <c r="AC245" s="5" t="str">
        <f t="shared" si="23"/>
        <v>2017</v>
      </c>
      <c r="AD245" s="5"/>
      <c r="AE245" s="12" t="s">
        <v>12497</v>
      </c>
      <c r="AF245" s="25"/>
      <c r="AJ245" s="53">
        <v>42963</v>
      </c>
      <c r="AK245" s="53">
        <v>28521775</v>
      </c>
      <c r="AL245" s="12" t="s">
        <v>14073</v>
      </c>
      <c r="AM245" s="53">
        <v>42873</v>
      </c>
      <c r="AN245" s="56" t="s">
        <v>14008</v>
      </c>
      <c r="AO245" s="3" t="s">
        <v>14074</v>
      </c>
      <c r="AP245" s="3" t="s">
        <v>2746</v>
      </c>
      <c r="AQ245" s="3" t="s">
        <v>14075</v>
      </c>
      <c r="AR245" s="3" t="s">
        <v>14076</v>
      </c>
      <c r="AS245" s="3" t="s">
        <v>14077</v>
      </c>
      <c r="AT245" s="3" t="s">
        <v>14078</v>
      </c>
      <c r="AU245" s="3">
        <v>1</v>
      </c>
      <c r="AV245" s="46">
        <v>28521775</v>
      </c>
      <c r="AW245" s="59">
        <f t="shared" si="24"/>
        <v>0</v>
      </c>
    </row>
    <row r="246" spans="1:49">
      <c r="A246" s="4">
        <v>1719</v>
      </c>
      <c r="B246" s="3">
        <v>1115</v>
      </c>
      <c r="C246" s="3">
        <v>0.95130482661858351</v>
      </c>
      <c r="D246" s="3" t="s">
        <v>4629</v>
      </c>
      <c r="E246" s="3" t="s">
        <v>4630</v>
      </c>
      <c r="F246" s="3" t="str">
        <f t="shared" si="19"/>
        <v>28084903</v>
      </c>
      <c r="G246" s="3" t="s">
        <v>4631</v>
      </c>
      <c r="H246" s="3" t="s">
        <v>4632</v>
      </c>
      <c r="I246" s="3" t="s">
        <v>2986</v>
      </c>
      <c r="J246" s="3" t="s">
        <v>2</v>
      </c>
      <c r="K246" s="3" t="s">
        <v>3</v>
      </c>
      <c r="L246" s="3" t="s">
        <v>4633</v>
      </c>
      <c r="M246" s="3" t="s">
        <v>4</v>
      </c>
      <c r="N246" s="3">
        <v>28084903</v>
      </c>
      <c r="O246" s="3" t="s">
        <v>4634</v>
      </c>
      <c r="P246" s="3" t="str">
        <f t="shared" si="20"/>
        <v>2017</v>
      </c>
      <c r="Q246" s="3" t="str">
        <f t="shared" si="21"/>
        <v xml:space="preserve">Pharmacogenomics. </v>
      </c>
      <c r="R246" s="12" t="s">
        <v>11426</v>
      </c>
      <c r="S246" s="12" t="s">
        <v>11426</v>
      </c>
      <c r="T246" s="12" t="str">
        <f t="shared" si="22"/>
        <v/>
      </c>
      <c r="U246" s="12" t="s">
        <v>12575</v>
      </c>
      <c r="V246" s="12" t="s">
        <v>12507</v>
      </c>
      <c r="W246" s="12" t="s">
        <v>12508</v>
      </c>
      <c r="Z246" s="12">
        <v>1</v>
      </c>
      <c r="AA246" s="69">
        <v>3</v>
      </c>
      <c r="AC246" s="5" t="str">
        <f t="shared" si="23"/>
        <v>2017</v>
      </c>
      <c r="AD246" s="5"/>
      <c r="AE246" s="12" t="s">
        <v>11326</v>
      </c>
      <c r="AF246" s="25"/>
      <c r="AJ246" s="53">
        <v>42872</v>
      </c>
      <c r="AK246" s="12">
        <v>28084903</v>
      </c>
      <c r="AL246" s="12" t="s">
        <v>14085</v>
      </c>
      <c r="AM246" s="53">
        <v>42748</v>
      </c>
      <c r="AN246" s="3" t="s">
        <v>13207</v>
      </c>
      <c r="AO246" s="3" t="s">
        <v>14086</v>
      </c>
      <c r="AP246" s="3" t="s">
        <v>4629</v>
      </c>
      <c r="AQ246" s="3" t="s">
        <v>14087</v>
      </c>
      <c r="AR246" s="3" t="s">
        <v>14088</v>
      </c>
      <c r="AS246" s="3" t="s">
        <v>14089</v>
      </c>
      <c r="AT246" s="3" t="s">
        <v>14090</v>
      </c>
      <c r="AU246" s="3">
        <v>32</v>
      </c>
      <c r="AV246" s="46">
        <v>28084903</v>
      </c>
      <c r="AW246" s="59">
        <f t="shared" si="24"/>
        <v>0</v>
      </c>
    </row>
    <row r="247" spans="1:49">
      <c r="A247" s="4">
        <v>1738</v>
      </c>
      <c r="B247" s="3">
        <v>1036</v>
      </c>
      <c r="C247" s="3">
        <v>0.96632768427723126</v>
      </c>
      <c r="D247" s="3" t="s">
        <v>4188</v>
      </c>
      <c r="E247" s="3" t="s">
        <v>4189</v>
      </c>
      <c r="F247" s="3" t="str">
        <f t="shared" si="19"/>
        <v>28181694</v>
      </c>
      <c r="G247" s="3" t="s">
        <v>4190</v>
      </c>
      <c r="H247" s="3" t="s">
        <v>4191</v>
      </c>
      <c r="I247" s="3" t="s">
        <v>3097</v>
      </c>
      <c r="J247" s="3" t="s">
        <v>2</v>
      </c>
      <c r="K247" s="3" t="s">
        <v>3</v>
      </c>
      <c r="L247" s="3" t="s">
        <v>4192</v>
      </c>
      <c r="M247" s="3" t="s">
        <v>4</v>
      </c>
      <c r="N247" s="3">
        <v>28181694</v>
      </c>
      <c r="O247" s="3" t="s">
        <v>4193</v>
      </c>
      <c r="P247" s="3" t="str">
        <f t="shared" si="20"/>
        <v>2017</v>
      </c>
      <c r="Q247" s="3" t="str">
        <f t="shared" si="21"/>
        <v xml:space="preserve">J Bone Miner Res. </v>
      </c>
      <c r="R247" s="12" t="s">
        <v>11426</v>
      </c>
      <c r="S247" s="12" t="s">
        <v>11426</v>
      </c>
      <c r="T247" s="12" t="str">
        <f t="shared" si="22"/>
        <v/>
      </c>
      <c r="U247" s="12" t="s">
        <v>12575</v>
      </c>
      <c r="V247" s="12" t="s">
        <v>12519</v>
      </c>
      <c r="W247" s="12" t="s">
        <v>12520</v>
      </c>
      <c r="X247" s="12" t="s">
        <v>11426</v>
      </c>
      <c r="Y247" s="12" t="s">
        <v>11328</v>
      </c>
      <c r="Z247" s="12">
        <v>1</v>
      </c>
      <c r="AA247" s="69">
        <v>3</v>
      </c>
      <c r="AC247" s="5" t="str">
        <f t="shared" si="23"/>
        <v>2017</v>
      </c>
      <c r="AD247" s="5"/>
      <c r="AE247" s="12" t="s">
        <v>11326</v>
      </c>
      <c r="AF247" s="25"/>
      <c r="AJ247" s="53">
        <v>42901</v>
      </c>
      <c r="AK247" s="12">
        <v>28181694</v>
      </c>
      <c r="AL247" s="12" t="s">
        <v>14097</v>
      </c>
      <c r="AM247" s="53">
        <v>42775</v>
      </c>
      <c r="AN247" s="3" t="s">
        <v>13677</v>
      </c>
      <c r="AO247" s="3" t="s">
        <v>14098</v>
      </c>
      <c r="AP247" s="3" t="s">
        <v>4188</v>
      </c>
      <c r="AQ247" s="3" t="s">
        <v>14099</v>
      </c>
      <c r="AR247" s="3" t="s">
        <v>14100</v>
      </c>
      <c r="AS247" s="3" t="s">
        <v>14101</v>
      </c>
      <c r="AT247" s="3" t="s">
        <v>14102</v>
      </c>
      <c r="AU247" s="3">
        <v>15</v>
      </c>
      <c r="AV247" s="46">
        <v>28181694</v>
      </c>
      <c r="AW247" s="59">
        <f t="shared" si="24"/>
        <v>0</v>
      </c>
    </row>
    <row r="248" spans="1:49">
      <c r="A248" s="4">
        <v>1749</v>
      </c>
      <c r="B248" s="3">
        <v>664</v>
      </c>
      <c r="C248" s="3">
        <v>0.97301415911939859</v>
      </c>
      <c r="D248" s="3" t="s">
        <v>1935</v>
      </c>
      <c r="E248" s="3" t="s">
        <v>1936</v>
      </c>
      <c r="F248" s="3" t="str">
        <f t="shared" si="19"/>
        <v>28701861</v>
      </c>
      <c r="G248" s="3" t="s">
        <v>1999</v>
      </c>
      <c r="H248" s="3" t="s">
        <v>2000</v>
      </c>
      <c r="I248" s="3" t="s">
        <v>2001</v>
      </c>
      <c r="J248" s="3" t="s">
        <v>2</v>
      </c>
      <c r="K248" s="3" t="s">
        <v>3</v>
      </c>
      <c r="L248" s="3" t="s">
        <v>2002</v>
      </c>
      <c r="M248" s="3" t="s">
        <v>4</v>
      </c>
      <c r="N248" s="3">
        <v>28701861</v>
      </c>
      <c r="O248" s="3" t="s">
        <v>2003</v>
      </c>
      <c r="P248" s="3" t="str">
        <f t="shared" si="20"/>
        <v>2017</v>
      </c>
      <c r="Q248" s="3" t="str">
        <f t="shared" si="21"/>
        <v xml:space="preserve">Pain Res Manag. </v>
      </c>
      <c r="R248" s="12" t="s">
        <v>11426</v>
      </c>
      <c r="S248" s="12" t="s">
        <v>11426</v>
      </c>
      <c r="T248" s="12" t="str">
        <f t="shared" si="22"/>
        <v/>
      </c>
      <c r="U248" s="12" t="s">
        <v>12575</v>
      </c>
      <c r="V248" s="12" t="s">
        <v>12525</v>
      </c>
      <c r="W248" s="12" t="s">
        <v>12526</v>
      </c>
      <c r="X248" s="12" t="s">
        <v>11462</v>
      </c>
      <c r="Z248" s="12">
        <v>1</v>
      </c>
      <c r="AA248" s="69">
        <v>3</v>
      </c>
      <c r="AC248" s="5" t="str">
        <f t="shared" si="23"/>
        <v>2017</v>
      </c>
      <c r="AD248" s="5"/>
      <c r="AE248" s="12" t="s">
        <v>11326</v>
      </c>
      <c r="AF248" s="25"/>
      <c r="AJ248" s="53">
        <v>42990</v>
      </c>
      <c r="AK248" s="53">
        <v>28701861</v>
      </c>
      <c r="AL248" s="12" t="s">
        <v>14108</v>
      </c>
      <c r="AM248" s="53">
        <v>42901</v>
      </c>
      <c r="AN248" s="56" t="s">
        <v>14109</v>
      </c>
      <c r="AO248" s="3" t="s">
        <v>14110</v>
      </c>
      <c r="AP248" s="3" t="s">
        <v>1935</v>
      </c>
      <c r="AQ248" s="3" t="s">
        <v>14111</v>
      </c>
      <c r="AR248" s="3" t="s">
        <v>14112</v>
      </c>
      <c r="AS248" s="3" t="s">
        <v>12804</v>
      </c>
      <c r="AT248" s="3" t="s">
        <v>14113</v>
      </c>
      <c r="AU248" s="3">
        <v>4</v>
      </c>
      <c r="AV248" s="46">
        <v>28701861</v>
      </c>
      <c r="AW248" s="59">
        <f t="shared" si="24"/>
        <v>0</v>
      </c>
    </row>
    <row r="249" spans="1:49">
      <c r="A249" s="4">
        <v>619</v>
      </c>
      <c r="B249" s="3">
        <v>481</v>
      </c>
      <c r="C249" s="3">
        <v>0.33559053165041031</v>
      </c>
      <c r="D249" s="3" t="s">
        <v>819</v>
      </c>
      <c r="E249" s="3" t="s">
        <v>820</v>
      </c>
      <c r="F249" s="3" t="str">
        <f t="shared" si="19"/>
        <v>28957430</v>
      </c>
      <c r="G249" s="3" t="s">
        <v>821</v>
      </c>
      <c r="H249" s="3" t="s">
        <v>822</v>
      </c>
      <c r="I249" s="3" t="s">
        <v>92</v>
      </c>
      <c r="J249" s="3" t="s">
        <v>2</v>
      </c>
      <c r="K249" s="3" t="s">
        <v>3</v>
      </c>
      <c r="L249" s="3" t="s">
        <v>823</v>
      </c>
      <c r="M249" s="3" t="s">
        <v>4</v>
      </c>
      <c r="N249" s="3">
        <v>28957430</v>
      </c>
      <c r="O249" s="3" t="s">
        <v>824</v>
      </c>
      <c r="P249" s="3" t="str">
        <f t="shared" si="20"/>
        <v>2017</v>
      </c>
      <c r="Q249" s="3" t="str">
        <f t="shared" si="21"/>
        <v xml:space="preserve">PLoS One. </v>
      </c>
      <c r="R249" s="12" t="s">
        <v>11333</v>
      </c>
      <c r="S249" s="12" t="s">
        <v>11902</v>
      </c>
      <c r="T249" s="12" t="str">
        <f t="shared" si="22"/>
        <v/>
      </c>
      <c r="U249" s="12" t="s">
        <v>12575</v>
      </c>
      <c r="V249" s="12" t="s">
        <v>11903</v>
      </c>
      <c r="W249" s="12" t="s">
        <v>11904</v>
      </c>
      <c r="X249" s="12" t="s">
        <v>11900</v>
      </c>
      <c r="Y249" s="12" t="s">
        <v>11905</v>
      </c>
      <c r="Z249" s="12">
        <v>1</v>
      </c>
      <c r="AA249" s="69">
        <v>3</v>
      </c>
      <c r="AC249" s="5" t="str">
        <f t="shared" si="23"/>
        <v>2017</v>
      </c>
      <c r="AD249" s="47"/>
      <c r="AE249" s="12" t="s">
        <v>11326</v>
      </c>
      <c r="AJ249" s="53">
        <v>43045</v>
      </c>
      <c r="AK249" s="53">
        <v>28957430</v>
      </c>
      <c r="AL249" s="12" t="s">
        <v>14136</v>
      </c>
      <c r="AM249" s="53">
        <v>43006</v>
      </c>
      <c r="AN249" s="56" t="s">
        <v>12820</v>
      </c>
      <c r="AO249" s="3" t="s">
        <v>14137</v>
      </c>
      <c r="AP249" s="3" t="s">
        <v>819</v>
      </c>
      <c r="AQ249" s="3" t="s">
        <v>14138</v>
      </c>
      <c r="AR249" s="3" t="s">
        <v>14139</v>
      </c>
      <c r="AS249" s="3" t="s">
        <v>12804</v>
      </c>
      <c r="AT249" s="3" t="s">
        <v>14140</v>
      </c>
      <c r="AU249" s="3">
        <v>0</v>
      </c>
      <c r="AV249" s="46">
        <v>28957430</v>
      </c>
      <c r="AW249" s="59">
        <f t="shared" si="24"/>
        <v>0</v>
      </c>
    </row>
    <row r="250" spans="1:49">
      <c r="A250" s="4">
        <v>394</v>
      </c>
      <c r="B250" s="3">
        <v>817</v>
      </c>
      <c r="C250" s="3">
        <v>0.22124531290073768</v>
      </c>
      <c r="D250" s="3" t="s">
        <v>2842</v>
      </c>
      <c r="E250" s="3" t="s">
        <v>2843</v>
      </c>
      <c r="F250" s="3" t="str">
        <f t="shared" si="19"/>
        <v>28502801</v>
      </c>
      <c r="G250" s="3" t="s">
        <v>2844</v>
      </c>
      <c r="H250" s="3" t="s">
        <v>2845</v>
      </c>
      <c r="I250" s="3" t="s">
        <v>1277</v>
      </c>
      <c r="J250" s="3" t="s">
        <v>2</v>
      </c>
      <c r="K250" s="3" t="s">
        <v>3</v>
      </c>
      <c r="L250" s="3" t="s">
        <v>2846</v>
      </c>
      <c r="M250" s="3" t="s">
        <v>4</v>
      </c>
      <c r="N250" s="3">
        <v>28502801</v>
      </c>
      <c r="O250" s="3" t="s">
        <v>2847</v>
      </c>
      <c r="P250" s="3" t="str">
        <f t="shared" si="20"/>
        <v>2017</v>
      </c>
      <c r="Q250" s="3" t="str">
        <f t="shared" si="21"/>
        <v xml:space="preserve">J Invest Dermatol. </v>
      </c>
      <c r="R250" s="12" t="s">
        <v>11636</v>
      </c>
      <c r="S250" s="9" t="s">
        <v>12634</v>
      </c>
      <c r="T250" s="12" t="str">
        <f t="shared" si="22"/>
        <v>y</v>
      </c>
      <c r="U250" s="3" t="s">
        <v>12589</v>
      </c>
      <c r="V250" s="16" t="s">
        <v>14608</v>
      </c>
      <c r="W250" s="12" t="s">
        <v>14609</v>
      </c>
      <c r="X250" s="12" t="s">
        <v>11636</v>
      </c>
      <c r="Y250" s="12" t="s">
        <v>11730</v>
      </c>
      <c r="Z250" s="12">
        <v>1</v>
      </c>
      <c r="AA250" s="69">
        <v>3</v>
      </c>
      <c r="AC250" s="5" t="str">
        <f t="shared" si="23"/>
        <v>2017</v>
      </c>
      <c r="AD250" s="5"/>
      <c r="AE250" s="12" t="s">
        <v>14602</v>
      </c>
      <c r="AJ250" s="53">
        <v>42968</v>
      </c>
      <c r="AK250" s="53">
        <v>28502801</v>
      </c>
      <c r="AL250" s="12" t="s">
        <v>14147</v>
      </c>
      <c r="AM250" s="53">
        <v>42866</v>
      </c>
      <c r="AN250" s="56" t="s">
        <v>13156</v>
      </c>
      <c r="AO250" s="3" t="s">
        <v>14148</v>
      </c>
      <c r="AP250" s="3" t="s">
        <v>14149</v>
      </c>
      <c r="AQ250" s="3" t="s">
        <v>14150</v>
      </c>
      <c r="AR250" s="3" t="s">
        <v>14151</v>
      </c>
      <c r="AS250" s="3" t="s">
        <v>12804</v>
      </c>
      <c r="AT250" s="3" t="s">
        <v>14152</v>
      </c>
      <c r="AU250" s="3">
        <v>14</v>
      </c>
      <c r="AV250" s="46">
        <v>28502801</v>
      </c>
      <c r="AW250" s="59">
        <f t="shared" si="24"/>
        <v>0</v>
      </c>
    </row>
    <row r="251" spans="1:49">
      <c r="A251" s="4">
        <v>533</v>
      </c>
      <c r="B251" s="3">
        <v>810</v>
      </c>
      <c r="C251" s="3">
        <v>0.2967049279296371</v>
      </c>
      <c r="D251" s="3" t="s">
        <v>2801</v>
      </c>
      <c r="E251" s="3" t="s">
        <v>2802</v>
      </c>
      <c r="F251" s="3" t="str">
        <f t="shared" si="19"/>
        <v>28512139</v>
      </c>
      <c r="G251" s="3" t="s">
        <v>2803</v>
      </c>
      <c r="H251" s="3" t="s">
        <v>2870</v>
      </c>
      <c r="I251" s="3" t="s">
        <v>2871</v>
      </c>
      <c r="J251" s="3" t="s">
        <v>2</v>
      </c>
      <c r="K251" s="3" t="s">
        <v>3</v>
      </c>
      <c r="L251" s="3" t="s">
        <v>2872</v>
      </c>
      <c r="M251" s="3" t="s">
        <v>4</v>
      </c>
      <c r="N251" s="3">
        <v>28512139</v>
      </c>
      <c r="O251" s="3" t="s">
        <v>2873</v>
      </c>
      <c r="P251" s="3" t="str">
        <f t="shared" si="20"/>
        <v>2017</v>
      </c>
      <c r="Q251" s="3" t="str">
        <f t="shared" si="21"/>
        <v xml:space="preserve">J Lipid Res. </v>
      </c>
      <c r="R251" s="12" t="s">
        <v>11636</v>
      </c>
      <c r="S251" s="9" t="s">
        <v>12636</v>
      </c>
      <c r="T251" s="12" t="str">
        <f t="shared" si="22"/>
        <v>y</v>
      </c>
      <c r="U251" s="3" t="s">
        <v>12589</v>
      </c>
      <c r="V251" s="12" t="s">
        <v>14611</v>
      </c>
      <c r="W251" s="12" t="s">
        <v>14610</v>
      </c>
      <c r="X251" s="12" t="s">
        <v>11636</v>
      </c>
      <c r="Y251" s="12" t="s">
        <v>11730</v>
      </c>
      <c r="Z251" s="12">
        <v>1</v>
      </c>
      <c r="AA251" s="69">
        <v>3</v>
      </c>
      <c r="AC251" s="5" t="str">
        <f t="shared" si="23"/>
        <v>2017</v>
      </c>
      <c r="AD251" s="5"/>
      <c r="AE251" s="12" t="s">
        <v>11326</v>
      </c>
      <c r="AJ251" s="53">
        <v>42948</v>
      </c>
      <c r="AK251" s="53">
        <v>28512139</v>
      </c>
      <c r="AL251" s="12" t="s">
        <v>14153</v>
      </c>
      <c r="AM251" s="53">
        <v>42871</v>
      </c>
      <c r="AN251" s="56" t="s">
        <v>14154</v>
      </c>
      <c r="AO251" s="3" t="s">
        <v>14155</v>
      </c>
      <c r="AP251" s="3" t="s">
        <v>2801</v>
      </c>
      <c r="AQ251" s="3" t="s">
        <v>14156</v>
      </c>
      <c r="AR251" s="3" t="s">
        <v>14157</v>
      </c>
      <c r="AS251" s="3" t="s">
        <v>12804</v>
      </c>
      <c r="AT251" s="3" t="s">
        <v>14158</v>
      </c>
      <c r="AU251" s="3">
        <v>44</v>
      </c>
      <c r="AV251" s="46">
        <v>28512139</v>
      </c>
      <c r="AW251" s="59">
        <f t="shared" si="24"/>
        <v>0</v>
      </c>
    </row>
    <row r="252" spans="1:49">
      <c r="A252" s="4">
        <v>289</v>
      </c>
      <c r="B252" s="3">
        <v>882</v>
      </c>
      <c r="C252" s="3">
        <v>0.16169497485037521</v>
      </c>
      <c r="D252" s="3" t="s">
        <v>3240</v>
      </c>
      <c r="E252" s="3" t="s">
        <v>3241</v>
      </c>
      <c r="F252" s="3" t="str">
        <f t="shared" si="19"/>
        <v>28394258</v>
      </c>
      <c r="G252" s="3" t="s">
        <v>3242</v>
      </c>
      <c r="H252" s="3" t="s">
        <v>3243</v>
      </c>
      <c r="I252" s="3" t="s">
        <v>3244</v>
      </c>
      <c r="J252" s="3" t="s">
        <v>2</v>
      </c>
      <c r="K252" s="3" t="s">
        <v>3</v>
      </c>
      <c r="L252" s="3" t="s">
        <v>3245</v>
      </c>
      <c r="M252" s="3" t="s">
        <v>4</v>
      </c>
      <c r="N252" s="3">
        <v>28394258</v>
      </c>
      <c r="O252" s="3" t="s">
        <v>3246</v>
      </c>
      <c r="P252" s="3" t="str">
        <f t="shared" si="20"/>
        <v>2017</v>
      </c>
      <c r="Q252" s="3" t="str">
        <f t="shared" si="21"/>
        <v xml:space="preserve">J Clin Invest. </v>
      </c>
      <c r="R252" s="3" t="s">
        <v>11333</v>
      </c>
      <c r="S252" s="1" t="s">
        <v>12628</v>
      </c>
      <c r="T252" s="12" t="str">
        <f t="shared" si="22"/>
        <v>y</v>
      </c>
      <c r="U252" s="3" t="s">
        <v>12589</v>
      </c>
      <c r="V252" s="3" t="s">
        <v>14613</v>
      </c>
      <c r="W252" s="12" t="s">
        <v>14612</v>
      </c>
      <c r="X252" s="12" t="s">
        <v>11636</v>
      </c>
      <c r="Y252" s="12" t="s">
        <v>11730</v>
      </c>
      <c r="Z252" s="12">
        <v>1</v>
      </c>
      <c r="AA252" s="69">
        <v>3</v>
      </c>
      <c r="AC252" s="5" t="str">
        <f t="shared" si="23"/>
        <v>2017</v>
      </c>
      <c r="AD252" s="5"/>
      <c r="AE252" s="12" t="s">
        <v>11326</v>
      </c>
      <c r="AF252" s="32"/>
      <c r="AG252" s="3"/>
      <c r="AH252" s="3"/>
      <c r="AI252" s="3"/>
      <c r="AJ252" s="53">
        <v>42983</v>
      </c>
      <c r="AK252" s="53">
        <v>28394258</v>
      </c>
      <c r="AL252" s="12" t="s">
        <v>14159</v>
      </c>
      <c r="AM252" s="53">
        <v>42835</v>
      </c>
      <c r="AN252" s="56" t="s">
        <v>14160</v>
      </c>
      <c r="AO252" s="3" t="s">
        <v>14161</v>
      </c>
      <c r="AP252" s="3" t="s">
        <v>3240</v>
      </c>
      <c r="AQ252" s="3" t="s">
        <v>14162</v>
      </c>
      <c r="AR252" s="3" t="s">
        <v>14163</v>
      </c>
      <c r="AS252" s="3" t="s">
        <v>12804</v>
      </c>
      <c r="AT252" s="3" t="s">
        <v>14164</v>
      </c>
      <c r="AU252" s="3">
        <v>6</v>
      </c>
      <c r="AV252" s="46">
        <v>28394258</v>
      </c>
      <c r="AW252" s="59">
        <f t="shared" si="24"/>
        <v>0</v>
      </c>
    </row>
    <row r="253" spans="1:49">
      <c r="A253" s="4">
        <v>295</v>
      </c>
      <c r="B253" s="3">
        <v>1148</v>
      </c>
      <c r="C253" s="3">
        <v>0.16449081231378893</v>
      </c>
      <c r="D253" s="3" t="s">
        <v>4830</v>
      </c>
      <c r="E253" s="3" t="s">
        <v>4831</v>
      </c>
      <c r="F253" s="3" t="str">
        <f t="shared" si="19"/>
        <v>28054174</v>
      </c>
      <c r="G253" s="3" t="s">
        <v>4832</v>
      </c>
      <c r="H253" s="3" t="s">
        <v>4833</v>
      </c>
      <c r="I253" s="3" t="s">
        <v>354</v>
      </c>
      <c r="J253" s="3" t="s">
        <v>2</v>
      </c>
      <c r="K253" s="3" t="s">
        <v>3</v>
      </c>
      <c r="L253" s="3" t="s">
        <v>4834</v>
      </c>
      <c r="M253" s="3" t="s">
        <v>4</v>
      </c>
      <c r="N253" s="3">
        <v>28054174</v>
      </c>
      <c r="O253" s="3" t="s">
        <v>4835</v>
      </c>
      <c r="P253" s="3" t="str">
        <f t="shared" si="20"/>
        <v>2017</v>
      </c>
      <c r="Q253" s="3" t="str">
        <f t="shared" si="21"/>
        <v xml:space="preserve">Hum Genet. </v>
      </c>
      <c r="R253" s="5" t="s">
        <v>11333</v>
      </c>
      <c r="S253" s="1" t="s">
        <v>12702</v>
      </c>
      <c r="T253" s="12" t="str">
        <f t="shared" si="22"/>
        <v>y</v>
      </c>
      <c r="U253" s="3" t="s">
        <v>12589</v>
      </c>
      <c r="V253" s="16" t="s">
        <v>14620</v>
      </c>
      <c r="W253" s="12" t="s">
        <v>14619</v>
      </c>
      <c r="X253" s="12" t="s">
        <v>11636</v>
      </c>
      <c r="Y253" s="12" t="s">
        <v>11730</v>
      </c>
      <c r="Z253" s="12">
        <v>1</v>
      </c>
      <c r="AA253" s="69">
        <v>3</v>
      </c>
      <c r="AC253" s="5" t="str">
        <f t="shared" si="23"/>
        <v>2017</v>
      </c>
      <c r="AD253" s="5"/>
      <c r="AE253" s="12" t="s">
        <v>14602</v>
      </c>
      <c r="AF253" s="32"/>
      <c r="AG253" s="3"/>
      <c r="AH253" s="3"/>
      <c r="AI253" s="3"/>
      <c r="AJ253" s="53">
        <v>42874</v>
      </c>
      <c r="AK253" s="12">
        <v>28054174</v>
      </c>
      <c r="AL253" s="12" t="s">
        <v>14182</v>
      </c>
      <c r="AM253" s="53">
        <v>42739</v>
      </c>
      <c r="AN253" s="3" t="s">
        <v>13973</v>
      </c>
      <c r="AO253" s="3" t="s">
        <v>14183</v>
      </c>
      <c r="AP253" s="3" t="s">
        <v>4830</v>
      </c>
      <c r="AQ253" s="3" t="s">
        <v>14184</v>
      </c>
      <c r="AR253" s="3" t="s">
        <v>14185</v>
      </c>
      <c r="AS253" s="3" t="s">
        <v>12804</v>
      </c>
      <c r="AT253" s="3" t="s">
        <v>14186</v>
      </c>
      <c r="AU253" s="3">
        <v>32</v>
      </c>
      <c r="AV253" s="46">
        <v>28054174</v>
      </c>
      <c r="AW253" s="59">
        <f t="shared" si="24"/>
        <v>0</v>
      </c>
    </row>
    <row r="254" spans="1:49">
      <c r="A254" s="4">
        <v>517</v>
      </c>
      <c r="B254" s="3">
        <v>844</v>
      </c>
      <c r="C254" s="3">
        <v>0.28949425500494519</v>
      </c>
      <c r="D254" s="3" t="s">
        <v>3012</v>
      </c>
      <c r="E254" s="3" t="s">
        <v>3013</v>
      </c>
      <c r="F254" s="3" t="str">
        <f t="shared" si="19"/>
        <v>28443625</v>
      </c>
      <c r="G254" s="3" t="s">
        <v>3014</v>
      </c>
      <c r="H254" s="3" t="s">
        <v>3015</v>
      </c>
      <c r="I254" s="3" t="s">
        <v>32</v>
      </c>
      <c r="J254" s="3" t="s">
        <v>2</v>
      </c>
      <c r="K254" s="3" t="s">
        <v>3</v>
      </c>
      <c r="L254" s="3" t="s">
        <v>3016</v>
      </c>
      <c r="M254" s="3" t="s">
        <v>4</v>
      </c>
      <c r="N254" s="3">
        <v>28443625</v>
      </c>
      <c r="O254" s="3" t="s">
        <v>3017</v>
      </c>
      <c r="P254" s="3" t="str">
        <f t="shared" si="20"/>
        <v>2017</v>
      </c>
      <c r="Q254" s="3" t="str">
        <f t="shared" si="21"/>
        <v xml:space="preserve">Nat Commun. </v>
      </c>
      <c r="R254" s="5" t="s">
        <v>11333</v>
      </c>
      <c r="S254" s="9" t="s">
        <v>12704</v>
      </c>
      <c r="T254" s="12" t="str">
        <f t="shared" si="22"/>
        <v>y</v>
      </c>
      <c r="U254" s="12" t="s">
        <v>12589</v>
      </c>
      <c r="V254" s="16" t="s">
        <v>14625</v>
      </c>
      <c r="W254" s="12" t="s">
        <v>14624</v>
      </c>
      <c r="X254" s="12" t="s">
        <v>11636</v>
      </c>
      <c r="Y254" s="12" t="s">
        <v>11730</v>
      </c>
      <c r="Z254" s="12">
        <v>1</v>
      </c>
      <c r="AA254" s="69">
        <v>3</v>
      </c>
      <c r="AC254" s="5" t="str">
        <f t="shared" si="23"/>
        <v>2017</v>
      </c>
      <c r="AD254" s="5"/>
      <c r="AE254" s="12" t="s">
        <v>14602</v>
      </c>
      <c r="AJ254" s="53">
        <v>42957</v>
      </c>
      <c r="AK254" s="12">
        <v>28443625</v>
      </c>
      <c r="AL254" s="12" t="s">
        <v>14193</v>
      </c>
      <c r="AM254" s="53">
        <v>42851</v>
      </c>
      <c r="AN254" s="3" t="s">
        <v>12800</v>
      </c>
      <c r="AO254" s="3" t="s">
        <v>14194</v>
      </c>
      <c r="AP254" s="3" t="s">
        <v>3012</v>
      </c>
      <c r="AQ254" s="3" t="s">
        <v>14195</v>
      </c>
      <c r="AR254" s="3" t="s">
        <v>14196</v>
      </c>
      <c r="AS254" s="3" t="s">
        <v>14197</v>
      </c>
      <c r="AT254" s="3" t="s">
        <v>14198</v>
      </c>
      <c r="AU254" s="3">
        <v>46</v>
      </c>
      <c r="AV254" s="46">
        <v>28443625</v>
      </c>
      <c r="AW254" s="59">
        <f t="shared" si="24"/>
        <v>0</v>
      </c>
    </row>
    <row r="255" spans="1:49">
      <c r="A255" s="4">
        <v>395</v>
      </c>
      <c r="B255" s="3">
        <v>626</v>
      </c>
      <c r="C255" s="3">
        <v>0.22126602851351063</v>
      </c>
      <c r="D255" s="3" t="s">
        <v>1701</v>
      </c>
      <c r="E255" s="3" t="s">
        <v>1702</v>
      </c>
      <c r="F255" s="3" t="str">
        <f t="shared" si="19"/>
        <v>28739605</v>
      </c>
      <c r="G255" s="3" t="s">
        <v>1703</v>
      </c>
      <c r="H255" s="3" t="s">
        <v>1704</v>
      </c>
      <c r="I255" s="3" t="s">
        <v>1705</v>
      </c>
      <c r="J255" s="3" t="s">
        <v>2</v>
      </c>
      <c r="K255" s="3" t="s">
        <v>3</v>
      </c>
      <c r="L255" s="3" t="s">
        <v>1706</v>
      </c>
      <c r="M255" s="3" t="s">
        <v>4</v>
      </c>
      <c r="N255" s="3">
        <v>28739605</v>
      </c>
      <c r="O255" s="3" t="s">
        <v>1707</v>
      </c>
      <c r="P255" s="3" t="str">
        <f t="shared" si="20"/>
        <v>2017</v>
      </c>
      <c r="Q255" s="3" t="str">
        <f t="shared" si="21"/>
        <v xml:space="preserve">J Neurol Neurosurg Psychiatry. </v>
      </c>
      <c r="R255" s="12" t="s">
        <v>11636</v>
      </c>
      <c r="S255" s="9" t="s">
        <v>12635</v>
      </c>
      <c r="T255" s="12" t="str">
        <f t="shared" si="22"/>
        <v/>
      </c>
      <c r="U255" s="3" t="s">
        <v>12589</v>
      </c>
      <c r="V255" s="16" t="s">
        <v>14631</v>
      </c>
      <c r="W255" s="12" t="s">
        <v>14630</v>
      </c>
      <c r="X255" s="12" t="s">
        <v>11636</v>
      </c>
      <c r="Y255" s="12" t="s">
        <v>11730</v>
      </c>
      <c r="Z255" s="12">
        <v>1</v>
      </c>
      <c r="AA255" s="69">
        <v>3</v>
      </c>
      <c r="AC255" s="5" t="str">
        <f t="shared" si="23"/>
        <v>2017</v>
      </c>
      <c r="AD255" s="5"/>
      <c r="AE255" s="12" t="s">
        <v>11326</v>
      </c>
      <c r="AJ255" s="53">
        <v>42996</v>
      </c>
      <c r="AK255" s="12">
        <v>28739605</v>
      </c>
      <c r="AL255" s="12" t="s">
        <v>14210</v>
      </c>
      <c r="AM255" s="53">
        <v>42940</v>
      </c>
      <c r="AN255" s="11" t="s">
        <v>14211</v>
      </c>
      <c r="AO255" s="11" t="s">
        <v>14212</v>
      </c>
      <c r="AP255" s="11" t="s">
        <v>1701</v>
      </c>
      <c r="AQ255" s="11" t="s">
        <v>14213</v>
      </c>
      <c r="AR255" s="11" t="s">
        <v>14214</v>
      </c>
      <c r="AS255" s="11" t="s">
        <v>14215</v>
      </c>
      <c r="AT255" s="11" t="s">
        <v>14216</v>
      </c>
      <c r="AU255" s="11">
        <v>1</v>
      </c>
      <c r="AV255" s="46">
        <v>28739605</v>
      </c>
      <c r="AW255" s="59">
        <f t="shared" si="24"/>
        <v>0</v>
      </c>
    </row>
    <row r="256" spans="1:49">
      <c r="A256" s="4">
        <v>326</v>
      </c>
      <c r="B256" s="3">
        <v>930</v>
      </c>
      <c r="C256" s="3">
        <v>0.18068577920179185</v>
      </c>
      <c r="D256" s="3" t="s">
        <v>3534</v>
      </c>
      <c r="E256" s="3" t="s">
        <v>3535</v>
      </c>
      <c r="F256" s="3" t="str">
        <f t="shared" si="19"/>
        <v>28355295</v>
      </c>
      <c r="G256" s="3" t="s">
        <v>3536</v>
      </c>
      <c r="H256" s="3" t="s">
        <v>3537</v>
      </c>
      <c r="I256" s="3" t="s">
        <v>92</v>
      </c>
      <c r="J256" s="3" t="s">
        <v>2</v>
      </c>
      <c r="K256" s="3" t="s">
        <v>3</v>
      </c>
      <c r="L256" s="3" t="s">
        <v>3538</v>
      </c>
      <c r="M256" s="3" t="s">
        <v>4</v>
      </c>
      <c r="N256" s="3">
        <v>28355295</v>
      </c>
      <c r="O256" s="3" t="s">
        <v>3539</v>
      </c>
      <c r="P256" s="3" t="str">
        <f t="shared" si="20"/>
        <v>2017</v>
      </c>
      <c r="Q256" s="3" t="str">
        <f t="shared" si="21"/>
        <v xml:space="preserve">PLoS One. </v>
      </c>
      <c r="R256" s="3" t="s">
        <v>11426</v>
      </c>
      <c r="S256" s="1" t="s">
        <v>12631</v>
      </c>
      <c r="T256" s="12" t="str">
        <f t="shared" si="22"/>
        <v/>
      </c>
      <c r="U256" s="3" t="s">
        <v>12589</v>
      </c>
      <c r="V256" s="10" t="s">
        <v>14634</v>
      </c>
      <c r="W256" s="12" t="s">
        <v>14633</v>
      </c>
      <c r="X256" s="12" t="s">
        <v>11636</v>
      </c>
      <c r="Y256" s="12" t="s">
        <v>11730</v>
      </c>
      <c r="Z256" s="12">
        <v>1</v>
      </c>
      <c r="AA256" s="69">
        <v>3</v>
      </c>
      <c r="AC256" s="5" t="str">
        <f t="shared" si="23"/>
        <v>2017</v>
      </c>
      <c r="AD256" s="5"/>
      <c r="AE256" s="12" t="s">
        <v>14635</v>
      </c>
      <c r="AF256" s="32"/>
      <c r="AG256" s="3"/>
      <c r="AH256" s="3"/>
      <c r="AI256" s="3"/>
      <c r="AJ256" s="53">
        <v>42909</v>
      </c>
      <c r="AK256" s="12">
        <v>28355295</v>
      </c>
      <c r="AL256" s="12" t="s">
        <v>14228</v>
      </c>
      <c r="AM256" s="53">
        <v>42823</v>
      </c>
      <c r="AN256" s="3" t="s">
        <v>12820</v>
      </c>
      <c r="AO256" s="3" t="s">
        <v>14229</v>
      </c>
      <c r="AP256" s="3" t="s">
        <v>3534</v>
      </c>
      <c r="AQ256" s="3" t="s">
        <v>14230</v>
      </c>
      <c r="AR256" s="3" t="s">
        <v>14231</v>
      </c>
      <c r="AS256" s="3" t="s">
        <v>14232</v>
      </c>
      <c r="AT256" s="3" t="s">
        <v>14233</v>
      </c>
      <c r="AU256" s="3">
        <v>1</v>
      </c>
      <c r="AV256" s="46">
        <v>28355295</v>
      </c>
      <c r="AW256" s="59">
        <f t="shared" si="24"/>
        <v>0</v>
      </c>
    </row>
    <row r="257" spans="1:49">
      <c r="A257" s="4">
        <v>113</v>
      </c>
      <c r="B257" s="3">
        <v>1035</v>
      </c>
      <c r="C257" s="3">
        <v>6.1154930489576209E-2</v>
      </c>
      <c r="D257" s="3" t="s">
        <v>4182</v>
      </c>
      <c r="E257" s="3" t="s">
        <v>4183</v>
      </c>
      <c r="F257" s="3" t="str">
        <f t="shared" si="19"/>
        <v>28183528</v>
      </c>
      <c r="G257" s="3" t="s">
        <v>4184</v>
      </c>
      <c r="H257" s="3" t="s">
        <v>4185</v>
      </c>
      <c r="I257" s="3" t="s">
        <v>4024</v>
      </c>
      <c r="J257" s="3" t="s">
        <v>2</v>
      </c>
      <c r="K257" s="3" t="s">
        <v>3</v>
      </c>
      <c r="L257" s="3" t="s">
        <v>4186</v>
      </c>
      <c r="M257" s="3" t="s">
        <v>4</v>
      </c>
      <c r="N257" s="3">
        <v>28183528</v>
      </c>
      <c r="O257" s="3" t="s">
        <v>4187</v>
      </c>
      <c r="P257" s="3" t="str">
        <f t="shared" si="20"/>
        <v>2017</v>
      </c>
      <c r="Q257" s="3" t="str">
        <f t="shared" si="21"/>
        <v xml:space="preserve">Alzheimers Dement. </v>
      </c>
      <c r="R257" s="3" t="s">
        <v>11636</v>
      </c>
      <c r="S257" s="1" t="s">
        <v>12611</v>
      </c>
      <c r="T257" s="12" t="str">
        <f t="shared" si="22"/>
        <v/>
      </c>
      <c r="U257" s="3" t="s">
        <v>12589</v>
      </c>
      <c r="V257" s="10" t="s">
        <v>14636</v>
      </c>
      <c r="W257" s="12" t="s">
        <v>12920</v>
      </c>
      <c r="X257" s="12" t="s">
        <v>11636</v>
      </c>
      <c r="Y257" s="12" t="s">
        <v>11730</v>
      </c>
      <c r="Z257" s="12">
        <v>1</v>
      </c>
      <c r="AA257" s="69">
        <v>3</v>
      </c>
      <c r="AC257" s="5" t="str">
        <f t="shared" si="23"/>
        <v>2017</v>
      </c>
      <c r="AD257" s="5"/>
      <c r="AE257" s="12" t="s">
        <v>11326</v>
      </c>
      <c r="AF257" s="32"/>
      <c r="AG257" s="3"/>
      <c r="AH257" s="3"/>
      <c r="AI257" s="3"/>
      <c r="AJ257" s="53">
        <v>42913</v>
      </c>
      <c r="AK257" s="12">
        <v>28183528</v>
      </c>
      <c r="AL257" s="12" t="s">
        <v>14234</v>
      </c>
      <c r="AM257" s="53">
        <v>42772</v>
      </c>
      <c r="AN257" s="3" t="s">
        <v>14235</v>
      </c>
      <c r="AO257" s="3" t="s">
        <v>14236</v>
      </c>
      <c r="AP257" s="3" t="s">
        <v>4182</v>
      </c>
      <c r="AQ257" s="3" t="s">
        <v>14237</v>
      </c>
      <c r="AR257" s="3" t="s">
        <v>14238</v>
      </c>
      <c r="AS257" s="3" t="s">
        <v>14239</v>
      </c>
      <c r="AT257" s="3" t="s">
        <v>12879</v>
      </c>
      <c r="AU257" s="3">
        <v>3</v>
      </c>
      <c r="AV257" s="46">
        <v>28183528</v>
      </c>
      <c r="AW257" s="59">
        <f t="shared" si="24"/>
        <v>0</v>
      </c>
    </row>
    <row r="258" spans="1:49">
      <c r="A258" s="4">
        <v>235</v>
      </c>
      <c r="B258" s="3">
        <v>830</v>
      </c>
      <c r="C258" s="3">
        <v>0.13336202461453606</v>
      </c>
      <c r="D258" s="3" t="s">
        <v>2928</v>
      </c>
      <c r="E258" s="3" t="s">
        <v>2929</v>
      </c>
      <c r="F258" s="3" t="str">
        <f t="shared" ref="F258:F321" si="25">MID(E258,9,100)</f>
        <v>28468790</v>
      </c>
      <c r="G258" s="3" t="s">
        <v>2930</v>
      </c>
      <c r="H258" s="3" t="s">
        <v>2995</v>
      </c>
      <c r="I258" s="3" t="s">
        <v>141</v>
      </c>
      <c r="J258" s="3" t="s">
        <v>2</v>
      </c>
      <c r="K258" s="3" t="s">
        <v>3</v>
      </c>
      <c r="L258" s="3" t="s">
        <v>2996</v>
      </c>
      <c r="M258" s="3" t="s">
        <v>4</v>
      </c>
      <c r="N258" s="3">
        <v>28468790</v>
      </c>
      <c r="O258" s="3" t="s">
        <v>2934</v>
      </c>
      <c r="P258" s="3" t="str">
        <f t="shared" ref="P258:P321" si="26">MID(H258,FIND(" 20",H258)+1, 4)</f>
        <v>2017</v>
      </c>
      <c r="Q258" s="3" t="str">
        <f t="shared" ref="Q258:Q321" si="27">LEFT(H258, FIND(" 20",H258))</f>
        <v xml:space="preserve">Circ Cardiovasc Genet. </v>
      </c>
      <c r="R258" s="5" t="s">
        <v>11333</v>
      </c>
      <c r="S258" s="9" t="s">
        <v>12608</v>
      </c>
      <c r="T258" s="12" t="str">
        <f t="shared" ref="T258:T321" si="28">IFERROR(IF(FIND("meta ",SUBSTITUTE(LOWER(D258 &amp; S258),"-"," "))&gt;=0,"y",""),"")</f>
        <v>y</v>
      </c>
      <c r="U258" s="12" t="s">
        <v>12589</v>
      </c>
      <c r="V258" s="16" t="s">
        <v>14637</v>
      </c>
      <c r="W258" s="12" t="s">
        <v>11577</v>
      </c>
      <c r="X258" s="12" t="s">
        <v>11514</v>
      </c>
      <c r="Y258" s="12" t="s">
        <v>11575</v>
      </c>
      <c r="Z258" s="12">
        <v>1</v>
      </c>
      <c r="AA258" s="69">
        <v>3</v>
      </c>
      <c r="AC258" s="5" t="str">
        <f t="shared" ref="AC258:AC321" si="29">P258</f>
        <v>2017</v>
      </c>
      <c r="AD258" s="5"/>
      <c r="AE258" s="12" t="s">
        <v>11326</v>
      </c>
      <c r="AJ258" s="53">
        <v>42992</v>
      </c>
      <c r="AK258" s="12">
        <v>28468790</v>
      </c>
      <c r="AL258" s="12" t="s">
        <v>14240</v>
      </c>
      <c r="AM258" s="53">
        <v>42887</v>
      </c>
      <c r="AN258" s="3" t="s">
        <v>12937</v>
      </c>
      <c r="AO258" s="3" t="s">
        <v>14241</v>
      </c>
      <c r="AP258" s="3" t="s">
        <v>2928</v>
      </c>
      <c r="AQ258" s="3" t="s">
        <v>14242</v>
      </c>
      <c r="AR258" s="3" t="s">
        <v>14243</v>
      </c>
      <c r="AS258" s="3" t="s">
        <v>12804</v>
      </c>
      <c r="AT258" s="3" t="s">
        <v>14244</v>
      </c>
      <c r="AU258" s="3">
        <v>20</v>
      </c>
      <c r="AV258" s="46">
        <v>28468790</v>
      </c>
      <c r="AW258" s="59">
        <f t="shared" ref="AW258:AW321" si="30">IF(F258-AV258=0,0,1)</f>
        <v>0</v>
      </c>
    </row>
    <row r="259" spans="1:49">
      <c r="A259" s="4">
        <v>1065</v>
      </c>
      <c r="B259" s="3">
        <v>414</v>
      </c>
      <c r="C259" s="3">
        <v>0.57664854353200345</v>
      </c>
      <c r="D259" s="3" t="s">
        <v>477</v>
      </c>
      <c r="E259" s="3" t="s">
        <v>478</v>
      </c>
      <c r="F259" s="3" t="str">
        <f t="shared" si="25"/>
        <v>29065906</v>
      </c>
      <c r="G259" s="3" t="s">
        <v>543</v>
      </c>
      <c r="H259" s="3" t="s">
        <v>544</v>
      </c>
      <c r="I259" s="3" t="s">
        <v>545</v>
      </c>
      <c r="J259" s="3" t="s">
        <v>2</v>
      </c>
      <c r="K259" s="3" t="s">
        <v>3</v>
      </c>
      <c r="L259" s="3" t="s">
        <v>546</v>
      </c>
      <c r="M259" s="3" t="s">
        <v>4</v>
      </c>
      <c r="N259" s="3">
        <v>29065906</v>
      </c>
      <c r="O259" s="3" t="s">
        <v>547</v>
      </c>
      <c r="P259" s="3" t="str">
        <f t="shared" si="26"/>
        <v>2017</v>
      </c>
      <c r="Q259" s="3" t="str">
        <f t="shared" si="27"/>
        <v xml:space="preserve">Arthritis Res Ther. </v>
      </c>
      <c r="R259" s="12" t="s">
        <v>11333</v>
      </c>
      <c r="S259" s="9" t="s">
        <v>12656</v>
      </c>
      <c r="T259" s="12" t="str">
        <f t="shared" si="28"/>
        <v/>
      </c>
      <c r="U259" s="12" t="s">
        <v>12589</v>
      </c>
      <c r="V259" s="16" t="s">
        <v>12173</v>
      </c>
      <c r="W259" s="12" t="s">
        <v>14639</v>
      </c>
      <c r="X259" s="12" t="s">
        <v>11636</v>
      </c>
      <c r="Y259" s="12" t="s">
        <v>11730</v>
      </c>
      <c r="Z259" s="12">
        <v>1</v>
      </c>
      <c r="AA259" s="69">
        <v>3</v>
      </c>
      <c r="AC259" s="5" t="str">
        <f t="shared" si="29"/>
        <v>2017</v>
      </c>
      <c r="AD259" s="5"/>
      <c r="AE259" s="12" t="s">
        <v>11326</v>
      </c>
      <c r="AF259" s="25"/>
      <c r="AJ259" s="53">
        <v>43070</v>
      </c>
      <c r="AK259" s="12">
        <v>29065906</v>
      </c>
      <c r="AL259" s="12" t="s">
        <v>14252</v>
      </c>
      <c r="AM259" s="53">
        <v>43033</v>
      </c>
      <c r="AN259" s="3" t="s">
        <v>14080</v>
      </c>
      <c r="AO259" s="3" t="s">
        <v>14253</v>
      </c>
      <c r="AP259" s="3" t="s">
        <v>477</v>
      </c>
      <c r="AQ259" s="3" t="s">
        <v>14254</v>
      </c>
      <c r="AR259" s="3" t="s">
        <v>14255</v>
      </c>
      <c r="AS259" s="3" t="s">
        <v>12804</v>
      </c>
      <c r="AT259" s="3" t="s">
        <v>14256</v>
      </c>
      <c r="AU259" s="3">
        <v>2</v>
      </c>
      <c r="AV259" s="46">
        <v>29065906</v>
      </c>
      <c r="AW259" s="59">
        <f t="shared" si="30"/>
        <v>0</v>
      </c>
    </row>
    <row r="260" spans="1:49">
      <c r="A260" s="4">
        <v>912</v>
      </c>
      <c r="B260" s="3">
        <v>690</v>
      </c>
      <c r="C260" s="3">
        <v>0.49934058861099617</v>
      </c>
      <c r="D260" s="3" t="s">
        <v>2099</v>
      </c>
      <c r="E260" s="3" t="s">
        <v>2100</v>
      </c>
      <c r="F260" s="3" t="str">
        <f t="shared" si="25"/>
        <v>28656603</v>
      </c>
      <c r="G260" s="3" t="s">
        <v>2101</v>
      </c>
      <c r="H260" s="3" t="s">
        <v>2102</v>
      </c>
      <c r="I260" s="3" t="s">
        <v>2103</v>
      </c>
      <c r="J260" s="3" t="s">
        <v>2</v>
      </c>
      <c r="K260" s="3" t="s">
        <v>3</v>
      </c>
      <c r="L260" s="3" t="s">
        <v>2104</v>
      </c>
      <c r="M260" s="3" t="s">
        <v>4</v>
      </c>
      <c r="N260" s="3">
        <v>28656603</v>
      </c>
      <c r="O260" s="3" t="s">
        <v>2105</v>
      </c>
      <c r="P260" s="3" t="str">
        <f t="shared" si="26"/>
        <v>2017</v>
      </c>
      <c r="Q260" s="3" t="str">
        <f t="shared" si="27"/>
        <v xml:space="preserve">Prostate. </v>
      </c>
      <c r="R260" s="12" t="s">
        <v>11333</v>
      </c>
      <c r="S260" s="47" t="s">
        <v>12649</v>
      </c>
      <c r="T260" s="12" t="str">
        <f t="shared" si="28"/>
        <v/>
      </c>
      <c r="U260" s="3" t="s">
        <v>12589</v>
      </c>
      <c r="V260" s="10" t="s">
        <v>14641</v>
      </c>
      <c r="W260" s="12" t="s">
        <v>14640</v>
      </c>
      <c r="X260" s="12" t="s">
        <v>11636</v>
      </c>
      <c r="Y260" s="12" t="s">
        <v>11730</v>
      </c>
      <c r="Z260" s="12">
        <v>1</v>
      </c>
      <c r="AA260" s="69">
        <v>3</v>
      </c>
      <c r="AC260" s="5" t="str">
        <f t="shared" si="29"/>
        <v>2017</v>
      </c>
      <c r="AD260" s="5"/>
      <c r="AE260" s="12" t="s">
        <v>11326</v>
      </c>
      <c r="AF260" s="25"/>
      <c r="AJ260" s="53">
        <v>42983</v>
      </c>
      <c r="AK260" s="12">
        <v>28656603</v>
      </c>
      <c r="AL260" s="12" t="s">
        <v>14257</v>
      </c>
      <c r="AM260" s="53">
        <v>42914</v>
      </c>
      <c r="AN260" s="3" t="s">
        <v>14258</v>
      </c>
      <c r="AO260" s="3" t="s">
        <v>14259</v>
      </c>
      <c r="AP260" s="3" t="s">
        <v>2099</v>
      </c>
      <c r="AQ260" s="3" t="s">
        <v>14260</v>
      </c>
      <c r="AR260" s="3" t="s">
        <v>14261</v>
      </c>
      <c r="AS260" s="3" t="s">
        <v>14262</v>
      </c>
      <c r="AT260" s="3" t="s">
        <v>14263</v>
      </c>
      <c r="AU260" s="3">
        <v>1</v>
      </c>
      <c r="AV260" s="46">
        <v>28656603</v>
      </c>
      <c r="AW260" s="59">
        <f t="shared" si="30"/>
        <v>0</v>
      </c>
    </row>
    <row r="261" spans="1:49">
      <c r="A261" s="4">
        <v>1162</v>
      </c>
      <c r="B261" s="3">
        <v>827</v>
      </c>
      <c r="C261" s="3">
        <v>0.62322455207245464</v>
      </c>
      <c r="D261" s="3" t="s">
        <v>2907</v>
      </c>
      <c r="E261" s="3" t="s">
        <v>2908</v>
      </c>
      <c r="F261" s="3" t="str">
        <f t="shared" si="25"/>
        <v>28494655</v>
      </c>
      <c r="G261" s="3" t="s">
        <v>2909</v>
      </c>
      <c r="H261" s="3" t="s">
        <v>2910</v>
      </c>
      <c r="I261" s="3" t="s">
        <v>2911</v>
      </c>
      <c r="J261" s="3" t="s">
        <v>2</v>
      </c>
      <c r="K261" s="3" t="s">
        <v>3</v>
      </c>
      <c r="L261" s="3" t="s">
        <v>2912</v>
      </c>
      <c r="M261" s="3" t="s">
        <v>4</v>
      </c>
      <c r="N261" s="3">
        <v>28494655</v>
      </c>
      <c r="O261" s="3" t="s">
        <v>2913</v>
      </c>
      <c r="P261" s="3" t="str">
        <f t="shared" si="26"/>
        <v>2017</v>
      </c>
      <c r="Q261" s="3" t="str">
        <f t="shared" si="27"/>
        <v xml:space="preserve">Am J Psychiatry. </v>
      </c>
      <c r="R261" s="12" t="s">
        <v>11333</v>
      </c>
      <c r="S261" s="9" t="s">
        <v>12661</v>
      </c>
      <c r="T261" s="12" t="str">
        <f t="shared" si="28"/>
        <v>y</v>
      </c>
      <c r="U261" s="12" t="s">
        <v>12589</v>
      </c>
      <c r="V261" s="16" t="s">
        <v>14649</v>
      </c>
      <c r="W261" s="12" t="s">
        <v>14648</v>
      </c>
      <c r="X261" s="12" t="s">
        <v>11636</v>
      </c>
      <c r="Y261" s="12" t="s">
        <v>11730</v>
      </c>
      <c r="Z261" s="12">
        <v>1</v>
      </c>
      <c r="AA261" s="69">
        <v>3</v>
      </c>
      <c r="AC261" s="5" t="str">
        <f t="shared" si="29"/>
        <v>2017</v>
      </c>
      <c r="AD261" s="5"/>
      <c r="AE261" s="12" t="s">
        <v>11326</v>
      </c>
      <c r="AF261" s="25"/>
      <c r="AJ261" s="53">
        <v>42935</v>
      </c>
      <c r="AK261" s="12">
        <v>28494655</v>
      </c>
      <c r="AL261" s="12" t="s">
        <v>14290</v>
      </c>
      <c r="AM261" s="53">
        <v>42867</v>
      </c>
      <c r="AN261" s="3" t="s">
        <v>12814</v>
      </c>
      <c r="AO261" s="3" t="s">
        <v>14291</v>
      </c>
      <c r="AP261" s="3" t="s">
        <v>2907</v>
      </c>
      <c r="AQ261" s="3" t="s">
        <v>14292</v>
      </c>
      <c r="AR261" s="3" t="s">
        <v>14293</v>
      </c>
      <c r="AS261" s="3" t="s">
        <v>12804</v>
      </c>
      <c r="AT261" s="3" t="s">
        <v>14294</v>
      </c>
      <c r="AU261" s="3">
        <v>6</v>
      </c>
      <c r="AV261" s="46">
        <v>28494655</v>
      </c>
      <c r="AW261" s="59">
        <f t="shared" si="30"/>
        <v>0</v>
      </c>
    </row>
    <row r="262" spans="1:49">
      <c r="A262" s="4">
        <v>944</v>
      </c>
      <c r="B262" s="3">
        <v>700</v>
      </c>
      <c r="C262" s="3">
        <v>0.52163341908280492</v>
      </c>
      <c r="D262" s="3" t="s">
        <v>2154</v>
      </c>
      <c r="E262" s="3" t="s">
        <v>2155</v>
      </c>
      <c r="F262" s="3" t="str">
        <f t="shared" si="25"/>
        <v>28642124</v>
      </c>
      <c r="G262" s="3" t="s">
        <v>2156</v>
      </c>
      <c r="H262" s="3" t="s">
        <v>2157</v>
      </c>
      <c r="I262" s="3" t="s">
        <v>635</v>
      </c>
      <c r="J262" s="3" t="s">
        <v>2</v>
      </c>
      <c r="K262" s="3" t="s">
        <v>3</v>
      </c>
      <c r="L262" s="3" t="s">
        <v>2158</v>
      </c>
      <c r="M262" s="3" t="s">
        <v>4</v>
      </c>
      <c r="N262" s="3">
        <v>28642124</v>
      </c>
      <c r="O262" s="3" t="s">
        <v>2159</v>
      </c>
      <c r="P262" s="3" t="str">
        <f t="shared" si="26"/>
        <v>2017</v>
      </c>
      <c r="Q262" s="3" t="str">
        <f t="shared" si="27"/>
        <v xml:space="preserve">Lancet Neurol. </v>
      </c>
      <c r="R262" s="12" t="s">
        <v>11333</v>
      </c>
      <c r="S262" s="9" t="s">
        <v>12644</v>
      </c>
      <c r="T262" s="12" t="str">
        <f t="shared" si="28"/>
        <v>y</v>
      </c>
      <c r="U262" s="3" t="s">
        <v>12589</v>
      </c>
      <c r="V262" s="16" t="s">
        <v>14667</v>
      </c>
      <c r="W262" s="12" t="s">
        <v>14328</v>
      </c>
      <c r="X262" s="12" t="s">
        <v>11636</v>
      </c>
      <c r="Y262" s="12" t="s">
        <v>14668</v>
      </c>
      <c r="Z262" s="12">
        <v>1</v>
      </c>
      <c r="AA262" s="69">
        <v>3</v>
      </c>
      <c r="AC262" s="5" t="str">
        <f t="shared" si="29"/>
        <v>2017</v>
      </c>
      <c r="AD262" s="5"/>
      <c r="AE262" s="12" t="s">
        <v>14669</v>
      </c>
      <c r="AF262" s="25"/>
      <c r="AJ262" s="53">
        <v>42989</v>
      </c>
      <c r="AK262" s="53">
        <v>28642124</v>
      </c>
      <c r="AL262" s="12" t="s">
        <v>14326</v>
      </c>
      <c r="AM262" s="53">
        <v>42906</v>
      </c>
      <c r="AN262" s="56" t="s">
        <v>13877</v>
      </c>
      <c r="AO262" s="3" t="s">
        <v>14327</v>
      </c>
      <c r="AP262" s="3" t="s">
        <v>2154</v>
      </c>
      <c r="AQ262" s="3" t="s">
        <v>14328</v>
      </c>
      <c r="AR262" s="3" t="s">
        <v>14329</v>
      </c>
      <c r="AS262" s="3" t="s">
        <v>12804</v>
      </c>
      <c r="AT262" s="3" t="s">
        <v>14330</v>
      </c>
      <c r="AU262" s="3">
        <v>20</v>
      </c>
      <c r="AV262" s="46">
        <v>28642124</v>
      </c>
      <c r="AW262" s="59">
        <f t="shared" si="30"/>
        <v>0</v>
      </c>
    </row>
    <row r="263" spans="1:49">
      <c r="A263" s="4">
        <v>1066</v>
      </c>
      <c r="B263" s="3">
        <v>1332</v>
      </c>
      <c r="C263" s="3">
        <v>0.5768800021136935</v>
      </c>
      <c r="D263" s="3" t="s">
        <v>5426</v>
      </c>
      <c r="E263" s="3" t="s">
        <v>5427</v>
      </c>
      <c r="F263" s="3" t="str">
        <f t="shared" si="25"/>
        <v>27802415</v>
      </c>
      <c r="G263" s="3" t="s">
        <v>5432</v>
      </c>
      <c r="H263" s="3" t="s">
        <v>5433</v>
      </c>
      <c r="I263" s="3" t="s">
        <v>694</v>
      </c>
      <c r="J263" s="3" t="s">
        <v>2</v>
      </c>
      <c r="K263" s="3" t="s">
        <v>3</v>
      </c>
      <c r="L263" s="3" t="s">
        <v>5434</v>
      </c>
      <c r="M263" s="3" t="s">
        <v>4</v>
      </c>
      <c r="N263" s="3">
        <v>27802415</v>
      </c>
      <c r="O263" s="3" t="s">
        <v>5435</v>
      </c>
      <c r="P263" s="3" t="str">
        <f t="shared" si="26"/>
        <v>2017</v>
      </c>
      <c r="Q263" s="3" t="str">
        <f t="shared" si="27"/>
        <v xml:space="preserve">Hypertension. </v>
      </c>
      <c r="R263" s="12" t="s">
        <v>11333</v>
      </c>
      <c r="S263" s="9" t="s">
        <v>12644</v>
      </c>
      <c r="T263" s="12" t="str">
        <f t="shared" si="28"/>
        <v>y</v>
      </c>
      <c r="U263" s="12" t="s">
        <v>12589</v>
      </c>
      <c r="V263" s="16" t="s">
        <v>14672</v>
      </c>
      <c r="W263" s="12" t="s">
        <v>14670</v>
      </c>
      <c r="X263" s="12" t="s">
        <v>11636</v>
      </c>
      <c r="Y263" s="12" t="s">
        <v>11730</v>
      </c>
      <c r="Z263" s="12">
        <v>1</v>
      </c>
      <c r="AA263" s="69">
        <v>3</v>
      </c>
      <c r="AC263" s="5" t="str">
        <f t="shared" si="29"/>
        <v>2017</v>
      </c>
      <c r="AD263" s="5"/>
      <c r="AE263" s="12" t="s">
        <v>11326</v>
      </c>
      <c r="AF263" s="25"/>
      <c r="AJ263" s="53">
        <v>42818</v>
      </c>
      <c r="AK263" s="53">
        <v>27802415</v>
      </c>
      <c r="AL263" s="12" t="s">
        <v>14331</v>
      </c>
      <c r="AM263" s="53">
        <v>42674</v>
      </c>
      <c r="AN263" s="56" t="s">
        <v>11483</v>
      </c>
      <c r="AO263" s="3" t="s">
        <v>14332</v>
      </c>
      <c r="AP263" s="3" t="s">
        <v>5426</v>
      </c>
      <c r="AQ263" s="3" t="s">
        <v>14333</v>
      </c>
      <c r="AR263" s="3" t="s">
        <v>14334</v>
      </c>
      <c r="AS263" s="3" t="s">
        <v>14335</v>
      </c>
      <c r="AT263" s="3" t="s">
        <v>14026</v>
      </c>
      <c r="AU263" s="3">
        <v>10</v>
      </c>
      <c r="AV263" s="46">
        <v>27802415</v>
      </c>
      <c r="AW263" s="59">
        <f t="shared" si="30"/>
        <v>0</v>
      </c>
    </row>
    <row r="264" spans="1:49">
      <c r="A264" s="4">
        <v>1283</v>
      </c>
      <c r="B264" s="3">
        <v>512</v>
      </c>
      <c r="C264" s="3">
        <v>0.69100501742380682</v>
      </c>
      <c r="D264" s="3" t="s">
        <v>1000</v>
      </c>
      <c r="E264" s="3" t="s">
        <v>1001</v>
      </c>
      <c r="F264" s="3" t="str">
        <f t="shared" si="25"/>
        <v>28898252</v>
      </c>
      <c r="G264" s="3" t="s">
        <v>1002</v>
      </c>
      <c r="H264" s="3" t="s">
        <v>1003</v>
      </c>
      <c r="I264" s="3" t="s">
        <v>1004</v>
      </c>
      <c r="J264" s="3" t="s">
        <v>2</v>
      </c>
      <c r="K264" s="3" t="s">
        <v>3</v>
      </c>
      <c r="L264" s="3" t="s">
        <v>1005</v>
      </c>
      <c r="M264" s="3" t="s">
        <v>4</v>
      </c>
      <c r="N264" s="3">
        <v>28898252</v>
      </c>
      <c r="O264" s="3" t="s">
        <v>1064</v>
      </c>
      <c r="P264" s="3" t="str">
        <f t="shared" si="26"/>
        <v>2017</v>
      </c>
      <c r="Q264" s="3" t="str">
        <f t="shared" si="27"/>
        <v xml:space="preserve">PLoS Med. </v>
      </c>
      <c r="R264" s="12" t="s">
        <v>11426</v>
      </c>
      <c r="S264" s="9" t="s">
        <v>12644</v>
      </c>
      <c r="T264" s="12" t="str">
        <f t="shared" si="28"/>
        <v>y</v>
      </c>
      <c r="U264" s="12" t="s">
        <v>12589</v>
      </c>
      <c r="V264" s="16" t="s">
        <v>14680</v>
      </c>
      <c r="W264" s="12" t="s">
        <v>12165</v>
      </c>
      <c r="X264" s="12" t="s">
        <v>11636</v>
      </c>
      <c r="Y264" s="12" t="s">
        <v>11730</v>
      </c>
      <c r="Z264" s="12">
        <v>1</v>
      </c>
      <c r="AA264" s="69">
        <v>3</v>
      </c>
      <c r="AC264" s="5" t="str">
        <f t="shared" si="29"/>
        <v>2017</v>
      </c>
      <c r="AD264" s="5"/>
      <c r="AE264" s="12" t="s">
        <v>11326</v>
      </c>
      <c r="AF264" s="25"/>
      <c r="AJ264" s="53">
        <v>43637</v>
      </c>
      <c r="AK264" s="12">
        <v>28898252</v>
      </c>
      <c r="AL264" s="12" t="s">
        <v>14341</v>
      </c>
      <c r="AM264" s="53">
        <v>42990</v>
      </c>
      <c r="AN264" s="3" t="s">
        <v>14342</v>
      </c>
      <c r="AO264" s="3" t="s">
        <v>14343</v>
      </c>
      <c r="AP264" s="3" t="s">
        <v>1000</v>
      </c>
      <c r="AQ264" s="3" t="s">
        <v>13434</v>
      </c>
      <c r="AR264" s="3" t="s">
        <v>14344</v>
      </c>
      <c r="AS264" s="3" t="s">
        <v>12804</v>
      </c>
      <c r="AT264" s="3" t="s">
        <v>14192</v>
      </c>
      <c r="AU264" s="3">
        <v>14</v>
      </c>
      <c r="AV264" s="46">
        <v>28898252</v>
      </c>
      <c r="AW264" s="59">
        <f t="shared" si="30"/>
        <v>0</v>
      </c>
    </row>
    <row r="265" spans="1:49">
      <c r="A265" s="4">
        <v>1769</v>
      </c>
      <c r="B265" s="3">
        <v>933</v>
      </c>
      <c r="C265" s="3">
        <v>0.98408404153583939</v>
      </c>
      <c r="D265" s="3" t="s">
        <v>3557</v>
      </c>
      <c r="E265" s="3" t="s">
        <v>3558</v>
      </c>
      <c r="F265" s="3" t="str">
        <f t="shared" si="25"/>
        <v>28348047</v>
      </c>
      <c r="G265" s="3" t="s">
        <v>3559</v>
      </c>
      <c r="H265" s="3" t="s">
        <v>3560</v>
      </c>
      <c r="I265" s="3" t="s">
        <v>141</v>
      </c>
      <c r="J265" s="3" t="s">
        <v>2</v>
      </c>
      <c r="K265" s="3" t="s">
        <v>3</v>
      </c>
      <c r="L265" s="3" t="s">
        <v>3561</v>
      </c>
      <c r="M265" s="3" t="s">
        <v>4</v>
      </c>
      <c r="N265" s="3">
        <v>28348047</v>
      </c>
      <c r="O265" s="3" t="s">
        <v>3562</v>
      </c>
      <c r="P265" s="3" t="str">
        <f t="shared" si="26"/>
        <v>2017</v>
      </c>
      <c r="Q265" s="3" t="str">
        <f t="shared" si="27"/>
        <v xml:space="preserve">Circ Cardiovasc Genet. </v>
      </c>
      <c r="R265" s="12" t="s">
        <v>11426</v>
      </c>
      <c r="S265" s="9" t="s">
        <v>12680</v>
      </c>
      <c r="T265" s="12" t="str">
        <f t="shared" si="28"/>
        <v>y</v>
      </c>
      <c r="U265" s="12" t="s">
        <v>12589</v>
      </c>
      <c r="V265" s="16" t="s">
        <v>14688</v>
      </c>
      <c r="W265" s="12" t="s">
        <v>14689</v>
      </c>
      <c r="X265" s="12" t="s">
        <v>11636</v>
      </c>
      <c r="Y265" s="12" t="s">
        <v>11730</v>
      </c>
      <c r="Z265" s="12">
        <v>1</v>
      </c>
      <c r="AA265" s="69">
        <v>3</v>
      </c>
      <c r="AC265" s="5" t="str">
        <f t="shared" si="29"/>
        <v>2017</v>
      </c>
      <c r="AD265" s="5"/>
      <c r="AE265" s="12" t="s">
        <v>11326</v>
      </c>
      <c r="AF265" s="25"/>
      <c r="AJ265" s="53">
        <v>42915</v>
      </c>
      <c r="AK265" s="53">
        <v>28348047</v>
      </c>
      <c r="AL265" s="12" t="s">
        <v>13306</v>
      </c>
      <c r="AM265" s="53">
        <v>42826</v>
      </c>
      <c r="AN265" s="56" t="s">
        <v>12937</v>
      </c>
      <c r="AO265" s="3" t="s">
        <v>14367</v>
      </c>
      <c r="AP265" s="3" t="s">
        <v>3557</v>
      </c>
      <c r="AQ265" s="3" t="s">
        <v>14368</v>
      </c>
      <c r="AR265" s="3" t="s">
        <v>14369</v>
      </c>
      <c r="AS265" s="3" t="s">
        <v>14370</v>
      </c>
      <c r="AT265" s="3" t="s">
        <v>14371</v>
      </c>
      <c r="AU265" s="3">
        <v>4</v>
      </c>
      <c r="AV265" s="46">
        <v>28348047</v>
      </c>
      <c r="AW265" s="59">
        <f t="shared" si="30"/>
        <v>0</v>
      </c>
    </row>
    <row r="266" spans="1:49">
      <c r="A266" s="4">
        <v>1718</v>
      </c>
      <c r="B266" s="3">
        <v>1409</v>
      </c>
      <c r="C266" s="3">
        <v>0.95043932444830437</v>
      </c>
      <c r="D266" s="3" t="s">
        <v>5536</v>
      </c>
      <c r="E266" s="3" t="s">
        <v>5537</v>
      </c>
      <c r="F266" s="3" t="str">
        <f t="shared" si="25"/>
        <v>27696742</v>
      </c>
      <c r="G266" s="3" t="s">
        <v>5538</v>
      </c>
      <c r="H266" s="3" t="s">
        <v>5539</v>
      </c>
      <c r="I266" s="3" t="s">
        <v>5540</v>
      </c>
      <c r="J266" s="3" t="s">
        <v>2</v>
      </c>
      <c r="K266" s="3" t="s">
        <v>3</v>
      </c>
      <c r="L266" s="3" t="s">
        <v>5541</v>
      </c>
      <c r="M266" s="3" t="s">
        <v>4</v>
      </c>
      <c r="N266" s="3">
        <v>27696742</v>
      </c>
      <c r="O266" s="3" t="s">
        <v>5542</v>
      </c>
      <c r="P266" s="3" t="str">
        <f t="shared" si="26"/>
        <v>2017</v>
      </c>
      <c r="Q266" s="3" t="str">
        <f t="shared" si="27"/>
        <v xml:space="preserve">Arthritis Rheumatol. </v>
      </c>
      <c r="R266" s="12" t="s">
        <v>11426</v>
      </c>
      <c r="S266" s="9" t="s">
        <v>12688</v>
      </c>
      <c r="T266" s="12" t="str">
        <f t="shared" si="28"/>
        <v>y</v>
      </c>
      <c r="U266" s="12" t="s">
        <v>12589</v>
      </c>
      <c r="V266" s="12" t="s">
        <v>14696</v>
      </c>
      <c r="W266" s="12" t="s">
        <v>14697</v>
      </c>
      <c r="X266" s="12" t="s">
        <v>11427</v>
      </c>
      <c r="Z266" s="12">
        <v>1</v>
      </c>
      <c r="AA266" s="69">
        <v>3</v>
      </c>
      <c r="AC266" s="5" t="str">
        <f t="shared" si="29"/>
        <v>2017</v>
      </c>
      <c r="AD266" s="5"/>
      <c r="AE266" s="12" t="s">
        <v>11326</v>
      </c>
      <c r="AF266" s="25"/>
      <c r="AJ266" s="53">
        <v>42821</v>
      </c>
      <c r="AK266" s="53">
        <v>27696742</v>
      </c>
      <c r="AL266" s="12" t="s">
        <v>14395</v>
      </c>
      <c r="AM266" s="53">
        <v>42644</v>
      </c>
      <c r="AN266" s="56" t="s">
        <v>14396</v>
      </c>
      <c r="AO266" s="3" t="s">
        <v>14397</v>
      </c>
      <c r="AP266" s="3" t="s">
        <v>5536</v>
      </c>
      <c r="AQ266" s="3" t="s">
        <v>13296</v>
      </c>
      <c r="AR266" s="3" t="s">
        <v>14398</v>
      </c>
      <c r="AS266" s="3" t="s">
        <v>14399</v>
      </c>
      <c r="AT266" s="3" t="s">
        <v>14400</v>
      </c>
      <c r="AU266" s="3">
        <v>6</v>
      </c>
      <c r="AV266" s="46">
        <v>27696742</v>
      </c>
      <c r="AW266" s="59">
        <f t="shared" si="30"/>
        <v>0</v>
      </c>
    </row>
    <row r="267" spans="1:49">
      <c r="A267" s="4">
        <v>939</v>
      </c>
      <c r="B267" s="3">
        <v>1258</v>
      </c>
      <c r="C267" s="3">
        <v>0.51942200227325463</v>
      </c>
      <c r="D267" s="3" t="s">
        <v>5239</v>
      </c>
      <c r="E267" s="3" t="s">
        <v>5240</v>
      </c>
      <c r="F267" s="3" t="str">
        <f t="shared" si="25"/>
        <v>27890468</v>
      </c>
      <c r="G267" s="3" t="s">
        <v>5241</v>
      </c>
      <c r="H267" s="3" t="s">
        <v>5242</v>
      </c>
      <c r="I267" s="3" t="s">
        <v>1368</v>
      </c>
      <c r="J267" s="3" t="s">
        <v>2</v>
      </c>
      <c r="K267" s="3" t="s">
        <v>3</v>
      </c>
      <c r="L267" s="3" t="s">
        <v>5243</v>
      </c>
      <c r="M267" s="3" t="s">
        <v>4</v>
      </c>
      <c r="N267" s="3">
        <v>27890468</v>
      </c>
      <c r="O267" s="3" t="s">
        <v>5244</v>
      </c>
      <c r="P267" s="3" t="str">
        <f t="shared" si="26"/>
        <v>2017</v>
      </c>
      <c r="Q267" s="3" t="str">
        <f t="shared" si="27"/>
        <v xml:space="preserve">Biol Psychiatry. </v>
      </c>
      <c r="R267" s="12" t="s">
        <v>11333</v>
      </c>
      <c r="S267" s="9" t="s">
        <v>12651</v>
      </c>
      <c r="T267" s="12" t="str">
        <f t="shared" si="28"/>
        <v>y</v>
      </c>
      <c r="U267" s="3" t="s">
        <v>12589</v>
      </c>
      <c r="V267" s="16" t="s">
        <v>14699</v>
      </c>
      <c r="W267" s="12" t="s">
        <v>14642</v>
      </c>
      <c r="X267" s="12" t="s">
        <v>11636</v>
      </c>
      <c r="Y267" s="12" t="s">
        <v>11730</v>
      </c>
      <c r="Z267" s="12">
        <v>1</v>
      </c>
      <c r="AA267" s="69">
        <v>3</v>
      </c>
      <c r="AC267" s="5" t="str">
        <f t="shared" si="29"/>
        <v>2017</v>
      </c>
      <c r="AD267" s="5"/>
      <c r="AE267" s="3" t="s">
        <v>14700</v>
      </c>
      <c r="AF267" s="25"/>
      <c r="AJ267" s="53">
        <v>42866</v>
      </c>
      <c r="AK267" s="53">
        <v>27890468</v>
      </c>
      <c r="AL267" s="12" t="s">
        <v>14401</v>
      </c>
      <c r="AM267" s="53">
        <v>42661</v>
      </c>
      <c r="AN267" s="56" t="s">
        <v>12856</v>
      </c>
      <c r="AO267" s="3" t="s">
        <v>14402</v>
      </c>
      <c r="AP267" s="3" t="s">
        <v>5239</v>
      </c>
      <c r="AQ267" s="3" t="s">
        <v>14403</v>
      </c>
      <c r="AR267" s="3" t="s">
        <v>14404</v>
      </c>
      <c r="AS267" s="3" t="s">
        <v>12804</v>
      </c>
      <c r="AT267" s="3" t="s">
        <v>13053</v>
      </c>
      <c r="AU267" s="3">
        <v>15</v>
      </c>
      <c r="AV267" s="46">
        <v>27890468</v>
      </c>
      <c r="AW267" s="59">
        <f t="shared" si="30"/>
        <v>0</v>
      </c>
    </row>
    <row r="268" spans="1:49">
      <c r="A268" s="4">
        <v>620</v>
      </c>
      <c r="B268" s="3">
        <v>833</v>
      </c>
      <c r="C268" s="3">
        <v>0.33631616649541474</v>
      </c>
      <c r="D268" s="3" t="s">
        <v>2946</v>
      </c>
      <c r="E268" s="3" t="s">
        <v>2947</v>
      </c>
      <c r="F268" s="3" t="str">
        <f t="shared" si="25"/>
        <v>28461288</v>
      </c>
      <c r="G268" s="3" t="s">
        <v>2948</v>
      </c>
      <c r="H268" s="3" t="s">
        <v>2949</v>
      </c>
      <c r="I268" s="3" t="s">
        <v>2950</v>
      </c>
      <c r="J268" s="3" t="s">
        <v>2</v>
      </c>
      <c r="K268" s="3" t="s">
        <v>3</v>
      </c>
      <c r="L268" s="3" t="s">
        <v>2951</v>
      </c>
      <c r="M268" s="3" t="s">
        <v>4</v>
      </c>
      <c r="N268" s="3">
        <v>28461288</v>
      </c>
      <c r="O268" s="3" t="s">
        <v>2952</v>
      </c>
      <c r="P268" s="3" t="str">
        <f t="shared" si="26"/>
        <v>2017</v>
      </c>
      <c r="Q268" s="3" t="str">
        <f t="shared" si="27"/>
        <v xml:space="preserve">Eur Respir J. </v>
      </c>
      <c r="R268" s="5" t="s">
        <v>11333</v>
      </c>
      <c r="S268" s="9" t="s">
        <v>12705</v>
      </c>
      <c r="T268" s="12" t="str">
        <f t="shared" si="28"/>
        <v>y</v>
      </c>
      <c r="U268" s="12" t="s">
        <v>12589</v>
      </c>
      <c r="V268" s="16" t="s">
        <v>14703</v>
      </c>
      <c r="W268" s="12" t="s">
        <v>11419</v>
      </c>
      <c r="X268" s="12" t="s">
        <v>11636</v>
      </c>
      <c r="Y268" s="12" t="s">
        <v>11730</v>
      </c>
      <c r="Z268" s="12">
        <v>1</v>
      </c>
      <c r="AA268" s="69">
        <v>3</v>
      </c>
      <c r="AC268" s="5" t="str">
        <f t="shared" si="29"/>
        <v>2017</v>
      </c>
      <c r="AD268" s="5"/>
      <c r="AE268" s="12" t="s">
        <v>11326</v>
      </c>
      <c r="AJ268" s="53">
        <v>42943</v>
      </c>
      <c r="AK268" s="53">
        <v>28461288</v>
      </c>
      <c r="AL268" s="12" t="s">
        <v>14410</v>
      </c>
      <c r="AM268" s="53">
        <v>42856</v>
      </c>
      <c r="AN268" s="56" t="s">
        <v>14411</v>
      </c>
      <c r="AO268" s="3" t="s">
        <v>14412</v>
      </c>
      <c r="AP268" s="3" t="s">
        <v>14413</v>
      </c>
      <c r="AQ268" s="3" t="s">
        <v>13243</v>
      </c>
      <c r="AR268" s="3" t="s">
        <v>14414</v>
      </c>
      <c r="AS268" s="3" t="s">
        <v>12804</v>
      </c>
      <c r="AT268" s="3" t="s">
        <v>14415</v>
      </c>
      <c r="AU268" s="3">
        <v>3</v>
      </c>
      <c r="AV268" s="46">
        <v>28461288</v>
      </c>
      <c r="AW268" s="59">
        <f t="shared" si="30"/>
        <v>0</v>
      </c>
    </row>
    <row r="269" spans="1:49">
      <c r="A269" s="4">
        <v>867</v>
      </c>
      <c r="B269" s="3">
        <v>1547</v>
      </c>
      <c r="C269" s="3">
        <v>0.47401778953158458</v>
      </c>
      <c r="D269" s="3" t="s">
        <v>5651</v>
      </c>
      <c r="E269" s="3" t="s">
        <v>5652</v>
      </c>
      <c r="F269" s="3" t="str">
        <f t="shared" si="25"/>
        <v>27485664</v>
      </c>
      <c r="G269" s="3" t="s">
        <v>5653</v>
      </c>
      <c r="H269" s="3" t="s">
        <v>5654</v>
      </c>
      <c r="I269" s="3" t="s">
        <v>4352</v>
      </c>
      <c r="J269" s="3" t="s">
        <v>2</v>
      </c>
      <c r="K269" s="3" t="s">
        <v>3</v>
      </c>
      <c r="L269" s="3" t="s">
        <v>5655</v>
      </c>
      <c r="M269" s="3" t="s">
        <v>4</v>
      </c>
      <c r="N269" s="3">
        <v>27485664</v>
      </c>
      <c r="O269" s="3" t="s">
        <v>5656</v>
      </c>
      <c r="P269" s="3" t="str">
        <f t="shared" si="26"/>
        <v>2017</v>
      </c>
      <c r="Q269" s="3" t="str">
        <f t="shared" si="27"/>
        <v xml:space="preserve">Neurogastroenterol Motil. </v>
      </c>
      <c r="R269" s="12" t="s">
        <v>11333</v>
      </c>
      <c r="S269" s="47" t="s">
        <v>12645</v>
      </c>
      <c r="T269" s="12" t="str">
        <f t="shared" si="28"/>
        <v>y</v>
      </c>
      <c r="U269" s="3" t="s">
        <v>12589</v>
      </c>
      <c r="V269" s="12" t="s">
        <v>14707</v>
      </c>
      <c r="W269" s="12" t="s">
        <v>14706</v>
      </c>
      <c r="X269" s="12" t="s">
        <v>11636</v>
      </c>
      <c r="Y269" s="12" t="s">
        <v>11730</v>
      </c>
      <c r="Z269" s="12">
        <v>1</v>
      </c>
      <c r="AA269" s="69">
        <v>3</v>
      </c>
      <c r="AC269" s="5" t="str">
        <f t="shared" si="29"/>
        <v>2017</v>
      </c>
      <c r="AD269" s="5"/>
      <c r="AE269" s="12" t="s">
        <v>11326</v>
      </c>
      <c r="AF269" s="25"/>
      <c r="AJ269" s="53">
        <v>42786</v>
      </c>
      <c r="AK269" s="53">
        <v>27485664</v>
      </c>
      <c r="AL269" s="12" t="s">
        <v>14422</v>
      </c>
      <c r="AM269" s="53">
        <v>42585</v>
      </c>
      <c r="AN269" s="56" t="s">
        <v>14423</v>
      </c>
      <c r="AO269" s="3" t="s">
        <v>14424</v>
      </c>
      <c r="AP269" s="3" t="s">
        <v>5651</v>
      </c>
      <c r="AQ269" s="3" t="s">
        <v>14425</v>
      </c>
      <c r="AR269" s="3" t="s">
        <v>14426</v>
      </c>
      <c r="AS269" s="3" t="s">
        <v>12804</v>
      </c>
      <c r="AT269" s="3" t="s">
        <v>14427</v>
      </c>
      <c r="AU269" s="3">
        <v>7</v>
      </c>
      <c r="AV269" s="46">
        <v>27485664</v>
      </c>
      <c r="AW269" s="59">
        <f t="shared" si="30"/>
        <v>0</v>
      </c>
    </row>
    <row r="270" spans="1:49">
      <c r="A270" s="4">
        <v>223</v>
      </c>
      <c r="B270" s="3">
        <v>1005</v>
      </c>
      <c r="C270" s="3">
        <v>0.12658191516445627</v>
      </c>
      <c r="D270" s="3" t="s">
        <v>4001</v>
      </c>
      <c r="E270" s="3" t="s">
        <v>4002</v>
      </c>
      <c r="F270" s="3" t="str">
        <f t="shared" si="25"/>
        <v>28247064</v>
      </c>
      <c r="G270" s="3" t="s">
        <v>4003</v>
      </c>
      <c r="H270" s="3" t="s">
        <v>4004</v>
      </c>
      <c r="I270" s="3" t="s">
        <v>4005</v>
      </c>
      <c r="J270" s="3" t="s">
        <v>2</v>
      </c>
      <c r="K270" s="3" t="s">
        <v>3</v>
      </c>
      <c r="L270" s="3" t="s">
        <v>4006</v>
      </c>
      <c r="M270" s="3" t="s">
        <v>4</v>
      </c>
      <c r="N270" s="3">
        <v>28247064</v>
      </c>
      <c r="O270" s="3" t="s">
        <v>4007</v>
      </c>
      <c r="P270" s="3" t="str">
        <f t="shared" si="26"/>
        <v>2017</v>
      </c>
      <c r="Q270" s="3" t="str">
        <f t="shared" si="27"/>
        <v xml:space="preserve">Acta Neuropathol. </v>
      </c>
      <c r="R270" s="12" t="s">
        <v>11333</v>
      </c>
      <c r="S270" s="9" t="s">
        <v>12594</v>
      </c>
      <c r="T270" s="12" t="str">
        <f t="shared" si="28"/>
        <v>y</v>
      </c>
      <c r="U270" s="9" t="s">
        <v>12589</v>
      </c>
      <c r="V270" s="16" t="s">
        <v>14713</v>
      </c>
      <c r="W270" s="12" t="s">
        <v>11547</v>
      </c>
      <c r="X270" s="12" t="s">
        <v>11514</v>
      </c>
      <c r="Y270" s="12" t="s">
        <v>11548</v>
      </c>
      <c r="Z270" s="12">
        <v>1</v>
      </c>
      <c r="AA270" s="69">
        <v>3</v>
      </c>
      <c r="AC270" s="5" t="str">
        <f t="shared" si="29"/>
        <v>2017</v>
      </c>
      <c r="AD270" s="5"/>
      <c r="AE270" s="12" t="s">
        <v>11326</v>
      </c>
      <c r="AJ270" s="53">
        <v>42878</v>
      </c>
      <c r="AK270" s="53">
        <v>28247064</v>
      </c>
      <c r="AL270" s="12" t="s">
        <v>14453</v>
      </c>
      <c r="AM270" s="53">
        <v>42794</v>
      </c>
      <c r="AN270" s="56" t="s">
        <v>14454</v>
      </c>
      <c r="AO270" s="3" t="s">
        <v>14455</v>
      </c>
      <c r="AP270" s="3" t="s">
        <v>4001</v>
      </c>
      <c r="AQ270" s="3" t="s">
        <v>14456</v>
      </c>
      <c r="AR270" s="3" t="s">
        <v>14457</v>
      </c>
      <c r="AS270" s="3" t="s">
        <v>12804</v>
      </c>
      <c r="AT270" s="3" t="s">
        <v>14458</v>
      </c>
      <c r="AU270" s="3">
        <v>19</v>
      </c>
      <c r="AV270" s="46">
        <v>28247064</v>
      </c>
      <c r="AW270" s="59">
        <f t="shared" si="30"/>
        <v>0</v>
      </c>
    </row>
    <row r="271" spans="1:49">
      <c r="A271" s="4">
        <v>754</v>
      </c>
      <c r="B271" s="3">
        <v>1365</v>
      </c>
      <c r="C271" s="3">
        <v>0.41122262283974176</v>
      </c>
      <c r="D271" s="3" t="s">
        <v>5481</v>
      </c>
      <c r="E271" s="3" t="s">
        <v>5482</v>
      </c>
      <c r="F271" s="3" t="str">
        <f t="shared" si="25"/>
        <v>27770449</v>
      </c>
      <c r="G271" s="3" t="s">
        <v>5483</v>
      </c>
      <c r="H271" s="3" t="s">
        <v>5484</v>
      </c>
      <c r="I271" s="3" t="s">
        <v>5485</v>
      </c>
      <c r="J271" s="3" t="s">
        <v>2</v>
      </c>
      <c r="K271" s="3" t="s">
        <v>3</v>
      </c>
      <c r="L271" s="3" t="s">
        <v>5486</v>
      </c>
      <c r="M271" s="3" t="s">
        <v>4</v>
      </c>
      <c r="N271" s="3">
        <v>27770449</v>
      </c>
      <c r="O271" s="3" t="s">
        <v>5487</v>
      </c>
      <c r="P271" s="3" t="str">
        <f t="shared" si="26"/>
        <v>2017</v>
      </c>
      <c r="Q271" s="3" t="str">
        <f t="shared" si="27"/>
        <v xml:space="preserve">Clin Pharmacol Ther. </v>
      </c>
      <c r="R271" s="12" t="s">
        <v>11636</v>
      </c>
      <c r="S271" s="9" t="s">
        <v>12597</v>
      </c>
      <c r="T271" s="12" t="str">
        <f t="shared" si="28"/>
        <v>y</v>
      </c>
      <c r="U271" s="12" t="s">
        <v>12575</v>
      </c>
      <c r="V271" s="16" t="s">
        <v>12008</v>
      </c>
      <c r="W271" s="34" t="s">
        <v>12009</v>
      </c>
      <c r="X271" s="12" t="s">
        <v>11636</v>
      </c>
      <c r="Y271" s="12" t="s">
        <v>12010</v>
      </c>
      <c r="Z271" s="12">
        <v>1</v>
      </c>
      <c r="AA271" s="69">
        <v>3</v>
      </c>
      <c r="AC271" s="5" t="str">
        <f t="shared" si="29"/>
        <v>2017</v>
      </c>
      <c r="AD271" s="5"/>
      <c r="AE271" s="12" t="s">
        <v>11326</v>
      </c>
      <c r="AJ271" s="53">
        <v>42825</v>
      </c>
      <c r="AK271" s="12">
        <v>27770449</v>
      </c>
      <c r="AL271" s="12" t="s">
        <v>14464</v>
      </c>
      <c r="AM271" s="53">
        <v>42665</v>
      </c>
      <c r="AN271" s="3" t="s">
        <v>14465</v>
      </c>
      <c r="AO271" s="3" t="s">
        <v>14466</v>
      </c>
      <c r="AP271" s="3" t="s">
        <v>5481</v>
      </c>
      <c r="AQ271" s="3" t="s">
        <v>14467</v>
      </c>
      <c r="AR271" s="3" t="s">
        <v>14468</v>
      </c>
      <c r="AS271" s="3" t="s">
        <v>12804</v>
      </c>
      <c r="AT271" s="3" t="s">
        <v>14469</v>
      </c>
      <c r="AU271" s="3">
        <v>4</v>
      </c>
      <c r="AV271" s="46">
        <v>27770449</v>
      </c>
      <c r="AW271" s="59">
        <f t="shared" si="30"/>
        <v>0</v>
      </c>
    </row>
    <row r="272" spans="1:49">
      <c r="A272" s="4">
        <v>820</v>
      </c>
      <c r="B272" s="3">
        <v>1416</v>
      </c>
      <c r="C272" s="3">
        <v>0.44641358433270573</v>
      </c>
      <c r="D272" s="3" t="s">
        <v>5555</v>
      </c>
      <c r="E272" s="3" t="s">
        <v>5556</v>
      </c>
      <c r="F272" s="3" t="str">
        <f t="shared" si="25"/>
        <v>27669027</v>
      </c>
      <c r="G272" s="3" t="s">
        <v>5557</v>
      </c>
      <c r="H272" s="3" t="s">
        <v>5558</v>
      </c>
      <c r="I272" s="3" t="s">
        <v>4124</v>
      </c>
      <c r="J272" s="3" t="s">
        <v>2</v>
      </c>
      <c r="K272" s="3" t="s">
        <v>3</v>
      </c>
      <c r="L272" s="3" t="s">
        <v>5559</v>
      </c>
      <c r="M272" s="3" t="s">
        <v>4</v>
      </c>
      <c r="N272" s="3">
        <v>27669027</v>
      </c>
      <c r="O272" s="3" t="s">
        <v>5560</v>
      </c>
      <c r="P272" s="3" t="str">
        <f t="shared" si="26"/>
        <v>2017</v>
      </c>
      <c r="Q272" s="3" t="str">
        <f t="shared" si="27"/>
        <v xml:space="preserve">Am J Respir Crit Care Med. </v>
      </c>
      <c r="R272" s="12" t="s">
        <v>11333</v>
      </c>
      <c r="S272" s="47" t="s">
        <v>12643</v>
      </c>
      <c r="T272" s="12" t="str">
        <f t="shared" si="28"/>
        <v/>
      </c>
      <c r="U272" s="3" t="s">
        <v>12589</v>
      </c>
      <c r="V272" s="10" t="s">
        <v>14716</v>
      </c>
      <c r="W272" s="12" t="s">
        <v>14715</v>
      </c>
      <c r="X272" s="12" t="s">
        <v>11636</v>
      </c>
      <c r="Y272" s="12" t="s">
        <v>11730</v>
      </c>
      <c r="Z272" s="12">
        <v>1</v>
      </c>
      <c r="AA272" s="69">
        <v>3</v>
      </c>
      <c r="AC272" s="5" t="str">
        <f t="shared" si="29"/>
        <v>2017</v>
      </c>
      <c r="AD272" s="5"/>
      <c r="AE272" s="12" t="s">
        <v>11326</v>
      </c>
      <c r="AF272" s="25"/>
      <c r="AJ272" s="53">
        <v>42810</v>
      </c>
      <c r="AK272" s="12">
        <v>27669027</v>
      </c>
      <c r="AL272" s="12" t="s">
        <v>14470</v>
      </c>
      <c r="AM272" s="53">
        <v>42639</v>
      </c>
      <c r="AN272" s="3" t="s">
        <v>13420</v>
      </c>
      <c r="AO272" s="3" t="s">
        <v>14471</v>
      </c>
      <c r="AP272" s="3" t="s">
        <v>5555</v>
      </c>
      <c r="AQ272" s="3" t="s">
        <v>14472</v>
      </c>
      <c r="AR272" s="3" t="s">
        <v>14473</v>
      </c>
      <c r="AS272" s="3" t="s">
        <v>12804</v>
      </c>
      <c r="AT272" s="3" t="s">
        <v>14474</v>
      </c>
      <c r="AU272" s="3">
        <v>9</v>
      </c>
      <c r="AV272" s="46">
        <v>27669027</v>
      </c>
      <c r="AW272" s="59">
        <f t="shared" si="30"/>
        <v>0</v>
      </c>
    </row>
    <row r="273" spans="1:51">
      <c r="A273" s="4">
        <v>157</v>
      </c>
      <c r="B273" s="3">
        <v>1312</v>
      </c>
      <c r="C273" s="3">
        <v>8.2855751744738804E-2</v>
      </c>
      <c r="D273" s="3" t="s">
        <v>5388</v>
      </c>
      <c r="E273" s="3" t="s">
        <v>5389</v>
      </c>
      <c r="F273" s="3" t="str">
        <f t="shared" si="25"/>
        <v>27816938</v>
      </c>
      <c r="G273" s="3" t="s">
        <v>5390</v>
      </c>
      <c r="H273" s="3" t="s">
        <v>5391</v>
      </c>
      <c r="I273" s="3" t="s">
        <v>3655</v>
      </c>
      <c r="J273" s="3" t="s">
        <v>2</v>
      </c>
      <c r="K273" s="3" t="s">
        <v>3</v>
      </c>
      <c r="L273" s="3" t="s">
        <v>5392</v>
      </c>
      <c r="M273" s="3" t="s">
        <v>4</v>
      </c>
      <c r="N273" s="3">
        <v>27816938</v>
      </c>
      <c r="O273" s="3" t="s">
        <v>5393</v>
      </c>
      <c r="P273" s="3" t="str">
        <f t="shared" si="26"/>
        <v>2017</v>
      </c>
      <c r="Q273" s="3" t="str">
        <f t="shared" si="27"/>
        <v xml:space="preserve">J Gerontol A Biol Sci Med Sci. </v>
      </c>
      <c r="R273" s="3" t="s">
        <v>11636</v>
      </c>
      <c r="S273" s="1" t="s">
        <v>12626</v>
      </c>
      <c r="T273" s="12" t="str">
        <f t="shared" si="28"/>
        <v/>
      </c>
      <c r="U273" s="3" t="s">
        <v>12589</v>
      </c>
      <c r="V273" s="10" t="s">
        <v>14720</v>
      </c>
      <c r="W273" s="12" t="s">
        <v>14719</v>
      </c>
      <c r="X273" s="12" t="s">
        <v>11636</v>
      </c>
      <c r="Y273" s="12" t="s">
        <v>11730</v>
      </c>
      <c r="Z273" s="12">
        <v>1</v>
      </c>
      <c r="AA273" s="69">
        <v>3</v>
      </c>
      <c r="AC273" s="5" t="str">
        <f t="shared" si="29"/>
        <v>2017</v>
      </c>
      <c r="AD273" s="47"/>
      <c r="AE273" s="1" t="s">
        <v>14753</v>
      </c>
      <c r="AF273" s="32"/>
      <c r="AG273" s="3"/>
      <c r="AH273" s="3"/>
      <c r="AI273" s="3"/>
      <c r="AJ273" s="53">
        <v>42832</v>
      </c>
      <c r="AK273" s="53">
        <v>27816938</v>
      </c>
      <c r="AL273" s="12" t="s">
        <v>13561</v>
      </c>
      <c r="AM273" s="53">
        <v>42679</v>
      </c>
      <c r="AN273" s="56" t="s">
        <v>14389</v>
      </c>
      <c r="AO273" s="3" t="s">
        <v>14481</v>
      </c>
      <c r="AP273" s="3" t="s">
        <v>5388</v>
      </c>
      <c r="AQ273" s="3" t="s">
        <v>14482</v>
      </c>
      <c r="AR273" s="3" t="s">
        <v>14483</v>
      </c>
      <c r="AS273" s="3" t="s">
        <v>14484</v>
      </c>
      <c r="AT273" s="3" t="s">
        <v>14485</v>
      </c>
      <c r="AU273" s="3">
        <v>1</v>
      </c>
      <c r="AV273" s="46">
        <v>27816938</v>
      </c>
      <c r="AW273" s="59">
        <f t="shared" si="30"/>
        <v>0</v>
      </c>
    </row>
    <row r="274" spans="1:51">
      <c r="A274" s="4">
        <v>181</v>
      </c>
      <c r="B274" s="3">
        <v>996</v>
      </c>
      <c r="C274" s="3">
        <v>9.7657055476477628E-2</v>
      </c>
      <c r="D274" s="3" t="s">
        <v>3944</v>
      </c>
      <c r="E274" s="3" t="s">
        <v>3945</v>
      </c>
      <c r="F274" s="3" t="str">
        <f t="shared" si="25"/>
        <v>28262088</v>
      </c>
      <c r="G274" s="3" t="s">
        <v>11678</v>
      </c>
      <c r="H274" s="3" t="s">
        <v>3946</v>
      </c>
      <c r="I274" s="3" t="s">
        <v>337</v>
      </c>
      <c r="J274" s="3" t="s">
        <v>2</v>
      </c>
      <c r="K274" s="3" t="s">
        <v>3</v>
      </c>
      <c r="L274" s="3" t="s">
        <v>3947</v>
      </c>
      <c r="M274" s="3" t="s">
        <v>4</v>
      </c>
      <c r="N274" s="3">
        <v>28262088</v>
      </c>
      <c r="O274" s="3" t="s">
        <v>3948</v>
      </c>
      <c r="P274" s="3" t="str">
        <f t="shared" si="26"/>
        <v>2017</v>
      </c>
      <c r="Q274" s="3" t="str">
        <f t="shared" si="27"/>
        <v xml:space="preserve">Twin Res Hum Genet. </v>
      </c>
      <c r="R274" s="3" t="s">
        <v>11636</v>
      </c>
      <c r="S274" s="1" t="s">
        <v>12619</v>
      </c>
      <c r="T274" s="12" t="str">
        <f t="shared" si="28"/>
        <v/>
      </c>
      <c r="U274" s="3" t="s">
        <v>12589</v>
      </c>
      <c r="V274" s="10" t="s">
        <v>14722</v>
      </c>
      <c r="W274" s="12" t="s">
        <v>14721</v>
      </c>
      <c r="X274" s="12" t="s">
        <v>11636</v>
      </c>
      <c r="Y274" s="12" t="s">
        <v>11730</v>
      </c>
      <c r="Z274" s="12">
        <v>1</v>
      </c>
      <c r="AA274" s="69">
        <v>3</v>
      </c>
      <c r="AC274" s="5" t="str">
        <f t="shared" si="29"/>
        <v>2017</v>
      </c>
      <c r="AD274" s="5"/>
      <c r="AE274" s="3" t="s">
        <v>14723</v>
      </c>
      <c r="AF274" s="32"/>
      <c r="AG274" s="3"/>
      <c r="AH274" s="3"/>
      <c r="AI274" s="3"/>
      <c r="AJ274" s="53">
        <v>43220</v>
      </c>
      <c r="AK274" s="12">
        <v>28262088</v>
      </c>
      <c r="AL274" s="12" t="s">
        <v>14486</v>
      </c>
      <c r="AM274" s="53">
        <v>42800</v>
      </c>
      <c r="AN274" s="3" t="s">
        <v>12985</v>
      </c>
      <c r="AO274" s="3" t="s">
        <v>14487</v>
      </c>
      <c r="AP274" s="3" t="s">
        <v>3944</v>
      </c>
      <c r="AQ274" s="3" t="s">
        <v>14488</v>
      </c>
      <c r="AR274" s="3" t="s">
        <v>14489</v>
      </c>
      <c r="AS274" s="3" t="s">
        <v>12804</v>
      </c>
      <c r="AT274" s="3" t="s">
        <v>14490</v>
      </c>
      <c r="AU274" s="3">
        <v>1</v>
      </c>
      <c r="AV274" s="46">
        <v>28262088</v>
      </c>
      <c r="AW274" s="59">
        <f t="shared" si="30"/>
        <v>0</v>
      </c>
    </row>
    <row r="275" spans="1:51">
      <c r="A275" s="4">
        <v>1244</v>
      </c>
      <c r="B275" s="3">
        <v>1165</v>
      </c>
      <c r="C275" s="3">
        <v>0.67024600290471104</v>
      </c>
      <c r="D275" s="3" t="s">
        <v>4913</v>
      </c>
      <c r="E275" s="3" t="s">
        <v>4914</v>
      </c>
      <c r="F275" s="3" t="str">
        <f t="shared" si="25"/>
        <v>28025584</v>
      </c>
      <c r="G275" s="3" t="s">
        <v>4915</v>
      </c>
      <c r="H275" s="3" t="s">
        <v>4916</v>
      </c>
      <c r="I275" s="3" t="s">
        <v>2603</v>
      </c>
      <c r="J275" s="3" t="s">
        <v>2</v>
      </c>
      <c r="K275" s="3" t="s">
        <v>3</v>
      </c>
      <c r="L275" s="3" t="s">
        <v>4917</v>
      </c>
      <c r="M275" s="3" t="s">
        <v>4</v>
      </c>
      <c r="N275" s="3">
        <v>28025584</v>
      </c>
      <c r="O275" s="3" t="s">
        <v>4918</v>
      </c>
      <c r="P275" s="3" t="str">
        <f t="shared" si="26"/>
        <v>2017</v>
      </c>
      <c r="Q275" s="3" t="str">
        <f t="shared" si="27"/>
        <v xml:space="preserve">Leukemia. </v>
      </c>
      <c r="R275" s="12" t="s">
        <v>11333</v>
      </c>
      <c r="S275" s="9" t="s">
        <v>12668</v>
      </c>
      <c r="T275" s="12" t="str">
        <f t="shared" si="28"/>
        <v/>
      </c>
      <c r="U275" s="12" t="s">
        <v>12589</v>
      </c>
      <c r="V275" s="16" t="s">
        <v>14728</v>
      </c>
      <c r="W275" s="12" t="s">
        <v>14727</v>
      </c>
      <c r="X275" s="12" t="s">
        <v>11636</v>
      </c>
      <c r="Y275" s="12" t="s">
        <v>11730</v>
      </c>
      <c r="Z275" s="12">
        <v>1</v>
      </c>
      <c r="AA275" s="69">
        <v>3</v>
      </c>
      <c r="AC275" s="5" t="str">
        <f t="shared" si="29"/>
        <v>2017</v>
      </c>
      <c r="AD275" s="5"/>
      <c r="AE275" s="3" t="s">
        <v>11326</v>
      </c>
      <c r="AF275" s="25"/>
      <c r="AJ275" s="53">
        <v>42867</v>
      </c>
      <c r="AK275" s="12">
        <v>28025584</v>
      </c>
      <c r="AL275" s="12" t="s">
        <v>14496</v>
      </c>
      <c r="AM275" s="53">
        <v>42731</v>
      </c>
      <c r="AN275" s="3" t="s">
        <v>14497</v>
      </c>
      <c r="AO275" s="3" t="s">
        <v>14498</v>
      </c>
      <c r="AP275" s="3" t="s">
        <v>4913</v>
      </c>
      <c r="AQ275" s="3" t="s">
        <v>11563</v>
      </c>
      <c r="AR275" s="3" t="s">
        <v>14499</v>
      </c>
      <c r="AS275" s="3" t="s">
        <v>12804</v>
      </c>
      <c r="AT275" s="3" t="s">
        <v>13053</v>
      </c>
      <c r="AU275" s="3">
        <v>10</v>
      </c>
      <c r="AV275" s="46">
        <v>28025584</v>
      </c>
      <c r="AW275" s="59">
        <f t="shared" si="30"/>
        <v>0</v>
      </c>
    </row>
    <row r="276" spans="1:51">
      <c r="A276" s="4">
        <v>1106</v>
      </c>
      <c r="B276" s="11">
        <v>977</v>
      </c>
      <c r="C276" s="11">
        <v>0.59753916310116506</v>
      </c>
      <c r="D276" s="11" t="s">
        <v>3824</v>
      </c>
      <c r="E276" s="11" t="s">
        <v>3825</v>
      </c>
      <c r="F276" s="3" t="str">
        <f t="shared" si="25"/>
        <v>28283553</v>
      </c>
      <c r="G276" s="11" t="s">
        <v>3826</v>
      </c>
      <c r="H276" s="11" t="s">
        <v>3827</v>
      </c>
      <c r="I276" s="11" t="s">
        <v>3828</v>
      </c>
      <c r="J276" s="11" t="s">
        <v>2</v>
      </c>
      <c r="K276" s="11" t="s">
        <v>3</v>
      </c>
      <c r="L276" s="11" t="s">
        <v>3829</v>
      </c>
      <c r="M276" s="11" t="s">
        <v>4</v>
      </c>
      <c r="N276" s="11">
        <v>28283553</v>
      </c>
      <c r="O276" s="11" t="s">
        <v>3830</v>
      </c>
      <c r="P276" s="11" t="str">
        <f t="shared" si="26"/>
        <v>2017</v>
      </c>
      <c r="Q276" s="11" t="str">
        <f t="shared" si="27"/>
        <v xml:space="preserve">Arch Dis Child Fetal Neonatal Ed. </v>
      </c>
      <c r="R276" s="5" t="s">
        <v>11333</v>
      </c>
      <c r="S276" s="47" t="s">
        <v>12657</v>
      </c>
      <c r="U276" s="12" t="s">
        <v>12589</v>
      </c>
      <c r="V276" s="16" t="s">
        <v>14730</v>
      </c>
      <c r="W276" s="5" t="s">
        <v>14729</v>
      </c>
      <c r="X276" s="12" t="s">
        <v>11636</v>
      </c>
      <c r="Y276" s="12" t="s">
        <v>11730</v>
      </c>
      <c r="Z276" s="12">
        <v>1</v>
      </c>
      <c r="AA276" s="69">
        <v>3</v>
      </c>
      <c r="AB276" s="11"/>
      <c r="AC276" s="5" t="str">
        <f t="shared" si="29"/>
        <v>2017</v>
      </c>
      <c r="AD276" s="5"/>
      <c r="AE276" s="11" t="s">
        <v>14731</v>
      </c>
      <c r="AF276" s="25"/>
      <c r="AG276" s="5"/>
      <c r="AH276" s="5"/>
      <c r="AI276" s="5"/>
      <c r="AJ276" s="53">
        <v>42912</v>
      </c>
      <c r="AK276" s="12">
        <v>28283553</v>
      </c>
      <c r="AL276" s="12" t="s">
        <v>14500</v>
      </c>
      <c r="AM276" s="53">
        <v>42804</v>
      </c>
      <c r="AN276" s="3" t="s">
        <v>14501</v>
      </c>
      <c r="AO276" s="3" t="s">
        <v>14502</v>
      </c>
      <c r="AP276" s="3" t="s">
        <v>3824</v>
      </c>
      <c r="AQ276" s="3" t="s">
        <v>14503</v>
      </c>
      <c r="AR276" s="3" t="s">
        <v>14504</v>
      </c>
      <c r="AS276" s="3" t="s">
        <v>12804</v>
      </c>
      <c r="AT276" s="3" t="s">
        <v>14505</v>
      </c>
      <c r="AU276" s="3">
        <v>6</v>
      </c>
      <c r="AV276" s="46">
        <v>28283553</v>
      </c>
      <c r="AW276" s="59">
        <f t="shared" si="30"/>
        <v>0</v>
      </c>
    </row>
    <row r="277" spans="1:51">
      <c r="A277" s="4">
        <v>1633</v>
      </c>
      <c r="B277" s="3">
        <v>998</v>
      </c>
      <c r="C277" s="3">
        <v>0.8998129244348162</v>
      </c>
      <c r="D277" s="3" t="s">
        <v>3957</v>
      </c>
      <c r="E277" s="3" t="s">
        <v>3958</v>
      </c>
      <c r="F277" s="3" t="str">
        <f t="shared" si="25"/>
        <v>28256260</v>
      </c>
      <c r="G277" s="3" t="s">
        <v>3959</v>
      </c>
      <c r="H277" s="3" t="s">
        <v>3960</v>
      </c>
      <c r="I277" s="3" t="s">
        <v>887</v>
      </c>
      <c r="J277" s="3" t="s">
        <v>2</v>
      </c>
      <c r="K277" s="3" t="s">
        <v>3</v>
      </c>
      <c r="L277" s="3" t="s">
        <v>3961</v>
      </c>
      <c r="M277" s="3" t="s">
        <v>4</v>
      </c>
      <c r="N277" s="3">
        <v>28256260</v>
      </c>
      <c r="O277" s="3" t="s">
        <v>3962</v>
      </c>
      <c r="P277" s="3" t="str">
        <f t="shared" si="26"/>
        <v>2017</v>
      </c>
      <c r="Q277" s="3" t="str">
        <f t="shared" si="27"/>
        <v xml:space="preserve">Neurobiol Aging. </v>
      </c>
      <c r="R277" s="12" t="s">
        <v>11426</v>
      </c>
      <c r="S277" s="9" t="s">
        <v>12454</v>
      </c>
      <c r="T277" s="12" t="str">
        <f t="shared" ref="T277:T308" si="31">IFERROR(IF(FIND("meta ",SUBSTITUTE(LOWER(D277 &amp; S277),"-"," "))&gt;=0,"y",""),"")</f>
        <v/>
      </c>
      <c r="U277" s="12" t="s">
        <v>12575</v>
      </c>
      <c r="V277" s="16" t="s">
        <v>12455</v>
      </c>
      <c r="W277" s="3" t="s">
        <v>14734</v>
      </c>
      <c r="X277" s="12" t="s">
        <v>11426</v>
      </c>
      <c r="Y277" s="12" t="s">
        <v>11328</v>
      </c>
      <c r="Z277" s="12">
        <v>1</v>
      </c>
      <c r="AA277" s="69">
        <v>3</v>
      </c>
      <c r="AC277" s="5" t="str">
        <f t="shared" si="29"/>
        <v>2017</v>
      </c>
      <c r="AD277" s="5"/>
      <c r="AE277" s="3" t="s">
        <v>11326</v>
      </c>
      <c r="AF277" s="25"/>
      <c r="AJ277" s="53">
        <v>42888</v>
      </c>
      <c r="AK277" s="53">
        <v>28256260</v>
      </c>
      <c r="AL277" s="12" t="s">
        <v>14511</v>
      </c>
      <c r="AM277" s="53">
        <v>42768</v>
      </c>
      <c r="AN277" s="56" t="s">
        <v>13659</v>
      </c>
      <c r="AO277" s="3" t="s">
        <v>14512</v>
      </c>
      <c r="AP277" s="3" t="s">
        <v>3957</v>
      </c>
      <c r="AQ277" s="3" t="s">
        <v>14513</v>
      </c>
      <c r="AR277" s="3" t="s">
        <v>14514</v>
      </c>
      <c r="AS277" s="3" t="s">
        <v>12804</v>
      </c>
      <c r="AT277" s="3" t="s">
        <v>14515</v>
      </c>
      <c r="AU277" s="3">
        <v>13</v>
      </c>
      <c r="AV277" s="46">
        <v>28256260</v>
      </c>
      <c r="AW277" s="59">
        <f t="shared" si="30"/>
        <v>0</v>
      </c>
    </row>
    <row r="278" spans="1:51">
      <c r="A278" s="4">
        <v>170</v>
      </c>
      <c r="B278" s="3">
        <v>1775</v>
      </c>
      <c r="C278" s="3">
        <v>9.1565036319689708E-2</v>
      </c>
      <c r="D278" s="3" t="s">
        <v>5778</v>
      </c>
      <c r="E278" s="3" t="s">
        <v>5779</v>
      </c>
      <c r="F278" s="3" t="str">
        <f t="shared" si="25"/>
        <v>27151647</v>
      </c>
      <c r="G278" s="3" t="s">
        <v>5780</v>
      </c>
      <c r="H278" s="3" t="s">
        <v>5781</v>
      </c>
      <c r="I278" s="3" t="s">
        <v>5782</v>
      </c>
      <c r="J278" s="3" t="s">
        <v>2</v>
      </c>
      <c r="K278" s="3" t="s">
        <v>3</v>
      </c>
      <c r="L278" s="3" t="s">
        <v>5783</v>
      </c>
      <c r="M278" s="3" t="s">
        <v>4</v>
      </c>
      <c r="N278" s="3">
        <v>27151647</v>
      </c>
      <c r="O278" s="3" t="s">
        <v>5784</v>
      </c>
      <c r="P278" s="3" t="str">
        <f t="shared" si="26"/>
        <v>2017</v>
      </c>
      <c r="Q278" s="3" t="str">
        <f t="shared" si="27"/>
        <v xml:space="preserve">Addict Biol. </v>
      </c>
      <c r="R278" s="3" t="s">
        <v>11636</v>
      </c>
      <c r="S278" s="1" t="s">
        <v>12722</v>
      </c>
      <c r="T278" s="12" t="str">
        <f t="shared" si="31"/>
        <v/>
      </c>
      <c r="U278" s="3" t="s">
        <v>12589</v>
      </c>
      <c r="V278" s="10" t="s">
        <v>14736</v>
      </c>
      <c r="W278" s="12" t="s">
        <v>14735</v>
      </c>
      <c r="X278" s="12" t="s">
        <v>11426</v>
      </c>
      <c r="Y278" s="12" t="s">
        <v>11328</v>
      </c>
      <c r="Z278" s="12">
        <v>1</v>
      </c>
      <c r="AA278" s="69">
        <v>3</v>
      </c>
      <c r="AC278" s="5" t="str">
        <f t="shared" si="29"/>
        <v>2017</v>
      </c>
      <c r="AD278" s="5"/>
      <c r="AE278" s="1" t="s">
        <v>14737</v>
      </c>
      <c r="AF278" s="32"/>
      <c r="AG278" s="3"/>
      <c r="AH278" s="3"/>
      <c r="AI278" s="3"/>
      <c r="AJ278" s="53">
        <v>42751</v>
      </c>
      <c r="AK278" s="12">
        <v>27151647</v>
      </c>
      <c r="AL278" s="12" t="s">
        <v>14516</v>
      </c>
      <c r="AM278" s="53">
        <v>42495</v>
      </c>
      <c r="AN278" s="3" t="s">
        <v>14517</v>
      </c>
      <c r="AO278" s="3" t="s">
        <v>14518</v>
      </c>
      <c r="AP278" s="3" t="s">
        <v>5778</v>
      </c>
      <c r="AQ278" s="3" t="s">
        <v>14519</v>
      </c>
      <c r="AR278" s="3" t="s">
        <v>14520</v>
      </c>
      <c r="AS278" s="3" t="s">
        <v>12804</v>
      </c>
      <c r="AT278" s="3" t="s">
        <v>14521</v>
      </c>
      <c r="AU278" s="3">
        <v>6</v>
      </c>
      <c r="AV278" s="46">
        <v>27151647</v>
      </c>
      <c r="AW278" s="59">
        <f t="shared" si="30"/>
        <v>0</v>
      </c>
    </row>
    <row r="279" spans="1:51">
      <c r="A279" s="4">
        <v>688</v>
      </c>
      <c r="B279" s="3">
        <v>1164</v>
      </c>
      <c r="C279" s="3">
        <v>0.3768729912270482</v>
      </c>
      <c r="D279" s="3" t="s">
        <v>4959</v>
      </c>
      <c r="E279" s="3" t="s">
        <v>4960</v>
      </c>
      <c r="F279" s="3" t="str">
        <f t="shared" si="25"/>
        <v>28030426</v>
      </c>
      <c r="G279" s="3" t="s">
        <v>4909</v>
      </c>
      <c r="H279" s="3" t="s">
        <v>4910</v>
      </c>
      <c r="I279" s="3" t="s">
        <v>1589</v>
      </c>
      <c r="J279" s="3" t="s">
        <v>2</v>
      </c>
      <c r="K279" s="3" t="s">
        <v>3</v>
      </c>
      <c r="L279" s="3" t="s">
        <v>4911</v>
      </c>
      <c r="M279" s="3" t="s">
        <v>4</v>
      </c>
      <c r="N279" s="3">
        <v>28030426</v>
      </c>
      <c r="O279" s="3" t="s">
        <v>4912</v>
      </c>
      <c r="P279" s="3" t="str">
        <f t="shared" si="26"/>
        <v>2017</v>
      </c>
      <c r="Q279" s="3" t="str">
        <f t="shared" si="27"/>
        <v xml:space="preserve">Pharmacogenet Genomics. </v>
      </c>
      <c r="R279" s="5" t="s">
        <v>11333</v>
      </c>
      <c r="S279" s="9" t="s">
        <v>12728</v>
      </c>
      <c r="T279" s="12" t="str">
        <f t="shared" si="31"/>
        <v>y</v>
      </c>
      <c r="U279" s="12" t="s">
        <v>12589</v>
      </c>
      <c r="V279" s="16" t="s">
        <v>14738</v>
      </c>
      <c r="W279" s="12" t="s">
        <v>14739</v>
      </c>
      <c r="X279" s="12" t="s">
        <v>11426</v>
      </c>
      <c r="Y279" s="12" t="s">
        <v>14740</v>
      </c>
      <c r="Z279" s="12">
        <v>1</v>
      </c>
      <c r="AA279" s="69">
        <v>3</v>
      </c>
      <c r="AC279" s="5" t="str">
        <f t="shared" si="29"/>
        <v>2017</v>
      </c>
      <c r="AD279" s="5"/>
      <c r="AE279" s="3" t="s">
        <v>11326</v>
      </c>
      <c r="AJ279" s="53">
        <v>42867</v>
      </c>
      <c r="AK279" s="12">
        <v>28030426</v>
      </c>
      <c r="AL279" s="12" t="s">
        <v>14522</v>
      </c>
      <c r="AM279" s="53">
        <v>42821</v>
      </c>
      <c r="AN279" s="3" t="s">
        <v>13351</v>
      </c>
      <c r="AO279" s="3" t="s">
        <v>14523</v>
      </c>
      <c r="AP279" s="3" t="s">
        <v>4959</v>
      </c>
      <c r="AQ279" s="3" t="s">
        <v>14524</v>
      </c>
      <c r="AR279" s="3" t="s">
        <v>14525</v>
      </c>
      <c r="AS279" s="3" t="s">
        <v>12804</v>
      </c>
      <c r="AT279" s="3" t="s">
        <v>13053</v>
      </c>
      <c r="AU279" s="3">
        <v>45</v>
      </c>
      <c r="AV279" s="46">
        <v>28030426</v>
      </c>
      <c r="AW279" s="59">
        <f t="shared" si="30"/>
        <v>0</v>
      </c>
    </row>
    <row r="280" spans="1:51">
      <c r="A280" s="4">
        <v>219</v>
      </c>
      <c r="B280" s="3">
        <v>767</v>
      </c>
      <c r="C280" s="3">
        <v>0.12154281447877002</v>
      </c>
      <c r="D280" s="3" t="s">
        <v>2538</v>
      </c>
      <c r="E280" s="3" t="s">
        <v>2539</v>
      </c>
      <c r="F280" s="3" t="str">
        <f t="shared" si="25"/>
        <v>28566273</v>
      </c>
      <c r="G280" s="3" t="s">
        <v>2540</v>
      </c>
      <c r="H280" s="3" t="s">
        <v>2541</v>
      </c>
      <c r="I280" s="3" t="s">
        <v>501</v>
      </c>
      <c r="J280" s="3" t="s">
        <v>2</v>
      </c>
      <c r="K280" s="3" t="s">
        <v>3</v>
      </c>
      <c r="L280" s="3" t="s">
        <v>2599</v>
      </c>
      <c r="M280" s="3" t="s">
        <v>4</v>
      </c>
      <c r="N280" s="3">
        <v>28566273</v>
      </c>
      <c r="O280" s="3" t="s">
        <v>2600</v>
      </c>
      <c r="P280" s="3" t="str">
        <f t="shared" si="26"/>
        <v>2017</v>
      </c>
      <c r="Q280" s="3" t="str">
        <f t="shared" si="27"/>
        <v xml:space="preserve">Diabetes. </v>
      </c>
      <c r="R280" s="12" t="s">
        <v>11333</v>
      </c>
      <c r="S280" s="9" t="s">
        <v>12731</v>
      </c>
      <c r="T280" s="12" t="str">
        <f t="shared" si="31"/>
        <v>y</v>
      </c>
      <c r="U280" s="9" t="s">
        <v>12589</v>
      </c>
      <c r="V280" s="16" t="s">
        <v>11542</v>
      </c>
      <c r="W280" s="12" t="s">
        <v>11543</v>
      </c>
      <c r="X280" s="12" t="s">
        <v>11514</v>
      </c>
      <c r="Y280" s="12" t="s">
        <v>11455</v>
      </c>
      <c r="Z280" s="12">
        <v>1</v>
      </c>
      <c r="AA280" s="69">
        <v>3</v>
      </c>
      <c r="AC280" s="5" t="str">
        <f t="shared" si="29"/>
        <v>2017</v>
      </c>
      <c r="AD280" s="5"/>
      <c r="AE280" s="3" t="s">
        <v>11326</v>
      </c>
      <c r="AJ280" s="53">
        <v>43000</v>
      </c>
      <c r="AK280" s="53">
        <v>28566273</v>
      </c>
      <c r="AL280" s="12" t="s">
        <v>14533</v>
      </c>
      <c r="AM280" s="53">
        <v>42886</v>
      </c>
      <c r="AN280" s="56" t="s">
        <v>11543</v>
      </c>
      <c r="AO280" s="3" t="s">
        <v>14534</v>
      </c>
      <c r="AP280" s="3" t="s">
        <v>2538</v>
      </c>
      <c r="AQ280" s="3" t="s">
        <v>13594</v>
      </c>
      <c r="AR280" s="3" t="s">
        <v>14535</v>
      </c>
      <c r="AS280" s="3" t="s">
        <v>14536</v>
      </c>
      <c r="AT280" s="3" t="s">
        <v>14537</v>
      </c>
      <c r="AU280" s="3">
        <v>12</v>
      </c>
      <c r="AV280" s="46">
        <v>28566273</v>
      </c>
      <c r="AW280" s="59">
        <f t="shared" si="30"/>
        <v>0</v>
      </c>
    </row>
    <row r="281" spans="1:51">
      <c r="A281" s="4">
        <v>703</v>
      </c>
      <c r="B281" s="3">
        <v>1234</v>
      </c>
      <c r="C281" s="3">
        <v>0.38317627009011079</v>
      </c>
      <c r="D281" s="3" t="s">
        <v>5187</v>
      </c>
      <c r="E281" s="3" t="s">
        <v>5188</v>
      </c>
      <c r="F281" s="3" t="str">
        <f t="shared" si="25"/>
        <v>27899403</v>
      </c>
      <c r="G281" s="3" t="s">
        <v>5189</v>
      </c>
      <c r="H281" s="3" t="s">
        <v>5190</v>
      </c>
      <c r="I281" s="3" t="s">
        <v>2838</v>
      </c>
      <c r="J281" s="3" t="s">
        <v>2</v>
      </c>
      <c r="K281" s="3" t="s">
        <v>3</v>
      </c>
      <c r="L281" s="3" t="s">
        <v>5191</v>
      </c>
      <c r="M281" s="3" t="s">
        <v>4</v>
      </c>
      <c r="N281" s="3">
        <v>27899403</v>
      </c>
      <c r="O281" s="3" t="s">
        <v>5192</v>
      </c>
      <c r="P281" s="3" t="str">
        <f t="shared" si="26"/>
        <v>2017</v>
      </c>
      <c r="Q281" s="3" t="str">
        <f t="shared" si="27"/>
        <v xml:space="preserve">Circ Res. </v>
      </c>
      <c r="R281" s="5" t="s">
        <v>11333</v>
      </c>
      <c r="S281" s="9" t="s">
        <v>12707</v>
      </c>
      <c r="T281" s="12" t="str">
        <f t="shared" si="31"/>
        <v>y</v>
      </c>
      <c r="U281" s="12" t="s">
        <v>12589</v>
      </c>
      <c r="V281" s="16" t="s">
        <v>14745</v>
      </c>
      <c r="W281" s="12" t="s">
        <v>14743</v>
      </c>
      <c r="X281" s="12" t="s">
        <v>11426</v>
      </c>
      <c r="Y281" s="12" t="s">
        <v>11455</v>
      </c>
      <c r="Z281" s="12">
        <v>1</v>
      </c>
      <c r="AA281" s="69">
        <v>3</v>
      </c>
      <c r="AC281" s="5" t="str">
        <f t="shared" si="29"/>
        <v>2017</v>
      </c>
      <c r="AD281" s="5"/>
      <c r="AE281" s="3" t="s">
        <v>11326</v>
      </c>
      <c r="AJ281" s="53">
        <v>42830</v>
      </c>
      <c r="AK281" s="53">
        <v>27899403</v>
      </c>
      <c r="AL281" s="12" t="s">
        <v>14538</v>
      </c>
      <c r="AM281" s="53">
        <v>42703</v>
      </c>
      <c r="AN281" s="56" t="s">
        <v>14539</v>
      </c>
      <c r="AO281" s="3" t="s">
        <v>14540</v>
      </c>
      <c r="AP281" s="3" t="s">
        <v>5187</v>
      </c>
      <c r="AQ281" s="3" t="s">
        <v>14541</v>
      </c>
      <c r="AR281" s="3" t="s">
        <v>14542</v>
      </c>
      <c r="AS281" s="3" t="s">
        <v>14543</v>
      </c>
      <c r="AT281" s="3" t="s">
        <v>14544</v>
      </c>
      <c r="AU281" s="3">
        <v>12</v>
      </c>
      <c r="AV281" s="46">
        <v>27899403</v>
      </c>
      <c r="AW281" s="59">
        <f t="shared" si="30"/>
        <v>0</v>
      </c>
    </row>
    <row r="282" spans="1:51">
      <c r="A282" s="4">
        <v>983</v>
      </c>
      <c r="B282" s="28">
        <v>1249</v>
      </c>
      <c r="C282" s="28">
        <v>0.54029297557138145</v>
      </c>
      <c r="D282" s="28" t="s">
        <v>5200</v>
      </c>
      <c r="E282" s="28" t="s">
        <v>5201</v>
      </c>
      <c r="F282" s="3" t="str">
        <f t="shared" si="25"/>
        <v>27897004</v>
      </c>
      <c r="G282" s="28" t="s">
        <v>5202</v>
      </c>
      <c r="H282" s="28" t="s">
        <v>5203</v>
      </c>
      <c r="I282" s="28" t="s">
        <v>5204</v>
      </c>
      <c r="J282" s="28" t="s">
        <v>2</v>
      </c>
      <c r="K282" s="28" t="s">
        <v>3</v>
      </c>
      <c r="L282" s="28" t="s">
        <v>5205</v>
      </c>
      <c r="M282" s="28" t="s">
        <v>4</v>
      </c>
      <c r="N282" s="28">
        <v>27897004</v>
      </c>
      <c r="O282" s="28" t="s">
        <v>5206</v>
      </c>
      <c r="P282" s="28" t="str">
        <f t="shared" si="26"/>
        <v>2017</v>
      </c>
      <c r="Q282" s="28" t="str">
        <f t="shared" si="27"/>
        <v xml:space="preserve">Pac Symp Biocomput. </v>
      </c>
      <c r="R282" s="15" t="s">
        <v>11333</v>
      </c>
      <c r="S282" s="15" t="s">
        <v>11530</v>
      </c>
      <c r="T282" s="12" t="str">
        <f t="shared" si="31"/>
        <v/>
      </c>
      <c r="V282" s="15"/>
      <c r="W282" s="15"/>
      <c r="X282" s="15"/>
      <c r="Y282" s="15"/>
      <c r="Z282" s="15"/>
      <c r="AA282" s="69">
        <v>3</v>
      </c>
      <c r="AB282" s="11" t="s">
        <v>14568</v>
      </c>
      <c r="AC282" s="5" t="str">
        <f t="shared" si="29"/>
        <v>2017</v>
      </c>
      <c r="AD282" s="5"/>
      <c r="AE282" s="15"/>
      <c r="AF282" s="26"/>
      <c r="AG282" s="15"/>
      <c r="AH282" s="15"/>
      <c r="AI282" s="15"/>
      <c r="AJ282" s="53">
        <v>42751</v>
      </c>
      <c r="AK282" s="12">
        <v>27897004</v>
      </c>
      <c r="AL282" s="12" t="s">
        <v>12892</v>
      </c>
      <c r="AM282" s="53">
        <v>42370</v>
      </c>
      <c r="AN282" s="3" t="s">
        <v>12893</v>
      </c>
      <c r="AO282" s="10" t="s">
        <v>12894</v>
      </c>
      <c r="AP282" s="3" t="s">
        <v>5200</v>
      </c>
      <c r="AQ282" s="3" t="s">
        <v>12895</v>
      </c>
      <c r="AR282" s="3" t="s">
        <v>12896</v>
      </c>
      <c r="AS282" s="3" t="s">
        <v>12897</v>
      </c>
      <c r="AT282" s="3" t="s">
        <v>12898</v>
      </c>
      <c r="AU282" s="3">
        <v>8</v>
      </c>
      <c r="AV282" s="46">
        <v>27897004</v>
      </c>
      <c r="AW282" s="59">
        <f t="shared" si="30"/>
        <v>0</v>
      </c>
      <c r="AX282" s="3">
        <v>1</v>
      </c>
      <c r="AY282" s="4"/>
    </row>
    <row r="283" spans="1:51">
      <c r="A283" s="4">
        <v>1487</v>
      </c>
      <c r="B283" s="3">
        <v>800</v>
      </c>
      <c r="C283" s="3">
        <v>0.81256597058862245</v>
      </c>
      <c r="D283" s="3" t="s">
        <v>2739</v>
      </c>
      <c r="E283" s="3" t="s">
        <v>2740</v>
      </c>
      <c r="F283" s="3" t="str">
        <f t="shared" si="25"/>
        <v>28525603</v>
      </c>
      <c r="G283" s="3" t="s">
        <v>2741</v>
      </c>
      <c r="H283" s="3" t="s">
        <v>2742</v>
      </c>
      <c r="I283" s="3" t="s">
        <v>2743</v>
      </c>
      <c r="J283" s="3" t="s">
        <v>2</v>
      </c>
      <c r="K283" s="3" t="s">
        <v>3</v>
      </c>
      <c r="L283" s="3" t="s">
        <v>2744</v>
      </c>
      <c r="M283" s="3" t="s">
        <v>4</v>
      </c>
      <c r="N283" s="3">
        <v>28525603</v>
      </c>
      <c r="O283" s="3" t="s">
        <v>2745</v>
      </c>
      <c r="P283" s="3" t="str">
        <f t="shared" si="26"/>
        <v>2017</v>
      </c>
      <c r="Q283" s="3" t="str">
        <f t="shared" si="27"/>
        <v xml:space="preserve">Schizophr Bull. </v>
      </c>
      <c r="R283" s="12" t="s">
        <v>11426</v>
      </c>
      <c r="S283" s="12" t="s">
        <v>12373</v>
      </c>
      <c r="T283" s="12" t="str">
        <f t="shared" si="31"/>
        <v/>
      </c>
      <c r="AA283" s="69">
        <v>3</v>
      </c>
      <c r="AB283" s="11" t="s">
        <v>14568</v>
      </c>
      <c r="AC283" s="5" t="str">
        <f t="shared" si="29"/>
        <v>2017</v>
      </c>
      <c r="AD283" s="5"/>
      <c r="AF283" s="25"/>
      <c r="AJ283" s="53">
        <v>42988</v>
      </c>
      <c r="AK283" s="12">
        <v>28525603</v>
      </c>
      <c r="AL283" s="12" t="s">
        <v>12930</v>
      </c>
      <c r="AM283" s="53">
        <v>42874</v>
      </c>
      <c r="AN283" s="3" t="s">
        <v>12931</v>
      </c>
      <c r="AO283" s="10" t="s">
        <v>12932</v>
      </c>
      <c r="AP283" s="3" t="s">
        <v>2739</v>
      </c>
      <c r="AQ283" s="3" t="s">
        <v>12933</v>
      </c>
      <c r="AR283" s="3" t="s">
        <v>12934</v>
      </c>
      <c r="AS283" s="3" t="s">
        <v>12804</v>
      </c>
      <c r="AT283" s="3" t="s">
        <v>12935</v>
      </c>
      <c r="AU283" s="3">
        <v>2</v>
      </c>
      <c r="AV283" s="46">
        <v>28525603</v>
      </c>
      <c r="AW283" s="59">
        <f t="shared" si="30"/>
        <v>0</v>
      </c>
      <c r="AX283" s="3">
        <v>1</v>
      </c>
      <c r="AY283" s="4"/>
    </row>
    <row r="284" spans="1:51">
      <c r="A284" s="4">
        <v>1006</v>
      </c>
      <c r="B284" s="3">
        <v>1235</v>
      </c>
      <c r="C284" s="3">
        <v>0.55094615384276668</v>
      </c>
      <c r="D284" s="3" t="s">
        <v>5254</v>
      </c>
      <c r="E284" s="3" t="s">
        <v>5255</v>
      </c>
      <c r="F284" s="3" t="str">
        <f t="shared" si="25"/>
        <v>27899376</v>
      </c>
      <c r="G284" s="3" t="s">
        <v>5195</v>
      </c>
      <c r="H284" s="3" t="s">
        <v>5196</v>
      </c>
      <c r="I284" s="3" t="s">
        <v>5197</v>
      </c>
      <c r="J284" s="3" t="s">
        <v>2</v>
      </c>
      <c r="K284" s="3" t="s">
        <v>3</v>
      </c>
      <c r="L284" s="3" t="s">
        <v>5198</v>
      </c>
      <c r="M284" s="3" t="s">
        <v>4</v>
      </c>
      <c r="N284" s="3">
        <v>27899376</v>
      </c>
      <c r="O284" s="3" t="s">
        <v>5199</v>
      </c>
      <c r="P284" s="3" t="str">
        <f t="shared" si="26"/>
        <v>2017</v>
      </c>
      <c r="Q284" s="3" t="str">
        <f t="shared" si="27"/>
        <v xml:space="preserve">Ann Rheum Dis. </v>
      </c>
      <c r="R284" s="12" t="s">
        <v>11333</v>
      </c>
      <c r="S284" s="12" t="s">
        <v>12150</v>
      </c>
      <c r="T284" s="12" t="str">
        <f t="shared" si="31"/>
        <v/>
      </c>
      <c r="AA284" s="69">
        <v>3</v>
      </c>
      <c r="AB284" s="11" t="s">
        <v>14568</v>
      </c>
      <c r="AC284" s="5" t="str">
        <f t="shared" si="29"/>
        <v>2017</v>
      </c>
      <c r="AD284" s="5"/>
      <c r="AF284" s="25"/>
      <c r="AJ284" s="53">
        <v>42846</v>
      </c>
      <c r="AK284" s="12">
        <v>27899376</v>
      </c>
      <c r="AL284" s="12" t="s">
        <v>12942</v>
      </c>
      <c r="AM284" s="53">
        <v>42703</v>
      </c>
      <c r="AN284" s="3" t="s">
        <v>12943</v>
      </c>
      <c r="AO284" s="10" t="s">
        <v>12944</v>
      </c>
      <c r="AP284" s="3" t="s">
        <v>5254</v>
      </c>
      <c r="AQ284" s="3" t="s">
        <v>12945</v>
      </c>
      <c r="AR284" s="3" t="s">
        <v>12946</v>
      </c>
      <c r="AS284" s="3" t="s">
        <v>12947</v>
      </c>
      <c r="AT284" s="3" t="s">
        <v>12948</v>
      </c>
      <c r="AU284" s="3">
        <v>5</v>
      </c>
      <c r="AV284" s="46">
        <v>27899376</v>
      </c>
      <c r="AW284" s="59">
        <f t="shared" si="30"/>
        <v>0</v>
      </c>
      <c r="AX284" s="3">
        <v>1</v>
      </c>
      <c r="AY284" s="4"/>
    </row>
    <row r="285" spans="1:51">
      <c r="A285" s="4">
        <v>199</v>
      </c>
      <c r="B285" s="3">
        <v>678</v>
      </c>
      <c r="C285" s="3">
        <v>0.11022940257793556</v>
      </c>
      <c r="D285" s="3" t="s">
        <v>2020</v>
      </c>
      <c r="E285" s="3" t="s">
        <v>2021</v>
      </c>
      <c r="F285" s="3" t="str">
        <f t="shared" si="25"/>
        <v>28679651</v>
      </c>
      <c r="G285" s="3" t="s">
        <v>2022</v>
      </c>
      <c r="H285" s="3" t="s">
        <v>2081</v>
      </c>
      <c r="I285" s="3" t="s">
        <v>2082</v>
      </c>
      <c r="J285" s="3" t="s">
        <v>2</v>
      </c>
      <c r="K285" s="3" t="s">
        <v>3</v>
      </c>
      <c r="L285" s="3" t="s">
        <v>2083</v>
      </c>
      <c r="M285" s="3" t="s">
        <v>4</v>
      </c>
      <c r="N285" s="3">
        <v>28679651</v>
      </c>
      <c r="O285" s="3" t="s">
        <v>2084</v>
      </c>
      <c r="P285" s="3" t="str">
        <f t="shared" si="26"/>
        <v>2017</v>
      </c>
      <c r="Q285" s="3" t="str">
        <f t="shared" si="27"/>
        <v xml:space="preserve">Haematologica. </v>
      </c>
      <c r="R285" s="12" t="s">
        <v>11333</v>
      </c>
      <c r="S285" s="12" t="s">
        <v>12582</v>
      </c>
      <c r="T285" s="12" t="str">
        <f t="shared" si="31"/>
        <v/>
      </c>
      <c r="V285" s="16" t="s">
        <v>11562</v>
      </c>
      <c r="W285" s="12" t="s">
        <v>11563</v>
      </c>
      <c r="X285" s="12" t="s">
        <v>11514</v>
      </c>
      <c r="Y285" s="12" t="s">
        <v>11455</v>
      </c>
      <c r="AA285" s="69">
        <v>3</v>
      </c>
      <c r="AB285" s="11" t="s">
        <v>14568</v>
      </c>
      <c r="AC285" s="5" t="str">
        <f t="shared" si="29"/>
        <v>2017</v>
      </c>
      <c r="AD285" s="5"/>
      <c r="AE285" s="12" t="s">
        <v>11326</v>
      </c>
      <c r="AJ285" s="53">
        <v>43006</v>
      </c>
      <c r="AK285" s="12">
        <v>28679651</v>
      </c>
      <c r="AL285" s="12" t="s">
        <v>12949</v>
      </c>
      <c r="AM285" s="53">
        <v>42920</v>
      </c>
      <c r="AN285" s="3" t="s">
        <v>12950</v>
      </c>
      <c r="AO285" s="10" t="s">
        <v>12951</v>
      </c>
      <c r="AP285" s="3" t="s">
        <v>2020</v>
      </c>
      <c r="AQ285" s="3" t="s">
        <v>12952</v>
      </c>
      <c r="AR285" s="3" t="s">
        <v>12953</v>
      </c>
      <c r="AS285" s="3" t="s">
        <v>12804</v>
      </c>
      <c r="AT285" s="3" t="s">
        <v>12879</v>
      </c>
      <c r="AU285" s="3">
        <v>1</v>
      </c>
      <c r="AV285" s="46">
        <v>28679651</v>
      </c>
      <c r="AW285" s="59">
        <f t="shared" si="30"/>
        <v>0</v>
      </c>
      <c r="AX285" s="3">
        <v>1</v>
      </c>
    </row>
    <row r="286" spans="1:51">
      <c r="A286" s="4">
        <v>970</v>
      </c>
      <c r="B286" s="28">
        <v>1029</v>
      </c>
      <c r="C286" s="28">
        <v>0.53237531080372669</v>
      </c>
      <c r="D286" s="28" t="s">
        <v>4146</v>
      </c>
      <c r="E286" s="28" t="s">
        <v>4147</v>
      </c>
      <c r="F286" s="3" t="str">
        <f t="shared" si="25"/>
        <v>28193307</v>
      </c>
      <c r="G286" s="28" t="s">
        <v>4148</v>
      </c>
      <c r="H286" s="28" t="s">
        <v>4149</v>
      </c>
      <c r="I286" s="28" t="s">
        <v>337</v>
      </c>
      <c r="J286" s="28" t="s">
        <v>2</v>
      </c>
      <c r="K286" s="28" t="s">
        <v>3</v>
      </c>
      <c r="L286" s="28" t="s">
        <v>4150</v>
      </c>
      <c r="M286" s="28" t="s">
        <v>4</v>
      </c>
      <c r="N286" s="28">
        <v>28193307</v>
      </c>
      <c r="O286" s="28" t="s">
        <v>4151</v>
      </c>
      <c r="P286" s="28" t="str">
        <f t="shared" si="26"/>
        <v>2017</v>
      </c>
      <c r="Q286" s="28" t="str">
        <f t="shared" si="27"/>
        <v xml:space="preserve">Twin Res Hum Genet. </v>
      </c>
      <c r="R286" s="15" t="s">
        <v>11333</v>
      </c>
      <c r="S286" s="12" t="s">
        <v>12142</v>
      </c>
      <c r="T286" s="12" t="str">
        <f t="shared" si="31"/>
        <v/>
      </c>
      <c r="U286" s="15"/>
      <c r="V286" s="15"/>
      <c r="W286" s="15"/>
      <c r="X286" s="15"/>
      <c r="Y286" s="15"/>
      <c r="Z286" s="15"/>
      <c r="AA286" s="69">
        <v>3</v>
      </c>
      <c r="AB286" s="11" t="s">
        <v>14568</v>
      </c>
      <c r="AC286" s="5" t="str">
        <f t="shared" si="29"/>
        <v>2017</v>
      </c>
      <c r="AD286" s="5"/>
      <c r="AE286" s="15"/>
      <c r="AF286" s="26"/>
      <c r="AG286" s="15"/>
      <c r="AH286" s="15"/>
      <c r="AI286" s="15"/>
      <c r="AJ286" s="53">
        <v>42898</v>
      </c>
      <c r="AK286" s="53">
        <v>28193307</v>
      </c>
      <c r="AL286" s="12" t="s">
        <v>12984</v>
      </c>
      <c r="AM286" s="53">
        <v>42780</v>
      </c>
      <c r="AN286" s="56" t="s">
        <v>12985</v>
      </c>
      <c r="AO286" s="10" t="s">
        <v>12986</v>
      </c>
      <c r="AP286" s="3" t="s">
        <v>4146</v>
      </c>
      <c r="AQ286" s="3" t="s">
        <v>12987</v>
      </c>
      <c r="AR286" s="3" t="s">
        <v>12988</v>
      </c>
      <c r="AS286" s="3" t="s">
        <v>12804</v>
      </c>
      <c r="AT286" s="3" t="s">
        <v>12989</v>
      </c>
      <c r="AU286" s="3">
        <v>5</v>
      </c>
      <c r="AV286" s="46">
        <v>28193307</v>
      </c>
      <c r="AW286" s="59">
        <f t="shared" si="30"/>
        <v>0</v>
      </c>
      <c r="AX286" s="3">
        <v>1</v>
      </c>
    </row>
    <row r="287" spans="1:51">
      <c r="A287" s="4">
        <v>1411</v>
      </c>
      <c r="B287" s="3">
        <v>1039</v>
      </c>
      <c r="C287" s="3">
        <v>0.7665490002623172</v>
      </c>
      <c r="D287" s="3" t="s">
        <v>4207</v>
      </c>
      <c r="E287" s="3" t="s">
        <v>4208</v>
      </c>
      <c r="F287" s="3" t="str">
        <f t="shared" si="25"/>
        <v>28177523</v>
      </c>
      <c r="G287" s="3" t="s">
        <v>4209</v>
      </c>
      <c r="H287" s="3" t="s">
        <v>4210</v>
      </c>
      <c r="I287" s="3" t="s">
        <v>1880</v>
      </c>
      <c r="J287" s="3" t="s">
        <v>2</v>
      </c>
      <c r="K287" s="3" t="s">
        <v>3</v>
      </c>
      <c r="L287" s="3" t="s">
        <v>4211</v>
      </c>
      <c r="M287" s="3" t="s">
        <v>4</v>
      </c>
      <c r="N287" s="3">
        <v>28177523</v>
      </c>
      <c r="O287" s="3" t="s">
        <v>4212</v>
      </c>
      <c r="P287" s="3" t="str">
        <f t="shared" si="26"/>
        <v>2017</v>
      </c>
      <c r="Q287" s="3" t="str">
        <f t="shared" si="27"/>
        <v xml:space="preserve">Int J Cancer. </v>
      </c>
      <c r="R287" s="12" t="s">
        <v>11333</v>
      </c>
      <c r="S287" s="12" t="s">
        <v>12679</v>
      </c>
      <c r="T287" s="12" t="str">
        <f t="shared" si="31"/>
        <v>y</v>
      </c>
      <c r="AA287" s="69">
        <v>3</v>
      </c>
      <c r="AB287" s="11" t="s">
        <v>14568</v>
      </c>
      <c r="AC287" s="5" t="str">
        <f t="shared" si="29"/>
        <v>2017</v>
      </c>
      <c r="AD287" s="5"/>
      <c r="AF287" s="25"/>
      <c r="AJ287" s="53">
        <v>42887</v>
      </c>
      <c r="AK287" s="53">
        <v>28177523</v>
      </c>
      <c r="AL287" s="12" t="s">
        <v>12995</v>
      </c>
      <c r="AM287" s="53">
        <v>42788</v>
      </c>
      <c r="AN287" s="56" t="s">
        <v>12996</v>
      </c>
      <c r="AO287" s="10" t="s">
        <v>12997</v>
      </c>
      <c r="AP287" s="3" t="s">
        <v>4207</v>
      </c>
      <c r="AQ287" s="3" t="s">
        <v>12998</v>
      </c>
      <c r="AR287" s="3" t="s">
        <v>12999</v>
      </c>
      <c r="AS287" s="3" t="s">
        <v>12804</v>
      </c>
      <c r="AT287" s="3" t="s">
        <v>13000</v>
      </c>
      <c r="AU287" s="3">
        <v>2</v>
      </c>
      <c r="AV287" s="46">
        <v>28177523</v>
      </c>
      <c r="AW287" s="59">
        <f t="shared" si="30"/>
        <v>0</v>
      </c>
      <c r="AX287" s="3">
        <v>1</v>
      </c>
    </row>
    <row r="288" spans="1:51">
      <c r="A288" s="4">
        <v>1592</v>
      </c>
      <c r="B288" s="3">
        <v>948</v>
      </c>
      <c r="C288" s="3">
        <v>0.87839125460078193</v>
      </c>
      <c r="D288" s="3" t="s">
        <v>3644</v>
      </c>
      <c r="E288" s="3" t="s">
        <v>3645</v>
      </c>
      <c r="F288" s="3" t="str">
        <f t="shared" si="25"/>
        <v>28333195</v>
      </c>
      <c r="G288" s="3" t="s">
        <v>3646</v>
      </c>
      <c r="H288" s="3" t="s">
        <v>3647</v>
      </c>
      <c r="I288" s="3" t="s">
        <v>3648</v>
      </c>
      <c r="J288" s="3" t="s">
        <v>2</v>
      </c>
      <c r="K288" s="3" t="s">
        <v>3</v>
      </c>
      <c r="L288" s="3" t="s">
        <v>3649</v>
      </c>
      <c r="M288" s="3" t="s">
        <v>4</v>
      </c>
      <c r="N288" s="3">
        <v>28333195</v>
      </c>
      <c r="O288" s="3" t="s">
        <v>3650</v>
      </c>
      <c r="P288" s="3" t="str">
        <f t="shared" si="26"/>
        <v>2017</v>
      </c>
      <c r="Q288" s="3" t="str">
        <f t="shared" si="27"/>
        <v xml:space="preserve">Hum Reprod. </v>
      </c>
      <c r="R288" s="12" t="s">
        <v>11426</v>
      </c>
      <c r="S288" s="12" t="s">
        <v>12433</v>
      </c>
      <c r="T288" s="12" t="str">
        <f t="shared" si="31"/>
        <v/>
      </c>
      <c r="AA288" s="69">
        <v>3</v>
      </c>
      <c r="AB288" s="11" t="s">
        <v>14568</v>
      </c>
      <c r="AC288" s="5" t="str">
        <f t="shared" si="29"/>
        <v>2017</v>
      </c>
      <c r="AD288" s="5"/>
      <c r="AF288" s="25"/>
      <c r="AJ288" s="53">
        <v>42935</v>
      </c>
      <c r="AK288" s="12">
        <v>28333195</v>
      </c>
      <c r="AL288" s="12" t="s">
        <v>13001</v>
      </c>
      <c r="AM288" s="53">
        <v>42826</v>
      </c>
      <c r="AN288" s="3" t="s">
        <v>13002</v>
      </c>
      <c r="AO288" s="10" t="s">
        <v>13003</v>
      </c>
      <c r="AP288" s="3" t="s">
        <v>3644</v>
      </c>
      <c r="AQ288" s="3" t="s">
        <v>13004</v>
      </c>
      <c r="AR288" s="3" t="s">
        <v>13005</v>
      </c>
      <c r="AS288" s="3" t="s">
        <v>12804</v>
      </c>
      <c r="AT288" s="3" t="s">
        <v>13006</v>
      </c>
      <c r="AU288" s="3">
        <v>10</v>
      </c>
      <c r="AV288" s="46">
        <v>28333195</v>
      </c>
      <c r="AW288" s="59">
        <f t="shared" si="30"/>
        <v>0</v>
      </c>
      <c r="AX288" s="3">
        <v>1</v>
      </c>
    </row>
    <row r="289" spans="1:51">
      <c r="A289" s="4">
        <v>545</v>
      </c>
      <c r="B289" s="3">
        <v>1086</v>
      </c>
      <c r="C289" s="3">
        <v>0.30558961628492975</v>
      </c>
      <c r="D289" s="3" t="s">
        <v>4466</v>
      </c>
      <c r="E289" s="3" t="s">
        <v>4467</v>
      </c>
      <c r="F289" s="3" t="str">
        <f t="shared" si="25"/>
        <v>28112199</v>
      </c>
      <c r="G289" s="3" t="s">
        <v>4468</v>
      </c>
      <c r="H289" s="3" t="s">
        <v>4469</v>
      </c>
      <c r="I289" s="3" t="s">
        <v>2255</v>
      </c>
      <c r="J289" s="3" t="s">
        <v>2</v>
      </c>
      <c r="K289" s="3" t="s">
        <v>3</v>
      </c>
      <c r="L289" s="3" t="s">
        <v>4470</v>
      </c>
      <c r="M289" s="3" t="s">
        <v>4</v>
      </c>
      <c r="N289" s="3">
        <v>28112199</v>
      </c>
      <c r="O289" s="3" t="s">
        <v>4471</v>
      </c>
      <c r="P289" s="3" t="str">
        <f t="shared" si="26"/>
        <v>2017</v>
      </c>
      <c r="Q289" s="3" t="str">
        <f t="shared" si="27"/>
        <v xml:space="preserve">Sci Rep. </v>
      </c>
      <c r="R289" s="12" t="s">
        <v>11832</v>
      </c>
      <c r="S289" s="9" t="s">
        <v>12719</v>
      </c>
      <c r="T289" s="12" t="str">
        <f t="shared" si="31"/>
        <v>y</v>
      </c>
      <c r="AA289" s="69">
        <v>3</v>
      </c>
      <c r="AB289" s="11" t="s">
        <v>14568</v>
      </c>
      <c r="AC289" s="5" t="str">
        <f t="shared" si="29"/>
        <v>2017</v>
      </c>
      <c r="AD289" s="5"/>
      <c r="AJ289" s="53">
        <v>42885</v>
      </c>
      <c r="AK289" s="12">
        <v>28112199</v>
      </c>
      <c r="AL289" s="12" t="s">
        <v>13019</v>
      </c>
      <c r="AM289" s="53">
        <v>42758</v>
      </c>
      <c r="AN289" s="3" t="s">
        <v>13020</v>
      </c>
      <c r="AO289" s="10" t="s">
        <v>13021</v>
      </c>
      <c r="AP289" s="3" t="s">
        <v>4466</v>
      </c>
      <c r="AQ289" s="3" t="s">
        <v>13022</v>
      </c>
      <c r="AR289" s="3" t="s">
        <v>13023</v>
      </c>
      <c r="AS289" s="3" t="s">
        <v>12804</v>
      </c>
      <c r="AT289" s="3" t="s">
        <v>13024</v>
      </c>
      <c r="AU289" s="3">
        <v>20</v>
      </c>
      <c r="AV289" s="46">
        <v>28112199</v>
      </c>
      <c r="AW289" s="59">
        <f t="shared" si="30"/>
        <v>0</v>
      </c>
      <c r="AX289" s="3">
        <v>1</v>
      </c>
    </row>
    <row r="290" spans="1:51">
      <c r="A290" s="4">
        <v>509</v>
      </c>
      <c r="B290" s="3">
        <v>702</v>
      </c>
      <c r="C290" s="3">
        <v>0.28116851578109936</v>
      </c>
      <c r="D290" s="3" t="s">
        <v>2166</v>
      </c>
      <c r="E290" s="3" t="s">
        <v>2167</v>
      </c>
      <c r="F290" s="3" t="str">
        <f t="shared" si="25"/>
        <v>28641744</v>
      </c>
      <c r="G290" s="3" t="s">
        <v>2168</v>
      </c>
      <c r="H290" s="3" t="s">
        <v>2231</v>
      </c>
      <c r="I290" s="3" t="s">
        <v>2232</v>
      </c>
      <c r="J290" s="3" t="s">
        <v>2</v>
      </c>
      <c r="K290" s="3" t="s">
        <v>3</v>
      </c>
      <c r="L290" s="3" t="s">
        <v>2233</v>
      </c>
      <c r="M290" s="3" t="s">
        <v>4</v>
      </c>
      <c r="N290" s="3">
        <v>28641744</v>
      </c>
      <c r="O290" s="3" t="s">
        <v>2172</v>
      </c>
      <c r="P290" s="3" t="str">
        <f t="shared" si="26"/>
        <v>2017</v>
      </c>
      <c r="Q290" s="3" t="str">
        <f t="shared" si="27"/>
        <v xml:space="preserve">Eur Neuropsychopharmacol. </v>
      </c>
      <c r="R290" s="12" t="s">
        <v>11801</v>
      </c>
      <c r="S290" s="12" t="s">
        <v>12580</v>
      </c>
      <c r="T290" s="12" t="str">
        <f t="shared" si="31"/>
        <v/>
      </c>
      <c r="U290" s="3"/>
      <c r="AA290" s="69">
        <v>3</v>
      </c>
      <c r="AB290" s="11" t="s">
        <v>14568</v>
      </c>
      <c r="AC290" s="5" t="str">
        <f t="shared" si="29"/>
        <v>2017</v>
      </c>
      <c r="AD290" s="5"/>
      <c r="AE290" s="12" t="s">
        <v>12751</v>
      </c>
      <c r="AJ290" s="53">
        <v>42989</v>
      </c>
      <c r="AK290" s="12">
        <v>28641744</v>
      </c>
      <c r="AL290" s="12" t="s">
        <v>13042</v>
      </c>
      <c r="AM290" s="53">
        <v>42917</v>
      </c>
      <c r="AN290" s="3" t="s">
        <v>13043</v>
      </c>
      <c r="AO290" s="10" t="s">
        <v>13044</v>
      </c>
      <c r="AP290" s="3" t="s">
        <v>2166</v>
      </c>
      <c r="AQ290" s="3" t="s">
        <v>13045</v>
      </c>
      <c r="AR290" s="3" t="s">
        <v>13046</v>
      </c>
      <c r="AS290" s="3" t="s">
        <v>12804</v>
      </c>
      <c r="AT290" s="3" t="s">
        <v>13047</v>
      </c>
      <c r="AU290" s="3">
        <v>13</v>
      </c>
      <c r="AV290" s="46">
        <v>28641744</v>
      </c>
      <c r="AW290" s="59">
        <f t="shared" si="30"/>
        <v>0</v>
      </c>
      <c r="AX290" s="3">
        <v>1</v>
      </c>
    </row>
    <row r="291" spans="1:51">
      <c r="A291" s="4">
        <v>1153</v>
      </c>
      <c r="B291" s="3">
        <v>498</v>
      </c>
      <c r="C291" s="3">
        <v>0.61940591290494196</v>
      </c>
      <c r="D291" s="3" t="s">
        <v>916</v>
      </c>
      <c r="E291" s="3" t="s">
        <v>917</v>
      </c>
      <c r="F291" s="3" t="str">
        <f t="shared" si="25"/>
        <v>28927378</v>
      </c>
      <c r="G291" s="3" t="s">
        <v>918</v>
      </c>
      <c r="H291" s="3" t="s">
        <v>919</v>
      </c>
      <c r="I291" s="3" t="s">
        <v>85</v>
      </c>
      <c r="J291" s="3" t="s">
        <v>2</v>
      </c>
      <c r="K291" s="3" t="s">
        <v>3</v>
      </c>
      <c r="L291" s="3" t="s">
        <v>920</v>
      </c>
      <c r="M291" s="3" t="s">
        <v>4</v>
      </c>
      <c r="N291" s="3">
        <v>28927378</v>
      </c>
      <c r="O291" s="3" t="s">
        <v>921</v>
      </c>
      <c r="P291" s="3" t="str">
        <f t="shared" si="26"/>
        <v>2017</v>
      </c>
      <c r="Q291" s="3" t="str">
        <f t="shared" si="27"/>
        <v xml:space="preserve">BMC Genomics. </v>
      </c>
      <c r="R291" s="5" t="s">
        <v>11427</v>
      </c>
      <c r="T291" s="12" t="str">
        <f t="shared" si="31"/>
        <v/>
      </c>
      <c r="AA291" s="69">
        <v>3</v>
      </c>
      <c r="AB291" s="11" t="s">
        <v>14568</v>
      </c>
      <c r="AC291" s="5" t="str">
        <f t="shared" si="29"/>
        <v>2017</v>
      </c>
      <c r="AD291" s="5"/>
      <c r="AF291" s="25"/>
      <c r="AJ291" s="53">
        <v>43059</v>
      </c>
      <c r="AK291" s="53">
        <v>28927378</v>
      </c>
      <c r="AL291" s="12" t="s">
        <v>14550</v>
      </c>
      <c r="AM291" s="53">
        <v>42997</v>
      </c>
      <c r="AN291" s="56" t="s">
        <v>14551</v>
      </c>
      <c r="AO291" s="10" t="s">
        <v>14552</v>
      </c>
      <c r="AP291" s="3" t="s">
        <v>916</v>
      </c>
      <c r="AQ291" s="3" t="s">
        <v>14553</v>
      </c>
      <c r="AR291" s="3" t="s">
        <v>14554</v>
      </c>
      <c r="AS291" s="3" t="s">
        <v>12804</v>
      </c>
      <c r="AT291" s="3" t="s">
        <v>14555</v>
      </c>
      <c r="AU291" s="3">
        <v>0</v>
      </c>
      <c r="AV291" s="46">
        <v>28927378</v>
      </c>
      <c r="AW291" s="59">
        <f t="shared" si="30"/>
        <v>0</v>
      </c>
      <c r="AX291" s="3">
        <v>1</v>
      </c>
    </row>
    <row r="292" spans="1:51">
      <c r="A292" s="4">
        <v>1479</v>
      </c>
      <c r="B292" s="3">
        <v>777</v>
      </c>
      <c r="C292" s="3">
        <v>0.80811114244122406</v>
      </c>
      <c r="D292" s="1" t="s">
        <v>2606</v>
      </c>
      <c r="E292" s="3" t="s">
        <v>2607</v>
      </c>
      <c r="F292" s="3" t="str">
        <f t="shared" si="25"/>
        <v>28553957</v>
      </c>
      <c r="G292" s="3" t="s">
        <v>2608</v>
      </c>
      <c r="H292" s="3" t="s">
        <v>2609</v>
      </c>
      <c r="I292" s="3" t="s">
        <v>525</v>
      </c>
      <c r="J292" s="3" t="s">
        <v>2</v>
      </c>
      <c r="K292" s="3" t="s">
        <v>3</v>
      </c>
      <c r="L292" s="3" t="s">
        <v>2610</v>
      </c>
      <c r="M292" s="3" t="s">
        <v>4</v>
      </c>
      <c r="N292" s="3">
        <v>28553957</v>
      </c>
      <c r="O292" s="3" t="s">
        <v>2611</v>
      </c>
      <c r="P292" s="3" t="str">
        <f t="shared" si="26"/>
        <v>2017</v>
      </c>
      <c r="Q292" s="3" t="str">
        <f t="shared" si="27"/>
        <v xml:space="preserve">Nat Genet. </v>
      </c>
      <c r="R292" s="12" t="s">
        <v>11426</v>
      </c>
      <c r="S292" s="12" t="s">
        <v>12760</v>
      </c>
      <c r="T292" s="12" t="str">
        <f t="shared" si="31"/>
        <v/>
      </c>
      <c r="U292" s="36" t="s">
        <v>12761</v>
      </c>
      <c r="V292" s="12" t="s">
        <v>12368</v>
      </c>
      <c r="W292" s="34" t="s">
        <v>12369</v>
      </c>
      <c r="X292" s="12" t="s">
        <v>11426</v>
      </c>
      <c r="Y292" s="12" t="s">
        <v>12370</v>
      </c>
      <c r="Z292" s="12">
        <v>1</v>
      </c>
      <c r="AA292" s="69">
        <v>2</v>
      </c>
      <c r="AB292" s="68" t="s">
        <v>14573</v>
      </c>
      <c r="AC292" s="5" t="str">
        <f t="shared" si="29"/>
        <v>2017</v>
      </c>
      <c r="AD292" s="5">
        <v>5</v>
      </c>
      <c r="AE292" s="12" t="s">
        <v>12762</v>
      </c>
      <c r="AF292" s="16" t="s">
        <v>12371</v>
      </c>
      <c r="AG292" s="12" t="s">
        <v>12566</v>
      </c>
      <c r="AH292" s="12" t="s">
        <v>12567</v>
      </c>
      <c r="AI292" s="12" t="s">
        <v>11427</v>
      </c>
      <c r="AK292" s="53"/>
      <c r="AN292" s="56"/>
      <c r="AV292" s="46">
        <v>28553957</v>
      </c>
      <c r="AW292" s="59">
        <f t="shared" si="30"/>
        <v>0</v>
      </c>
      <c r="AX292" s="3">
        <v>2</v>
      </c>
    </row>
    <row r="293" spans="1:51">
      <c r="A293" s="4">
        <v>1618</v>
      </c>
      <c r="B293" s="3">
        <v>326</v>
      </c>
      <c r="C293" s="3">
        <v>0.89249047418709493</v>
      </c>
      <c r="D293" s="1" t="s">
        <v>168</v>
      </c>
      <c r="E293" s="3" t="s">
        <v>169</v>
      </c>
      <c r="F293" s="3" t="str">
        <f t="shared" si="25"/>
        <v>29228018</v>
      </c>
      <c r="G293" s="3" t="s">
        <v>170</v>
      </c>
      <c r="H293" s="3" t="s">
        <v>171</v>
      </c>
      <c r="I293" s="3" t="s">
        <v>92</v>
      </c>
      <c r="J293" s="3" t="s">
        <v>2</v>
      </c>
      <c r="K293" s="3" t="s">
        <v>3</v>
      </c>
      <c r="L293" s="3" t="s">
        <v>172</v>
      </c>
      <c r="M293" s="3" t="s">
        <v>4</v>
      </c>
      <c r="N293" s="3">
        <v>29228018</v>
      </c>
      <c r="O293" s="3" t="s">
        <v>173</v>
      </c>
      <c r="P293" s="3" t="str">
        <f t="shared" si="26"/>
        <v>2017</v>
      </c>
      <c r="Q293" s="3" t="str">
        <f t="shared" si="27"/>
        <v xml:space="preserve">PLoS One. </v>
      </c>
      <c r="R293" s="12" t="s">
        <v>11426</v>
      </c>
      <c r="S293" s="12" t="s">
        <v>11426</v>
      </c>
      <c r="T293" s="12" t="str">
        <f t="shared" si="31"/>
        <v/>
      </c>
      <c r="U293" s="12" t="s">
        <v>12575</v>
      </c>
      <c r="V293" s="12" t="s">
        <v>12443</v>
      </c>
      <c r="W293" s="12" t="s">
        <v>12444</v>
      </c>
      <c r="X293" s="12" t="s">
        <v>11426</v>
      </c>
      <c r="Y293" s="12" t="s">
        <v>12438</v>
      </c>
      <c r="Z293" s="12">
        <v>1</v>
      </c>
      <c r="AA293" s="69">
        <v>2</v>
      </c>
      <c r="AB293" s="66" t="s">
        <v>14573</v>
      </c>
      <c r="AC293" s="5" t="str">
        <f t="shared" si="29"/>
        <v>2017</v>
      </c>
      <c r="AD293" s="5">
        <v>5</v>
      </c>
      <c r="AE293" s="12" t="s">
        <v>12739</v>
      </c>
      <c r="AF293" s="25" t="s">
        <v>11983</v>
      </c>
      <c r="AG293" s="12" t="s">
        <v>12569</v>
      </c>
      <c r="AH293" s="12" t="s">
        <v>12568</v>
      </c>
      <c r="AI293" s="12" t="s">
        <v>11333</v>
      </c>
      <c r="AV293" s="46">
        <v>29228018</v>
      </c>
      <c r="AW293" s="59">
        <f t="shared" si="30"/>
        <v>0</v>
      </c>
      <c r="AX293" s="3">
        <v>2</v>
      </c>
    </row>
    <row r="294" spans="1:51">
      <c r="A294" s="4">
        <v>1343</v>
      </c>
      <c r="B294" s="3">
        <v>323</v>
      </c>
      <c r="C294" s="3">
        <v>0.73125558223178022</v>
      </c>
      <c r="D294" s="1" t="s">
        <v>156</v>
      </c>
      <c r="E294" s="3" t="s">
        <v>157</v>
      </c>
      <c r="F294" s="3" t="str">
        <f t="shared" si="25"/>
        <v>29236708</v>
      </c>
      <c r="G294" s="3" t="s">
        <v>158</v>
      </c>
      <c r="H294" s="3" t="s">
        <v>159</v>
      </c>
      <c r="I294" s="3" t="s">
        <v>92</v>
      </c>
      <c r="J294" s="3" t="s">
        <v>2</v>
      </c>
      <c r="K294" s="3" t="s">
        <v>3</v>
      </c>
      <c r="L294" s="3" t="s">
        <v>160</v>
      </c>
      <c r="M294" s="3" t="s">
        <v>4</v>
      </c>
      <c r="N294" s="3">
        <v>29236708</v>
      </c>
      <c r="O294" s="3" t="s">
        <v>161</v>
      </c>
      <c r="P294" s="3" t="str">
        <f t="shared" si="26"/>
        <v>2017</v>
      </c>
      <c r="Q294" s="3" t="str">
        <f t="shared" si="27"/>
        <v xml:space="preserve">PLoS One. </v>
      </c>
      <c r="R294" s="12" t="s">
        <v>11426</v>
      </c>
      <c r="S294" s="12" t="s">
        <v>12620</v>
      </c>
      <c r="T294" s="12" t="str">
        <f t="shared" si="31"/>
        <v>y</v>
      </c>
      <c r="U294" s="12" t="s">
        <v>12589</v>
      </c>
      <c r="V294" s="12" t="s">
        <v>14587</v>
      </c>
      <c r="W294" s="12" t="s">
        <v>14588</v>
      </c>
      <c r="X294" s="12" t="s">
        <v>11333</v>
      </c>
      <c r="Y294" s="12" t="s">
        <v>12438</v>
      </c>
      <c r="Z294" s="12">
        <v>1</v>
      </c>
      <c r="AA294" s="69">
        <v>2</v>
      </c>
      <c r="AB294" s="66" t="s">
        <v>14573</v>
      </c>
      <c r="AC294" s="5" t="str">
        <f t="shared" si="29"/>
        <v>2017</v>
      </c>
      <c r="AD294" s="5">
        <v>7</v>
      </c>
      <c r="AE294" s="9" t="s">
        <v>14820</v>
      </c>
      <c r="AF294" s="25"/>
      <c r="AV294" s="46">
        <v>29236708</v>
      </c>
      <c r="AW294" s="59">
        <f t="shared" si="30"/>
        <v>0</v>
      </c>
      <c r="AX294" s="3">
        <v>2</v>
      </c>
    </row>
    <row r="295" spans="1:51">
      <c r="A295" s="4">
        <v>140</v>
      </c>
      <c r="B295" s="3">
        <v>7012</v>
      </c>
      <c r="C295" s="3">
        <v>7.5469686771871158E-2</v>
      </c>
      <c r="D295" s="1" t="s">
        <v>7919</v>
      </c>
      <c r="E295" s="3" t="s">
        <v>7920</v>
      </c>
      <c r="F295" s="3" t="str">
        <f t="shared" si="25"/>
        <v>20657648</v>
      </c>
      <c r="G295" s="3" t="s">
        <v>7921</v>
      </c>
      <c r="H295" s="3" t="s">
        <v>7922</v>
      </c>
      <c r="I295" s="3" t="s">
        <v>6004</v>
      </c>
      <c r="J295" s="3" t="s">
        <v>2</v>
      </c>
      <c r="K295" s="3" t="s">
        <v>3</v>
      </c>
      <c r="L295" s="3" t="s">
        <v>7923</v>
      </c>
      <c r="M295" s="3" t="s">
        <v>4</v>
      </c>
      <c r="N295" s="3">
        <v>20657648</v>
      </c>
      <c r="O295" s="3" t="s">
        <v>7924</v>
      </c>
      <c r="P295" s="3" t="str">
        <f t="shared" si="26"/>
        <v>2010</v>
      </c>
      <c r="Q295" s="3" t="str">
        <f t="shared" si="27"/>
        <v xml:space="preserve">PLoS One. </v>
      </c>
      <c r="R295" s="3" t="s">
        <v>11636</v>
      </c>
      <c r="S295" s="3" t="s">
        <v>11657</v>
      </c>
      <c r="T295" s="12" t="str">
        <f t="shared" si="31"/>
        <v/>
      </c>
      <c r="U295" s="12" t="s">
        <v>12575</v>
      </c>
      <c r="V295" s="3" t="s">
        <v>11664</v>
      </c>
      <c r="W295" s="3" t="s">
        <v>11665</v>
      </c>
      <c r="X295" s="3" t="s">
        <v>11640</v>
      </c>
      <c r="Y295" s="3"/>
      <c r="Z295" s="12">
        <v>1</v>
      </c>
      <c r="AA295" s="69">
        <v>2</v>
      </c>
      <c r="AB295" s="66" t="s">
        <v>14573</v>
      </c>
      <c r="AC295" s="5" t="str">
        <f t="shared" si="29"/>
        <v>2010</v>
      </c>
      <c r="AD295" s="5"/>
      <c r="AE295" s="12" t="s">
        <v>11326</v>
      </c>
      <c r="AF295" s="32"/>
      <c r="AG295" s="3"/>
      <c r="AH295" s="3"/>
      <c r="AI295" s="3"/>
      <c r="AV295" s="46">
        <v>20657648</v>
      </c>
      <c r="AW295" s="59">
        <f t="shared" si="30"/>
        <v>0</v>
      </c>
      <c r="AX295" s="3">
        <v>2</v>
      </c>
      <c r="AY295" s="4"/>
    </row>
    <row r="296" spans="1:51">
      <c r="A296" s="4">
        <v>151</v>
      </c>
      <c r="B296" s="3">
        <v>7417</v>
      </c>
      <c r="C296" s="3">
        <v>8.0822013554029293E-2</v>
      </c>
      <c r="D296" s="1" t="s">
        <v>10354</v>
      </c>
      <c r="E296" s="3" t="s">
        <v>10355</v>
      </c>
      <c r="F296" s="3" t="str">
        <f t="shared" si="25"/>
        <v>20098672</v>
      </c>
      <c r="G296" s="3" t="s">
        <v>10356</v>
      </c>
      <c r="H296" s="3" t="s">
        <v>10357</v>
      </c>
      <c r="I296" s="3" t="s">
        <v>6004</v>
      </c>
      <c r="J296" s="3" t="s">
        <v>2</v>
      </c>
      <c r="K296" s="3" t="s">
        <v>3</v>
      </c>
      <c r="L296" s="3" t="s">
        <v>10358</v>
      </c>
      <c r="M296" s="3" t="s">
        <v>4</v>
      </c>
      <c r="N296" s="3">
        <v>20098672</v>
      </c>
      <c r="O296" s="3" t="s">
        <v>10359</v>
      </c>
      <c r="P296" s="3" t="str">
        <f t="shared" si="26"/>
        <v>2010</v>
      </c>
      <c r="Q296" s="3" t="str">
        <f t="shared" si="27"/>
        <v xml:space="preserve">PLoS One. </v>
      </c>
      <c r="R296" s="3" t="s">
        <v>11636</v>
      </c>
      <c r="S296" s="3" t="s">
        <v>11636</v>
      </c>
      <c r="T296" s="12" t="str">
        <f t="shared" si="31"/>
        <v/>
      </c>
      <c r="U296" s="12" t="s">
        <v>12575</v>
      </c>
      <c r="V296" s="3" t="s">
        <v>11668</v>
      </c>
      <c r="W296" s="3" t="s">
        <v>11669</v>
      </c>
      <c r="X296" s="3" t="s">
        <v>11636</v>
      </c>
      <c r="Y296" s="3" t="s">
        <v>11670</v>
      </c>
      <c r="Z296" s="12">
        <v>1</v>
      </c>
      <c r="AA296" s="69">
        <v>2</v>
      </c>
      <c r="AB296" s="66" t="s">
        <v>14573</v>
      </c>
      <c r="AC296" s="5" t="str">
        <f t="shared" si="29"/>
        <v>2010</v>
      </c>
      <c r="AD296" s="5"/>
      <c r="AE296" s="12" t="s">
        <v>11326</v>
      </c>
      <c r="AF296" s="32"/>
      <c r="AG296" s="3"/>
      <c r="AH296" s="3"/>
      <c r="AI296" s="3"/>
      <c r="AV296" s="46">
        <v>20098672</v>
      </c>
      <c r="AW296" s="59">
        <f t="shared" si="30"/>
        <v>0</v>
      </c>
      <c r="AX296" s="3">
        <v>2</v>
      </c>
    </row>
    <row r="297" spans="1:51">
      <c r="A297" s="4">
        <v>334</v>
      </c>
      <c r="B297" s="3">
        <v>6832</v>
      </c>
      <c r="C297" s="3">
        <v>0.18862937375749589</v>
      </c>
      <c r="D297" s="1" t="s">
        <v>6980</v>
      </c>
      <c r="E297" s="3" t="s">
        <v>6981</v>
      </c>
      <c r="F297" s="3" t="str">
        <f t="shared" si="25"/>
        <v>20953187</v>
      </c>
      <c r="G297" s="3" t="s">
        <v>6982</v>
      </c>
      <c r="H297" s="3" t="s">
        <v>6925</v>
      </c>
      <c r="I297" s="3" t="s">
        <v>6260</v>
      </c>
      <c r="J297" s="3" t="s">
        <v>2</v>
      </c>
      <c r="K297" s="3" t="s">
        <v>3</v>
      </c>
      <c r="L297" s="3" t="s">
        <v>6926</v>
      </c>
      <c r="M297" s="3" t="s">
        <v>4</v>
      </c>
      <c r="N297" s="3">
        <v>20953187</v>
      </c>
      <c r="O297" s="3" t="s">
        <v>6927</v>
      </c>
      <c r="P297" s="3" t="str">
        <f t="shared" si="26"/>
        <v>2010</v>
      </c>
      <c r="Q297" s="3" t="str">
        <f t="shared" si="27"/>
        <v xml:space="preserve">Nat Genet. </v>
      </c>
      <c r="R297" s="12" t="s">
        <v>11636</v>
      </c>
      <c r="S297" s="12" t="s">
        <v>11636</v>
      </c>
      <c r="T297" s="12" t="str">
        <f t="shared" si="31"/>
        <v/>
      </c>
      <c r="U297" s="12" t="s">
        <v>12575</v>
      </c>
      <c r="V297" s="12" t="s">
        <v>11695</v>
      </c>
      <c r="W297" s="12" t="s">
        <v>11696</v>
      </c>
      <c r="X297" s="12" t="s">
        <v>11636</v>
      </c>
      <c r="Y297" s="12" t="s">
        <v>11697</v>
      </c>
      <c r="Z297" s="12">
        <v>1</v>
      </c>
      <c r="AA297" s="69">
        <v>2</v>
      </c>
      <c r="AB297" s="66" t="s">
        <v>14573</v>
      </c>
      <c r="AC297" s="5" t="str">
        <f t="shared" si="29"/>
        <v>2010</v>
      </c>
      <c r="AD297" s="5"/>
      <c r="AE297" s="12" t="s">
        <v>11326</v>
      </c>
      <c r="AV297" s="46">
        <v>20953187</v>
      </c>
      <c r="AW297" s="59">
        <f t="shared" si="30"/>
        <v>0</v>
      </c>
      <c r="AX297" s="3">
        <v>2</v>
      </c>
    </row>
    <row r="298" spans="1:51">
      <c r="A298" s="4">
        <v>447</v>
      </c>
      <c r="B298" s="3">
        <v>7382</v>
      </c>
      <c r="C298" s="3">
        <v>0.24645659185850399</v>
      </c>
      <c r="D298" s="1" t="s">
        <v>10149</v>
      </c>
      <c r="E298" s="3" t="s">
        <v>10150</v>
      </c>
      <c r="F298" s="3" t="str">
        <f t="shared" si="25"/>
        <v>20158304</v>
      </c>
      <c r="G298" s="3" t="s">
        <v>10151</v>
      </c>
      <c r="H298" s="3" t="s">
        <v>10152</v>
      </c>
      <c r="I298" s="3" t="s">
        <v>10153</v>
      </c>
      <c r="J298" s="3" t="s">
        <v>2</v>
      </c>
      <c r="K298" s="3" t="s">
        <v>3</v>
      </c>
      <c r="L298" s="3" t="s">
        <v>10154</v>
      </c>
      <c r="M298" s="3" t="s">
        <v>4</v>
      </c>
      <c r="N298" s="3">
        <v>20158304</v>
      </c>
      <c r="O298" s="3" t="s">
        <v>10155</v>
      </c>
      <c r="P298" s="3" t="str">
        <f t="shared" si="26"/>
        <v>2010</v>
      </c>
      <c r="Q298" s="3" t="str">
        <f t="shared" si="27"/>
        <v xml:space="preserve">Twin Res Hum Genet. </v>
      </c>
      <c r="R298" s="12" t="s">
        <v>11636</v>
      </c>
      <c r="S298" s="12" t="s">
        <v>11636</v>
      </c>
      <c r="T298" s="12" t="str">
        <f t="shared" si="31"/>
        <v/>
      </c>
      <c r="U298" s="12" t="s">
        <v>12575</v>
      </c>
      <c r="V298" s="12" t="s">
        <v>11777</v>
      </c>
      <c r="W298" s="12" t="s">
        <v>11778</v>
      </c>
      <c r="X298" s="12" t="s">
        <v>11636</v>
      </c>
      <c r="Y298" s="12" t="s">
        <v>11719</v>
      </c>
      <c r="Z298" s="12">
        <v>1</v>
      </c>
      <c r="AA298" s="69">
        <v>2</v>
      </c>
      <c r="AB298" s="68" t="s">
        <v>14573</v>
      </c>
      <c r="AC298" s="5" t="str">
        <f t="shared" si="29"/>
        <v>2010</v>
      </c>
      <c r="AD298" s="5"/>
      <c r="AE298" s="12" t="s">
        <v>11326</v>
      </c>
      <c r="AK298" s="53"/>
      <c r="AN298" s="56"/>
      <c r="AV298" s="46">
        <v>20158304</v>
      </c>
      <c r="AW298" s="59">
        <f t="shared" si="30"/>
        <v>0</v>
      </c>
      <c r="AX298" s="3">
        <v>2</v>
      </c>
    </row>
    <row r="299" spans="1:51">
      <c r="A299" s="4">
        <v>107</v>
      </c>
      <c r="B299" s="4">
        <v>1288</v>
      </c>
      <c r="C299" s="4">
        <v>5.7193455362967605E-2</v>
      </c>
      <c r="D299" s="50" t="s">
        <v>5310</v>
      </c>
      <c r="E299" s="11" t="s">
        <v>5311</v>
      </c>
      <c r="F299" s="3" t="str">
        <f t="shared" si="25"/>
        <v>27854507</v>
      </c>
      <c r="G299" s="4" t="s">
        <v>5312</v>
      </c>
      <c r="H299" s="4" t="s">
        <v>5313</v>
      </c>
      <c r="I299" s="4" t="s">
        <v>2090</v>
      </c>
      <c r="J299" s="4" t="s">
        <v>2</v>
      </c>
      <c r="K299" s="4" t="s">
        <v>3</v>
      </c>
      <c r="L299" s="4" t="s">
        <v>5314</v>
      </c>
      <c r="M299" s="4" t="s">
        <v>4</v>
      </c>
      <c r="N299" s="4">
        <v>27854507</v>
      </c>
      <c r="O299" s="4" t="s">
        <v>5315</v>
      </c>
      <c r="P299" s="4" t="str">
        <f t="shared" si="26"/>
        <v>2017</v>
      </c>
      <c r="Q299" s="4" t="str">
        <f t="shared" si="27"/>
        <v xml:space="preserve">Am J Respir Cell Mol Biol. </v>
      </c>
      <c r="R299" s="5" t="s">
        <v>11333</v>
      </c>
      <c r="S299" s="5" t="s">
        <v>11333</v>
      </c>
      <c r="T299" s="12" t="str">
        <f t="shared" si="31"/>
        <v/>
      </c>
      <c r="U299" s="12" t="s">
        <v>12575</v>
      </c>
      <c r="V299" s="7" t="s">
        <v>11509</v>
      </c>
      <c r="W299" s="5" t="s">
        <v>11510</v>
      </c>
      <c r="X299" s="5" t="s">
        <v>11490</v>
      </c>
      <c r="Y299" s="5" t="s">
        <v>11511</v>
      </c>
      <c r="Z299" s="12">
        <v>1</v>
      </c>
      <c r="AA299" s="69">
        <v>2</v>
      </c>
      <c r="AB299" s="68" t="s">
        <v>14573</v>
      </c>
      <c r="AC299" s="5" t="str">
        <f t="shared" si="29"/>
        <v>2017</v>
      </c>
      <c r="AD299" s="5"/>
      <c r="AE299" s="12" t="s">
        <v>11326</v>
      </c>
      <c r="AG299" s="23"/>
      <c r="AH299" s="23"/>
      <c r="AI299" s="23"/>
      <c r="AJ299" s="23"/>
      <c r="AK299" s="23"/>
      <c r="AL299" s="23"/>
      <c r="AM299" s="23"/>
      <c r="AV299" s="46">
        <v>27854507</v>
      </c>
      <c r="AW299" s="59">
        <f t="shared" si="30"/>
        <v>0</v>
      </c>
      <c r="AX299" s="3">
        <v>2</v>
      </c>
      <c r="AY299" s="4"/>
    </row>
    <row r="300" spans="1:51">
      <c r="A300" s="4">
        <v>230</v>
      </c>
      <c r="B300" s="3">
        <v>1526</v>
      </c>
      <c r="C300" s="3">
        <v>0.13024706036476197</v>
      </c>
      <c r="D300" s="1" t="s">
        <v>5645</v>
      </c>
      <c r="E300" s="3" t="s">
        <v>5646</v>
      </c>
      <c r="F300" s="3" t="str">
        <f t="shared" si="25"/>
        <v>27508494</v>
      </c>
      <c r="G300" s="3" t="s">
        <v>5647</v>
      </c>
      <c r="H300" s="3" t="s">
        <v>5648</v>
      </c>
      <c r="I300" s="3" t="s">
        <v>2090</v>
      </c>
      <c r="J300" s="3" t="s">
        <v>2</v>
      </c>
      <c r="K300" s="3" t="s">
        <v>3</v>
      </c>
      <c r="L300" s="3" t="s">
        <v>5649</v>
      </c>
      <c r="M300" s="3" t="s">
        <v>4</v>
      </c>
      <c r="N300" s="3">
        <v>27508494</v>
      </c>
      <c r="O300" s="3" t="s">
        <v>5650</v>
      </c>
      <c r="P300" s="3" t="str">
        <f t="shared" si="26"/>
        <v>2017</v>
      </c>
      <c r="Q300" s="3" t="str">
        <f t="shared" si="27"/>
        <v xml:space="preserve">Am J Respir Cell Mol Biol. </v>
      </c>
      <c r="R300" s="12" t="s">
        <v>11333</v>
      </c>
      <c r="S300" s="12" t="s">
        <v>11333</v>
      </c>
      <c r="T300" s="12" t="str">
        <f t="shared" si="31"/>
        <v/>
      </c>
      <c r="U300" s="12" t="s">
        <v>12589</v>
      </c>
      <c r="V300" s="16" t="s">
        <v>11570</v>
      </c>
      <c r="W300" s="12" t="s">
        <v>11571</v>
      </c>
      <c r="X300" s="12" t="s">
        <v>11514</v>
      </c>
      <c r="Y300" s="12" t="s">
        <v>11572</v>
      </c>
      <c r="Z300" s="12">
        <v>1</v>
      </c>
      <c r="AA300" s="69">
        <v>2</v>
      </c>
      <c r="AB300" s="66" t="s">
        <v>14573</v>
      </c>
      <c r="AC300" s="5" t="str">
        <f t="shared" si="29"/>
        <v>2017</v>
      </c>
      <c r="AD300" s="5"/>
      <c r="AE300" s="12" t="s">
        <v>11326</v>
      </c>
      <c r="AK300" s="53"/>
      <c r="AN300" s="56"/>
      <c r="AV300" s="46">
        <v>27508494</v>
      </c>
      <c r="AW300" s="59">
        <f t="shared" si="30"/>
        <v>0</v>
      </c>
      <c r="AX300" s="3">
        <v>2</v>
      </c>
    </row>
    <row r="301" spans="1:51">
      <c r="A301" s="4">
        <v>479</v>
      </c>
      <c r="B301" s="3">
        <v>726</v>
      </c>
      <c r="C301" s="3">
        <v>0.26302570917300905</v>
      </c>
      <c r="D301" s="1" t="s">
        <v>2305</v>
      </c>
      <c r="E301" s="3" t="s">
        <v>2306</v>
      </c>
      <c r="F301" s="3" t="str">
        <f t="shared" si="25"/>
        <v>28611204</v>
      </c>
      <c r="G301" s="3" t="s">
        <v>2307</v>
      </c>
      <c r="H301" s="3" t="s">
        <v>2308</v>
      </c>
      <c r="I301" s="3" t="s">
        <v>997</v>
      </c>
      <c r="J301" s="3" t="s">
        <v>2</v>
      </c>
      <c r="K301" s="3" t="s">
        <v>3</v>
      </c>
      <c r="L301" s="3" t="s">
        <v>2309</v>
      </c>
      <c r="M301" s="3" t="s">
        <v>4</v>
      </c>
      <c r="N301" s="3">
        <v>28611204</v>
      </c>
      <c r="O301" s="3" t="s">
        <v>2310</v>
      </c>
      <c r="P301" s="3" t="str">
        <f t="shared" si="26"/>
        <v>2017</v>
      </c>
      <c r="Q301" s="3" t="str">
        <f t="shared" si="27"/>
        <v xml:space="preserve">Clin Cancer Res. </v>
      </c>
      <c r="R301" s="12" t="s">
        <v>11636</v>
      </c>
      <c r="S301" s="12" t="s">
        <v>11636</v>
      </c>
      <c r="T301" s="12" t="str">
        <f t="shared" si="31"/>
        <v/>
      </c>
      <c r="U301" s="12" t="s">
        <v>12575</v>
      </c>
      <c r="V301" s="12" t="s">
        <v>11787</v>
      </c>
      <c r="W301" s="12" t="s">
        <v>11788</v>
      </c>
      <c r="X301" s="12" t="s">
        <v>11636</v>
      </c>
      <c r="Y301" s="12" t="s">
        <v>11789</v>
      </c>
      <c r="Z301" s="12">
        <v>1</v>
      </c>
      <c r="AA301" s="69">
        <v>2</v>
      </c>
      <c r="AB301" s="66" t="s">
        <v>14573</v>
      </c>
      <c r="AC301" s="5" t="str">
        <f t="shared" si="29"/>
        <v>2017</v>
      </c>
      <c r="AD301" s="5"/>
      <c r="AE301" s="12" t="s">
        <v>11326</v>
      </c>
      <c r="AV301" s="46">
        <v>28611204</v>
      </c>
      <c r="AW301" s="59">
        <f t="shared" si="30"/>
        <v>0</v>
      </c>
      <c r="AX301" s="3">
        <v>2</v>
      </c>
    </row>
    <row r="302" spans="1:51">
      <c r="A302" s="4">
        <v>526</v>
      </c>
      <c r="B302" s="3">
        <v>785</v>
      </c>
      <c r="C302" s="3">
        <v>0.29340521309354772</v>
      </c>
      <c r="D302" s="1" t="s">
        <v>2651</v>
      </c>
      <c r="E302" s="3" t="s">
        <v>2652</v>
      </c>
      <c r="F302" s="3" t="str">
        <f t="shared" si="25"/>
        <v>28544651</v>
      </c>
      <c r="G302" s="3" t="s">
        <v>2653</v>
      </c>
      <c r="H302" s="3" t="s">
        <v>2654</v>
      </c>
      <c r="I302" s="3" t="s">
        <v>2655</v>
      </c>
      <c r="J302" s="3" t="s">
        <v>2</v>
      </c>
      <c r="K302" s="3" t="s">
        <v>3</v>
      </c>
      <c r="L302" s="3" t="s">
        <v>2656</v>
      </c>
      <c r="M302" s="3" t="s">
        <v>4</v>
      </c>
      <c r="N302" s="3">
        <v>28544651</v>
      </c>
      <c r="O302" s="3" t="s">
        <v>2657</v>
      </c>
      <c r="P302" s="3" t="str">
        <f t="shared" si="26"/>
        <v>2017</v>
      </c>
      <c r="Q302" s="3" t="str">
        <f t="shared" si="27"/>
        <v xml:space="preserve">Obesity (Silver Spring). </v>
      </c>
      <c r="R302" s="12" t="s">
        <v>11636</v>
      </c>
      <c r="S302" s="12" t="s">
        <v>11636</v>
      </c>
      <c r="T302" s="12" t="str">
        <f t="shared" si="31"/>
        <v/>
      </c>
      <c r="U302" s="12" t="s">
        <v>12575</v>
      </c>
      <c r="V302" s="12" t="s">
        <v>11825</v>
      </c>
      <c r="W302" s="12" t="s">
        <v>11826</v>
      </c>
      <c r="X302" s="12" t="s">
        <v>11636</v>
      </c>
      <c r="Y302" s="12" t="s">
        <v>11827</v>
      </c>
      <c r="Z302" s="12">
        <v>1</v>
      </c>
      <c r="AA302" s="69">
        <v>2</v>
      </c>
      <c r="AB302" s="66" t="s">
        <v>14573</v>
      </c>
      <c r="AC302" s="5" t="str">
        <f t="shared" si="29"/>
        <v>2017</v>
      </c>
      <c r="AD302" s="5"/>
      <c r="AE302" s="12" t="s">
        <v>11326</v>
      </c>
      <c r="AK302" s="53"/>
      <c r="AN302" s="56"/>
      <c r="AV302" s="46">
        <v>28544651</v>
      </c>
      <c r="AW302" s="59">
        <f t="shared" si="30"/>
        <v>0</v>
      </c>
      <c r="AX302" s="3">
        <v>2</v>
      </c>
    </row>
    <row r="303" spans="1:51">
      <c r="A303" s="4">
        <v>559</v>
      </c>
      <c r="B303" s="3">
        <v>385</v>
      </c>
      <c r="C303" s="3">
        <v>0.31200507056323101</v>
      </c>
      <c r="D303" s="1" t="s">
        <v>333</v>
      </c>
      <c r="E303" s="3" t="s">
        <v>334</v>
      </c>
      <c r="F303" s="3" t="str">
        <f t="shared" si="25"/>
        <v>29110752</v>
      </c>
      <c r="G303" s="3" t="s">
        <v>335</v>
      </c>
      <c r="H303" s="3" t="s">
        <v>336</v>
      </c>
      <c r="I303" s="3" t="s">
        <v>337</v>
      </c>
      <c r="J303" s="3" t="s">
        <v>2</v>
      </c>
      <c r="K303" s="3" t="s">
        <v>3</v>
      </c>
      <c r="L303" s="3" t="s">
        <v>338</v>
      </c>
      <c r="M303" s="3" t="s">
        <v>4</v>
      </c>
      <c r="N303" s="3">
        <v>29110752</v>
      </c>
      <c r="O303" s="3" t="s">
        <v>339</v>
      </c>
      <c r="P303" s="3" t="str">
        <f t="shared" si="26"/>
        <v>2017</v>
      </c>
      <c r="Q303" s="3" t="str">
        <f t="shared" si="27"/>
        <v xml:space="preserve">Twin Res Hum Genet. </v>
      </c>
      <c r="R303" s="12" t="s">
        <v>11636</v>
      </c>
      <c r="S303" s="12" t="s">
        <v>11636</v>
      </c>
      <c r="T303" s="12" t="str">
        <f t="shared" si="31"/>
        <v/>
      </c>
      <c r="U303" s="12" t="s">
        <v>12575</v>
      </c>
      <c r="V303" s="12" t="s">
        <v>11856</v>
      </c>
      <c r="W303" s="12" t="s">
        <v>11857</v>
      </c>
      <c r="X303" s="12" t="s">
        <v>11640</v>
      </c>
      <c r="Z303" s="12">
        <v>1</v>
      </c>
      <c r="AA303" s="69">
        <v>2</v>
      </c>
      <c r="AB303" s="66" t="s">
        <v>14573</v>
      </c>
      <c r="AC303" s="5" t="str">
        <f t="shared" si="29"/>
        <v>2017</v>
      </c>
      <c r="AD303" s="5"/>
      <c r="AE303" s="12" t="s">
        <v>11326</v>
      </c>
      <c r="AJ303" s="15"/>
      <c r="AK303" s="15"/>
      <c r="AL303" s="15"/>
      <c r="AM303" s="15"/>
      <c r="AV303" s="46">
        <v>29110752</v>
      </c>
      <c r="AW303" s="59">
        <f t="shared" si="30"/>
        <v>0</v>
      </c>
      <c r="AX303" s="3">
        <v>2</v>
      </c>
    </row>
    <row r="304" spans="1:51">
      <c r="A304" s="4">
        <v>604</v>
      </c>
      <c r="B304" s="3">
        <v>949</v>
      </c>
      <c r="C304" s="3">
        <v>0.33146071750377626</v>
      </c>
      <c r="D304" s="1" t="s">
        <v>3651</v>
      </c>
      <c r="E304" s="3" t="s">
        <v>3652</v>
      </c>
      <c r="F304" s="3" t="str">
        <f t="shared" si="25"/>
        <v>28329217</v>
      </c>
      <c r="G304" s="3" t="s">
        <v>3653</v>
      </c>
      <c r="H304" s="3" t="s">
        <v>3654</v>
      </c>
      <c r="I304" s="3" t="s">
        <v>3655</v>
      </c>
      <c r="J304" s="3" t="s">
        <v>2</v>
      </c>
      <c r="K304" s="3" t="s">
        <v>3</v>
      </c>
      <c r="L304" s="3" t="s">
        <v>3656</v>
      </c>
      <c r="M304" s="3" t="s">
        <v>4</v>
      </c>
      <c r="N304" s="3">
        <v>28329217</v>
      </c>
      <c r="O304" s="3" t="s">
        <v>3657</v>
      </c>
      <c r="P304" s="3" t="str">
        <f t="shared" si="26"/>
        <v>2017</v>
      </c>
      <c r="Q304" s="3" t="str">
        <f t="shared" si="27"/>
        <v xml:space="preserve">J Gerontol A Biol Sci Med Sci. </v>
      </c>
      <c r="R304" s="12" t="s">
        <v>11636</v>
      </c>
      <c r="S304" s="12" t="s">
        <v>11636</v>
      </c>
      <c r="T304" s="12" t="str">
        <f t="shared" si="31"/>
        <v/>
      </c>
      <c r="U304" s="12" t="s">
        <v>12575</v>
      </c>
      <c r="V304" s="12" t="s">
        <v>11889</v>
      </c>
      <c r="W304" s="34" t="s">
        <v>11890</v>
      </c>
      <c r="X304" s="12" t="s">
        <v>11636</v>
      </c>
      <c r="Y304" s="12" t="s">
        <v>11891</v>
      </c>
      <c r="Z304" s="12">
        <v>1</v>
      </c>
      <c r="AA304" s="69">
        <v>2</v>
      </c>
      <c r="AB304" s="66" t="s">
        <v>14573</v>
      </c>
      <c r="AC304" s="5" t="str">
        <f t="shared" si="29"/>
        <v>2017</v>
      </c>
      <c r="AD304" s="5"/>
      <c r="AE304" s="12" t="s">
        <v>11326</v>
      </c>
      <c r="AV304" s="46">
        <v>28329217</v>
      </c>
      <c r="AW304" s="59">
        <f t="shared" si="30"/>
        <v>0</v>
      </c>
      <c r="AX304" s="3">
        <v>2</v>
      </c>
      <c r="AY304" s="4"/>
    </row>
    <row r="305" spans="1:51">
      <c r="A305" s="4">
        <v>1052</v>
      </c>
      <c r="B305" s="3">
        <v>449</v>
      </c>
      <c r="C305" s="3">
        <v>0.57283566710122802</v>
      </c>
      <c r="D305" s="1" t="s">
        <v>652</v>
      </c>
      <c r="E305" s="3" t="s">
        <v>653</v>
      </c>
      <c r="F305" s="3" t="str">
        <f t="shared" si="25"/>
        <v>29025761</v>
      </c>
      <c r="G305" s="3" t="s">
        <v>654</v>
      </c>
      <c r="H305" s="3" t="s">
        <v>655</v>
      </c>
      <c r="I305" s="3" t="s">
        <v>141</v>
      </c>
      <c r="J305" s="3" t="s">
        <v>2</v>
      </c>
      <c r="K305" s="3" t="s">
        <v>3</v>
      </c>
      <c r="L305" s="3" t="s">
        <v>656</v>
      </c>
      <c r="M305" s="3" t="s">
        <v>4</v>
      </c>
      <c r="N305" s="3">
        <v>29025761</v>
      </c>
      <c r="O305" s="3" t="s">
        <v>657</v>
      </c>
      <c r="P305" s="3" t="str">
        <f t="shared" si="26"/>
        <v>2017</v>
      </c>
      <c r="Q305" s="3" t="str">
        <f t="shared" si="27"/>
        <v xml:space="preserve">Circ Cardiovasc Genet. </v>
      </c>
      <c r="R305" s="12" t="s">
        <v>11333</v>
      </c>
      <c r="S305" s="12" t="s">
        <v>11333</v>
      </c>
      <c r="T305" s="12" t="str">
        <f t="shared" si="31"/>
        <v/>
      </c>
      <c r="U305" s="12" t="s">
        <v>12575</v>
      </c>
      <c r="W305" s="12" t="s">
        <v>12166</v>
      </c>
      <c r="X305" s="12" t="s">
        <v>11333</v>
      </c>
      <c r="Y305" s="12" t="s">
        <v>12167</v>
      </c>
      <c r="Z305" s="12">
        <v>1</v>
      </c>
      <c r="AA305" s="69">
        <v>2</v>
      </c>
      <c r="AB305" s="66" t="s">
        <v>14573</v>
      </c>
      <c r="AC305" s="5" t="str">
        <f t="shared" si="29"/>
        <v>2017</v>
      </c>
      <c r="AD305" s="5"/>
      <c r="AE305" s="12" t="s">
        <v>11326</v>
      </c>
      <c r="AF305" s="25"/>
      <c r="AV305" s="46">
        <v>29025761</v>
      </c>
      <c r="AW305" s="59">
        <f t="shared" si="30"/>
        <v>0</v>
      </c>
      <c r="AX305" s="3">
        <v>2</v>
      </c>
    </row>
    <row r="306" spans="1:51">
      <c r="A306" s="4">
        <v>1152</v>
      </c>
      <c r="B306" s="3">
        <v>1400</v>
      </c>
      <c r="C306" s="3">
        <v>0.61914637188599897</v>
      </c>
      <c r="D306" s="1" t="s">
        <v>5506</v>
      </c>
      <c r="E306" s="3" t="s">
        <v>5507</v>
      </c>
      <c r="F306" s="3" t="str">
        <f t="shared" si="25"/>
        <v>27709636</v>
      </c>
      <c r="G306" s="3" t="s">
        <v>5508</v>
      </c>
      <c r="H306" s="3" t="s">
        <v>5509</v>
      </c>
      <c r="I306" s="3" t="s">
        <v>5510</v>
      </c>
      <c r="J306" s="3" t="s">
        <v>2</v>
      </c>
      <c r="K306" s="3" t="s">
        <v>3</v>
      </c>
      <c r="L306" s="3" t="s">
        <v>5511</v>
      </c>
      <c r="M306" s="3" t="s">
        <v>4</v>
      </c>
      <c r="N306" s="3">
        <v>27709636</v>
      </c>
      <c r="O306" s="3" t="s">
        <v>5512</v>
      </c>
      <c r="P306" s="3" t="str">
        <f t="shared" si="26"/>
        <v>2017</v>
      </c>
      <c r="Q306" s="3" t="str">
        <f t="shared" si="27"/>
        <v xml:space="preserve">Allergy. </v>
      </c>
      <c r="R306" s="12" t="s">
        <v>11333</v>
      </c>
      <c r="S306" s="12" t="s">
        <v>11333</v>
      </c>
      <c r="T306" s="12" t="str">
        <f t="shared" si="31"/>
        <v/>
      </c>
      <c r="U306" s="12" t="s">
        <v>12575</v>
      </c>
      <c r="V306" s="12" t="s">
        <v>12109</v>
      </c>
      <c r="W306" s="12" t="s">
        <v>12201</v>
      </c>
      <c r="X306" s="12" t="s">
        <v>11333</v>
      </c>
      <c r="Z306" s="12">
        <v>1</v>
      </c>
      <c r="AA306" s="69">
        <v>2</v>
      </c>
      <c r="AB306" s="66" t="s">
        <v>14573</v>
      </c>
      <c r="AC306" s="5" t="str">
        <f t="shared" si="29"/>
        <v>2017</v>
      </c>
      <c r="AD306" s="5"/>
      <c r="AE306" s="12" t="s">
        <v>12185</v>
      </c>
      <c r="AF306" s="25"/>
      <c r="AV306" s="46">
        <v>27709636</v>
      </c>
      <c r="AW306" s="59">
        <f t="shared" si="30"/>
        <v>0</v>
      </c>
      <c r="AX306" s="3">
        <v>2</v>
      </c>
    </row>
    <row r="307" spans="1:51">
      <c r="A307" s="4">
        <v>1278</v>
      </c>
      <c r="B307" s="28">
        <v>1393</v>
      </c>
      <c r="C307" s="28">
        <v>0.68814859169437892</v>
      </c>
      <c r="D307" s="51" t="s">
        <v>5500</v>
      </c>
      <c r="E307" s="28" t="s">
        <v>5501</v>
      </c>
      <c r="F307" s="3" t="str">
        <f t="shared" si="25"/>
        <v>27729571</v>
      </c>
      <c r="G307" s="28" t="s">
        <v>5502</v>
      </c>
      <c r="H307" s="28" t="s">
        <v>5503</v>
      </c>
      <c r="I307" s="28" t="s">
        <v>1611</v>
      </c>
      <c r="J307" s="28" t="s">
        <v>2</v>
      </c>
      <c r="K307" s="28" t="s">
        <v>3</v>
      </c>
      <c r="L307" s="28" t="s">
        <v>5504</v>
      </c>
      <c r="M307" s="28" t="s">
        <v>4</v>
      </c>
      <c r="N307" s="28">
        <v>27729571</v>
      </c>
      <c r="O307" s="28" t="s">
        <v>5505</v>
      </c>
      <c r="P307" s="28" t="str">
        <f t="shared" si="26"/>
        <v>2017</v>
      </c>
      <c r="Q307" s="28" t="str">
        <f t="shared" si="27"/>
        <v xml:space="preserve">J Am Soc Nephrol. </v>
      </c>
      <c r="R307" s="15" t="s">
        <v>11333</v>
      </c>
      <c r="S307" s="15" t="s">
        <v>11333</v>
      </c>
      <c r="T307" s="12" t="str">
        <f t="shared" si="31"/>
        <v/>
      </c>
      <c r="U307" s="12" t="s">
        <v>12575</v>
      </c>
      <c r="V307" s="29" t="s">
        <v>12250</v>
      </c>
      <c r="W307" s="15" t="s">
        <v>12251</v>
      </c>
      <c r="X307" s="15" t="s">
        <v>11333</v>
      </c>
      <c r="Y307" s="15" t="s">
        <v>11455</v>
      </c>
      <c r="Z307" s="12">
        <v>1</v>
      </c>
      <c r="AA307" s="69">
        <v>2</v>
      </c>
      <c r="AB307" s="67" t="s">
        <v>14573</v>
      </c>
      <c r="AC307" s="5" t="str">
        <f t="shared" si="29"/>
        <v>2017</v>
      </c>
      <c r="AD307" s="5"/>
      <c r="AE307" s="12" t="s">
        <v>11326</v>
      </c>
      <c r="AF307" s="26"/>
      <c r="AG307" s="15"/>
      <c r="AH307" s="15"/>
      <c r="AI307" s="15"/>
      <c r="AK307" s="53"/>
      <c r="AN307" s="56"/>
      <c r="AV307" s="46">
        <v>27729571</v>
      </c>
      <c r="AW307" s="59">
        <f t="shared" si="30"/>
        <v>0</v>
      </c>
      <c r="AX307" s="3">
        <v>2</v>
      </c>
      <c r="AY307" s="4"/>
    </row>
    <row r="308" spans="1:51" ht="20.25">
      <c r="A308" s="4">
        <v>1313</v>
      </c>
      <c r="B308" s="3">
        <v>495</v>
      </c>
      <c r="C308" s="3">
        <v>0.70681300128102842</v>
      </c>
      <c r="D308" s="1" t="s">
        <v>951</v>
      </c>
      <c r="E308" s="3" t="s">
        <v>952</v>
      </c>
      <c r="F308" s="3" t="str">
        <f t="shared" si="25"/>
        <v>28935696</v>
      </c>
      <c r="G308" s="3" t="s">
        <v>899</v>
      </c>
      <c r="H308" s="3" t="s">
        <v>900</v>
      </c>
      <c r="I308" s="3" t="s">
        <v>901</v>
      </c>
      <c r="J308" s="3" t="s">
        <v>2</v>
      </c>
      <c r="K308" s="3" t="s">
        <v>3</v>
      </c>
      <c r="L308" s="3" t="s">
        <v>902</v>
      </c>
      <c r="M308" s="3" t="s">
        <v>4</v>
      </c>
      <c r="N308" s="3">
        <v>28935696</v>
      </c>
      <c r="O308" s="3" t="s">
        <v>903</v>
      </c>
      <c r="P308" s="3" t="str">
        <f t="shared" si="26"/>
        <v>2017</v>
      </c>
      <c r="Q308" s="3" t="str">
        <f t="shared" si="27"/>
        <v xml:space="preserve">Blood. </v>
      </c>
      <c r="R308" s="5" t="s">
        <v>11426</v>
      </c>
      <c r="S308" s="5" t="s">
        <v>11426</v>
      </c>
      <c r="T308" s="12" t="str">
        <f t="shared" si="31"/>
        <v/>
      </c>
      <c r="U308" s="12" t="s">
        <v>12575</v>
      </c>
      <c r="V308" s="5" t="s">
        <v>12269</v>
      </c>
      <c r="W308" s="5" t="s">
        <v>12270</v>
      </c>
      <c r="X308" s="5" t="s">
        <v>11426</v>
      </c>
      <c r="Y308" s="5" t="s">
        <v>12271</v>
      </c>
      <c r="Z308" s="12">
        <v>1</v>
      </c>
      <c r="AA308" s="69">
        <v>2</v>
      </c>
      <c r="AB308" s="66" t="s">
        <v>14573</v>
      </c>
      <c r="AC308" s="5" t="str">
        <f t="shared" si="29"/>
        <v>2017</v>
      </c>
      <c r="AD308" s="5"/>
      <c r="AE308" s="12" t="s">
        <v>11326</v>
      </c>
      <c r="AF308" s="25"/>
      <c r="AV308" s="46">
        <v>28935696</v>
      </c>
      <c r="AW308" s="59">
        <f t="shared" si="30"/>
        <v>0</v>
      </c>
      <c r="AX308" s="3">
        <v>2</v>
      </c>
    </row>
    <row r="309" spans="1:51">
      <c r="A309" s="4">
        <v>1421</v>
      </c>
      <c r="B309" s="3">
        <v>1069</v>
      </c>
      <c r="C309" s="3">
        <v>0.77641396384276062</v>
      </c>
      <c r="D309" s="1" t="s">
        <v>4368</v>
      </c>
      <c r="E309" s="3" t="s">
        <v>4369</v>
      </c>
      <c r="F309" s="3" t="str">
        <f t="shared" si="25"/>
        <v>28130400</v>
      </c>
      <c r="G309" s="3" t="s">
        <v>4370</v>
      </c>
      <c r="H309" s="3" t="s">
        <v>4371</v>
      </c>
      <c r="I309" s="3" t="s">
        <v>4372</v>
      </c>
      <c r="J309" s="3" t="s">
        <v>2</v>
      </c>
      <c r="K309" s="3" t="s">
        <v>3</v>
      </c>
      <c r="L309" s="3" t="s">
        <v>4373</v>
      </c>
      <c r="M309" s="3" t="s">
        <v>4</v>
      </c>
      <c r="N309" s="3">
        <v>28130400</v>
      </c>
      <c r="O309" s="3" t="s">
        <v>4374</v>
      </c>
      <c r="P309" s="3" t="str">
        <f t="shared" si="26"/>
        <v>2017</v>
      </c>
      <c r="Q309" s="3" t="str">
        <f t="shared" si="27"/>
        <v xml:space="preserve">Mol Cancer Res. </v>
      </c>
      <c r="R309" s="12" t="s">
        <v>11426</v>
      </c>
      <c r="S309" s="12" t="s">
        <v>11426</v>
      </c>
      <c r="T309" s="12" t="str">
        <f t="shared" ref="T309:T340" si="32">IFERROR(IF(FIND("meta ",SUBSTITUTE(LOWER(D309 &amp; S309),"-"," "))&gt;=0,"y",""),"")</f>
        <v/>
      </c>
      <c r="U309" s="12" t="s">
        <v>12575</v>
      </c>
      <c r="V309" s="12" t="s">
        <v>12317</v>
      </c>
      <c r="W309" s="12" t="s">
        <v>12318</v>
      </c>
      <c r="X309" s="12" t="s">
        <v>11426</v>
      </c>
      <c r="Y309" s="12" t="s">
        <v>12319</v>
      </c>
      <c r="Z309" s="12">
        <v>1</v>
      </c>
      <c r="AA309" s="69">
        <v>2</v>
      </c>
      <c r="AB309" s="66" t="s">
        <v>14573</v>
      </c>
      <c r="AC309" s="5" t="str">
        <f t="shared" si="29"/>
        <v>2017</v>
      </c>
      <c r="AD309" s="5"/>
      <c r="AE309" s="12" t="s">
        <v>11326</v>
      </c>
      <c r="AF309" s="25"/>
      <c r="AV309" s="46">
        <v>28130400</v>
      </c>
      <c r="AW309" s="59">
        <f t="shared" si="30"/>
        <v>0</v>
      </c>
      <c r="AX309" s="3">
        <v>2</v>
      </c>
    </row>
    <row r="310" spans="1:51" ht="19.5">
      <c r="A310" s="4">
        <v>1433</v>
      </c>
      <c r="B310" s="3">
        <v>447</v>
      </c>
      <c r="C310" s="3">
        <v>0.78503585653688479</v>
      </c>
      <c r="D310" s="1" t="s">
        <v>638</v>
      </c>
      <c r="E310" s="3" t="s">
        <v>639</v>
      </c>
      <c r="F310" s="3" t="str">
        <f t="shared" si="25"/>
        <v>29029143</v>
      </c>
      <c r="G310" s="3" t="s">
        <v>640</v>
      </c>
      <c r="H310" s="3" t="s">
        <v>641</v>
      </c>
      <c r="I310" s="3" t="s">
        <v>642</v>
      </c>
      <c r="J310" s="3" t="s">
        <v>2</v>
      </c>
      <c r="K310" s="3" t="s">
        <v>3</v>
      </c>
      <c r="L310" s="3" t="s">
        <v>643</v>
      </c>
      <c r="M310" s="3" t="s">
        <v>4</v>
      </c>
      <c r="N310" s="3">
        <v>29029143</v>
      </c>
      <c r="O310" s="3" t="s">
        <v>644</v>
      </c>
      <c r="P310" s="3" t="str">
        <f t="shared" si="26"/>
        <v>2017</v>
      </c>
      <c r="Q310" s="3" t="str">
        <f t="shared" si="27"/>
        <v xml:space="preserve">J Infect Dis. </v>
      </c>
      <c r="R310" s="3" t="s">
        <v>11426</v>
      </c>
      <c r="S310" s="3" t="s">
        <v>11426</v>
      </c>
      <c r="T310" s="12" t="str">
        <f t="shared" si="32"/>
        <v/>
      </c>
      <c r="U310" s="12" t="s">
        <v>12575</v>
      </c>
      <c r="V310" s="3" t="s">
        <v>12326</v>
      </c>
      <c r="W310" s="3" t="s">
        <v>12327</v>
      </c>
      <c r="X310" s="3" t="s">
        <v>11426</v>
      </c>
      <c r="Y310" s="3" t="s">
        <v>12328</v>
      </c>
      <c r="Z310" s="12">
        <v>1</v>
      </c>
      <c r="AA310" s="69">
        <v>2</v>
      </c>
      <c r="AB310" s="66" t="s">
        <v>14573</v>
      </c>
      <c r="AC310" s="5" t="str">
        <f t="shared" si="29"/>
        <v>2017</v>
      </c>
      <c r="AD310" s="5"/>
      <c r="AE310" s="12" t="s">
        <v>11326</v>
      </c>
      <c r="AF310" s="24"/>
      <c r="AV310" s="46">
        <v>29029143</v>
      </c>
      <c r="AW310" s="59">
        <f t="shared" si="30"/>
        <v>0</v>
      </c>
      <c r="AX310" s="3">
        <v>2</v>
      </c>
    </row>
    <row r="311" spans="1:51">
      <c r="A311" s="4">
        <v>1598</v>
      </c>
      <c r="B311" s="3">
        <v>1568</v>
      </c>
      <c r="C311" s="3">
        <v>0.88140753351992851</v>
      </c>
      <c r="D311" s="1" t="s">
        <v>5681</v>
      </c>
      <c r="E311" s="3" t="s">
        <v>5682</v>
      </c>
      <c r="F311" s="3" t="str">
        <f t="shared" si="25"/>
        <v>27448675</v>
      </c>
      <c r="G311" s="3" t="s">
        <v>5683</v>
      </c>
      <c r="H311" s="3" t="s">
        <v>5684</v>
      </c>
      <c r="I311" s="3" t="s">
        <v>5685</v>
      </c>
      <c r="J311" s="3" t="s">
        <v>2</v>
      </c>
      <c r="K311" s="3" t="s">
        <v>3</v>
      </c>
      <c r="L311" s="3" t="s">
        <v>5686</v>
      </c>
      <c r="M311" s="3" t="s">
        <v>4</v>
      </c>
      <c r="N311" s="3">
        <v>27448675</v>
      </c>
      <c r="O311" s="3" t="s">
        <v>5687</v>
      </c>
      <c r="P311" s="3" t="str">
        <f t="shared" si="26"/>
        <v>2017</v>
      </c>
      <c r="Q311" s="3" t="str">
        <f t="shared" si="27"/>
        <v xml:space="preserve">Nephrol Dial Transplant. </v>
      </c>
      <c r="R311" s="12" t="s">
        <v>11426</v>
      </c>
      <c r="S311" s="12" t="s">
        <v>11426</v>
      </c>
      <c r="T311" s="12" t="str">
        <f t="shared" si="32"/>
        <v/>
      </c>
      <c r="U311" s="12" t="s">
        <v>12575</v>
      </c>
      <c r="V311" s="12" t="s">
        <v>12436</v>
      </c>
      <c r="W311" s="12" t="s">
        <v>12437</v>
      </c>
      <c r="X311" s="12" t="s">
        <v>11426</v>
      </c>
      <c r="Y311" s="12" t="s">
        <v>12438</v>
      </c>
      <c r="Z311" s="12">
        <v>1</v>
      </c>
      <c r="AA311" s="69">
        <v>2</v>
      </c>
      <c r="AB311" s="66" t="s">
        <v>14573</v>
      </c>
      <c r="AC311" s="5" t="str">
        <f t="shared" si="29"/>
        <v>2017</v>
      </c>
      <c r="AD311" s="5"/>
      <c r="AE311" s="12" t="s">
        <v>11326</v>
      </c>
      <c r="AF311" s="25"/>
      <c r="AV311" s="46">
        <v>27448675</v>
      </c>
      <c r="AW311" s="59">
        <f t="shared" si="30"/>
        <v>0</v>
      </c>
      <c r="AX311" s="3">
        <v>2</v>
      </c>
    </row>
    <row r="312" spans="1:51">
      <c r="A312" s="4">
        <v>145</v>
      </c>
      <c r="B312" s="3">
        <v>1931</v>
      </c>
      <c r="C312" s="3">
        <v>7.8107465352020178E-2</v>
      </c>
      <c r="D312" s="1" t="s">
        <v>5820</v>
      </c>
      <c r="E312" s="3" t="s">
        <v>5821</v>
      </c>
      <c r="F312" s="3" t="str">
        <f t="shared" si="25"/>
        <v>26932504</v>
      </c>
      <c r="G312" s="3" t="s">
        <v>5822</v>
      </c>
      <c r="H312" s="3" t="s">
        <v>5823</v>
      </c>
      <c r="I312" s="3" t="s">
        <v>5824</v>
      </c>
      <c r="J312" s="3" t="s">
        <v>2</v>
      </c>
      <c r="K312" s="3" t="s">
        <v>3</v>
      </c>
      <c r="L312" s="3" t="s">
        <v>5825</v>
      </c>
      <c r="M312" s="3" t="s">
        <v>4</v>
      </c>
      <c r="N312" s="3">
        <v>26932504</v>
      </c>
      <c r="O312" s="3" t="s">
        <v>5826</v>
      </c>
      <c r="P312" s="3" t="str">
        <f t="shared" si="26"/>
        <v>2017</v>
      </c>
      <c r="Q312" s="3" t="str">
        <f t="shared" si="27"/>
        <v xml:space="preserve">Eur J Nutr. </v>
      </c>
      <c r="R312" s="3" t="s">
        <v>11636</v>
      </c>
      <c r="S312" s="3" t="s">
        <v>12623</v>
      </c>
      <c r="T312" s="12" t="str">
        <f t="shared" si="32"/>
        <v>y</v>
      </c>
      <c r="U312" s="3" t="s">
        <v>12589</v>
      </c>
      <c r="V312" s="16" t="s">
        <v>14583</v>
      </c>
      <c r="W312" s="12" t="s">
        <v>14584</v>
      </c>
      <c r="X312" s="12" t="s">
        <v>11426</v>
      </c>
      <c r="Y312" s="12" t="s">
        <v>12438</v>
      </c>
      <c r="Z312" s="12">
        <v>1</v>
      </c>
      <c r="AA312" s="69">
        <v>2</v>
      </c>
      <c r="AB312" s="66" t="s">
        <v>14573</v>
      </c>
      <c r="AC312" s="5" t="str">
        <f t="shared" si="29"/>
        <v>2017</v>
      </c>
      <c r="AD312" s="5"/>
      <c r="AE312" s="12" t="s">
        <v>14582</v>
      </c>
      <c r="AF312" s="32"/>
      <c r="AG312" s="3"/>
      <c r="AH312" s="3"/>
      <c r="AI312" s="3"/>
      <c r="AV312" s="46">
        <v>26932504</v>
      </c>
      <c r="AW312" s="59">
        <f t="shared" si="30"/>
        <v>0</v>
      </c>
      <c r="AX312" s="3">
        <v>2</v>
      </c>
    </row>
    <row r="313" spans="1:51">
      <c r="A313" s="4">
        <v>69</v>
      </c>
      <c r="B313" s="4">
        <v>1013</v>
      </c>
      <c r="C313" s="4">
        <v>3.8577348701888114E-2</v>
      </c>
      <c r="D313" s="52" t="s">
        <v>4053</v>
      </c>
      <c r="E313" s="11" t="s">
        <v>4054</v>
      </c>
      <c r="F313" s="3" t="str">
        <f t="shared" si="25"/>
        <v>28226201</v>
      </c>
      <c r="G313" s="4" t="s">
        <v>4055</v>
      </c>
      <c r="H313" s="4" t="s">
        <v>4056</v>
      </c>
      <c r="I313" s="4" t="s">
        <v>4057</v>
      </c>
      <c r="J313" s="4" t="s">
        <v>2</v>
      </c>
      <c r="K313" s="4" t="s">
        <v>3</v>
      </c>
      <c r="L313" s="4" t="s">
        <v>4058</v>
      </c>
      <c r="M313" s="4" t="s">
        <v>4</v>
      </c>
      <c r="N313" s="4">
        <v>28226201</v>
      </c>
      <c r="O313" s="4" t="s">
        <v>4059</v>
      </c>
      <c r="P313" s="4" t="str">
        <f t="shared" si="26"/>
        <v>2017</v>
      </c>
      <c r="Q313" s="4" t="str">
        <f t="shared" si="27"/>
        <v xml:space="preserve">Alcohol Clin Exp Res. </v>
      </c>
      <c r="R313" s="5" t="s">
        <v>11333</v>
      </c>
      <c r="S313" s="5" t="s">
        <v>11488</v>
      </c>
      <c r="T313" s="12" t="str">
        <f t="shared" si="32"/>
        <v/>
      </c>
      <c r="U313" s="12" t="s">
        <v>12575</v>
      </c>
      <c r="V313" s="7" t="s">
        <v>11442</v>
      </c>
      <c r="W313" s="5" t="s">
        <v>11489</v>
      </c>
      <c r="X313" s="5" t="s">
        <v>11491</v>
      </c>
      <c r="Y313" s="12" t="s">
        <v>12438</v>
      </c>
      <c r="Z313" s="12">
        <v>1</v>
      </c>
      <c r="AA313" s="69">
        <v>2</v>
      </c>
      <c r="AB313" s="68" t="s">
        <v>14573</v>
      </c>
      <c r="AC313" s="5" t="str">
        <f t="shared" si="29"/>
        <v>2017</v>
      </c>
      <c r="AD313" s="5"/>
      <c r="AE313" s="12" t="s">
        <v>11326</v>
      </c>
      <c r="AG313" s="23"/>
      <c r="AH313" s="23"/>
      <c r="AI313" s="23"/>
      <c r="AK313" s="53"/>
      <c r="AN313" s="56"/>
      <c r="AV313" s="46">
        <v>28226201</v>
      </c>
      <c r="AW313" s="59">
        <f t="shared" si="30"/>
        <v>0</v>
      </c>
      <c r="AX313" s="3">
        <v>2</v>
      </c>
    </row>
    <row r="314" spans="1:51">
      <c r="A314" s="4">
        <v>173</v>
      </c>
      <c r="B314" s="3">
        <v>723</v>
      </c>
      <c r="C314" s="3">
        <v>9.4182656234267248E-2</v>
      </c>
      <c r="D314" s="1" t="s">
        <v>2287</v>
      </c>
      <c r="E314" s="3" t="s">
        <v>2288</v>
      </c>
      <c r="F314" s="3" t="str">
        <f t="shared" si="25"/>
        <v>28615674</v>
      </c>
      <c r="G314" s="3" t="s">
        <v>2289</v>
      </c>
      <c r="H314" s="3" t="s">
        <v>2290</v>
      </c>
      <c r="I314" s="3" t="s">
        <v>455</v>
      </c>
      <c r="J314" s="3" t="s">
        <v>2</v>
      </c>
      <c r="K314" s="3" t="s">
        <v>3</v>
      </c>
      <c r="L314" s="3" t="s">
        <v>2291</v>
      </c>
      <c r="M314" s="3" t="s">
        <v>4</v>
      </c>
      <c r="N314" s="3">
        <v>28615674</v>
      </c>
      <c r="O314" s="3" t="s">
        <v>2292</v>
      </c>
      <c r="P314" s="3" t="str">
        <f t="shared" si="26"/>
        <v>2017</v>
      </c>
      <c r="Q314" s="3" t="str">
        <f t="shared" si="27"/>
        <v xml:space="preserve">J Hum Genet. </v>
      </c>
      <c r="R314" s="3" t="s">
        <v>11636</v>
      </c>
      <c r="S314" s="3" t="s">
        <v>12617</v>
      </c>
      <c r="T314" s="12" t="str">
        <f t="shared" si="32"/>
        <v>y</v>
      </c>
      <c r="U314" s="3" t="s">
        <v>12589</v>
      </c>
      <c r="V314" s="3" t="s">
        <v>14585</v>
      </c>
      <c r="W314" s="5" t="s">
        <v>14586</v>
      </c>
      <c r="X314" s="5" t="s">
        <v>11333</v>
      </c>
      <c r="Y314" s="12" t="s">
        <v>12438</v>
      </c>
      <c r="Z314" s="12">
        <v>1</v>
      </c>
      <c r="AA314" s="69">
        <v>2</v>
      </c>
      <c r="AB314" s="66" t="s">
        <v>14573</v>
      </c>
      <c r="AC314" s="5" t="str">
        <f t="shared" si="29"/>
        <v>2017</v>
      </c>
      <c r="AD314" s="5"/>
      <c r="AE314" s="12" t="s">
        <v>11326</v>
      </c>
      <c r="AF314" s="32"/>
      <c r="AG314" s="3"/>
      <c r="AH314" s="3"/>
      <c r="AI314" s="3"/>
      <c r="AV314" s="46">
        <v>28615674</v>
      </c>
      <c r="AW314" s="59">
        <f t="shared" si="30"/>
        <v>0</v>
      </c>
      <c r="AX314" s="3">
        <v>2</v>
      </c>
    </row>
    <row r="315" spans="1:51">
      <c r="A315" s="4">
        <v>1476</v>
      </c>
      <c r="B315" s="3">
        <v>950</v>
      </c>
      <c r="C315" s="3">
        <v>0.80778911110542018</v>
      </c>
      <c r="D315" s="1" t="s">
        <v>3658</v>
      </c>
      <c r="E315" s="3" t="s">
        <v>3659</v>
      </c>
      <c r="F315" s="3" t="str">
        <f t="shared" si="25"/>
        <v>28329165</v>
      </c>
      <c r="G315" s="3" t="s">
        <v>3723</v>
      </c>
      <c r="H315" s="3" t="s">
        <v>3663</v>
      </c>
      <c r="I315" s="3" t="s">
        <v>3655</v>
      </c>
      <c r="J315" s="3" t="s">
        <v>2</v>
      </c>
      <c r="K315" s="3" t="s">
        <v>3</v>
      </c>
      <c r="L315" s="3" t="s">
        <v>3664</v>
      </c>
      <c r="M315" s="3" t="s">
        <v>4</v>
      </c>
      <c r="N315" s="3">
        <v>28329165</v>
      </c>
      <c r="O315" s="3" t="s">
        <v>3665</v>
      </c>
      <c r="P315" s="3" t="str">
        <f t="shared" si="26"/>
        <v>2017</v>
      </c>
      <c r="Q315" s="3" t="str">
        <f t="shared" si="27"/>
        <v xml:space="preserve">J Gerontol A Biol Sci Med Sci. </v>
      </c>
      <c r="R315" s="12" t="s">
        <v>11426</v>
      </c>
      <c r="S315" s="12" t="s">
        <v>12644</v>
      </c>
      <c r="T315" s="12" t="str">
        <f t="shared" si="32"/>
        <v>y</v>
      </c>
      <c r="U315" s="12" t="s">
        <v>12589</v>
      </c>
      <c r="V315" s="12" t="s">
        <v>14589</v>
      </c>
      <c r="W315" s="12" t="s">
        <v>14590</v>
      </c>
      <c r="X315" s="12" t="s">
        <v>11333</v>
      </c>
      <c r="Y315" s="12" t="s">
        <v>12438</v>
      </c>
      <c r="Z315" s="12">
        <v>1</v>
      </c>
      <c r="AA315" s="69">
        <v>2</v>
      </c>
      <c r="AB315" s="66" t="s">
        <v>14573</v>
      </c>
      <c r="AC315" s="5" t="str">
        <f t="shared" si="29"/>
        <v>2017</v>
      </c>
      <c r="AD315" s="5"/>
      <c r="AE315" s="9" t="s">
        <v>14751</v>
      </c>
      <c r="AF315" s="25"/>
      <c r="AK315" s="53"/>
      <c r="AN315" s="56"/>
      <c r="AV315" s="46">
        <v>28329165</v>
      </c>
      <c r="AW315" s="59">
        <f t="shared" si="30"/>
        <v>0</v>
      </c>
      <c r="AX315" s="3">
        <v>2</v>
      </c>
    </row>
    <row r="316" spans="1:51">
      <c r="A316" s="4">
        <v>811</v>
      </c>
      <c r="B316" s="3">
        <v>7386</v>
      </c>
      <c r="C316" s="3">
        <v>0.44378180765254782</v>
      </c>
      <c r="D316" s="3" t="s">
        <v>10238</v>
      </c>
      <c r="E316" s="3" t="s">
        <v>10239</v>
      </c>
      <c r="F316" s="3" t="str">
        <f t="shared" si="25"/>
        <v>20152958</v>
      </c>
      <c r="G316" s="3" t="s">
        <v>10240</v>
      </c>
      <c r="H316" s="3" t="s">
        <v>10241</v>
      </c>
      <c r="I316" s="3" t="s">
        <v>6122</v>
      </c>
      <c r="J316" s="3" t="s">
        <v>2</v>
      </c>
      <c r="K316" s="3" t="s">
        <v>3</v>
      </c>
      <c r="L316" s="3" t="s">
        <v>10177</v>
      </c>
      <c r="M316" s="3" t="s">
        <v>4</v>
      </c>
      <c r="N316" s="3">
        <v>20152958</v>
      </c>
      <c r="O316" s="3" t="s">
        <v>10178</v>
      </c>
      <c r="P316" s="3" t="str">
        <f t="shared" si="26"/>
        <v>2010</v>
      </c>
      <c r="Q316" s="3" t="str">
        <f t="shared" si="27"/>
        <v xml:space="preserve">Am J Hum Genet. </v>
      </c>
      <c r="R316" s="5" t="s">
        <v>11333</v>
      </c>
      <c r="S316" s="12" t="s">
        <v>11427</v>
      </c>
      <c r="T316" s="12" t="str">
        <f t="shared" si="32"/>
        <v/>
      </c>
      <c r="AA316" s="69">
        <v>1</v>
      </c>
      <c r="AB316" s="52" t="s">
        <v>14566</v>
      </c>
      <c r="AC316" s="5" t="str">
        <f t="shared" si="29"/>
        <v>2010</v>
      </c>
      <c r="AD316" s="5"/>
      <c r="AJ316" s="53">
        <v>41565</v>
      </c>
      <c r="AK316" s="12">
        <v>20152958</v>
      </c>
      <c r="AL316" s="12" t="s">
        <v>12806</v>
      </c>
      <c r="AM316" s="53">
        <v>40220</v>
      </c>
      <c r="AN316" s="3" t="s">
        <v>12807</v>
      </c>
      <c r="AO316" s="10" t="s">
        <v>12808</v>
      </c>
      <c r="AP316" s="3" t="s">
        <v>10238</v>
      </c>
      <c r="AQ316" s="3" t="s">
        <v>12809</v>
      </c>
      <c r="AR316" s="3" t="s">
        <v>12810</v>
      </c>
      <c r="AS316" s="3" t="s">
        <v>12811</v>
      </c>
      <c r="AT316" s="3" t="s">
        <v>12812</v>
      </c>
      <c r="AU316" s="3">
        <v>1</v>
      </c>
      <c r="AV316" s="46">
        <v>20152958</v>
      </c>
      <c r="AW316" s="59">
        <f t="shared" si="30"/>
        <v>0</v>
      </c>
      <c r="AX316" s="3">
        <v>1</v>
      </c>
      <c r="AY316" s="4"/>
    </row>
    <row r="317" spans="1:51">
      <c r="A317" s="4">
        <v>274</v>
      </c>
      <c r="B317" s="3">
        <v>7415</v>
      </c>
      <c r="C317" s="3">
        <v>0.15014136432518554</v>
      </c>
      <c r="D317" s="3" t="s">
        <v>10342</v>
      </c>
      <c r="E317" s="3" t="s">
        <v>10343</v>
      </c>
      <c r="F317" s="3" t="str">
        <f t="shared" si="25"/>
        <v>20100581</v>
      </c>
      <c r="G317" s="3" t="s">
        <v>10344</v>
      </c>
      <c r="H317" s="3" t="s">
        <v>10345</v>
      </c>
      <c r="I317" s="3" t="s">
        <v>10085</v>
      </c>
      <c r="J317" s="3" t="s">
        <v>2</v>
      </c>
      <c r="K317" s="3" t="s">
        <v>3</v>
      </c>
      <c r="L317" s="3" t="s">
        <v>10346</v>
      </c>
      <c r="M317" s="3" t="s">
        <v>4</v>
      </c>
      <c r="N317" s="3">
        <v>20100581</v>
      </c>
      <c r="O317" s="3" t="s">
        <v>10347</v>
      </c>
      <c r="P317" s="3" t="str">
        <f t="shared" si="26"/>
        <v>2010</v>
      </c>
      <c r="Q317" s="3" t="str">
        <f t="shared" si="27"/>
        <v xml:space="preserve">Neuroimage. </v>
      </c>
      <c r="R317" s="3" t="s">
        <v>11426</v>
      </c>
      <c r="S317" s="3" t="s">
        <v>11611</v>
      </c>
      <c r="T317" s="12" t="str">
        <f t="shared" si="32"/>
        <v/>
      </c>
      <c r="U317" s="3"/>
      <c r="V317" s="3"/>
      <c r="W317" s="3"/>
      <c r="X317" s="3"/>
      <c r="Y317" s="3"/>
      <c r="Z317" s="3"/>
      <c r="AA317" s="69">
        <v>1</v>
      </c>
      <c r="AB317" s="52" t="s">
        <v>14566</v>
      </c>
      <c r="AC317" s="5" t="str">
        <f t="shared" si="29"/>
        <v>2010</v>
      </c>
      <c r="AD317" s="5"/>
      <c r="AE317" s="3"/>
      <c r="AF317" s="32"/>
      <c r="AG317" s="3"/>
      <c r="AH317" s="3"/>
      <c r="AI317" s="3"/>
      <c r="AJ317" s="53">
        <v>40221</v>
      </c>
      <c r="AK317" s="53">
        <v>20100581</v>
      </c>
      <c r="AL317" s="12" t="s">
        <v>12867</v>
      </c>
      <c r="AM317" s="53">
        <v>40200</v>
      </c>
      <c r="AN317" s="56" t="s">
        <v>12868</v>
      </c>
      <c r="AO317" s="10" t="s">
        <v>12869</v>
      </c>
      <c r="AP317" s="3" t="s">
        <v>10342</v>
      </c>
      <c r="AQ317" s="3" t="s">
        <v>12870</v>
      </c>
      <c r="AR317" s="3" t="s">
        <v>12871</v>
      </c>
      <c r="AS317" s="3" t="s">
        <v>12804</v>
      </c>
      <c r="AT317" s="3" t="s">
        <v>12872</v>
      </c>
      <c r="AU317" s="3">
        <v>12</v>
      </c>
      <c r="AV317" s="46">
        <v>20100581</v>
      </c>
      <c r="AW317" s="59">
        <f t="shared" si="30"/>
        <v>0</v>
      </c>
      <c r="AX317" s="3">
        <v>1</v>
      </c>
      <c r="AY317" s="4"/>
    </row>
    <row r="318" spans="1:51">
      <c r="A318" s="4">
        <v>320</v>
      </c>
      <c r="B318" s="3">
        <v>7081</v>
      </c>
      <c r="C318" s="3">
        <v>0.17816171606270748</v>
      </c>
      <c r="D318" s="3" t="s">
        <v>8313</v>
      </c>
      <c r="E318" s="3" t="s">
        <v>8314</v>
      </c>
      <c r="F318" s="3" t="str">
        <f t="shared" si="25"/>
        <v>20585627</v>
      </c>
      <c r="G318" s="3" t="s">
        <v>8315</v>
      </c>
      <c r="H318" s="3" t="s">
        <v>8316</v>
      </c>
      <c r="I318" s="3" t="s">
        <v>6031</v>
      </c>
      <c r="J318" s="3" t="s">
        <v>2</v>
      </c>
      <c r="K318" s="3" t="s">
        <v>3</v>
      </c>
      <c r="L318" s="3" t="s">
        <v>8317</v>
      </c>
      <c r="M318" s="3" t="s">
        <v>4</v>
      </c>
      <c r="N318" s="3">
        <v>20585627</v>
      </c>
      <c r="O318" s="3" t="s">
        <v>8318</v>
      </c>
      <c r="P318" s="3" t="str">
        <f t="shared" si="26"/>
        <v>2010</v>
      </c>
      <c r="Q318" s="3" t="str">
        <f t="shared" si="27"/>
        <v xml:space="preserve">PLoS Genet. </v>
      </c>
      <c r="R318" s="3" t="s">
        <v>11426</v>
      </c>
      <c r="S318" s="3" t="s">
        <v>11630</v>
      </c>
      <c r="T318" s="12" t="str">
        <f t="shared" si="32"/>
        <v/>
      </c>
      <c r="U318" s="3"/>
      <c r="V318" s="3"/>
      <c r="W318" s="3"/>
      <c r="X318" s="3"/>
      <c r="Y318" s="3"/>
      <c r="Z318" s="3"/>
      <c r="AA318" s="69">
        <v>1</v>
      </c>
      <c r="AB318" s="52" t="s">
        <v>14566</v>
      </c>
      <c r="AC318" s="5" t="str">
        <f t="shared" si="29"/>
        <v>2010</v>
      </c>
      <c r="AD318" s="5"/>
      <c r="AE318" s="3"/>
      <c r="AF318" s="32"/>
      <c r="AG318" s="3"/>
      <c r="AH318" s="3"/>
      <c r="AI318" s="3"/>
      <c r="AJ318" s="53">
        <v>40375</v>
      </c>
      <c r="AK318" s="12">
        <v>20585627</v>
      </c>
      <c r="AL318" s="12" t="s">
        <v>12880</v>
      </c>
      <c r="AM318" s="53">
        <v>40353</v>
      </c>
      <c r="AN318" s="3" t="s">
        <v>12881</v>
      </c>
      <c r="AO318" s="10" t="s">
        <v>12882</v>
      </c>
      <c r="AP318" s="3" t="s">
        <v>8313</v>
      </c>
      <c r="AQ318" s="3" t="s">
        <v>12883</v>
      </c>
      <c r="AR318" s="3" t="s">
        <v>12884</v>
      </c>
      <c r="AS318" s="3" t="s">
        <v>12804</v>
      </c>
      <c r="AT318" s="3" t="s">
        <v>12885</v>
      </c>
      <c r="AU318" s="3">
        <v>8</v>
      </c>
      <c r="AV318" s="46">
        <v>20585627</v>
      </c>
      <c r="AW318" s="59">
        <f t="shared" si="30"/>
        <v>0</v>
      </c>
      <c r="AX318" s="3">
        <v>1</v>
      </c>
      <c r="AY318" s="4"/>
    </row>
    <row r="319" spans="1:51">
      <c r="A319" s="4">
        <v>968</v>
      </c>
      <c r="B319" s="3">
        <v>7450</v>
      </c>
      <c r="C319" s="3">
        <v>0.53162630922765786</v>
      </c>
      <c r="D319" s="3" t="s">
        <v>10548</v>
      </c>
      <c r="E319" s="3" t="s">
        <v>10549</v>
      </c>
      <c r="F319" s="3" t="str">
        <f t="shared" si="25"/>
        <v>20061627</v>
      </c>
      <c r="G319" s="3" t="s">
        <v>10550</v>
      </c>
      <c r="H319" s="3" t="s">
        <v>10551</v>
      </c>
      <c r="I319" s="3" t="s">
        <v>9664</v>
      </c>
      <c r="J319" s="3" t="s">
        <v>2</v>
      </c>
      <c r="K319" s="3" t="s">
        <v>3</v>
      </c>
      <c r="L319" s="3" t="s">
        <v>10552</v>
      </c>
      <c r="M319" s="3" t="s">
        <v>4</v>
      </c>
      <c r="N319" s="3">
        <v>20061627</v>
      </c>
      <c r="O319" s="3" t="s">
        <v>10553</v>
      </c>
      <c r="P319" s="3" t="str">
        <f t="shared" si="26"/>
        <v>2010</v>
      </c>
      <c r="Q319" s="3" t="str">
        <f t="shared" si="27"/>
        <v xml:space="preserve">J Alzheimers Dis. </v>
      </c>
      <c r="R319" s="12" t="s">
        <v>11333</v>
      </c>
      <c r="S319" s="12" t="s">
        <v>12141</v>
      </c>
      <c r="T319" s="12" t="str">
        <f t="shared" si="32"/>
        <v/>
      </c>
      <c r="AA319" s="69">
        <v>1</v>
      </c>
      <c r="AB319" s="52" t="s">
        <v>14569</v>
      </c>
      <c r="AC319" s="5" t="str">
        <f t="shared" si="29"/>
        <v>2010</v>
      </c>
      <c r="AD319" s="5"/>
      <c r="AF319" s="25"/>
      <c r="AJ319" s="53">
        <v>40086</v>
      </c>
      <c r="AK319" s="12">
        <v>20061627</v>
      </c>
      <c r="AL319" s="12" t="s">
        <v>12960</v>
      </c>
      <c r="AM319" s="53">
        <v>40067</v>
      </c>
      <c r="AN319" s="3" t="s">
        <v>12961</v>
      </c>
      <c r="AO319" s="10" t="s">
        <v>12962</v>
      </c>
      <c r="AP319" s="3" t="s">
        <v>10548</v>
      </c>
      <c r="AQ319" s="3" t="s">
        <v>12920</v>
      </c>
      <c r="AR319" s="3" t="s">
        <v>12963</v>
      </c>
      <c r="AS319" s="3" t="s">
        <v>12804</v>
      </c>
      <c r="AT319" s="3" t="s">
        <v>12964</v>
      </c>
      <c r="AU319" s="3">
        <v>5</v>
      </c>
      <c r="AV319" s="46">
        <v>20061627</v>
      </c>
      <c r="AW319" s="59">
        <f t="shared" si="30"/>
        <v>0</v>
      </c>
      <c r="AX319" s="3">
        <v>1</v>
      </c>
    </row>
    <row r="320" spans="1:51">
      <c r="A320" s="4">
        <v>313</v>
      </c>
      <c r="B320" s="3">
        <v>355</v>
      </c>
      <c r="C320" s="3">
        <v>0.17577014820371561</v>
      </c>
      <c r="D320" s="3" t="s">
        <v>250</v>
      </c>
      <c r="E320" s="3" t="s">
        <v>251</v>
      </c>
      <c r="F320" s="3" t="str">
        <f t="shared" si="25"/>
        <v>29186694</v>
      </c>
      <c r="G320" s="3" t="s">
        <v>252</v>
      </c>
      <c r="H320" s="3" t="s">
        <v>253</v>
      </c>
      <c r="I320" s="3" t="s">
        <v>254</v>
      </c>
      <c r="J320" s="3" t="s">
        <v>2</v>
      </c>
      <c r="K320" s="3" t="s">
        <v>3</v>
      </c>
      <c r="L320" s="3" t="s">
        <v>255</v>
      </c>
      <c r="M320" s="3" t="s">
        <v>4</v>
      </c>
      <c r="N320" s="3">
        <v>29186694</v>
      </c>
      <c r="O320" s="3" t="s">
        <v>256</v>
      </c>
      <c r="P320" s="3" t="str">
        <f t="shared" si="26"/>
        <v>2017</v>
      </c>
      <c r="Q320" s="3" t="str">
        <f t="shared" si="27"/>
        <v xml:space="preserve">Cell Rep. </v>
      </c>
      <c r="R320" s="3" t="s">
        <v>11426</v>
      </c>
      <c r="S320" s="3" t="s">
        <v>11333</v>
      </c>
      <c r="T320" s="12" t="str">
        <f t="shared" si="32"/>
        <v>y</v>
      </c>
      <c r="U320" s="3" t="s">
        <v>12589</v>
      </c>
      <c r="V320" s="10" t="s">
        <v>14595</v>
      </c>
      <c r="W320" s="3" t="s">
        <v>14596</v>
      </c>
      <c r="X320" s="3" t="s">
        <v>11333</v>
      </c>
      <c r="Y320" s="3" t="s">
        <v>11621</v>
      </c>
      <c r="Z320" s="12">
        <v>1</v>
      </c>
      <c r="AA320" s="69">
        <v>1</v>
      </c>
      <c r="AC320" s="5" t="str">
        <f t="shared" si="29"/>
        <v>2017</v>
      </c>
      <c r="AD320" s="5"/>
      <c r="AE320" s="1" t="s">
        <v>14752</v>
      </c>
      <c r="AF320" s="32"/>
      <c r="AG320" s="3"/>
      <c r="AH320" s="3"/>
      <c r="AI320" s="3"/>
      <c r="AJ320" s="53">
        <v>43112</v>
      </c>
      <c r="AK320" s="12">
        <v>29186694</v>
      </c>
      <c r="AL320" s="12" t="s">
        <v>13264</v>
      </c>
      <c r="AM320" s="53">
        <v>43067</v>
      </c>
      <c r="AN320" s="3" t="s">
        <v>13265</v>
      </c>
      <c r="AO320" s="3" t="s">
        <v>13266</v>
      </c>
      <c r="AP320" s="3" t="s">
        <v>250</v>
      </c>
      <c r="AQ320" s="3" t="s">
        <v>13267</v>
      </c>
      <c r="AR320" s="3" t="s">
        <v>13268</v>
      </c>
      <c r="AS320" s="3" t="s">
        <v>12804</v>
      </c>
      <c r="AT320" s="3" t="s">
        <v>13269</v>
      </c>
      <c r="AU320" s="3">
        <v>82</v>
      </c>
      <c r="AV320" s="46">
        <v>29186694</v>
      </c>
      <c r="AW320" s="59">
        <f t="shared" si="30"/>
        <v>0</v>
      </c>
    </row>
    <row r="321" spans="1:51">
      <c r="A321" s="4">
        <v>159</v>
      </c>
      <c r="B321" s="3">
        <v>784</v>
      </c>
      <c r="C321" s="3">
        <v>8.5762684783075693E-2</v>
      </c>
      <c r="D321" s="3" t="s">
        <v>2648</v>
      </c>
      <c r="E321" s="3" t="s">
        <v>2649</v>
      </c>
      <c r="F321" s="3" t="str">
        <f t="shared" si="25"/>
        <v>28548082</v>
      </c>
      <c r="G321" s="3" t="s">
        <v>2650</v>
      </c>
      <c r="H321" s="3" t="s">
        <v>2699</v>
      </c>
      <c r="I321" s="3" t="s">
        <v>32</v>
      </c>
      <c r="J321" s="3" t="s">
        <v>2</v>
      </c>
      <c r="K321" s="3" t="s">
        <v>3</v>
      </c>
      <c r="L321" s="3" t="s">
        <v>2700</v>
      </c>
      <c r="M321" s="3" t="s">
        <v>4</v>
      </c>
      <c r="N321" s="3">
        <v>28548082</v>
      </c>
      <c r="O321" s="3" t="s">
        <v>2701</v>
      </c>
      <c r="P321" s="3" t="str">
        <f t="shared" si="26"/>
        <v>2017</v>
      </c>
      <c r="Q321" s="3" t="str">
        <f t="shared" si="27"/>
        <v xml:space="preserve">Nat Commun. </v>
      </c>
      <c r="R321" s="3" t="s">
        <v>11673</v>
      </c>
      <c r="S321" s="43" t="s">
        <v>11427</v>
      </c>
      <c r="T321" s="12" t="str">
        <f t="shared" si="32"/>
        <v/>
      </c>
      <c r="V321" s="3"/>
      <c r="W321" s="3"/>
      <c r="X321" s="3"/>
      <c r="Y321" s="3"/>
      <c r="Z321" s="3"/>
      <c r="AA321" s="69">
        <v>1</v>
      </c>
      <c r="AB321" s="52" t="s">
        <v>14558</v>
      </c>
      <c r="AC321" s="5" t="str">
        <f t="shared" si="29"/>
        <v>2017</v>
      </c>
      <c r="AD321" s="5"/>
      <c r="AE321" s="3"/>
      <c r="AF321" s="32"/>
      <c r="AG321" s="3"/>
      <c r="AH321" s="3"/>
      <c r="AI321" s="3"/>
      <c r="AJ321" s="53">
        <v>42998</v>
      </c>
      <c r="AK321" s="12">
        <v>28548082</v>
      </c>
      <c r="AL321" s="12" t="s">
        <v>12799</v>
      </c>
      <c r="AM321" s="53">
        <v>42881</v>
      </c>
      <c r="AN321" s="3" t="s">
        <v>12800</v>
      </c>
      <c r="AO321" s="10" t="s">
        <v>12801</v>
      </c>
      <c r="AP321" s="3" t="s">
        <v>2648</v>
      </c>
      <c r="AQ321" s="3" t="s">
        <v>12802</v>
      </c>
      <c r="AR321" s="3" t="s">
        <v>12803</v>
      </c>
      <c r="AS321" s="3" t="s">
        <v>12804</v>
      </c>
      <c r="AT321" s="3" t="s">
        <v>12805</v>
      </c>
      <c r="AU321" s="3">
        <v>1</v>
      </c>
      <c r="AV321" s="46">
        <v>28548082</v>
      </c>
      <c r="AW321" s="59">
        <f t="shared" si="30"/>
        <v>0</v>
      </c>
      <c r="AX321" s="3">
        <v>1</v>
      </c>
      <c r="AY321" s="4"/>
    </row>
    <row r="322" spans="1:51">
      <c r="A322" s="4">
        <v>963</v>
      </c>
      <c r="B322" s="3">
        <v>1119</v>
      </c>
      <c r="C322" s="3">
        <v>0.52880150713584895</v>
      </c>
      <c r="D322" s="3" t="s">
        <v>4659</v>
      </c>
      <c r="E322" s="3" t="s">
        <v>4660</v>
      </c>
      <c r="F322" s="3" t="str">
        <f t="shared" ref="F322:F385" si="33">MID(E322,9,100)</f>
        <v>28081215</v>
      </c>
      <c r="G322" s="3" t="s">
        <v>4661</v>
      </c>
      <c r="H322" s="3" t="s">
        <v>4662</v>
      </c>
      <c r="I322" s="3" t="s">
        <v>92</v>
      </c>
      <c r="J322" s="3" t="s">
        <v>2</v>
      </c>
      <c r="K322" s="3" t="s">
        <v>3</v>
      </c>
      <c r="L322" s="3" t="s">
        <v>4663</v>
      </c>
      <c r="M322" s="3" t="s">
        <v>4</v>
      </c>
      <c r="N322" s="3">
        <v>28081215</v>
      </c>
      <c r="O322" s="3" t="s">
        <v>4664</v>
      </c>
      <c r="P322" s="3" t="str">
        <f t="shared" ref="P322:P385" si="34">MID(H322,FIND(" 20",H322)+1, 4)</f>
        <v>2017</v>
      </c>
      <c r="Q322" s="3" t="str">
        <f t="shared" ref="Q322:Q385" si="35">LEFT(H322, FIND(" 20",H322))</f>
        <v xml:space="preserve">PLoS One. </v>
      </c>
      <c r="R322" s="5" t="s">
        <v>11333</v>
      </c>
      <c r="S322" s="12" t="s">
        <v>11427</v>
      </c>
      <c r="T322" s="12" t="str">
        <f t="shared" si="32"/>
        <v/>
      </c>
      <c r="AA322" s="69">
        <v>1</v>
      </c>
      <c r="AB322" s="52" t="s">
        <v>14566</v>
      </c>
      <c r="AC322" s="5" t="str">
        <f t="shared" ref="AC322:AC385" si="36">P322</f>
        <v>2017</v>
      </c>
      <c r="AD322" s="5"/>
      <c r="AF322" s="25"/>
      <c r="AJ322" s="53">
        <v>42888</v>
      </c>
      <c r="AK322" s="12">
        <v>28081215</v>
      </c>
      <c r="AL322" s="12" t="s">
        <v>12819</v>
      </c>
      <c r="AM322" s="53">
        <v>42747</v>
      </c>
      <c r="AN322" s="3" t="s">
        <v>12820</v>
      </c>
      <c r="AO322" s="10" t="s">
        <v>12821</v>
      </c>
      <c r="AP322" s="3" t="s">
        <v>4659</v>
      </c>
      <c r="AQ322" s="3" t="s">
        <v>12822</v>
      </c>
      <c r="AR322" s="3" t="s">
        <v>12823</v>
      </c>
      <c r="AS322" s="3" t="s">
        <v>12804</v>
      </c>
      <c r="AT322" s="3" t="s">
        <v>12824</v>
      </c>
      <c r="AU322" s="3">
        <v>17</v>
      </c>
      <c r="AV322" s="46">
        <v>28081215</v>
      </c>
      <c r="AW322" s="59">
        <f t="shared" ref="AW322:AW385" si="37">IF(F322-AV322=0,0,1)</f>
        <v>0</v>
      </c>
      <c r="AX322" s="3">
        <v>1</v>
      </c>
      <c r="AY322" s="4"/>
    </row>
    <row r="323" spans="1:51">
      <c r="A323" s="4">
        <v>1069</v>
      </c>
      <c r="B323" s="3">
        <v>1142</v>
      </c>
      <c r="C323" s="3">
        <v>0.57741122270656475</v>
      </c>
      <c r="D323" s="3" t="s">
        <v>4798</v>
      </c>
      <c r="E323" s="3" t="s">
        <v>4799</v>
      </c>
      <c r="F323" s="3" t="str">
        <f t="shared" si="33"/>
        <v>28056976</v>
      </c>
      <c r="G323" s="3" t="s">
        <v>4800</v>
      </c>
      <c r="H323" s="3" t="s">
        <v>4801</v>
      </c>
      <c r="I323" s="3" t="s">
        <v>2451</v>
      </c>
      <c r="J323" s="3" t="s">
        <v>2</v>
      </c>
      <c r="K323" s="3" t="s">
        <v>3</v>
      </c>
      <c r="L323" s="3" t="s">
        <v>4802</v>
      </c>
      <c r="M323" s="3" t="s">
        <v>4</v>
      </c>
      <c r="N323" s="3">
        <v>28056976</v>
      </c>
      <c r="O323" s="3" t="s">
        <v>4803</v>
      </c>
      <c r="P323" s="3" t="str">
        <f t="shared" si="34"/>
        <v>2017</v>
      </c>
      <c r="Q323" s="3" t="str">
        <f t="shared" si="35"/>
        <v xml:space="preserve">BMC Med Genomics. </v>
      </c>
      <c r="R323" s="5" t="s">
        <v>11333</v>
      </c>
      <c r="S323" s="12" t="s">
        <v>11427</v>
      </c>
      <c r="T323" s="12" t="str">
        <f t="shared" si="32"/>
        <v/>
      </c>
      <c r="AA323" s="69">
        <v>1</v>
      </c>
      <c r="AB323" s="52" t="s">
        <v>14559</v>
      </c>
      <c r="AC323" s="5" t="str">
        <f t="shared" si="36"/>
        <v>2017</v>
      </c>
      <c r="AD323" s="5"/>
      <c r="AF323" s="25"/>
      <c r="AJ323" s="53">
        <v>42887</v>
      </c>
      <c r="AK323" s="12">
        <v>28056976</v>
      </c>
      <c r="AL323" s="12" t="s">
        <v>12825</v>
      </c>
      <c r="AM323" s="53">
        <v>42741</v>
      </c>
      <c r="AN323" s="3" t="s">
        <v>12826</v>
      </c>
      <c r="AO323" s="10" t="s">
        <v>12827</v>
      </c>
      <c r="AP323" s="3" t="s">
        <v>4798</v>
      </c>
      <c r="AQ323" s="3" t="s">
        <v>12828</v>
      </c>
      <c r="AR323" s="3" t="s">
        <v>12829</v>
      </c>
      <c r="AS323" s="3" t="s">
        <v>12804</v>
      </c>
      <c r="AT323" s="3" t="s">
        <v>12830</v>
      </c>
      <c r="AU323" s="3">
        <v>0</v>
      </c>
      <c r="AV323" s="46">
        <v>28056976</v>
      </c>
      <c r="AW323" s="59">
        <f t="shared" si="37"/>
        <v>0</v>
      </c>
      <c r="AX323" s="3">
        <v>1</v>
      </c>
      <c r="AY323" s="4"/>
    </row>
    <row r="324" spans="1:51">
      <c r="A324" s="4">
        <v>663</v>
      </c>
      <c r="B324" s="3">
        <v>576</v>
      </c>
      <c r="C324" s="3">
        <v>0.36240775193780805</v>
      </c>
      <c r="D324" s="3" t="s">
        <v>1405</v>
      </c>
      <c r="E324" s="3" t="s">
        <v>1406</v>
      </c>
      <c r="F324" s="3" t="str">
        <f t="shared" si="33"/>
        <v>28817678</v>
      </c>
      <c r="G324" s="3" t="s">
        <v>1407</v>
      </c>
      <c r="H324" s="3" t="s">
        <v>1408</v>
      </c>
      <c r="I324" s="3" t="s">
        <v>92</v>
      </c>
      <c r="J324" s="3" t="s">
        <v>2</v>
      </c>
      <c r="K324" s="3" t="s">
        <v>3</v>
      </c>
      <c r="L324" s="3" t="s">
        <v>1409</v>
      </c>
      <c r="M324" s="3" t="s">
        <v>4</v>
      </c>
      <c r="N324" s="3">
        <v>28817678</v>
      </c>
      <c r="O324" s="3" t="s">
        <v>1410</v>
      </c>
      <c r="P324" s="3" t="str">
        <f t="shared" si="34"/>
        <v>2017</v>
      </c>
      <c r="Q324" s="3" t="str">
        <f t="shared" si="35"/>
        <v xml:space="preserve">PLoS One. </v>
      </c>
      <c r="R324" s="12" t="s">
        <v>11636</v>
      </c>
      <c r="S324" s="12" t="s">
        <v>11944</v>
      </c>
      <c r="T324" s="12" t="str">
        <f t="shared" si="32"/>
        <v/>
      </c>
      <c r="AA324" s="69">
        <v>1</v>
      </c>
      <c r="AB324" s="52" t="s">
        <v>14560</v>
      </c>
      <c r="AC324" s="5" t="str">
        <f t="shared" si="36"/>
        <v>2017</v>
      </c>
      <c r="AD324" s="5"/>
      <c r="AJ324" s="53">
        <v>43592</v>
      </c>
      <c r="AK324" s="12">
        <v>28817678</v>
      </c>
      <c r="AL324" s="12" t="s">
        <v>12844</v>
      </c>
      <c r="AM324" s="53">
        <v>42964</v>
      </c>
      <c r="AN324" s="3" t="s">
        <v>12820</v>
      </c>
      <c r="AO324" s="10" t="s">
        <v>12845</v>
      </c>
      <c r="AP324" s="3" t="s">
        <v>1405</v>
      </c>
      <c r="AQ324" s="3" t="s">
        <v>12846</v>
      </c>
      <c r="AR324" s="3" t="s">
        <v>12847</v>
      </c>
      <c r="AS324" s="3" t="s">
        <v>12804</v>
      </c>
      <c r="AT324" s="3" t="s">
        <v>12848</v>
      </c>
      <c r="AU324" s="3">
        <v>2</v>
      </c>
      <c r="AV324" s="46">
        <v>28817678</v>
      </c>
      <c r="AW324" s="59">
        <f t="shared" si="37"/>
        <v>0</v>
      </c>
      <c r="AX324" s="3">
        <v>1</v>
      </c>
      <c r="AY324" s="4"/>
    </row>
    <row r="325" spans="1:51">
      <c r="A325" s="4">
        <v>534</v>
      </c>
      <c r="B325" s="3">
        <v>573</v>
      </c>
      <c r="C325" s="3">
        <v>0.29677480553452518</v>
      </c>
      <c r="D325" s="3" t="s">
        <v>1385</v>
      </c>
      <c r="E325" s="3" t="s">
        <v>1386</v>
      </c>
      <c r="F325" s="3" t="str">
        <f t="shared" si="33"/>
        <v>28820441</v>
      </c>
      <c r="G325" s="3" t="s">
        <v>1387</v>
      </c>
      <c r="H325" s="3" t="s">
        <v>1388</v>
      </c>
      <c r="I325" s="3" t="s">
        <v>1389</v>
      </c>
      <c r="J325" s="3" t="s">
        <v>2</v>
      </c>
      <c r="K325" s="3" t="s">
        <v>3</v>
      </c>
      <c r="L325" s="3" t="s">
        <v>1390</v>
      </c>
      <c r="M325" s="3" t="s">
        <v>4</v>
      </c>
      <c r="N325" s="3">
        <v>28820441</v>
      </c>
      <c r="O325" s="3" t="s">
        <v>1391</v>
      </c>
      <c r="P325" s="3" t="str">
        <f t="shared" si="34"/>
        <v>2017</v>
      </c>
      <c r="Q325" s="3" t="str">
        <f t="shared" si="35"/>
        <v xml:space="preserve">Nutrients. </v>
      </c>
      <c r="R325" s="12" t="s">
        <v>11636</v>
      </c>
      <c r="S325" s="12" t="s">
        <v>11751</v>
      </c>
      <c r="T325" s="12" t="str">
        <f t="shared" si="32"/>
        <v/>
      </c>
      <c r="AA325" s="69">
        <v>1</v>
      </c>
      <c r="AB325" s="52" t="s">
        <v>14561</v>
      </c>
      <c r="AC325" s="5" t="str">
        <f t="shared" si="36"/>
        <v>2017</v>
      </c>
      <c r="AD325" s="5"/>
      <c r="AJ325" s="53">
        <v>43007</v>
      </c>
      <c r="AK325" s="12">
        <v>28820441</v>
      </c>
      <c r="AL325" s="12" t="s">
        <v>12849</v>
      </c>
      <c r="AM325" s="53">
        <v>42966</v>
      </c>
      <c r="AN325" s="3" t="s">
        <v>12850</v>
      </c>
      <c r="AO325" s="10" t="s">
        <v>12851</v>
      </c>
      <c r="AP325" s="3" t="s">
        <v>1385</v>
      </c>
      <c r="AQ325" s="3" t="s">
        <v>12852</v>
      </c>
      <c r="AR325" s="3" t="s">
        <v>12853</v>
      </c>
      <c r="AS325" s="3" t="s">
        <v>12804</v>
      </c>
      <c r="AT325" s="3" t="s">
        <v>12854</v>
      </c>
      <c r="AU325" s="3">
        <v>0</v>
      </c>
      <c r="AV325" s="46">
        <v>28820441</v>
      </c>
      <c r="AW325" s="59">
        <f t="shared" si="37"/>
        <v>0</v>
      </c>
      <c r="AX325" s="3">
        <v>1</v>
      </c>
      <c r="AY325" s="4"/>
    </row>
    <row r="326" spans="1:51">
      <c r="A326" s="4">
        <v>466</v>
      </c>
      <c r="B326" s="3">
        <v>780</v>
      </c>
      <c r="C326" s="3">
        <v>0.25765023134697285</v>
      </c>
      <c r="D326" s="3" t="s">
        <v>2672</v>
      </c>
      <c r="E326" s="3" t="s">
        <v>2673</v>
      </c>
      <c r="F326" s="3" t="str">
        <f t="shared" si="33"/>
        <v>28552196</v>
      </c>
      <c r="G326" s="3" t="s">
        <v>2626</v>
      </c>
      <c r="H326" s="3" t="s">
        <v>2627</v>
      </c>
      <c r="I326" s="3" t="s">
        <v>185</v>
      </c>
      <c r="J326" s="3" t="s">
        <v>2</v>
      </c>
      <c r="K326" s="3" t="s">
        <v>3</v>
      </c>
      <c r="L326" s="3" t="s">
        <v>2628</v>
      </c>
      <c r="M326" s="3" t="s">
        <v>4</v>
      </c>
      <c r="N326" s="3">
        <v>28552196</v>
      </c>
      <c r="O326" s="3" t="s">
        <v>2629</v>
      </c>
      <c r="P326" s="3" t="str">
        <f t="shared" si="34"/>
        <v>2017</v>
      </c>
      <c r="Q326" s="3" t="str">
        <f t="shared" si="35"/>
        <v xml:space="preserve">Am J Hum Genet. </v>
      </c>
      <c r="R326" s="12" t="s">
        <v>11746</v>
      </c>
      <c r="S326" s="12" t="s">
        <v>11781</v>
      </c>
      <c r="T326" s="12" t="str">
        <f t="shared" si="32"/>
        <v/>
      </c>
      <c r="AA326" s="69">
        <v>1</v>
      </c>
      <c r="AB326" s="52" t="s">
        <v>14558</v>
      </c>
      <c r="AC326" s="5" t="str">
        <f t="shared" si="36"/>
        <v>2017</v>
      </c>
      <c r="AD326" s="5"/>
      <c r="AJ326" s="53">
        <v>43663</v>
      </c>
      <c r="AK326" s="12">
        <v>28552196</v>
      </c>
      <c r="AL326" s="12" t="s">
        <v>12861</v>
      </c>
      <c r="AM326" s="53">
        <v>42887</v>
      </c>
      <c r="AN326" s="3" t="s">
        <v>12807</v>
      </c>
      <c r="AO326" s="10" t="s">
        <v>12862</v>
      </c>
      <c r="AP326" s="3" t="s">
        <v>2672</v>
      </c>
      <c r="AQ326" s="3" t="s">
        <v>12863</v>
      </c>
      <c r="AR326" s="3" t="s">
        <v>12864</v>
      </c>
      <c r="AS326" s="3" t="s">
        <v>12865</v>
      </c>
      <c r="AT326" s="3" t="s">
        <v>12866</v>
      </c>
      <c r="AU326" s="3">
        <v>114</v>
      </c>
      <c r="AV326" s="46">
        <v>28552196</v>
      </c>
      <c r="AW326" s="59">
        <f t="shared" si="37"/>
        <v>0</v>
      </c>
      <c r="AX326" s="3">
        <v>1</v>
      </c>
      <c r="AY326" s="4"/>
    </row>
    <row r="327" spans="1:51">
      <c r="A327" s="4">
        <v>315</v>
      </c>
      <c r="B327" s="3">
        <v>553</v>
      </c>
      <c r="C327" s="3">
        <v>0.1762796279221619</v>
      </c>
      <c r="D327" s="3" t="s">
        <v>1259</v>
      </c>
      <c r="E327" s="3" t="s">
        <v>1260</v>
      </c>
      <c r="F327" s="3" t="str">
        <f t="shared" si="33"/>
        <v>28843344</v>
      </c>
      <c r="G327" s="3" t="s">
        <v>1261</v>
      </c>
      <c r="H327" s="3" t="s">
        <v>1262</v>
      </c>
      <c r="I327" s="3" t="s">
        <v>1263</v>
      </c>
      <c r="J327" s="3" t="s">
        <v>2</v>
      </c>
      <c r="K327" s="3" t="s">
        <v>3</v>
      </c>
      <c r="L327" s="3" t="s">
        <v>1264</v>
      </c>
      <c r="M327" s="3" t="s">
        <v>4</v>
      </c>
      <c r="N327" s="3">
        <v>28843344</v>
      </c>
      <c r="O327" s="3" t="s">
        <v>1265</v>
      </c>
      <c r="P327" s="3" t="str">
        <f t="shared" si="34"/>
        <v>2017</v>
      </c>
      <c r="Q327" s="3" t="str">
        <f t="shared" si="35"/>
        <v xml:space="preserve">J Mol Cell Cardiol. </v>
      </c>
      <c r="R327" s="3" t="s">
        <v>11426</v>
      </c>
      <c r="S327" s="3" t="s">
        <v>11626</v>
      </c>
      <c r="T327" s="12" t="str">
        <f t="shared" si="32"/>
        <v/>
      </c>
      <c r="U327" s="3"/>
      <c r="V327" s="3"/>
      <c r="W327" s="3"/>
      <c r="X327" s="3"/>
      <c r="Y327" s="3"/>
      <c r="Z327" s="3"/>
      <c r="AA327" s="69">
        <v>1</v>
      </c>
      <c r="AB327" s="52" t="s">
        <v>14566</v>
      </c>
      <c r="AC327" s="5" t="str">
        <f t="shared" si="36"/>
        <v>2017</v>
      </c>
      <c r="AD327" s="5"/>
      <c r="AE327" s="3"/>
      <c r="AF327" s="32"/>
      <c r="AG327" s="3"/>
      <c r="AH327" s="3"/>
      <c r="AI327" s="3"/>
      <c r="AJ327" s="56">
        <v>43013</v>
      </c>
      <c r="AK327" s="3">
        <v>28843344</v>
      </c>
      <c r="AL327" s="3" t="s">
        <v>12873</v>
      </c>
      <c r="AM327" s="56">
        <v>42970</v>
      </c>
      <c r="AN327" s="3" t="s">
        <v>12874</v>
      </c>
      <c r="AO327" s="10" t="s">
        <v>12875</v>
      </c>
      <c r="AP327" s="3" t="s">
        <v>1259</v>
      </c>
      <c r="AQ327" s="3" t="s">
        <v>12876</v>
      </c>
      <c r="AR327" s="3" t="s">
        <v>12877</v>
      </c>
      <c r="AS327" s="3" t="s">
        <v>12878</v>
      </c>
      <c r="AT327" s="3" t="s">
        <v>12879</v>
      </c>
      <c r="AU327" s="3">
        <v>0</v>
      </c>
      <c r="AV327" s="46">
        <v>28843344</v>
      </c>
      <c r="AW327" s="59">
        <f t="shared" si="37"/>
        <v>0</v>
      </c>
      <c r="AX327" s="3">
        <v>1</v>
      </c>
      <c r="AY327" s="4"/>
    </row>
    <row r="328" spans="1:51">
      <c r="A328" s="4">
        <v>1187</v>
      </c>
      <c r="B328" s="3">
        <v>652</v>
      </c>
      <c r="C328" s="3">
        <v>0.63865084991686905</v>
      </c>
      <c r="D328" s="3" t="s">
        <v>1913</v>
      </c>
      <c r="E328" s="3" t="s">
        <v>1914</v>
      </c>
      <c r="F328" s="3" t="str">
        <f t="shared" si="33"/>
        <v>28714975</v>
      </c>
      <c r="G328" s="3" t="s">
        <v>1915</v>
      </c>
      <c r="H328" s="3" t="s">
        <v>1858</v>
      </c>
      <c r="I328" s="3" t="s">
        <v>525</v>
      </c>
      <c r="J328" s="3" t="s">
        <v>2</v>
      </c>
      <c r="K328" s="3" t="s">
        <v>3</v>
      </c>
      <c r="L328" s="3" t="s">
        <v>1859</v>
      </c>
      <c r="M328" s="3" t="s">
        <v>4</v>
      </c>
      <c r="N328" s="3">
        <v>28714975</v>
      </c>
      <c r="O328" s="3" t="s">
        <v>1860</v>
      </c>
      <c r="P328" s="3" t="str">
        <f t="shared" si="34"/>
        <v>2017</v>
      </c>
      <c r="Q328" s="3" t="str">
        <f t="shared" si="35"/>
        <v xml:space="preserve">Nat Genet. </v>
      </c>
      <c r="R328" s="12" t="s">
        <v>11333</v>
      </c>
      <c r="S328" s="12" t="s">
        <v>12213</v>
      </c>
      <c r="T328" s="12" t="str">
        <f t="shared" si="32"/>
        <v/>
      </c>
      <c r="AA328" s="69">
        <v>1</v>
      </c>
      <c r="AB328" s="52" t="s">
        <v>14566</v>
      </c>
      <c r="AC328" s="5" t="str">
        <f t="shared" si="36"/>
        <v>2017</v>
      </c>
      <c r="AD328" s="5"/>
      <c r="AF328" s="25"/>
      <c r="AJ328" s="53">
        <v>43006</v>
      </c>
      <c r="AK328" s="12">
        <v>28714975</v>
      </c>
      <c r="AL328" s="12" t="s">
        <v>12904</v>
      </c>
      <c r="AM328" s="53">
        <v>42933</v>
      </c>
      <c r="AN328" s="3" t="s">
        <v>12838</v>
      </c>
      <c r="AO328" s="10" t="s">
        <v>12905</v>
      </c>
      <c r="AP328" s="3" t="s">
        <v>1913</v>
      </c>
      <c r="AQ328" s="3" t="s">
        <v>12906</v>
      </c>
      <c r="AR328" s="3" t="s">
        <v>12907</v>
      </c>
      <c r="AS328" s="3" t="s">
        <v>12908</v>
      </c>
      <c r="AT328" s="3" t="s">
        <v>12909</v>
      </c>
      <c r="AU328" s="3">
        <v>72</v>
      </c>
      <c r="AV328" s="46">
        <v>28714975</v>
      </c>
      <c r="AW328" s="59">
        <f t="shared" si="37"/>
        <v>0</v>
      </c>
      <c r="AX328" s="3">
        <v>1</v>
      </c>
      <c r="AY328" s="4"/>
    </row>
    <row r="329" spans="1:51">
      <c r="A329" s="4">
        <v>1076</v>
      </c>
      <c r="B329" s="3">
        <v>531</v>
      </c>
      <c r="C329" s="3">
        <v>0.58115450023941928</v>
      </c>
      <c r="D329" s="3" t="s">
        <v>1119</v>
      </c>
      <c r="E329" s="3" t="s">
        <v>1120</v>
      </c>
      <c r="F329" s="3" t="str">
        <f t="shared" si="33"/>
        <v>28870582</v>
      </c>
      <c r="G329" s="3" t="s">
        <v>1121</v>
      </c>
      <c r="H329" s="3" t="s">
        <v>1122</v>
      </c>
      <c r="I329" s="3" t="s">
        <v>1123</v>
      </c>
      <c r="J329" s="3" t="s">
        <v>2</v>
      </c>
      <c r="K329" s="3" t="s">
        <v>3</v>
      </c>
      <c r="L329" s="3" t="s">
        <v>1124</v>
      </c>
      <c r="M329" s="3" t="s">
        <v>4</v>
      </c>
      <c r="N329" s="3">
        <v>28870582</v>
      </c>
      <c r="O329" s="3" t="s">
        <v>1125</v>
      </c>
      <c r="P329" s="3" t="str">
        <f t="shared" si="34"/>
        <v>2017</v>
      </c>
      <c r="Q329" s="3" t="str">
        <f t="shared" si="35"/>
        <v xml:space="preserve">J Neurol Sci. </v>
      </c>
      <c r="R329" s="12" t="s">
        <v>11333</v>
      </c>
      <c r="S329" s="12" t="s">
        <v>12176</v>
      </c>
      <c r="T329" s="12" t="str">
        <f t="shared" si="32"/>
        <v/>
      </c>
      <c r="AA329" s="69">
        <v>1</v>
      </c>
      <c r="AB329" s="52" t="s">
        <v>14562</v>
      </c>
      <c r="AC329" s="5" t="str">
        <f t="shared" si="36"/>
        <v>2017</v>
      </c>
      <c r="AD329" s="5"/>
      <c r="AF329" s="25"/>
      <c r="AJ329" s="53">
        <v>43021</v>
      </c>
      <c r="AK329" s="12">
        <v>28870582</v>
      </c>
      <c r="AL329" s="12" t="s">
        <v>12924</v>
      </c>
      <c r="AM329" s="53">
        <v>42948</v>
      </c>
      <c r="AN329" s="3" t="s">
        <v>12925</v>
      </c>
      <c r="AO329" s="10" t="s">
        <v>12926</v>
      </c>
      <c r="AP329" s="3" t="s">
        <v>1119</v>
      </c>
      <c r="AQ329" s="3" t="s">
        <v>12927</v>
      </c>
      <c r="AR329" s="3" t="s">
        <v>12928</v>
      </c>
      <c r="AS329" s="3" t="s">
        <v>12804</v>
      </c>
      <c r="AT329" s="3" t="s">
        <v>12929</v>
      </c>
      <c r="AU329" s="3">
        <v>0</v>
      </c>
      <c r="AV329" s="46">
        <v>28870582</v>
      </c>
      <c r="AW329" s="59">
        <f t="shared" si="37"/>
        <v>0</v>
      </c>
      <c r="AX329" s="3">
        <v>1</v>
      </c>
      <c r="AY329" s="4"/>
    </row>
    <row r="330" spans="1:51">
      <c r="A330" s="4">
        <v>30</v>
      </c>
      <c r="B330" s="3">
        <v>320</v>
      </c>
      <c r="C330" s="3">
        <v>1.8854469244386163E-2</v>
      </c>
      <c r="D330" s="3" t="s">
        <v>136</v>
      </c>
      <c r="E330" s="3" t="s">
        <v>137</v>
      </c>
      <c r="F330" s="3" t="str">
        <f t="shared" si="33"/>
        <v>29237688</v>
      </c>
      <c r="G330" s="3" t="s">
        <v>139</v>
      </c>
      <c r="H330" s="3" t="s">
        <v>140</v>
      </c>
      <c r="I330" s="3" t="s">
        <v>141</v>
      </c>
      <c r="J330" s="3" t="s">
        <v>2</v>
      </c>
      <c r="K330" s="3" t="s">
        <v>3</v>
      </c>
      <c r="L330" s="3" t="s">
        <v>142</v>
      </c>
      <c r="M330" s="3" t="s">
        <v>4</v>
      </c>
      <c r="N330" s="3">
        <v>29237688</v>
      </c>
      <c r="O330" s="3" t="s">
        <v>143</v>
      </c>
      <c r="P330" s="3" t="str">
        <f t="shared" si="34"/>
        <v>2017</v>
      </c>
      <c r="Q330" s="3" t="str">
        <f t="shared" si="35"/>
        <v xml:space="preserve">Circ Cardiovasc Genet. </v>
      </c>
      <c r="R330" s="5" t="s">
        <v>11333</v>
      </c>
      <c r="S330" s="5" t="s">
        <v>11391</v>
      </c>
      <c r="T330" s="12" t="str">
        <f t="shared" si="32"/>
        <v/>
      </c>
      <c r="U330" s="5"/>
      <c r="V330" s="5" t="s">
        <v>11390</v>
      </c>
      <c r="W330" s="5"/>
      <c r="X330" s="5"/>
      <c r="Y330" s="5"/>
      <c r="Z330" s="5"/>
      <c r="AA330" s="69">
        <v>1</v>
      </c>
      <c r="AB330" s="52" t="s">
        <v>14567</v>
      </c>
      <c r="AC330" s="5" t="str">
        <f t="shared" si="36"/>
        <v>2017</v>
      </c>
      <c r="AD330" s="5"/>
      <c r="AE330" s="5"/>
      <c r="AJ330" s="53">
        <v>43699</v>
      </c>
      <c r="AK330" s="53">
        <v>29237688</v>
      </c>
      <c r="AL330" s="12" t="s">
        <v>12936</v>
      </c>
      <c r="AM330" s="53">
        <v>43070</v>
      </c>
      <c r="AN330" s="56" t="s">
        <v>12937</v>
      </c>
      <c r="AO330" s="10" t="s">
        <v>12938</v>
      </c>
      <c r="AP330" s="3" t="s">
        <v>136</v>
      </c>
      <c r="AQ330" s="3" t="s">
        <v>12939</v>
      </c>
      <c r="AR330" s="3" t="s">
        <v>12940</v>
      </c>
      <c r="AS330" s="3" t="s">
        <v>12804</v>
      </c>
      <c r="AT330" s="3" t="s">
        <v>12941</v>
      </c>
      <c r="AU330" s="3">
        <v>2</v>
      </c>
      <c r="AV330" s="46">
        <v>29237688</v>
      </c>
      <c r="AW330" s="59">
        <f t="shared" si="37"/>
        <v>0</v>
      </c>
      <c r="AX330" s="3">
        <v>1</v>
      </c>
      <c r="AY330" s="4"/>
    </row>
    <row r="331" spans="1:51">
      <c r="A331" s="4">
        <v>1072</v>
      </c>
      <c r="B331" s="3">
        <v>353</v>
      </c>
      <c r="C331" s="3">
        <v>0.57893321587866375</v>
      </c>
      <c r="D331" s="3" t="s">
        <v>240</v>
      </c>
      <c r="E331" s="3" t="s">
        <v>241</v>
      </c>
      <c r="F331" s="3" t="str">
        <f t="shared" si="33"/>
        <v>29187746</v>
      </c>
      <c r="G331" s="3" t="s">
        <v>242</v>
      </c>
      <c r="H331" s="3" t="s">
        <v>295</v>
      </c>
      <c r="I331" s="3" t="s">
        <v>237</v>
      </c>
      <c r="J331" s="3" t="s">
        <v>2</v>
      </c>
      <c r="K331" s="3" t="s">
        <v>3</v>
      </c>
      <c r="L331" s="3" t="s">
        <v>296</v>
      </c>
      <c r="M331" s="3" t="s">
        <v>4</v>
      </c>
      <c r="N331" s="3">
        <v>29187746</v>
      </c>
      <c r="O331" s="3" t="s">
        <v>243</v>
      </c>
      <c r="P331" s="3" t="str">
        <f t="shared" si="34"/>
        <v>2017</v>
      </c>
      <c r="Q331" s="3" t="str">
        <f t="shared" si="35"/>
        <v xml:space="preserve">Transl Psychiatry. </v>
      </c>
      <c r="R331" s="12" t="s">
        <v>11333</v>
      </c>
      <c r="S331" s="12" t="s">
        <v>12175</v>
      </c>
      <c r="T331" s="12" t="str">
        <f t="shared" si="32"/>
        <v/>
      </c>
      <c r="AA331" s="69">
        <v>1</v>
      </c>
      <c r="AB331" s="52" t="s">
        <v>14564</v>
      </c>
      <c r="AC331" s="5" t="str">
        <f t="shared" si="36"/>
        <v>2017</v>
      </c>
      <c r="AD331" s="5"/>
      <c r="AF331" s="25"/>
      <c r="AJ331" s="53">
        <v>43105</v>
      </c>
      <c r="AK331" s="53">
        <v>29187746</v>
      </c>
      <c r="AL331" s="12" t="s">
        <v>12965</v>
      </c>
      <c r="AM331" s="53">
        <v>43069</v>
      </c>
      <c r="AN331" s="56" t="s">
        <v>12966</v>
      </c>
      <c r="AO331" s="10" t="s">
        <v>12967</v>
      </c>
      <c r="AP331" s="3" t="s">
        <v>240</v>
      </c>
      <c r="AQ331" s="3" t="s">
        <v>12968</v>
      </c>
      <c r="AR331" s="3" t="s">
        <v>12969</v>
      </c>
      <c r="AS331" s="3" t="s">
        <v>12970</v>
      </c>
      <c r="AT331" s="3" t="s">
        <v>12971</v>
      </c>
      <c r="AU331" s="3">
        <v>3</v>
      </c>
      <c r="AV331" s="46">
        <v>29187746</v>
      </c>
      <c r="AW331" s="59">
        <f t="shared" si="37"/>
        <v>0</v>
      </c>
      <c r="AX331" s="3">
        <v>1</v>
      </c>
    </row>
    <row r="332" spans="1:51">
      <c r="A332" s="4">
        <v>1277</v>
      </c>
      <c r="B332" s="3">
        <v>1001</v>
      </c>
      <c r="C332" s="3">
        <v>0.68807728772869237</v>
      </c>
      <c r="D332" s="3" t="s">
        <v>3976</v>
      </c>
      <c r="E332" s="3" t="s">
        <v>3977</v>
      </c>
      <c r="F332" s="3" t="str">
        <f t="shared" si="33"/>
        <v>28253294</v>
      </c>
      <c r="G332" s="3" t="s">
        <v>3978</v>
      </c>
      <c r="H332" s="3" t="s">
        <v>3979</v>
      </c>
      <c r="I332" s="3" t="s">
        <v>92</v>
      </c>
      <c r="J332" s="3" t="s">
        <v>2</v>
      </c>
      <c r="K332" s="3" t="s">
        <v>3</v>
      </c>
      <c r="L332" s="3" t="s">
        <v>3980</v>
      </c>
      <c r="M332" s="3" t="s">
        <v>4</v>
      </c>
      <c r="N332" s="3">
        <v>28253294</v>
      </c>
      <c r="O332" s="3" t="s">
        <v>3981</v>
      </c>
      <c r="P332" s="3" t="str">
        <f t="shared" si="34"/>
        <v>2017</v>
      </c>
      <c r="Q332" s="3" t="str">
        <f t="shared" si="35"/>
        <v xml:space="preserve">PLoS One. </v>
      </c>
      <c r="R332" s="12" t="s">
        <v>11333</v>
      </c>
      <c r="S332" s="12" t="s">
        <v>12249</v>
      </c>
      <c r="T332" s="12" t="str">
        <f t="shared" si="32"/>
        <v/>
      </c>
      <c r="AA332" s="69">
        <v>1</v>
      </c>
      <c r="AB332" s="52" t="s">
        <v>14565</v>
      </c>
      <c r="AC332" s="5" t="str">
        <f t="shared" si="36"/>
        <v>2017</v>
      </c>
      <c r="AD332" s="5"/>
      <c r="AF332" s="25"/>
      <c r="AJ332" s="53">
        <v>42908</v>
      </c>
      <c r="AK332" s="12">
        <v>28253294</v>
      </c>
      <c r="AL332" s="12" t="s">
        <v>12972</v>
      </c>
      <c r="AM332" s="53">
        <v>42796</v>
      </c>
      <c r="AN332" s="3" t="s">
        <v>12820</v>
      </c>
      <c r="AO332" s="10" t="s">
        <v>12973</v>
      </c>
      <c r="AP332" s="3" t="s">
        <v>3976</v>
      </c>
      <c r="AQ332" s="3" t="s">
        <v>12974</v>
      </c>
      <c r="AR332" s="3" t="s">
        <v>12975</v>
      </c>
      <c r="AS332" s="3" t="s">
        <v>12976</v>
      </c>
      <c r="AT332" s="3" t="s">
        <v>12977</v>
      </c>
      <c r="AU332" s="3">
        <v>0</v>
      </c>
      <c r="AV332" s="46">
        <v>28253294</v>
      </c>
      <c r="AW332" s="59">
        <f t="shared" si="37"/>
        <v>0</v>
      </c>
      <c r="AX332" s="3">
        <v>1</v>
      </c>
    </row>
    <row r="333" spans="1:51">
      <c r="A333" s="4">
        <v>1709</v>
      </c>
      <c r="B333" s="3">
        <v>1095</v>
      </c>
      <c r="C333" s="3">
        <v>0.94547172762370724</v>
      </c>
      <c r="D333" s="3" t="s">
        <v>4516</v>
      </c>
      <c r="E333" s="3" t="s">
        <v>4517</v>
      </c>
      <c r="F333" s="3" t="str">
        <f t="shared" si="33"/>
        <v>28107422</v>
      </c>
      <c r="G333" s="3" t="s">
        <v>4518</v>
      </c>
      <c r="H333" s="3" t="s">
        <v>4519</v>
      </c>
      <c r="I333" s="3" t="s">
        <v>92</v>
      </c>
      <c r="J333" s="3" t="s">
        <v>2</v>
      </c>
      <c r="K333" s="3" t="s">
        <v>3</v>
      </c>
      <c r="L333" s="3" t="s">
        <v>4520</v>
      </c>
      <c r="M333" s="3" t="s">
        <v>4</v>
      </c>
      <c r="N333" s="3">
        <v>28107422</v>
      </c>
      <c r="O333" s="3" t="s">
        <v>4521</v>
      </c>
      <c r="P333" s="3" t="str">
        <f t="shared" si="34"/>
        <v>2017</v>
      </c>
      <c r="Q333" s="3" t="str">
        <f t="shared" si="35"/>
        <v xml:space="preserve">PLoS One. </v>
      </c>
      <c r="R333" s="12" t="s">
        <v>11426</v>
      </c>
      <c r="S333" s="12" t="s">
        <v>12687</v>
      </c>
      <c r="T333" s="12" t="str">
        <f t="shared" si="32"/>
        <v/>
      </c>
      <c r="AA333" s="69">
        <v>1</v>
      </c>
      <c r="AB333" s="52" t="s">
        <v>14570</v>
      </c>
      <c r="AC333" s="5" t="str">
        <f t="shared" si="36"/>
        <v>2017</v>
      </c>
      <c r="AD333" s="5"/>
      <c r="AF333" s="25"/>
      <c r="AJ333" s="57">
        <v>42887</v>
      </c>
      <c r="AK333" s="57">
        <v>28107422</v>
      </c>
      <c r="AL333" s="15" t="s">
        <v>12990</v>
      </c>
      <c r="AM333" s="57">
        <v>42755</v>
      </c>
      <c r="AN333" s="56" t="s">
        <v>12820</v>
      </c>
      <c r="AO333" s="10" t="s">
        <v>12991</v>
      </c>
      <c r="AP333" s="3" t="s">
        <v>4516</v>
      </c>
      <c r="AQ333" s="3" t="s">
        <v>12992</v>
      </c>
      <c r="AR333" s="3" t="s">
        <v>12993</v>
      </c>
      <c r="AT333" s="3" t="s">
        <v>12994</v>
      </c>
      <c r="AU333" s="3">
        <v>36</v>
      </c>
      <c r="AV333" s="46">
        <v>28107422</v>
      </c>
      <c r="AW333" s="59">
        <f t="shared" si="37"/>
        <v>0</v>
      </c>
      <c r="AX333" s="3">
        <v>1</v>
      </c>
    </row>
    <row r="334" spans="1:51">
      <c r="A334" s="4">
        <v>413</v>
      </c>
      <c r="B334" s="28">
        <v>734</v>
      </c>
      <c r="C334" s="28">
        <v>0.23014535508534417</v>
      </c>
      <c r="D334" s="28" t="s">
        <v>2354</v>
      </c>
      <c r="E334" s="28" t="s">
        <v>2355</v>
      </c>
      <c r="F334" s="3" t="str">
        <f t="shared" si="33"/>
        <v>28604732</v>
      </c>
      <c r="G334" s="28" t="s">
        <v>2356</v>
      </c>
      <c r="H334" s="28" t="s">
        <v>2357</v>
      </c>
      <c r="I334" s="28" t="s">
        <v>525</v>
      </c>
      <c r="J334" s="28" t="s">
        <v>2</v>
      </c>
      <c r="K334" s="28" t="s">
        <v>3</v>
      </c>
      <c r="L334" s="28" t="s">
        <v>2358</v>
      </c>
      <c r="M334" s="28" t="s">
        <v>4</v>
      </c>
      <c r="N334" s="28">
        <v>28604732</v>
      </c>
      <c r="O334" s="28" t="s">
        <v>2359</v>
      </c>
      <c r="P334" s="28" t="str">
        <f t="shared" si="34"/>
        <v>2017</v>
      </c>
      <c r="Q334" s="28" t="str">
        <f t="shared" si="35"/>
        <v xml:space="preserve">Nat Genet. </v>
      </c>
      <c r="R334" s="5" t="s">
        <v>11333</v>
      </c>
      <c r="S334" s="41" t="s">
        <v>12727</v>
      </c>
      <c r="T334" s="12" t="str">
        <f t="shared" si="32"/>
        <v>y</v>
      </c>
      <c r="U334" s="15"/>
      <c r="V334" s="15"/>
      <c r="W334" s="15"/>
      <c r="X334" s="15"/>
      <c r="Y334" s="15"/>
      <c r="Z334" s="15"/>
      <c r="AA334" s="69">
        <v>1</v>
      </c>
      <c r="AB334" s="52" t="s">
        <v>14562</v>
      </c>
      <c r="AC334" s="5" t="str">
        <f t="shared" si="36"/>
        <v>2017</v>
      </c>
      <c r="AD334" s="5"/>
      <c r="AE334" s="15"/>
      <c r="AF334" s="40"/>
      <c r="AG334" s="15"/>
      <c r="AH334" s="15"/>
      <c r="AI334" s="15"/>
      <c r="AJ334" s="53">
        <v>42992</v>
      </c>
      <c r="AK334" s="12">
        <v>28604732</v>
      </c>
      <c r="AL334" s="12" t="s">
        <v>13025</v>
      </c>
      <c r="AM334" s="53">
        <v>42898</v>
      </c>
      <c r="AN334" s="3" t="s">
        <v>12838</v>
      </c>
      <c r="AO334" s="10" t="s">
        <v>13026</v>
      </c>
      <c r="AP334" s="3" t="s">
        <v>2354</v>
      </c>
      <c r="AQ334" s="3" t="s">
        <v>13027</v>
      </c>
      <c r="AR334" s="3" t="s">
        <v>13028</v>
      </c>
      <c r="AS334" s="3" t="s">
        <v>12804</v>
      </c>
      <c r="AT334" s="3" t="s">
        <v>13029</v>
      </c>
      <c r="AU334" s="3">
        <v>37</v>
      </c>
      <c r="AV334" s="46">
        <v>28604732</v>
      </c>
      <c r="AW334" s="59">
        <f t="shared" si="37"/>
        <v>0</v>
      </c>
      <c r="AX334" s="3">
        <v>1</v>
      </c>
    </row>
    <row r="335" spans="1:51">
      <c r="A335" s="4">
        <v>1724</v>
      </c>
      <c r="B335" s="3">
        <v>554</v>
      </c>
      <c r="C335" s="3">
        <v>0.95692299347710075</v>
      </c>
      <c r="D335" s="3" t="s">
        <v>1266</v>
      </c>
      <c r="E335" s="3" t="s">
        <v>1267</v>
      </c>
      <c r="F335" s="3" t="str">
        <f t="shared" si="33"/>
        <v>28843169</v>
      </c>
      <c r="G335" s="3" t="s">
        <v>1268</v>
      </c>
      <c r="H335" s="3" t="s">
        <v>1269</v>
      </c>
      <c r="I335" s="3" t="s">
        <v>1270</v>
      </c>
      <c r="J335" s="3" t="s">
        <v>2</v>
      </c>
      <c r="K335" s="3" t="s">
        <v>3</v>
      </c>
      <c r="L335" s="3" t="s">
        <v>1271</v>
      </c>
      <c r="M335" s="3" t="s">
        <v>4</v>
      </c>
      <c r="N335" s="3">
        <v>28843169</v>
      </c>
      <c r="O335" s="3" t="s">
        <v>1334</v>
      </c>
      <c r="P335" s="3" t="str">
        <f t="shared" si="34"/>
        <v>2017</v>
      </c>
      <c r="Q335" s="3" t="str">
        <f t="shared" si="35"/>
        <v xml:space="preserve">Psychoneuroendocrinology. </v>
      </c>
      <c r="R335" s="12" t="s">
        <v>11426</v>
      </c>
      <c r="S335" s="12" t="s">
        <v>11326</v>
      </c>
      <c r="T335" s="12" t="str">
        <f t="shared" si="32"/>
        <v/>
      </c>
      <c r="U335" s="3"/>
      <c r="V335" s="12" t="s">
        <v>12512</v>
      </c>
      <c r="W335" s="12" t="s">
        <v>12513</v>
      </c>
      <c r="X335" s="12" t="s">
        <v>11426</v>
      </c>
      <c r="Y335" s="12" t="s">
        <v>11328</v>
      </c>
      <c r="AA335" s="69">
        <v>1</v>
      </c>
      <c r="AB335" s="52" t="s">
        <v>14567</v>
      </c>
      <c r="AC335" s="5" t="str">
        <f t="shared" si="36"/>
        <v>2017</v>
      </c>
      <c r="AD335" s="5"/>
      <c r="AE335" s="12" t="s">
        <v>11326</v>
      </c>
      <c r="AF335" s="25"/>
      <c r="AJ335" s="53">
        <v>43000</v>
      </c>
      <c r="AK335" s="12">
        <v>28843169</v>
      </c>
      <c r="AL335" s="12" t="s">
        <v>13036</v>
      </c>
      <c r="AM335" s="53">
        <v>42959</v>
      </c>
      <c r="AN335" s="3" t="s">
        <v>13037</v>
      </c>
      <c r="AO335" s="10" t="s">
        <v>13038</v>
      </c>
      <c r="AP335" s="3" t="s">
        <v>1266</v>
      </c>
      <c r="AQ335" s="3" t="s">
        <v>13039</v>
      </c>
      <c r="AR335" s="3" t="s">
        <v>13040</v>
      </c>
      <c r="AS335" s="3" t="s">
        <v>12804</v>
      </c>
      <c r="AT335" s="3" t="s">
        <v>13041</v>
      </c>
      <c r="AU335" s="3">
        <v>10</v>
      </c>
      <c r="AV335" s="46">
        <v>28843169</v>
      </c>
      <c r="AW335" s="59">
        <f t="shared" si="37"/>
        <v>0</v>
      </c>
      <c r="AX335" s="3">
        <v>1</v>
      </c>
    </row>
    <row r="336" spans="1:51">
      <c r="A336" s="4">
        <v>1702</v>
      </c>
      <c r="B336" s="3">
        <v>1159</v>
      </c>
      <c r="C336" s="3">
        <v>0.94157269312335612</v>
      </c>
      <c r="D336" s="3" t="s">
        <v>4894</v>
      </c>
      <c r="E336" s="3" t="s">
        <v>4895</v>
      </c>
      <c r="F336" s="3" t="str">
        <f t="shared" si="33"/>
        <v>28039329</v>
      </c>
      <c r="G336" s="3" t="s">
        <v>4896</v>
      </c>
      <c r="H336" s="3" t="s">
        <v>4897</v>
      </c>
      <c r="I336" s="3" t="s">
        <v>4898</v>
      </c>
      <c r="J336" s="3" t="s">
        <v>2</v>
      </c>
      <c r="K336" s="3" t="s">
        <v>3</v>
      </c>
      <c r="L336" s="3" t="s">
        <v>4899</v>
      </c>
      <c r="M336" s="3" t="s">
        <v>4</v>
      </c>
      <c r="N336" s="3">
        <v>28039329</v>
      </c>
      <c r="O336" s="3" t="s">
        <v>4900</v>
      </c>
      <c r="P336" s="3" t="str">
        <f t="shared" si="34"/>
        <v>2017</v>
      </c>
      <c r="Q336" s="3" t="str">
        <f t="shared" si="35"/>
        <v xml:space="preserve">J Med Genet. </v>
      </c>
      <c r="R336" s="12" t="s">
        <v>11426</v>
      </c>
      <c r="S336" s="12" t="s">
        <v>12602</v>
      </c>
      <c r="T336" s="12" t="str">
        <f t="shared" si="32"/>
        <v/>
      </c>
      <c r="U336" s="12" t="s">
        <v>12596</v>
      </c>
      <c r="V336" s="12" t="s">
        <v>12491</v>
      </c>
      <c r="W336" s="12" t="s">
        <v>12492</v>
      </c>
      <c r="X336" s="12" t="s">
        <v>11426</v>
      </c>
      <c r="Y336" s="12" t="s">
        <v>11328</v>
      </c>
      <c r="AA336" s="69">
        <v>1</v>
      </c>
      <c r="AB336" s="52" t="s">
        <v>14565</v>
      </c>
      <c r="AC336" s="5" t="str">
        <f t="shared" si="36"/>
        <v>2017</v>
      </c>
      <c r="AD336" s="5"/>
      <c r="AE336" s="12" t="s">
        <v>11326</v>
      </c>
      <c r="AF336" s="25"/>
      <c r="AJ336" s="53">
        <v>42867</v>
      </c>
      <c r="AK336" s="53">
        <v>28039329</v>
      </c>
      <c r="AL336" s="12" t="s">
        <v>13048</v>
      </c>
      <c r="AM336" s="53">
        <v>42734</v>
      </c>
      <c r="AN336" s="56" t="s">
        <v>13049</v>
      </c>
      <c r="AO336" s="10" t="s">
        <v>13050</v>
      </c>
      <c r="AP336" s="3" t="s">
        <v>4894</v>
      </c>
      <c r="AQ336" s="3" t="s">
        <v>13051</v>
      </c>
      <c r="AR336" s="3" t="s">
        <v>13052</v>
      </c>
      <c r="AS336" s="3" t="s">
        <v>12804</v>
      </c>
      <c r="AT336" s="3" t="s">
        <v>13053</v>
      </c>
      <c r="AU336" s="3">
        <v>3</v>
      </c>
      <c r="AV336" s="46">
        <v>28039329</v>
      </c>
      <c r="AW336" s="59">
        <f t="shared" si="37"/>
        <v>0</v>
      </c>
      <c r="AX336" s="3">
        <v>1</v>
      </c>
    </row>
    <row r="337" spans="1:51">
      <c r="A337" s="4">
        <v>370</v>
      </c>
      <c r="B337" s="3">
        <v>1072</v>
      </c>
      <c r="C337" s="3">
        <v>0.21154153081483473</v>
      </c>
      <c r="D337" s="1" t="s">
        <v>4381</v>
      </c>
      <c r="E337" s="3" t="s">
        <v>4382</v>
      </c>
      <c r="F337" s="3" t="str">
        <f t="shared" si="33"/>
        <v>28126036</v>
      </c>
      <c r="G337" s="3" t="s">
        <v>4383</v>
      </c>
      <c r="H337" s="3" t="s">
        <v>4384</v>
      </c>
      <c r="I337" s="3" t="s">
        <v>578</v>
      </c>
      <c r="J337" s="3" t="s">
        <v>2</v>
      </c>
      <c r="K337" s="3" t="s">
        <v>3</v>
      </c>
      <c r="L337" s="3" t="s">
        <v>4385</v>
      </c>
      <c r="M337" s="3" t="s">
        <v>4</v>
      </c>
      <c r="N337" s="3">
        <v>28126036</v>
      </c>
      <c r="O337" s="3" t="s">
        <v>4386</v>
      </c>
      <c r="P337" s="3" t="str">
        <f t="shared" si="34"/>
        <v>2017</v>
      </c>
      <c r="Q337" s="3" t="str">
        <f t="shared" si="35"/>
        <v xml:space="preserve">Genome Biol. </v>
      </c>
      <c r="R337" s="12" t="s">
        <v>11636</v>
      </c>
      <c r="S337" s="12" t="s">
        <v>11636</v>
      </c>
      <c r="T337" s="12" t="str">
        <f t="shared" si="32"/>
        <v/>
      </c>
      <c r="U337" s="12" t="s">
        <v>12575</v>
      </c>
      <c r="V337" s="16" t="s">
        <v>11722</v>
      </c>
      <c r="W337" s="12" t="s">
        <v>11723</v>
      </c>
      <c r="X337" s="12" t="s">
        <v>11636</v>
      </c>
      <c r="Y337" s="12" t="s">
        <v>11724</v>
      </c>
      <c r="Z337" s="12">
        <v>1</v>
      </c>
      <c r="AA337" s="69">
        <v>0</v>
      </c>
      <c r="AB337" s="66" t="s">
        <v>14572</v>
      </c>
      <c r="AC337" s="5" t="str">
        <f t="shared" si="36"/>
        <v>2017</v>
      </c>
      <c r="AD337" s="5">
        <v>2</v>
      </c>
      <c r="AE337" s="12" t="s">
        <v>14749</v>
      </c>
      <c r="AF337" s="8" t="s">
        <v>14786</v>
      </c>
      <c r="AK337" s="53"/>
      <c r="AN337" s="56"/>
      <c r="AV337" s="46">
        <v>28126036</v>
      </c>
      <c r="AW337" s="59">
        <f t="shared" si="37"/>
        <v>0</v>
      </c>
      <c r="AX337" s="3">
        <v>2</v>
      </c>
    </row>
    <row r="338" spans="1:51">
      <c r="A338" s="4">
        <v>138</v>
      </c>
      <c r="B338" s="3">
        <v>373</v>
      </c>
      <c r="C338" s="3">
        <v>7.4715854737780418E-2</v>
      </c>
      <c r="D338" s="1" t="s">
        <v>293</v>
      </c>
      <c r="E338" s="3" t="s">
        <v>294</v>
      </c>
      <c r="F338" s="3" t="str">
        <f t="shared" si="33"/>
        <v>29142228</v>
      </c>
      <c r="G338" s="3" t="s">
        <v>297</v>
      </c>
      <c r="H338" s="3" t="s">
        <v>298</v>
      </c>
      <c r="I338" s="3" t="s">
        <v>32</v>
      </c>
      <c r="J338" s="3" t="s">
        <v>2</v>
      </c>
      <c r="K338" s="3" t="s">
        <v>3</v>
      </c>
      <c r="L338" s="3" t="s">
        <v>299</v>
      </c>
      <c r="M338" s="3" t="s">
        <v>4</v>
      </c>
      <c r="N338" s="3">
        <v>29142228</v>
      </c>
      <c r="O338" s="3" t="s">
        <v>300</v>
      </c>
      <c r="P338" s="3" t="str">
        <f t="shared" si="34"/>
        <v>2017</v>
      </c>
      <c r="Q338" s="3" t="str">
        <f t="shared" si="35"/>
        <v xml:space="preserve">Nat Commun. </v>
      </c>
      <c r="R338" s="3" t="s">
        <v>11657</v>
      </c>
      <c r="S338" s="3" t="s">
        <v>11688</v>
      </c>
      <c r="T338" s="12" t="str">
        <f t="shared" si="32"/>
        <v/>
      </c>
      <c r="U338" s="12" t="s">
        <v>12575</v>
      </c>
      <c r="V338" s="3" t="s">
        <v>11660</v>
      </c>
      <c r="W338" s="3" t="s">
        <v>11661</v>
      </c>
      <c r="X338" s="3" t="s">
        <v>11636</v>
      </c>
      <c r="Y338" s="3" t="s">
        <v>11662</v>
      </c>
      <c r="Z338" s="12">
        <v>1</v>
      </c>
      <c r="AA338" s="69">
        <v>0</v>
      </c>
      <c r="AB338" s="66" t="s">
        <v>14572</v>
      </c>
      <c r="AC338" s="5" t="str">
        <f t="shared" si="36"/>
        <v>2017</v>
      </c>
      <c r="AD338" s="76">
        <v>3</v>
      </c>
      <c r="AE338" s="3" t="s">
        <v>14748</v>
      </c>
      <c r="AF338" s="32" t="s">
        <v>11687</v>
      </c>
      <c r="AG338" s="3"/>
      <c r="AH338" s="3"/>
      <c r="AI338" s="3"/>
      <c r="AK338" s="53"/>
      <c r="AN338" s="56"/>
      <c r="AV338" s="46">
        <v>29142228</v>
      </c>
      <c r="AW338" s="59">
        <f t="shared" si="37"/>
        <v>0</v>
      </c>
      <c r="AX338" s="3">
        <v>2</v>
      </c>
    </row>
    <row r="339" spans="1:51">
      <c r="A339" s="4">
        <v>1314</v>
      </c>
      <c r="B339" s="3">
        <v>7451</v>
      </c>
      <c r="C339" s="3">
        <v>0.70709368155649266</v>
      </c>
      <c r="D339" s="1" t="s">
        <v>10554</v>
      </c>
      <c r="E339" s="3" t="s">
        <v>10555</v>
      </c>
      <c r="F339" s="3" t="str">
        <f t="shared" si="33"/>
        <v>20061556</v>
      </c>
      <c r="G339" s="3" t="s">
        <v>10556</v>
      </c>
      <c r="H339" s="3" t="s">
        <v>10557</v>
      </c>
      <c r="I339" s="3" t="s">
        <v>8191</v>
      </c>
      <c r="J339" s="3" t="s">
        <v>2</v>
      </c>
      <c r="K339" s="3" t="s">
        <v>3</v>
      </c>
      <c r="L339" s="3" t="s">
        <v>10558</v>
      </c>
      <c r="M339" s="3" t="s">
        <v>4</v>
      </c>
      <c r="N339" s="3">
        <v>20061556</v>
      </c>
      <c r="O339" s="3" t="s">
        <v>10559</v>
      </c>
      <c r="P339" s="3" t="str">
        <f t="shared" si="34"/>
        <v>2010</v>
      </c>
      <c r="Q339" s="3" t="str">
        <f t="shared" si="35"/>
        <v xml:space="preserve">Blood. </v>
      </c>
      <c r="R339" s="5" t="s">
        <v>11426</v>
      </c>
      <c r="S339" s="5" t="s">
        <v>11426</v>
      </c>
      <c r="T339" s="12" t="str">
        <f t="shared" si="32"/>
        <v/>
      </c>
      <c r="U339" s="12" t="s">
        <v>12575</v>
      </c>
      <c r="V339" s="5" t="s">
        <v>12272</v>
      </c>
      <c r="W339" s="5" t="s">
        <v>12273</v>
      </c>
      <c r="X339" s="5" t="s">
        <v>11426</v>
      </c>
      <c r="Y339" s="5" t="s">
        <v>12274</v>
      </c>
      <c r="Z339" s="12">
        <v>1</v>
      </c>
      <c r="AA339" s="69">
        <v>0</v>
      </c>
      <c r="AB339" s="66" t="s">
        <v>14574</v>
      </c>
      <c r="AC339" s="47" t="str">
        <f t="shared" si="36"/>
        <v>2010</v>
      </c>
      <c r="AD339" s="76">
        <v>6</v>
      </c>
      <c r="AE339" s="23" t="s">
        <v>12770</v>
      </c>
      <c r="AF339" s="25" t="s">
        <v>12564</v>
      </c>
      <c r="AH339" s="12" t="s">
        <v>12565</v>
      </c>
      <c r="AK339" s="53"/>
      <c r="AN339" s="56"/>
      <c r="AV339" s="46">
        <v>20061556</v>
      </c>
      <c r="AW339" s="59">
        <f t="shared" si="37"/>
        <v>0</v>
      </c>
      <c r="AX339" s="3">
        <v>2</v>
      </c>
    </row>
    <row r="340" spans="1:51">
      <c r="A340" s="4">
        <v>366</v>
      </c>
      <c r="B340" s="3">
        <v>7279</v>
      </c>
      <c r="C340" s="3">
        <v>0.20500287680278806</v>
      </c>
      <c r="D340" s="1" t="s">
        <v>9520</v>
      </c>
      <c r="E340" s="3" t="s">
        <v>9521</v>
      </c>
      <c r="F340" s="3" t="str">
        <f t="shared" si="33"/>
        <v>20360734</v>
      </c>
      <c r="G340" s="3" t="s">
        <v>9522</v>
      </c>
      <c r="H340" s="3" t="s">
        <v>9523</v>
      </c>
      <c r="I340" s="3" t="s">
        <v>6697</v>
      </c>
      <c r="J340" s="3" t="s">
        <v>2</v>
      </c>
      <c r="K340" s="3" t="s">
        <v>3</v>
      </c>
      <c r="L340" s="3" t="s">
        <v>9524</v>
      </c>
      <c r="M340" s="3" t="s">
        <v>4</v>
      </c>
      <c r="N340" s="3">
        <v>20360734</v>
      </c>
      <c r="O340" s="3" t="s">
        <v>9525</v>
      </c>
      <c r="P340" s="3" t="str">
        <f t="shared" si="34"/>
        <v>2010</v>
      </c>
      <c r="Q340" s="3" t="str">
        <f t="shared" si="35"/>
        <v xml:space="preserve">Nature. </v>
      </c>
      <c r="R340" s="12" t="s">
        <v>11636</v>
      </c>
      <c r="S340" s="12" t="s">
        <v>11636</v>
      </c>
      <c r="T340" s="12" t="str">
        <f t="shared" si="32"/>
        <v/>
      </c>
      <c r="U340" s="12" t="s">
        <v>12575</v>
      </c>
      <c r="V340" s="12" t="s">
        <v>12779</v>
      </c>
      <c r="W340" s="12" t="s">
        <v>11718</v>
      </c>
      <c r="X340" s="12" t="s">
        <v>11636</v>
      </c>
      <c r="Y340" s="12" t="s">
        <v>11719</v>
      </c>
      <c r="Z340" s="12">
        <v>1</v>
      </c>
      <c r="AA340" s="69">
        <v>0</v>
      </c>
      <c r="AB340" s="66" t="s">
        <v>14574</v>
      </c>
      <c r="AC340" s="47" t="str">
        <f t="shared" si="36"/>
        <v>2010</v>
      </c>
      <c r="AD340" s="76">
        <v>7</v>
      </c>
      <c r="AE340" s="36" t="s">
        <v>14750</v>
      </c>
      <c r="AF340" s="35" t="s">
        <v>12572</v>
      </c>
      <c r="AK340" s="53"/>
      <c r="AN340" s="56"/>
      <c r="AV340" s="46">
        <v>20360734</v>
      </c>
      <c r="AW340" s="59">
        <f t="shared" si="37"/>
        <v>0</v>
      </c>
      <c r="AX340" s="3">
        <v>2</v>
      </c>
    </row>
    <row r="341" spans="1:51">
      <c r="A341" s="4">
        <v>12</v>
      </c>
      <c r="B341" s="4">
        <v>7180</v>
      </c>
      <c r="C341" s="4">
        <v>6.9476713273675106E-3</v>
      </c>
      <c r="D341" s="50" t="s">
        <v>8922</v>
      </c>
      <c r="E341" s="11" t="s">
        <v>8983</v>
      </c>
      <c r="F341" s="3" t="str">
        <f t="shared" si="33"/>
        <v>20483040</v>
      </c>
      <c r="G341" s="4" t="s">
        <v>8984</v>
      </c>
      <c r="H341" s="4" t="s">
        <v>8985</v>
      </c>
      <c r="I341" s="4" t="s">
        <v>8619</v>
      </c>
      <c r="J341" s="4" t="s">
        <v>2</v>
      </c>
      <c r="K341" s="4" t="s">
        <v>3</v>
      </c>
      <c r="L341" s="4" t="s">
        <v>8986</v>
      </c>
      <c r="M341" s="4" t="s">
        <v>4</v>
      </c>
      <c r="N341" s="4">
        <v>20483040</v>
      </c>
      <c r="O341" s="4" t="s">
        <v>8987</v>
      </c>
      <c r="P341" s="4" t="str">
        <f t="shared" si="34"/>
        <v>2010</v>
      </c>
      <c r="Q341" s="4" t="str">
        <f t="shared" si="35"/>
        <v xml:space="preserve">Clin Exp Rheumatol. </v>
      </c>
      <c r="R341" s="5" t="s">
        <v>11333</v>
      </c>
      <c r="S341" s="5" t="s">
        <v>11333</v>
      </c>
      <c r="T341" s="12" t="str">
        <f t="shared" ref="T341:T372" si="38">IFERROR(IF(FIND("meta ",SUBSTITUTE(LOWER(D341 &amp; S341),"-"," "))&gt;=0,"y",""),"")</f>
        <v/>
      </c>
      <c r="U341" s="12" t="s">
        <v>12575</v>
      </c>
      <c r="V341" s="5" t="s">
        <v>11413</v>
      </c>
      <c r="W341" s="5" t="s">
        <v>11414</v>
      </c>
      <c r="X341" s="5" t="s">
        <v>11495</v>
      </c>
      <c r="Y341" s="5" t="s">
        <v>11328</v>
      </c>
      <c r="Z341" s="12">
        <v>1</v>
      </c>
      <c r="AA341" s="69">
        <v>0</v>
      </c>
      <c r="AB341" s="68" t="s">
        <v>14572</v>
      </c>
      <c r="AC341" s="5" t="str">
        <f t="shared" si="36"/>
        <v>2010</v>
      </c>
      <c r="AD341" s="5"/>
      <c r="AE341" s="12" t="s">
        <v>11326</v>
      </c>
      <c r="AG341" s="23"/>
      <c r="AH341" s="23"/>
      <c r="AI341" s="23"/>
      <c r="AK341" s="53"/>
      <c r="AN341" s="56"/>
      <c r="AV341" s="46">
        <v>20483040</v>
      </c>
      <c r="AW341" s="59">
        <f t="shared" si="37"/>
        <v>0</v>
      </c>
      <c r="AX341" s="3">
        <v>2</v>
      </c>
    </row>
    <row r="342" spans="1:51">
      <c r="A342" s="4">
        <v>152</v>
      </c>
      <c r="B342" s="3">
        <v>7008</v>
      </c>
      <c r="C342" s="3">
        <v>8.1356988722302126E-2</v>
      </c>
      <c r="D342" s="1" t="s">
        <v>7891</v>
      </c>
      <c r="E342" s="3" t="s">
        <v>7892</v>
      </c>
      <c r="F342" s="3" t="str">
        <f t="shared" si="33"/>
        <v>20660724</v>
      </c>
      <c r="G342" s="3" t="s">
        <v>7893</v>
      </c>
      <c r="H342" s="3" t="s">
        <v>7894</v>
      </c>
      <c r="I342" s="3" t="s">
        <v>6172</v>
      </c>
      <c r="J342" s="3" t="s">
        <v>2</v>
      </c>
      <c r="K342" s="3" t="s">
        <v>3</v>
      </c>
      <c r="L342" s="3" t="s">
        <v>7895</v>
      </c>
      <c r="M342" s="3" t="s">
        <v>4</v>
      </c>
      <c r="N342" s="3">
        <v>20660724</v>
      </c>
      <c r="O342" s="3" t="s">
        <v>7896</v>
      </c>
      <c r="P342" s="3" t="str">
        <f t="shared" si="34"/>
        <v>2010</v>
      </c>
      <c r="Q342" s="3" t="str">
        <f t="shared" si="35"/>
        <v xml:space="preserve">Proc Natl Acad Sci U S A. </v>
      </c>
      <c r="R342" s="3" t="s">
        <v>11636</v>
      </c>
      <c r="S342" s="3" t="s">
        <v>11636</v>
      </c>
      <c r="T342" s="12" t="str">
        <f t="shared" si="38"/>
        <v/>
      </c>
      <c r="U342" s="12" t="s">
        <v>12575</v>
      </c>
      <c r="V342" s="3" t="s">
        <v>11671</v>
      </c>
      <c r="W342" s="3" t="s">
        <v>11672</v>
      </c>
      <c r="X342" s="3" t="s">
        <v>11636</v>
      </c>
      <c r="Y342" s="3" t="s">
        <v>11639</v>
      </c>
      <c r="Z342" s="12">
        <v>1</v>
      </c>
      <c r="AA342" s="69">
        <v>0</v>
      </c>
      <c r="AB342" s="66" t="s">
        <v>14572</v>
      </c>
      <c r="AC342" s="5" t="str">
        <f t="shared" si="36"/>
        <v>2010</v>
      </c>
      <c r="AD342" s="5"/>
      <c r="AE342" s="12" t="s">
        <v>11326</v>
      </c>
      <c r="AF342" s="32"/>
      <c r="AG342" s="3"/>
      <c r="AH342" s="3"/>
      <c r="AI342" s="3"/>
      <c r="AK342" s="53"/>
      <c r="AN342" s="56"/>
      <c r="AV342" s="46">
        <v>20660724</v>
      </c>
      <c r="AW342" s="59">
        <f t="shared" si="37"/>
        <v>0</v>
      </c>
      <c r="AX342" s="3">
        <v>2</v>
      </c>
    </row>
    <row r="343" spans="1:51">
      <c r="A343" s="4">
        <v>427</v>
      </c>
      <c r="B343" s="3">
        <v>7585</v>
      </c>
      <c r="C343" s="3">
        <v>0.23416928928760239</v>
      </c>
      <c r="D343" s="1" t="s">
        <v>10933</v>
      </c>
      <c r="E343" s="3" t="s">
        <v>10934</v>
      </c>
      <c r="F343" s="3" t="str">
        <f t="shared" si="33"/>
        <v>19910543</v>
      </c>
      <c r="G343" s="3" t="s">
        <v>10935</v>
      </c>
      <c r="H343" s="3" t="s">
        <v>10936</v>
      </c>
      <c r="I343" s="3" t="s">
        <v>6893</v>
      </c>
      <c r="J343" s="3" t="s">
        <v>2</v>
      </c>
      <c r="K343" s="3" t="s">
        <v>3</v>
      </c>
      <c r="L343" s="3" t="s">
        <v>10937</v>
      </c>
      <c r="M343" s="3" t="s">
        <v>4</v>
      </c>
      <c r="N343" s="3">
        <v>19910543</v>
      </c>
      <c r="O343" s="3" t="s">
        <v>10938</v>
      </c>
      <c r="P343" s="3" t="str">
        <f t="shared" si="34"/>
        <v>2010</v>
      </c>
      <c r="Q343" s="3" t="str">
        <f t="shared" si="35"/>
        <v xml:space="preserve">Stroke. </v>
      </c>
      <c r="R343" s="12" t="s">
        <v>11636</v>
      </c>
      <c r="S343" s="12" t="s">
        <v>11636</v>
      </c>
      <c r="T343" s="12" t="str">
        <f t="shared" si="38"/>
        <v/>
      </c>
      <c r="U343" s="12" t="s">
        <v>12575</v>
      </c>
      <c r="V343" s="12" t="s">
        <v>11764</v>
      </c>
      <c r="W343" s="12" t="s">
        <v>11765</v>
      </c>
      <c r="X343" s="12" t="s">
        <v>11640</v>
      </c>
      <c r="Z343" s="12">
        <v>1</v>
      </c>
      <c r="AA343" s="69">
        <v>0</v>
      </c>
      <c r="AB343" s="66" t="s">
        <v>14572</v>
      </c>
      <c r="AC343" s="5" t="str">
        <f t="shared" si="36"/>
        <v>2010</v>
      </c>
      <c r="AD343" s="5"/>
      <c r="AE343" s="12" t="s">
        <v>11326</v>
      </c>
      <c r="AK343" s="53"/>
      <c r="AN343" s="56"/>
      <c r="AV343" s="46">
        <v>19910543</v>
      </c>
      <c r="AW343" s="59">
        <f t="shared" si="37"/>
        <v>0</v>
      </c>
      <c r="AX343" s="3">
        <v>2</v>
      </c>
    </row>
    <row r="344" spans="1:51">
      <c r="A344" s="4">
        <v>444</v>
      </c>
      <c r="B344" s="28">
        <v>6710</v>
      </c>
      <c r="C344" s="28">
        <v>0.24517375300366739</v>
      </c>
      <c r="D344" s="51" t="s">
        <v>6353</v>
      </c>
      <c r="E344" s="28" t="s">
        <v>6354</v>
      </c>
      <c r="F344" s="3" t="str">
        <f t="shared" si="33"/>
        <v>21085585</v>
      </c>
      <c r="G344" s="28" t="s">
        <v>6355</v>
      </c>
      <c r="H344" s="28" t="s">
        <v>6356</v>
      </c>
      <c r="I344" s="28" t="s">
        <v>6004</v>
      </c>
      <c r="J344" s="28" t="s">
        <v>2</v>
      </c>
      <c r="K344" s="28" t="s">
        <v>3</v>
      </c>
      <c r="L344" s="28" t="s">
        <v>6357</v>
      </c>
      <c r="M344" s="28" t="s">
        <v>4</v>
      </c>
      <c r="N344" s="28">
        <v>21085585</v>
      </c>
      <c r="O344" s="28" t="s">
        <v>6358</v>
      </c>
      <c r="P344" s="28" t="str">
        <f t="shared" si="34"/>
        <v>2010</v>
      </c>
      <c r="Q344" s="28" t="str">
        <f t="shared" si="35"/>
        <v xml:space="preserve">PLoS One. </v>
      </c>
      <c r="R344" s="15" t="s">
        <v>11636</v>
      </c>
      <c r="S344" s="12" t="s">
        <v>11636</v>
      </c>
      <c r="T344" s="12" t="str">
        <f t="shared" si="38"/>
        <v/>
      </c>
      <c r="U344" s="15" t="s">
        <v>12575</v>
      </c>
      <c r="V344" s="15" t="s">
        <v>11775</v>
      </c>
      <c r="W344" s="15" t="s">
        <v>11776</v>
      </c>
      <c r="X344" s="15" t="s">
        <v>11636</v>
      </c>
      <c r="Y344" s="15" t="s">
        <v>11730</v>
      </c>
      <c r="Z344" s="12">
        <v>1</v>
      </c>
      <c r="AA344" s="69">
        <v>0</v>
      </c>
      <c r="AB344" s="67" t="s">
        <v>14574</v>
      </c>
      <c r="AC344" s="5" t="str">
        <f t="shared" si="36"/>
        <v>2010</v>
      </c>
      <c r="AD344" s="5"/>
      <c r="AE344" s="15" t="s">
        <v>11326</v>
      </c>
      <c r="AF344" s="40"/>
      <c r="AG344" s="15"/>
      <c r="AH344" s="15"/>
      <c r="AI344" s="15"/>
      <c r="AV344" s="46">
        <v>21085585</v>
      </c>
      <c r="AW344" s="59">
        <f t="shared" si="37"/>
        <v>0</v>
      </c>
      <c r="AX344" s="3">
        <v>2</v>
      </c>
    </row>
    <row r="345" spans="1:51">
      <c r="A345" s="4">
        <v>546</v>
      </c>
      <c r="B345" s="3">
        <v>7111</v>
      </c>
      <c r="C345" s="3">
        <v>0.30572132807220231</v>
      </c>
      <c r="D345" s="1" t="s">
        <v>8503</v>
      </c>
      <c r="E345" s="3" t="s">
        <v>8504</v>
      </c>
      <c r="F345" s="3" t="str">
        <f t="shared" si="33"/>
        <v>20555334</v>
      </c>
      <c r="G345" s="3" t="s">
        <v>8505</v>
      </c>
      <c r="H345" s="3" t="s">
        <v>8506</v>
      </c>
      <c r="I345" s="3" t="s">
        <v>7240</v>
      </c>
      <c r="J345" s="3" t="s">
        <v>2</v>
      </c>
      <c r="K345" s="3" t="s">
        <v>3</v>
      </c>
      <c r="L345" s="3" t="s">
        <v>8507</v>
      </c>
      <c r="M345" s="3" t="s">
        <v>4</v>
      </c>
      <c r="N345" s="3">
        <v>20555334</v>
      </c>
      <c r="O345" s="3" t="s">
        <v>8508</v>
      </c>
      <c r="P345" s="3" t="str">
        <f t="shared" si="34"/>
        <v>2010</v>
      </c>
      <c r="Q345" s="3" t="str">
        <f t="shared" si="35"/>
        <v xml:space="preserve">J Hum Genet. </v>
      </c>
      <c r="R345" s="12" t="s">
        <v>11832</v>
      </c>
      <c r="S345" s="12" t="s">
        <v>11832</v>
      </c>
      <c r="T345" s="12" t="str">
        <f t="shared" si="38"/>
        <v/>
      </c>
      <c r="U345" s="12" t="s">
        <v>12575</v>
      </c>
      <c r="V345" s="12" t="s">
        <v>11839</v>
      </c>
      <c r="W345" s="34" t="s">
        <v>11840</v>
      </c>
      <c r="X345" s="12" t="s">
        <v>11770</v>
      </c>
      <c r="Y345" s="12" t="s">
        <v>11841</v>
      </c>
      <c r="Z345" s="12">
        <v>1</v>
      </c>
      <c r="AA345" s="69">
        <v>0</v>
      </c>
      <c r="AB345" s="66" t="s">
        <v>14572</v>
      </c>
      <c r="AC345" s="5" t="str">
        <f t="shared" si="36"/>
        <v>2010</v>
      </c>
      <c r="AD345" s="5"/>
      <c r="AE345" s="12" t="s">
        <v>11326</v>
      </c>
      <c r="AV345" s="46">
        <v>20555334</v>
      </c>
      <c r="AW345" s="59">
        <f t="shared" si="37"/>
        <v>0</v>
      </c>
      <c r="AX345" s="3">
        <v>2</v>
      </c>
    </row>
    <row r="346" spans="1:51">
      <c r="A346" s="4">
        <v>555</v>
      </c>
      <c r="B346" s="3">
        <v>7262</v>
      </c>
      <c r="C346" s="3">
        <v>0.30995002899603441</v>
      </c>
      <c r="D346" s="1" t="s">
        <v>9414</v>
      </c>
      <c r="E346" s="3" t="s">
        <v>9415</v>
      </c>
      <c r="F346" s="3" t="str">
        <f t="shared" si="33"/>
        <v>20379146</v>
      </c>
      <c r="G346" s="3" t="s">
        <v>9416</v>
      </c>
      <c r="H346" s="3" t="s">
        <v>9417</v>
      </c>
      <c r="I346" s="3" t="s">
        <v>9418</v>
      </c>
      <c r="J346" s="3" t="s">
        <v>2</v>
      </c>
      <c r="K346" s="3" t="s">
        <v>3</v>
      </c>
      <c r="L346" s="3" t="s">
        <v>9419</v>
      </c>
      <c r="M346" s="3" t="s">
        <v>4</v>
      </c>
      <c r="N346" s="3">
        <v>20379146</v>
      </c>
      <c r="O346" s="3" t="s">
        <v>9420</v>
      </c>
      <c r="P346" s="3" t="str">
        <f t="shared" si="34"/>
        <v>2010</v>
      </c>
      <c r="Q346" s="3" t="str">
        <f t="shared" si="35"/>
        <v xml:space="preserve">Obesity (Silver Spring). </v>
      </c>
      <c r="R346" s="12" t="s">
        <v>11846</v>
      </c>
      <c r="S346" s="12" t="s">
        <v>11846</v>
      </c>
      <c r="T346" s="12" t="str">
        <f t="shared" si="38"/>
        <v/>
      </c>
      <c r="U346" s="12" t="s">
        <v>12575</v>
      </c>
      <c r="V346" s="12" t="s">
        <v>11850</v>
      </c>
      <c r="W346" s="12" t="s">
        <v>11851</v>
      </c>
      <c r="X346" s="12" t="s">
        <v>11852</v>
      </c>
      <c r="Z346" s="12">
        <v>1</v>
      </c>
      <c r="AA346" s="69">
        <v>0</v>
      </c>
      <c r="AB346" s="66" t="s">
        <v>14577</v>
      </c>
      <c r="AC346" s="5" t="str">
        <f t="shared" si="36"/>
        <v>2010</v>
      </c>
      <c r="AD346" s="5"/>
      <c r="AE346" s="12" t="s">
        <v>11326</v>
      </c>
      <c r="AV346" s="46">
        <v>20379146</v>
      </c>
      <c r="AW346" s="59">
        <f t="shared" si="37"/>
        <v>0</v>
      </c>
      <c r="AX346" s="3">
        <v>2</v>
      </c>
      <c r="AY346" s="4"/>
    </row>
    <row r="347" spans="1:51">
      <c r="A347" s="4">
        <v>557</v>
      </c>
      <c r="B347" s="3">
        <v>6864</v>
      </c>
      <c r="C347" s="3">
        <v>0.31093625790832446</v>
      </c>
      <c r="D347" s="1" t="s">
        <v>7059</v>
      </c>
      <c r="E347" s="3" t="s">
        <v>7060</v>
      </c>
      <c r="F347" s="3" t="str">
        <f t="shared" si="33"/>
        <v>20888040</v>
      </c>
      <c r="G347" s="3" t="s">
        <v>11853</v>
      </c>
      <c r="H347" s="3" t="s">
        <v>7131</v>
      </c>
      <c r="I347" s="3" t="s">
        <v>6806</v>
      </c>
      <c r="J347" s="3" t="s">
        <v>2</v>
      </c>
      <c r="K347" s="3" t="s">
        <v>3</v>
      </c>
      <c r="L347" s="3" t="s">
        <v>7068</v>
      </c>
      <c r="M347" s="3" t="s">
        <v>4</v>
      </c>
      <c r="N347" s="3">
        <v>20888040</v>
      </c>
      <c r="O347" s="3" t="s">
        <v>7069</v>
      </c>
      <c r="P347" s="3" t="str">
        <f t="shared" si="34"/>
        <v>2010</v>
      </c>
      <c r="Q347" s="3" t="str">
        <f t="shared" si="35"/>
        <v xml:space="preserve">Lancet. </v>
      </c>
      <c r="R347" s="12" t="s">
        <v>11636</v>
      </c>
      <c r="S347" s="12" t="s">
        <v>11636</v>
      </c>
      <c r="T347" s="12" t="str">
        <f t="shared" si="38"/>
        <v/>
      </c>
      <c r="U347" s="12" t="s">
        <v>12575</v>
      </c>
      <c r="V347" s="12" t="s">
        <v>11854</v>
      </c>
      <c r="W347" s="12" t="s">
        <v>11855</v>
      </c>
      <c r="X347" s="12" t="s">
        <v>11636</v>
      </c>
      <c r="Y347" s="12" t="s">
        <v>11719</v>
      </c>
      <c r="Z347" s="12">
        <v>1</v>
      </c>
      <c r="AA347" s="69">
        <v>0</v>
      </c>
      <c r="AB347" s="66" t="s">
        <v>14574</v>
      </c>
      <c r="AC347" s="5" t="str">
        <f t="shared" si="36"/>
        <v>2010</v>
      </c>
      <c r="AD347" s="5"/>
      <c r="AE347" s="12" t="s">
        <v>11326</v>
      </c>
      <c r="AV347" s="46">
        <v>20888040</v>
      </c>
      <c r="AW347" s="59">
        <f t="shared" si="37"/>
        <v>0</v>
      </c>
      <c r="AX347" s="3">
        <v>2</v>
      </c>
    </row>
    <row r="348" spans="1:51">
      <c r="A348" s="4">
        <v>572</v>
      </c>
      <c r="B348" s="3">
        <v>7599</v>
      </c>
      <c r="C348" s="3">
        <v>0.31734666984218352</v>
      </c>
      <c r="D348" s="1" t="s">
        <v>10997</v>
      </c>
      <c r="E348" s="3" t="s">
        <v>10998</v>
      </c>
      <c r="F348" s="3" t="str">
        <f t="shared" si="33"/>
        <v>19892838</v>
      </c>
      <c r="G348" s="3" t="s">
        <v>10999</v>
      </c>
      <c r="H348" s="3" t="s">
        <v>11000</v>
      </c>
      <c r="I348" s="3" t="s">
        <v>10122</v>
      </c>
      <c r="J348" s="3" t="s">
        <v>2</v>
      </c>
      <c r="K348" s="3" t="s">
        <v>3</v>
      </c>
      <c r="L348" s="3" t="s">
        <v>11001</v>
      </c>
      <c r="M348" s="3" t="s">
        <v>4</v>
      </c>
      <c r="N348" s="3">
        <v>19892838</v>
      </c>
      <c r="O348" s="3" t="s">
        <v>11002</v>
      </c>
      <c r="P348" s="3" t="str">
        <f t="shared" si="34"/>
        <v>2010</v>
      </c>
      <c r="Q348" s="3" t="str">
        <f t="shared" si="35"/>
        <v xml:space="preserve">J Clin Endocrinol Metab. </v>
      </c>
      <c r="R348" s="12" t="s">
        <v>11636</v>
      </c>
      <c r="S348" s="12" t="s">
        <v>11636</v>
      </c>
      <c r="T348" s="12" t="str">
        <f t="shared" si="38"/>
        <v/>
      </c>
      <c r="U348" s="12" t="s">
        <v>12575</v>
      </c>
      <c r="V348" s="12" t="s">
        <v>11869</v>
      </c>
      <c r="W348" s="12" t="s">
        <v>11870</v>
      </c>
      <c r="X348" s="12" t="s">
        <v>11636</v>
      </c>
      <c r="Y348" s="12" t="s">
        <v>11796</v>
      </c>
      <c r="Z348" s="12">
        <v>1</v>
      </c>
      <c r="AA348" s="69">
        <v>0</v>
      </c>
      <c r="AB348" s="66" t="s">
        <v>14572</v>
      </c>
      <c r="AC348" s="5" t="str">
        <f t="shared" si="36"/>
        <v>2010</v>
      </c>
      <c r="AD348" s="5"/>
      <c r="AE348" s="12" t="s">
        <v>11326</v>
      </c>
      <c r="AV348" s="46">
        <v>19892838</v>
      </c>
      <c r="AW348" s="59">
        <f t="shared" si="37"/>
        <v>0</v>
      </c>
      <c r="AX348" s="3">
        <v>2</v>
      </c>
      <c r="AY348" s="4"/>
    </row>
    <row r="349" spans="1:51">
      <c r="A349" s="4">
        <v>639</v>
      </c>
      <c r="B349" s="3">
        <v>7100</v>
      </c>
      <c r="C349" s="3">
        <v>0.34871570249721151</v>
      </c>
      <c r="D349" s="1" t="s">
        <v>8433</v>
      </c>
      <c r="E349" s="3" t="s">
        <v>8434</v>
      </c>
      <c r="F349" s="3" t="str">
        <f t="shared" si="33"/>
        <v>20562875</v>
      </c>
      <c r="G349" s="3" t="s">
        <v>8435</v>
      </c>
      <c r="H349" s="3" t="s">
        <v>8436</v>
      </c>
      <c r="I349" s="3" t="s">
        <v>6260</v>
      </c>
      <c r="J349" s="3" t="s">
        <v>2</v>
      </c>
      <c r="K349" s="3" t="s">
        <v>3</v>
      </c>
      <c r="L349" s="3" t="s">
        <v>8437</v>
      </c>
      <c r="M349" s="3" t="s">
        <v>4</v>
      </c>
      <c r="N349" s="3">
        <v>20562875</v>
      </c>
      <c r="O349" s="3" t="s">
        <v>8438</v>
      </c>
      <c r="P349" s="3" t="str">
        <f t="shared" si="34"/>
        <v>2010</v>
      </c>
      <c r="Q349" s="3" t="str">
        <f t="shared" si="35"/>
        <v xml:space="preserve">Nat Genet. </v>
      </c>
      <c r="R349" s="12" t="s">
        <v>11636</v>
      </c>
      <c r="S349" s="12" t="s">
        <v>11636</v>
      </c>
      <c r="T349" s="12" t="str">
        <f t="shared" si="38"/>
        <v/>
      </c>
      <c r="U349" s="12" t="s">
        <v>12575</v>
      </c>
      <c r="V349" s="12" t="s">
        <v>11923</v>
      </c>
      <c r="W349" s="12" t="s">
        <v>11831</v>
      </c>
      <c r="X349" s="12" t="s">
        <v>11636</v>
      </c>
      <c r="Y349" s="12" t="s">
        <v>11924</v>
      </c>
      <c r="Z349" s="12">
        <v>1</v>
      </c>
      <c r="AA349" s="69">
        <v>0</v>
      </c>
      <c r="AB349" s="66" t="s">
        <v>14572</v>
      </c>
      <c r="AC349" s="5" t="str">
        <f t="shared" si="36"/>
        <v>2010</v>
      </c>
      <c r="AD349" s="5"/>
      <c r="AE349" s="12" t="s">
        <v>11326</v>
      </c>
      <c r="AK349" s="53"/>
      <c r="AN349" s="56"/>
      <c r="AV349" s="46">
        <v>20562875</v>
      </c>
      <c r="AW349" s="59">
        <f t="shared" si="37"/>
        <v>0</v>
      </c>
      <c r="AX349" s="3">
        <v>2</v>
      </c>
    </row>
    <row r="350" spans="1:51">
      <c r="A350" s="4">
        <v>655</v>
      </c>
      <c r="B350" s="3">
        <v>7010</v>
      </c>
      <c r="C350" s="3">
        <v>0.35722258981439037</v>
      </c>
      <c r="D350" s="1" t="s">
        <v>7903</v>
      </c>
      <c r="E350" s="3" t="s">
        <v>7904</v>
      </c>
      <c r="F350" s="3" t="str">
        <f t="shared" si="33"/>
        <v>20659471</v>
      </c>
      <c r="G350" s="3" t="s">
        <v>7905</v>
      </c>
      <c r="H350" s="3" t="s">
        <v>7906</v>
      </c>
      <c r="I350" s="3" t="s">
        <v>7652</v>
      </c>
      <c r="J350" s="3" t="s">
        <v>2</v>
      </c>
      <c r="K350" s="3" t="s">
        <v>3</v>
      </c>
      <c r="L350" s="3" t="s">
        <v>7907</v>
      </c>
      <c r="M350" s="3" t="s">
        <v>4</v>
      </c>
      <c r="N350" s="3">
        <v>20659471</v>
      </c>
      <c r="O350" s="3" t="s">
        <v>7908</v>
      </c>
      <c r="P350" s="3" t="str">
        <f t="shared" si="34"/>
        <v>2010</v>
      </c>
      <c r="Q350" s="3" t="str">
        <f t="shared" si="35"/>
        <v xml:space="preserve">Gastroenterology. </v>
      </c>
      <c r="R350" s="12" t="s">
        <v>11636</v>
      </c>
      <c r="S350" s="12" t="s">
        <v>11636</v>
      </c>
      <c r="T350" s="12" t="str">
        <f t="shared" si="38"/>
        <v/>
      </c>
      <c r="U350" s="12" t="s">
        <v>12575</v>
      </c>
      <c r="V350" s="12" t="s">
        <v>11939</v>
      </c>
      <c r="W350" s="12" t="s">
        <v>11940</v>
      </c>
      <c r="X350" s="12" t="s">
        <v>11636</v>
      </c>
      <c r="Y350" s="12" t="s">
        <v>11730</v>
      </c>
      <c r="Z350" s="12">
        <v>1</v>
      </c>
      <c r="AA350" s="69">
        <v>0</v>
      </c>
      <c r="AB350" s="66" t="s">
        <v>14572</v>
      </c>
      <c r="AC350" s="5" t="str">
        <f t="shared" si="36"/>
        <v>2010</v>
      </c>
      <c r="AD350" s="5"/>
      <c r="AE350" s="12" t="s">
        <v>11326</v>
      </c>
      <c r="AJ350" s="23"/>
      <c r="AK350" s="23"/>
      <c r="AL350" s="23"/>
      <c r="AM350" s="23"/>
      <c r="AV350" s="46">
        <v>20659471</v>
      </c>
      <c r="AW350" s="59">
        <f t="shared" si="37"/>
        <v>0</v>
      </c>
      <c r="AX350" s="3">
        <v>2</v>
      </c>
    </row>
    <row r="351" spans="1:51">
      <c r="A351" s="4">
        <v>658</v>
      </c>
      <c r="B351" s="3">
        <v>7658</v>
      </c>
      <c r="C351" s="3">
        <v>0.35833089270724106</v>
      </c>
      <c r="D351" s="1" t="s">
        <v>11176</v>
      </c>
      <c r="E351" s="3" t="s">
        <v>11177</v>
      </c>
      <c r="F351" s="3" t="str">
        <f t="shared" si="33"/>
        <v>19809479</v>
      </c>
      <c r="G351" s="3" t="s">
        <v>11178</v>
      </c>
      <c r="H351" s="3" t="s">
        <v>11179</v>
      </c>
      <c r="I351" s="3" t="s">
        <v>7704</v>
      </c>
      <c r="J351" s="3" t="s">
        <v>2</v>
      </c>
      <c r="K351" s="3" t="s">
        <v>3</v>
      </c>
      <c r="L351" s="3" t="s">
        <v>11180</v>
      </c>
      <c r="M351" s="3" t="s">
        <v>4</v>
      </c>
      <c r="N351" s="3">
        <v>19809479</v>
      </c>
      <c r="O351" s="3" t="s">
        <v>11181</v>
      </c>
      <c r="P351" s="3" t="str">
        <f t="shared" si="34"/>
        <v>2010</v>
      </c>
      <c r="Q351" s="3" t="str">
        <f t="shared" si="35"/>
        <v xml:space="preserve">Eur J Hum Genet. </v>
      </c>
      <c r="R351" s="12" t="s">
        <v>11636</v>
      </c>
      <c r="S351" s="3" t="s">
        <v>11426</v>
      </c>
      <c r="T351" s="12" t="str">
        <f t="shared" si="38"/>
        <v/>
      </c>
      <c r="U351" s="3" t="s">
        <v>12589</v>
      </c>
      <c r="Z351" s="12">
        <v>1</v>
      </c>
      <c r="AA351" s="69">
        <v>0</v>
      </c>
      <c r="AB351" s="66" t="s">
        <v>14572</v>
      </c>
      <c r="AC351" s="5" t="str">
        <f t="shared" si="36"/>
        <v>2010</v>
      </c>
      <c r="AD351" s="5"/>
      <c r="AK351" s="53"/>
      <c r="AN351" s="56"/>
      <c r="AV351" s="46">
        <v>19809479</v>
      </c>
      <c r="AW351" s="59">
        <f t="shared" si="37"/>
        <v>0</v>
      </c>
      <c r="AX351" s="3">
        <v>2</v>
      </c>
    </row>
    <row r="352" spans="1:51">
      <c r="A352" s="4">
        <v>764</v>
      </c>
      <c r="B352" s="3">
        <v>7151</v>
      </c>
      <c r="C352" s="3">
        <v>0.41630432328197353</v>
      </c>
      <c r="D352" s="1" t="s">
        <v>8749</v>
      </c>
      <c r="E352" s="3" t="s">
        <v>8750</v>
      </c>
      <c r="F352" s="3" t="str">
        <f t="shared" si="33"/>
        <v>20518837</v>
      </c>
      <c r="G352" s="3" t="s">
        <v>8751</v>
      </c>
      <c r="H352" s="3" t="s">
        <v>8752</v>
      </c>
      <c r="I352" s="3" t="s">
        <v>8753</v>
      </c>
      <c r="J352" s="3" t="s">
        <v>2</v>
      </c>
      <c r="K352" s="3" t="s">
        <v>3</v>
      </c>
      <c r="L352" s="3" t="s">
        <v>8754</v>
      </c>
      <c r="M352" s="3" t="s">
        <v>4</v>
      </c>
      <c r="N352" s="3">
        <v>20518837</v>
      </c>
      <c r="O352" s="3" t="s">
        <v>8755</v>
      </c>
      <c r="P352" s="3" t="str">
        <f t="shared" si="34"/>
        <v>2010</v>
      </c>
      <c r="Q352" s="3" t="str">
        <f t="shared" si="35"/>
        <v xml:space="preserve">Int J Immunogenet. </v>
      </c>
      <c r="R352" s="12" t="s">
        <v>12021</v>
      </c>
      <c r="S352" s="12" t="s">
        <v>11818</v>
      </c>
      <c r="T352" s="12" t="str">
        <f t="shared" si="38"/>
        <v/>
      </c>
      <c r="U352" s="12" t="s">
        <v>12575</v>
      </c>
      <c r="V352" s="12" t="s">
        <v>12022</v>
      </c>
      <c r="W352" s="12" t="s">
        <v>12023</v>
      </c>
      <c r="X352" s="12" t="s">
        <v>11818</v>
      </c>
      <c r="Y352" s="12" t="s">
        <v>12024</v>
      </c>
      <c r="Z352" s="12">
        <v>1</v>
      </c>
      <c r="AA352" s="69">
        <v>0</v>
      </c>
      <c r="AB352" s="66" t="s">
        <v>14578</v>
      </c>
      <c r="AC352" s="5" t="str">
        <f t="shared" si="36"/>
        <v>2010</v>
      </c>
      <c r="AD352" s="5"/>
      <c r="AE352" s="12" t="s">
        <v>11326</v>
      </c>
      <c r="AV352" s="46">
        <v>20518837</v>
      </c>
      <c r="AW352" s="59">
        <f t="shared" si="37"/>
        <v>0</v>
      </c>
      <c r="AX352" s="3">
        <v>2</v>
      </c>
    </row>
    <row r="353" spans="1:51">
      <c r="A353" s="4">
        <v>768</v>
      </c>
      <c r="B353" s="3">
        <v>7128</v>
      </c>
      <c r="C353" s="3">
        <v>0.41756145457338689</v>
      </c>
      <c r="D353" s="1" t="s">
        <v>8601</v>
      </c>
      <c r="E353" s="3" t="s">
        <v>8602</v>
      </c>
      <c r="F353" s="3" t="str">
        <f t="shared" si="33"/>
        <v>20542020</v>
      </c>
      <c r="G353" s="3" t="s">
        <v>8603</v>
      </c>
      <c r="H353" s="3" t="s">
        <v>8605</v>
      </c>
      <c r="I353" s="3" t="s">
        <v>8391</v>
      </c>
      <c r="J353" s="3" t="s">
        <v>2</v>
      </c>
      <c r="K353" s="3" t="s">
        <v>3</v>
      </c>
      <c r="L353" s="3" t="s">
        <v>8606</v>
      </c>
      <c r="M353" s="3" t="s">
        <v>4</v>
      </c>
      <c r="N353" s="3">
        <v>20542020</v>
      </c>
      <c r="O353" s="3" t="s">
        <v>8607</v>
      </c>
      <c r="P353" s="3" t="str">
        <f t="shared" si="34"/>
        <v>2010</v>
      </c>
      <c r="Q353" s="3" t="str">
        <f t="shared" si="35"/>
        <v xml:space="preserve">Clin Chim Acta. </v>
      </c>
      <c r="R353" s="12" t="s">
        <v>12025</v>
      </c>
      <c r="S353" s="12" t="s">
        <v>11818</v>
      </c>
      <c r="T353" s="12" t="str">
        <f t="shared" si="38"/>
        <v/>
      </c>
      <c r="U353" s="12" t="s">
        <v>12575</v>
      </c>
      <c r="V353" s="12" t="s">
        <v>12026</v>
      </c>
      <c r="W353" s="12" t="s">
        <v>12027</v>
      </c>
      <c r="X353" s="12" t="s">
        <v>12028</v>
      </c>
      <c r="Y353" s="12" t="s">
        <v>12029</v>
      </c>
      <c r="Z353" s="12">
        <v>1</v>
      </c>
      <c r="AA353" s="69">
        <v>0</v>
      </c>
      <c r="AB353" s="66" t="s">
        <v>14572</v>
      </c>
      <c r="AC353" s="5" t="str">
        <f t="shared" si="36"/>
        <v>2010</v>
      </c>
      <c r="AD353" s="5"/>
      <c r="AE353" s="12" t="s">
        <v>11326</v>
      </c>
      <c r="AJ353" s="23"/>
      <c r="AK353" s="23"/>
      <c r="AL353" s="23"/>
      <c r="AM353" s="23"/>
      <c r="AV353" s="46">
        <v>20542020</v>
      </c>
      <c r="AW353" s="59">
        <f t="shared" si="37"/>
        <v>0</v>
      </c>
      <c r="AX353" s="3">
        <v>2</v>
      </c>
    </row>
    <row r="354" spans="1:51">
      <c r="A354" s="4">
        <v>780</v>
      </c>
      <c r="B354" s="3">
        <v>7499</v>
      </c>
      <c r="C354" s="3">
        <v>0.42487805141351109</v>
      </c>
      <c r="D354" s="1" t="s">
        <v>10724</v>
      </c>
      <c r="E354" s="3" t="s">
        <v>10725</v>
      </c>
      <c r="F354" s="3" t="str">
        <f t="shared" si="33"/>
        <v>20022890</v>
      </c>
      <c r="G354" s="3" t="s">
        <v>10726</v>
      </c>
      <c r="H354" s="3" t="s">
        <v>10727</v>
      </c>
      <c r="I354" s="3" t="s">
        <v>8520</v>
      </c>
      <c r="J354" s="3" t="s">
        <v>2</v>
      </c>
      <c r="K354" s="3" t="s">
        <v>3</v>
      </c>
      <c r="L354" s="3" t="s">
        <v>10728</v>
      </c>
      <c r="M354" s="3" t="s">
        <v>4</v>
      </c>
      <c r="N354" s="3">
        <v>20022890</v>
      </c>
      <c r="O354" s="3" t="s">
        <v>10729</v>
      </c>
      <c r="P354" s="3" t="str">
        <f t="shared" si="34"/>
        <v>2010</v>
      </c>
      <c r="Q354" s="3" t="str">
        <f t="shared" si="35"/>
        <v xml:space="preserve">Carcinogenesis. </v>
      </c>
      <c r="R354" s="12" t="s">
        <v>12035</v>
      </c>
      <c r="S354" s="12" t="s">
        <v>11818</v>
      </c>
      <c r="T354" s="12" t="str">
        <f t="shared" si="38"/>
        <v/>
      </c>
      <c r="U354" s="12" t="s">
        <v>12575</v>
      </c>
      <c r="V354" s="12" t="s">
        <v>12036</v>
      </c>
      <c r="W354" s="12" t="s">
        <v>12037</v>
      </c>
      <c r="X354" s="12" t="s">
        <v>12033</v>
      </c>
      <c r="Z354" s="12">
        <v>1</v>
      </c>
      <c r="AA354" s="69">
        <v>0</v>
      </c>
      <c r="AB354" s="66" t="s">
        <v>14572</v>
      </c>
      <c r="AC354" s="5" t="str">
        <f t="shared" si="36"/>
        <v>2010</v>
      </c>
      <c r="AD354" s="5"/>
      <c r="AE354" s="12" t="s">
        <v>11326</v>
      </c>
      <c r="AK354" s="53"/>
      <c r="AN354" s="56"/>
      <c r="AV354" s="46">
        <v>20022890</v>
      </c>
      <c r="AW354" s="59">
        <f t="shared" si="37"/>
        <v>0</v>
      </c>
      <c r="AX354" s="3">
        <v>2</v>
      </c>
    </row>
    <row r="355" spans="1:51">
      <c r="A355" s="4">
        <v>1364</v>
      </c>
      <c r="B355" s="3">
        <v>7014</v>
      </c>
      <c r="C355" s="3">
        <v>0.73917564954523896</v>
      </c>
      <c r="D355" s="1" t="s">
        <v>7931</v>
      </c>
      <c r="E355" s="3" t="s">
        <v>7932</v>
      </c>
      <c r="F355" s="3" t="str">
        <f t="shared" si="33"/>
        <v>20656943</v>
      </c>
      <c r="G355" s="3" t="s">
        <v>7933</v>
      </c>
      <c r="H355" s="3" t="s">
        <v>7934</v>
      </c>
      <c r="I355" s="3" t="s">
        <v>7935</v>
      </c>
      <c r="J355" s="3" t="s">
        <v>2</v>
      </c>
      <c r="K355" s="3" t="s">
        <v>3</v>
      </c>
      <c r="L355" s="3" t="s">
        <v>7936</v>
      </c>
      <c r="M355" s="3" t="s">
        <v>4</v>
      </c>
      <c r="N355" s="3">
        <v>20656943</v>
      </c>
      <c r="O355" s="3" t="s">
        <v>7938</v>
      </c>
      <c r="P355" s="3" t="str">
        <f t="shared" si="34"/>
        <v>2010</v>
      </c>
      <c r="Q355" s="3" t="str">
        <f t="shared" si="35"/>
        <v xml:space="preserve">Am J Respir Crit Care Med. </v>
      </c>
      <c r="R355" s="12" t="s">
        <v>11426</v>
      </c>
      <c r="S355" s="12" t="s">
        <v>11426</v>
      </c>
      <c r="T355" s="12" t="str">
        <f t="shared" si="38"/>
        <v/>
      </c>
      <c r="U355" s="12" t="s">
        <v>12575</v>
      </c>
      <c r="V355" s="12" t="s">
        <v>12300</v>
      </c>
      <c r="W355" s="12" t="s">
        <v>12301</v>
      </c>
      <c r="X355" s="12" t="s">
        <v>11426</v>
      </c>
      <c r="Y355" s="12" t="s">
        <v>12302</v>
      </c>
      <c r="Z355" s="12">
        <v>1</v>
      </c>
      <c r="AA355" s="69">
        <v>0</v>
      </c>
      <c r="AB355" s="66" t="s">
        <v>14572</v>
      </c>
      <c r="AC355" s="5" t="str">
        <f t="shared" si="36"/>
        <v>2010</v>
      </c>
      <c r="AD355" s="5"/>
      <c r="AE355" s="12" t="s">
        <v>11326</v>
      </c>
      <c r="AF355" s="25"/>
      <c r="AV355" s="46">
        <v>20656943</v>
      </c>
      <c r="AW355" s="59">
        <f t="shared" si="37"/>
        <v>0</v>
      </c>
      <c r="AX355" s="3">
        <v>2</v>
      </c>
    </row>
    <row r="356" spans="1:51">
      <c r="A356" s="4">
        <v>1587</v>
      </c>
      <c r="B356" s="3">
        <v>6687</v>
      </c>
      <c r="C356" s="3">
        <v>0.87556805380696845</v>
      </c>
      <c r="D356" s="1" t="s">
        <v>6239</v>
      </c>
      <c r="E356" s="3" t="s">
        <v>6240</v>
      </c>
      <c r="F356" s="3" t="str">
        <f t="shared" si="33"/>
        <v>21103350</v>
      </c>
      <c r="G356" s="3" t="s">
        <v>6241</v>
      </c>
      <c r="H356" s="3" t="s">
        <v>6242</v>
      </c>
      <c r="I356" s="3" t="s">
        <v>6004</v>
      </c>
      <c r="J356" s="3" t="s">
        <v>2</v>
      </c>
      <c r="K356" s="3" t="s">
        <v>3</v>
      </c>
      <c r="L356" s="3" t="s">
        <v>6243</v>
      </c>
      <c r="M356" s="3" t="s">
        <v>4</v>
      </c>
      <c r="N356" s="3">
        <v>21103350</v>
      </c>
      <c r="O356" s="3" t="s">
        <v>6244</v>
      </c>
      <c r="P356" s="3" t="str">
        <f t="shared" si="34"/>
        <v>2010</v>
      </c>
      <c r="Q356" s="3" t="str">
        <f t="shared" si="35"/>
        <v xml:space="preserve">PLoS One. </v>
      </c>
      <c r="R356" s="12" t="s">
        <v>11426</v>
      </c>
      <c r="S356" s="12" t="s">
        <v>11426</v>
      </c>
      <c r="T356" s="12" t="str">
        <f t="shared" si="38"/>
        <v/>
      </c>
      <c r="U356" s="12" t="s">
        <v>12575</v>
      </c>
      <c r="V356" s="12" t="s">
        <v>12429</v>
      </c>
      <c r="W356" s="12" t="s">
        <v>12430</v>
      </c>
      <c r="X356" s="12" t="s">
        <v>11462</v>
      </c>
      <c r="Z356" s="12">
        <v>1</v>
      </c>
      <c r="AA356" s="69">
        <v>0</v>
      </c>
      <c r="AB356" s="66" t="s">
        <v>14572</v>
      </c>
      <c r="AC356" s="5" t="str">
        <f t="shared" si="36"/>
        <v>2010</v>
      </c>
      <c r="AD356" s="5"/>
      <c r="AE356" s="12" t="s">
        <v>11326</v>
      </c>
      <c r="AF356" s="25"/>
      <c r="AV356" s="46">
        <v>21103350</v>
      </c>
      <c r="AW356" s="59">
        <f t="shared" si="37"/>
        <v>0</v>
      </c>
      <c r="AX356" s="3">
        <v>2</v>
      </c>
    </row>
    <row r="357" spans="1:51">
      <c r="A357" s="4">
        <v>1686</v>
      </c>
      <c r="B357" s="3">
        <v>7550</v>
      </c>
      <c r="C357" s="3">
        <v>0.93208225413198309</v>
      </c>
      <c r="D357" s="1" t="s">
        <v>10883</v>
      </c>
      <c r="E357" s="3" t="s">
        <v>10884</v>
      </c>
      <c r="F357" s="3" t="str">
        <f t="shared" si="33"/>
        <v>19935834</v>
      </c>
      <c r="G357" s="3" t="s">
        <v>10885</v>
      </c>
      <c r="H357" s="3" t="s">
        <v>10886</v>
      </c>
      <c r="I357" s="3" t="s">
        <v>7704</v>
      </c>
      <c r="J357" s="3" t="s">
        <v>2</v>
      </c>
      <c r="K357" s="3" t="s">
        <v>3</v>
      </c>
      <c r="L357" s="3" t="s">
        <v>10887</v>
      </c>
      <c r="M357" s="3" t="s">
        <v>4</v>
      </c>
      <c r="N357" s="3">
        <v>19935834</v>
      </c>
      <c r="O357" s="3" t="s">
        <v>10888</v>
      </c>
      <c r="P357" s="3" t="str">
        <f t="shared" si="34"/>
        <v>2010</v>
      </c>
      <c r="Q357" s="3" t="str">
        <f t="shared" si="35"/>
        <v xml:space="preserve">Eur J Hum Genet. </v>
      </c>
      <c r="R357" s="12" t="s">
        <v>11426</v>
      </c>
      <c r="S357" s="12" t="s">
        <v>11426</v>
      </c>
      <c r="T357" s="12" t="str">
        <f t="shared" si="38"/>
        <v/>
      </c>
      <c r="U357" s="12" t="s">
        <v>12575</v>
      </c>
      <c r="V357" s="12" t="s">
        <v>12480</v>
      </c>
      <c r="W357" s="12" t="s">
        <v>12481</v>
      </c>
      <c r="X357" s="12" t="s">
        <v>11462</v>
      </c>
      <c r="Z357" s="12">
        <v>1</v>
      </c>
      <c r="AA357" s="69">
        <v>0</v>
      </c>
      <c r="AB357" s="66" t="s">
        <v>14572</v>
      </c>
      <c r="AC357" s="5" t="str">
        <f t="shared" si="36"/>
        <v>2010</v>
      </c>
      <c r="AD357" s="5"/>
      <c r="AE357" s="12" t="s">
        <v>11326</v>
      </c>
      <c r="AF357" s="25"/>
      <c r="AV357" s="46">
        <v>19935834</v>
      </c>
      <c r="AW357" s="59">
        <f t="shared" si="37"/>
        <v>0</v>
      </c>
      <c r="AX357" s="3">
        <v>2</v>
      </c>
      <c r="AY357" s="4"/>
    </row>
    <row r="358" spans="1:51">
      <c r="A358" s="4">
        <v>1707</v>
      </c>
      <c r="B358" s="3">
        <v>6972</v>
      </c>
      <c r="C358" s="3">
        <v>0.94417453436408072</v>
      </c>
      <c r="D358" s="1" t="s">
        <v>7736</v>
      </c>
      <c r="E358" s="3" t="s">
        <v>7737</v>
      </c>
      <c r="F358" s="3" t="str">
        <f t="shared" si="33"/>
        <v>20703242</v>
      </c>
      <c r="G358" s="3" t="s">
        <v>7738</v>
      </c>
      <c r="H358" s="3" t="s">
        <v>7739</v>
      </c>
      <c r="I358" s="3" t="s">
        <v>7240</v>
      </c>
      <c r="J358" s="3" t="s">
        <v>2</v>
      </c>
      <c r="K358" s="3" t="s">
        <v>3</v>
      </c>
      <c r="L358" s="3" t="s">
        <v>7740</v>
      </c>
      <c r="M358" s="3" t="s">
        <v>4</v>
      </c>
      <c r="N358" s="3">
        <v>20703242</v>
      </c>
      <c r="O358" s="3" t="s">
        <v>7741</v>
      </c>
      <c r="P358" s="3" t="str">
        <f t="shared" si="34"/>
        <v>2010</v>
      </c>
      <c r="Q358" s="3" t="str">
        <f t="shared" si="35"/>
        <v xml:space="preserve">J Hum Genet. </v>
      </c>
      <c r="R358" s="12" t="s">
        <v>11426</v>
      </c>
      <c r="S358" s="12" t="s">
        <v>11426</v>
      </c>
      <c r="T358" s="12" t="str">
        <f t="shared" si="38"/>
        <v/>
      </c>
      <c r="U358" s="12" t="s">
        <v>12575</v>
      </c>
      <c r="V358" s="12" t="s">
        <v>12500</v>
      </c>
      <c r="W358" s="12" t="s">
        <v>12501</v>
      </c>
      <c r="X358" s="12" t="s">
        <v>11426</v>
      </c>
      <c r="Y358" s="12" t="s">
        <v>11328</v>
      </c>
      <c r="Z358" s="12">
        <v>1</v>
      </c>
      <c r="AA358" s="69">
        <v>0</v>
      </c>
      <c r="AB358" s="66" t="s">
        <v>14574</v>
      </c>
      <c r="AC358" s="5" t="str">
        <f t="shared" si="36"/>
        <v>2010</v>
      </c>
      <c r="AD358" s="5"/>
      <c r="AE358" s="12" t="s">
        <v>11326</v>
      </c>
      <c r="AF358" s="25"/>
      <c r="AK358" s="53"/>
      <c r="AN358" s="56"/>
      <c r="AV358" s="46">
        <v>20703242</v>
      </c>
      <c r="AW358" s="59">
        <f t="shared" si="37"/>
        <v>0</v>
      </c>
      <c r="AX358" s="3">
        <v>2</v>
      </c>
    </row>
    <row r="359" spans="1:51">
      <c r="A359" s="4">
        <v>1775</v>
      </c>
      <c r="B359" s="3">
        <v>7354</v>
      </c>
      <c r="C359" s="3">
        <v>0.98640002021356221</v>
      </c>
      <c r="D359" s="1" t="s">
        <v>9977</v>
      </c>
      <c r="E359" s="3" t="s">
        <v>9978</v>
      </c>
      <c r="F359" s="3" t="str">
        <f t="shared" si="33"/>
        <v>20200978</v>
      </c>
      <c r="G359" s="3" t="s">
        <v>9979</v>
      </c>
      <c r="H359" s="3" t="s">
        <v>9980</v>
      </c>
      <c r="I359" s="3" t="s">
        <v>8881</v>
      </c>
      <c r="J359" s="3" t="s">
        <v>2</v>
      </c>
      <c r="K359" s="3" t="s">
        <v>3</v>
      </c>
      <c r="L359" s="3" t="s">
        <v>9981</v>
      </c>
      <c r="M359" s="3" t="s">
        <v>4</v>
      </c>
      <c r="N359" s="3">
        <v>20200978</v>
      </c>
      <c r="O359" s="3" t="s">
        <v>9982</v>
      </c>
      <c r="P359" s="3" t="str">
        <f t="shared" si="34"/>
        <v>2010</v>
      </c>
      <c r="Q359" s="3" t="str">
        <f t="shared" si="35"/>
        <v xml:space="preserve">J Bone Miner Res. </v>
      </c>
      <c r="R359" s="12" t="s">
        <v>11426</v>
      </c>
      <c r="S359" s="12" t="s">
        <v>11426</v>
      </c>
      <c r="T359" s="12" t="str">
        <f t="shared" si="38"/>
        <v/>
      </c>
      <c r="U359" s="12" t="s">
        <v>12575</v>
      </c>
      <c r="V359" s="12" t="s">
        <v>12539</v>
      </c>
      <c r="W359" s="12" t="s">
        <v>12540</v>
      </c>
      <c r="X359" s="12" t="s">
        <v>11426</v>
      </c>
      <c r="Y359" s="12" t="s">
        <v>11328</v>
      </c>
      <c r="Z359" s="12">
        <v>1</v>
      </c>
      <c r="AA359" s="69">
        <v>0</v>
      </c>
      <c r="AB359" s="66" t="s">
        <v>14572</v>
      </c>
      <c r="AC359" s="5" t="str">
        <f t="shared" si="36"/>
        <v>2010</v>
      </c>
      <c r="AD359" s="5"/>
      <c r="AE359" s="12" t="s">
        <v>11326</v>
      </c>
      <c r="AF359" s="25"/>
      <c r="AK359" s="53"/>
      <c r="AN359" s="56"/>
      <c r="AV359" s="46">
        <v>20200978</v>
      </c>
      <c r="AW359" s="59">
        <f t="shared" si="37"/>
        <v>0</v>
      </c>
      <c r="AX359" s="3">
        <v>2</v>
      </c>
    </row>
    <row r="360" spans="1:51">
      <c r="A360" s="4">
        <v>1371</v>
      </c>
      <c r="B360" s="3">
        <v>7292</v>
      </c>
      <c r="C360" s="3">
        <v>0.74336789079820065</v>
      </c>
      <c r="D360" s="1" t="s">
        <v>9597</v>
      </c>
      <c r="E360" s="3" t="s">
        <v>9598</v>
      </c>
      <c r="F360" s="3" t="str">
        <f t="shared" si="33"/>
        <v>20345837</v>
      </c>
      <c r="G360" s="3" t="s">
        <v>9599</v>
      </c>
      <c r="H360" s="3" t="s">
        <v>9600</v>
      </c>
      <c r="I360" s="3" t="s">
        <v>9601</v>
      </c>
      <c r="J360" s="3" t="s">
        <v>2</v>
      </c>
      <c r="K360" s="3" t="s">
        <v>3</v>
      </c>
      <c r="L360" s="3" t="s">
        <v>9602</v>
      </c>
      <c r="M360" s="3" t="s">
        <v>4</v>
      </c>
      <c r="N360" s="3">
        <v>20345837</v>
      </c>
      <c r="O360" s="3" t="s">
        <v>9603</v>
      </c>
      <c r="P360" s="3" t="str">
        <f t="shared" si="34"/>
        <v>2010</v>
      </c>
      <c r="Q360" s="3" t="str">
        <f t="shared" si="35"/>
        <v xml:space="preserve">J Child Psychol Psychiatry. </v>
      </c>
      <c r="R360" s="12" t="s">
        <v>11426</v>
      </c>
      <c r="S360" s="12" t="s">
        <v>12675</v>
      </c>
      <c r="T360" s="12" t="str">
        <f t="shared" si="38"/>
        <v/>
      </c>
      <c r="U360" s="12" t="s">
        <v>12589</v>
      </c>
      <c r="Z360" s="12">
        <v>1</v>
      </c>
      <c r="AA360" s="69">
        <v>0</v>
      </c>
      <c r="AB360" s="66" t="s">
        <v>14580</v>
      </c>
      <c r="AC360" s="5" t="str">
        <f t="shared" si="36"/>
        <v>2010</v>
      </c>
      <c r="AD360" s="5"/>
      <c r="AF360" s="25"/>
      <c r="AV360" s="46">
        <v>20345837</v>
      </c>
      <c r="AW360" s="59">
        <f t="shared" si="37"/>
        <v>0</v>
      </c>
      <c r="AX360" s="3">
        <v>2</v>
      </c>
    </row>
    <row r="361" spans="1:51">
      <c r="A361" s="4">
        <v>1478</v>
      </c>
      <c r="B361" s="3">
        <v>7628</v>
      </c>
      <c r="C361" s="3">
        <v>0.80791668665018235</v>
      </c>
      <c r="D361" s="1" t="s">
        <v>11086</v>
      </c>
      <c r="E361" s="3" t="s">
        <v>11087</v>
      </c>
      <c r="F361" s="3" t="str">
        <f t="shared" si="33"/>
        <v>19847392</v>
      </c>
      <c r="G361" s="3" t="s">
        <v>11088</v>
      </c>
      <c r="H361" s="3" t="s">
        <v>11089</v>
      </c>
      <c r="I361" s="3" t="s">
        <v>8899</v>
      </c>
      <c r="J361" s="3" t="s">
        <v>2</v>
      </c>
      <c r="K361" s="3" t="s">
        <v>3</v>
      </c>
      <c r="L361" s="3" t="s">
        <v>11090</v>
      </c>
      <c r="M361" s="3" t="s">
        <v>4</v>
      </c>
      <c r="N361" s="3">
        <v>19847392</v>
      </c>
      <c r="O361" s="3" t="s">
        <v>11091</v>
      </c>
      <c r="P361" s="3" t="str">
        <f t="shared" si="34"/>
        <v>2010</v>
      </c>
      <c r="Q361" s="3" t="str">
        <f t="shared" si="35"/>
        <v xml:space="preserve">Diabetologia. </v>
      </c>
      <c r="R361" s="12" t="s">
        <v>11426</v>
      </c>
      <c r="S361" s="9" t="s">
        <v>12724</v>
      </c>
      <c r="T361" s="12" t="str">
        <f t="shared" si="38"/>
        <v>y</v>
      </c>
      <c r="U361" s="12" t="s">
        <v>12589</v>
      </c>
      <c r="Z361" s="12">
        <v>1</v>
      </c>
      <c r="AA361" s="69">
        <v>0</v>
      </c>
      <c r="AB361" s="66" t="s">
        <v>14572</v>
      </c>
      <c r="AC361" s="5" t="str">
        <f t="shared" si="36"/>
        <v>2010</v>
      </c>
      <c r="AD361" s="5"/>
      <c r="AF361" s="25"/>
      <c r="AJ361" s="15"/>
      <c r="AK361" s="57"/>
      <c r="AL361" s="15"/>
      <c r="AM361" s="15"/>
      <c r="AN361" s="56"/>
      <c r="AV361" s="46">
        <v>19847392</v>
      </c>
      <c r="AW361" s="59">
        <f t="shared" si="37"/>
        <v>0</v>
      </c>
      <c r="AX361" s="3">
        <v>2</v>
      </c>
    </row>
    <row r="362" spans="1:51">
      <c r="A362" s="4">
        <v>240</v>
      </c>
      <c r="B362" s="3">
        <v>6695</v>
      </c>
      <c r="C362" s="3">
        <v>0.13546773843586679</v>
      </c>
      <c r="D362" s="1" t="s">
        <v>6339</v>
      </c>
      <c r="E362" s="3" t="s">
        <v>6340</v>
      </c>
      <c r="F362" s="3" t="str">
        <f t="shared" si="33"/>
        <v>21098467</v>
      </c>
      <c r="G362" s="3" t="s">
        <v>6284</v>
      </c>
      <c r="H362" s="3" t="s">
        <v>6285</v>
      </c>
      <c r="I362" s="3" t="s">
        <v>6286</v>
      </c>
      <c r="J362" s="3" t="s">
        <v>2</v>
      </c>
      <c r="K362" s="3" t="s">
        <v>3</v>
      </c>
      <c r="L362" s="3" t="s">
        <v>6287</v>
      </c>
      <c r="M362" s="3" t="s">
        <v>4</v>
      </c>
      <c r="N362" s="3">
        <v>21098467</v>
      </c>
      <c r="O362" s="3" t="s">
        <v>6288</v>
      </c>
      <c r="P362" s="3" t="str">
        <f t="shared" si="34"/>
        <v>2010</v>
      </c>
      <c r="Q362" s="3" t="str">
        <f t="shared" si="35"/>
        <v xml:space="preserve">Circulation. </v>
      </c>
      <c r="R362" s="12" t="s">
        <v>11333</v>
      </c>
      <c r="S362" s="12" t="s">
        <v>12730</v>
      </c>
      <c r="T362" s="12" t="str">
        <f t="shared" si="38"/>
        <v>y</v>
      </c>
      <c r="U362" s="9" t="s">
        <v>12589</v>
      </c>
      <c r="V362" s="16" t="s">
        <v>11586</v>
      </c>
      <c r="W362" s="12" t="s">
        <v>11587</v>
      </c>
      <c r="X362" s="12" t="s">
        <v>11326</v>
      </c>
      <c r="Z362" s="12">
        <v>1</v>
      </c>
      <c r="AA362" s="69">
        <v>0</v>
      </c>
      <c r="AB362" s="66" t="s">
        <v>14572</v>
      </c>
      <c r="AC362" s="5" t="str">
        <f t="shared" si="36"/>
        <v>2010</v>
      </c>
      <c r="AD362" s="5"/>
      <c r="AE362" s="12" t="s">
        <v>11326</v>
      </c>
      <c r="AK362" s="53"/>
      <c r="AN362" s="56"/>
      <c r="AV362" s="46">
        <v>21098467</v>
      </c>
      <c r="AW362" s="59">
        <f t="shared" si="37"/>
        <v>0</v>
      </c>
      <c r="AX362" s="3">
        <v>2</v>
      </c>
    </row>
    <row r="363" spans="1:51">
      <c r="A363" s="4">
        <v>339</v>
      </c>
      <c r="B363" s="3">
        <v>6554</v>
      </c>
      <c r="C363" s="3">
        <v>0.19054652680117146</v>
      </c>
      <c r="D363" s="3" t="s">
        <v>5988</v>
      </c>
      <c r="E363" s="3" t="s">
        <v>5989</v>
      </c>
      <c r="F363" s="3" t="str">
        <f t="shared" si="33"/>
        <v>21223680</v>
      </c>
      <c r="G363" s="3" t="s">
        <v>5902</v>
      </c>
      <c r="H363" s="3" t="s">
        <v>5990</v>
      </c>
      <c r="I363" s="3" t="s">
        <v>6058</v>
      </c>
      <c r="J363" s="3" t="s">
        <v>2</v>
      </c>
      <c r="K363" s="3" t="s">
        <v>3</v>
      </c>
      <c r="L363" s="3" t="s">
        <v>6059</v>
      </c>
      <c r="M363" s="3" t="s">
        <v>4</v>
      </c>
      <c r="N363" s="3">
        <v>21223680</v>
      </c>
      <c r="O363" s="3" t="s">
        <v>6060</v>
      </c>
      <c r="P363" s="3" t="str">
        <f t="shared" si="34"/>
        <v>2010</v>
      </c>
      <c r="Q363" s="3" t="str">
        <f t="shared" si="35"/>
        <v xml:space="preserve">Zhonghua Liu Xing Bing Xue Za Zhi. </v>
      </c>
      <c r="R363" s="12" t="s">
        <v>11636</v>
      </c>
      <c r="S363" s="9" t="s">
        <v>12632</v>
      </c>
      <c r="T363" s="12" t="str">
        <f t="shared" si="38"/>
        <v/>
      </c>
      <c r="AA363" s="69">
        <v>0</v>
      </c>
      <c r="AC363" s="5" t="str">
        <f t="shared" si="36"/>
        <v>2010</v>
      </c>
      <c r="AD363" s="5"/>
      <c r="AE363" s="3" t="s">
        <v>5988</v>
      </c>
      <c r="AV363" s="46">
        <v>21223680</v>
      </c>
      <c r="AW363" s="59">
        <f t="shared" si="37"/>
        <v>0</v>
      </c>
      <c r="AX363" s="4"/>
    </row>
    <row r="364" spans="1:51">
      <c r="A364" s="4">
        <v>52</v>
      </c>
      <c r="B364" s="3">
        <v>7614</v>
      </c>
      <c r="C364" s="3">
        <v>2.7396561454462232E-2</v>
      </c>
      <c r="D364" s="3" t="s">
        <v>11046</v>
      </c>
      <c r="E364" s="3" t="s">
        <v>11047</v>
      </c>
      <c r="F364" s="3" t="str">
        <f t="shared" si="33"/>
        <v>19864262</v>
      </c>
      <c r="G364" s="3" t="s">
        <v>11048</v>
      </c>
      <c r="H364" s="3" t="s">
        <v>11049</v>
      </c>
      <c r="I364" s="3" t="s">
        <v>7001</v>
      </c>
      <c r="J364" s="3" t="s">
        <v>2</v>
      </c>
      <c r="K364" s="3" t="s">
        <v>3</v>
      </c>
      <c r="L364" s="3" t="s">
        <v>11050</v>
      </c>
      <c r="M364" s="3" t="s">
        <v>4</v>
      </c>
      <c r="N364" s="3">
        <v>19864262</v>
      </c>
      <c r="O364" s="3" t="s">
        <v>11051</v>
      </c>
      <c r="P364" s="3" t="str">
        <f t="shared" si="34"/>
        <v>2010</v>
      </c>
      <c r="Q364" s="3" t="str">
        <f t="shared" si="35"/>
        <v xml:space="preserve">Bioinformatics. </v>
      </c>
      <c r="R364" s="5" t="s">
        <v>11333</v>
      </c>
      <c r="S364" s="12" t="s">
        <v>11427</v>
      </c>
      <c r="T364" s="12" t="str">
        <f t="shared" si="38"/>
        <v/>
      </c>
      <c r="U364" s="5"/>
      <c r="V364" s="5"/>
      <c r="W364" s="5"/>
      <c r="X364" s="5"/>
      <c r="Y364" s="5"/>
      <c r="Z364" s="5"/>
      <c r="AA364" s="69">
        <v>0</v>
      </c>
      <c r="AC364" s="5" t="str">
        <f t="shared" si="36"/>
        <v>2010</v>
      </c>
      <c r="AD364" s="5"/>
      <c r="AE364" s="5"/>
      <c r="AK364" s="53"/>
      <c r="AN364" s="56"/>
      <c r="AV364" s="46">
        <v>19864262</v>
      </c>
      <c r="AW364" s="59">
        <f t="shared" si="37"/>
        <v>0</v>
      </c>
      <c r="AX364" s="4"/>
    </row>
    <row r="365" spans="1:51">
      <c r="A365" s="4">
        <v>56</v>
      </c>
      <c r="B365" s="3">
        <v>6786</v>
      </c>
      <c r="C365" s="3">
        <v>2.9517692701734322E-2</v>
      </c>
      <c r="D365" s="3" t="s">
        <v>6694</v>
      </c>
      <c r="E365" s="3" t="s">
        <v>6695</v>
      </c>
      <c r="F365" s="3" t="str">
        <f t="shared" si="33"/>
        <v>20981105</v>
      </c>
      <c r="G365" s="3" t="s">
        <v>1984</v>
      </c>
      <c r="H365" s="3" t="s">
        <v>6696</v>
      </c>
      <c r="I365" s="3" t="s">
        <v>6697</v>
      </c>
      <c r="J365" s="3" t="s">
        <v>2</v>
      </c>
      <c r="K365" s="3" t="s">
        <v>3</v>
      </c>
      <c r="L365" s="3" t="s">
        <v>6698</v>
      </c>
      <c r="M365" s="3" t="s">
        <v>4</v>
      </c>
      <c r="N365" s="3">
        <v>20981105</v>
      </c>
      <c r="O365" s="3" t="s">
        <v>6699</v>
      </c>
      <c r="P365" s="3" t="str">
        <f t="shared" si="34"/>
        <v>2010</v>
      </c>
      <c r="Q365" s="3" t="str">
        <f t="shared" si="35"/>
        <v xml:space="preserve">Nature. </v>
      </c>
      <c r="R365" s="5" t="s">
        <v>11333</v>
      </c>
      <c r="S365" s="12" t="s">
        <v>11427</v>
      </c>
      <c r="T365" s="12" t="str">
        <f t="shared" si="38"/>
        <v/>
      </c>
      <c r="U365" s="5"/>
      <c r="V365" s="5"/>
      <c r="W365" s="5"/>
      <c r="X365" s="5"/>
      <c r="Y365" s="5"/>
      <c r="Z365" s="5"/>
      <c r="AA365" s="69">
        <v>0</v>
      </c>
      <c r="AC365" s="5" t="str">
        <f t="shared" si="36"/>
        <v>2010</v>
      </c>
      <c r="AD365" s="5"/>
      <c r="AE365" s="5"/>
      <c r="AV365" s="46">
        <v>20981105</v>
      </c>
      <c r="AW365" s="59">
        <f t="shared" si="37"/>
        <v>0</v>
      </c>
      <c r="AX365" s="4"/>
    </row>
    <row r="366" spans="1:51">
      <c r="A366" s="4">
        <v>60</v>
      </c>
      <c r="B366" s="3">
        <v>7465</v>
      </c>
      <c r="C366" s="3">
        <v>3.3850727222925148E-2</v>
      </c>
      <c r="D366" s="3" t="s">
        <v>10682</v>
      </c>
      <c r="E366" s="3" t="s">
        <v>10683</v>
      </c>
      <c r="F366" s="3" t="str">
        <f t="shared" si="33"/>
        <v>20047462</v>
      </c>
      <c r="G366" s="3" t="s">
        <v>10684</v>
      </c>
      <c r="H366" s="3" t="s">
        <v>10619</v>
      </c>
      <c r="I366" s="3" t="s">
        <v>10620</v>
      </c>
      <c r="J366" s="3" t="s">
        <v>2</v>
      </c>
      <c r="K366" s="3" t="s">
        <v>3</v>
      </c>
      <c r="L366" s="3" t="s">
        <v>10621</v>
      </c>
      <c r="M366" s="3" t="s">
        <v>4</v>
      </c>
      <c r="N366" s="3">
        <v>20047462</v>
      </c>
      <c r="O366" s="3" t="s">
        <v>10622</v>
      </c>
      <c r="P366" s="3" t="str">
        <f t="shared" si="34"/>
        <v>2010</v>
      </c>
      <c r="Q366" s="3" t="str">
        <f t="shared" si="35"/>
        <v xml:space="preserve">Harv Rev Psychiatry. </v>
      </c>
      <c r="R366" s="5" t="s">
        <v>11333</v>
      </c>
      <c r="S366" s="12" t="s">
        <v>11427</v>
      </c>
      <c r="T366" s="12" t="str">
        <f t="shared" si="38"/>
        <v/>
      </c>
      <c r="U366" s="5"/>
      <c r="V366" s="5"/>
      <c r="W366" s="5"/>
      <c r="X366" s="5"/>
      <c r="Y366" s="5"/>
      <c r="Z366" s="5"/>
      <c r="AA366" s="69">
        <v>0</v>
      </c>
      <c r="AC366" s="5" t="str">
        <f t="shared" si="36"/>
        <v>2010</v>
      </c>
      <c r="AD366" s="5"/>
      <c r="AE366" s="5"/>
      <c r="AV366" s="46">
        <v>20047462</v>
      </c>
      <c r="AW366" s="59">
        <f t="shared" si="37"/>
        <v>0</v>
      </c>
      <c r="AX366" s="4"/>
    </row>
    <row r="367" spans="1:51">
      <c r="A367" s="4">
        <v>70</v>
      </c>
      <c r="B367" s="3">
        <v>6959</v>
      </c>
      <c r="C367" s="3">
        <v>3.8751616907354847E-2</v>
      </c>
      <c r="D367" s="3" t="s">
        <v>7596</v>
      </c>
      <c r="E367" s="3" t="s">
        <v>7597</v>
      </c>
      <c r="F367" s="3" t="str">
        <f t="shared" si="33"/>
        <v>20721735</v>
      </c>
      <c r="G367" s="3" t="s">
        <v>7598</v>
      </c>
      <c r="H367" s="3" t="s">
        <v>7599</v>
      </c>
      <c r="I367" s="3" t="s">
        <v>7600</v>
      </c>
      <c r="J367" s="3" t="s">
        <v>2</v>
      </c>
      <c r="K367" s="3" t="s">
        <v>3</v>
      </c>
      <c r="L367" s="3" t="s">
        <v>7601</v>
      </c>
      <c r="M367" s="3" t="s">
        <v>4</v>
      </c>
      <c r="N367" s="3">
        <v>20721735</v>
      </c>
      <c r="O367" s="3" t="s">
        <v>7602</v>
      </c>
      <c r="P367" s="3" t="str">
        <f t="shared" si="34"/>
        <v>2010</v>
      </c>
      <c r="Q367" s="3" t="str">
        <f t="shared" si="35"/>
        <v xml:space="preserve">Methods Mol Biol. </v>
      </c>
      <c r="R367" s="5" t="s">
        <v>11333</v>
      </c>
      <c r="S367" s="12" t="s">
        <v>11427</v>
      </c>
      <c r="T367" s="12" t="str">
        <f t="shared" si="38"/>
        <v/>
      </c>
      <c r="U367" s="5"/>
      <c r="V367" s="5"/>
      <c r="W367" s="5"/>
      <c r="X367" s="5"/>
      <c r="Y367" s="5"/>
      <c r="Z367" s="5"/>
      <c r="AA367" s="69">
        <v>0</v>
      </c>
      <c r="AC367" s="5" t="str">
        <f t="shared" si="36"/>
        <v>2010</v>
      </c>
      <c r="AD367" s="5"/>
      <c r="AE367" s="5"/>
      <c r="AV367" s="46">
        <v>20721735</v>
      </c>
      <c r="AW367" s="59">
        <f t="shared" si="37"/>
        <v>0</v>
      </c>
      <c r="AX367" s="4"/>
    </row>
    <row r="368" spans="1:51">
      <c r="A368" s="4">
        <v>73</v>
      </c>
      <c r="B368" s="3">
        <v>7300</v>
      </c>
      <c r="C368" s="3">
        <v>4.0290538148196275E-2</v>
      </c>
      <c r="D368" s="3" t="s">
        <v>9647</v>
      </c>
      <c r="E368" s="3" t="s">
        <v>9648</v>
      </c>
      <c r="F368" s="3" t="str">
        <f t="shared" si="33"/>
        <v>20332044</v>
      </c>
      <c r="G368" s="3" t="s">
        <v>9649</v>
      </c>
      <c r="H368" s="3" t="s">
        <v>9650</v>
      </c>
      <c r="I368" s="3" t="s">
        <v>7652</v>
      </c>
      <c r="J368" s="3" t="s">
        <v>2</v>
      </c>
      <c r="K368" s="3" t="s">
        <v>3</v>
      </c>
      <c r="L368" s="3" t="s">
        <v>9651</v>
      </c>
      <c r="M368" s="3" t="s">
        <v>4</v>
      </c>
      <c r="N368" s="3">
        <v>20332044</v>
      </c>
      <c r="O368" s="3" t="s">
        <v>9652</v>
      </c>
      <c r="P368" s="3" t="str">
        <f t="shared" si="34"/>
        <v>2010</v>
      </c>
      <c r="Q368" s="3" t="str">
        <f t="shared" si="35"/>
        <v xml:space="preserve">Gastroenterology. </v>
      </c>
      <c r="R368" s="5" t="s">
        <v>11333</v>
      </c>
      <c r="S368" s="12" t="s">
        <v>11427</v>
      </c>
      <c r="T368" s="12" t="str">
        <f t="shared" si="38"/>
        <v/>
      </c>
      <c r="U368" s="5"/>
      <c r="V368" s="5"/>
      <c r="W368" s="5"/>
      <c r="X368" s="5"/>
      <c r="Y368" s="5"/>
      <c r="Z368" s="5"/>
      <c r="AA368" s="69">
        <v>0</v>
      </c>
      <c r="AC368" s="5" t="str">
        <f t="shared" si="36"/>
        <v>2010</v>
      </c>
      <c r="AD368" s="5"/>
      <c r="AE368" s="5"/>
      <c r="AJ368" s="3"/>
      <c r="AK368" s="3"/>
      <c r="AL368" s="3"/>
      <c r="AM368" s="3"/>
      <c r="AV368" s="46">
        <v>20332044</v>
      </c>
      <c r="AW368" s="59">
        <f t="shared" si="37"/>
        <v>0</v>
      </c>
      <c r="AX368" s="4"/>
    </row>
    <row r="369" spans="1:50">
      <c r="A369" s="4">
        <v>76</v>
      </c>
      <c r="B369" s="3">
        <v>7060</v>
      </c>
      <c r="C369" s="3">
        <v>4.1433834569858718E-2</v>
      </c>
      <c r="D369" s="3" t="s">
        <v>8187</v>
      </c>
      <c r="E369" s="3" t="s">
        <v>8188</v>
      </c>
      <c r="F369" s="3" t="str">
        <f t="shared" si="33"/>
        <v>20610812</v>
      </c>
      <c r="G369" s="3" t="s">
        <v>8189</v>
      </c>
      <c r="H369" s="3" t="s">
        <v>8190</v>
      </c>
      <c r="I369" s="3" t="s">
        <v>8191</v>
      </c>
      <c r="J369" s="3" t="s">
        <v>2</v>
      </c>
      <c r="K369" s="3" t="s">
        <v>3</v>
      </c>
      <c r="L369" s="3" t="s">
        <v>8192</v>
      </c>
      <c r="M369" s="3" t="s">
        <v>4</v>
      </c>
      <c r="N369" s="3">
        <v>20610812</v>
      </c>
      <c r="O369" s="3" t="s">
        <v>8193</v>
      </c>
      <c r="P369" s="3" t="str">
        <f t="shared" si="34"/>
        <v>2010</v>
      </c>
      <c r="Q369" s="3" t="str">
        <f t="shared" si="35"/>
        <v xml:space="preserve">Blood. </v>
      </c>
      <c r="R369" s="5" t="s">
        <v>11333</v>
      </c>
      <c r="S369" s="12" t="s">
        <v>11427</v>
      </c>
      <c r="T369" s="12" t="str">
        <f t="shared" si="38"/>
        <v/>
      </c>
      <c r="U369" s="5"/>
      <c r="V369" s="5"/>
      <c r="W369" s="5"/>
      <c r="X369" s="5"/>
      <c r="Y369" s="5"/>
      <c r="Z369" s="5"/>
      <c r="AA369" s="69">
        <v>0</v>
      </c>
      <c r="AC369" s="5" t="str">
        <f t="shared" si="36"/>
        <v>2010</v>
      </c>
      <c r="AD369" s="5"/>
      <c r="AE369" s="5"/>
      <c r="AV369" s="46">
        <v>20610812</v>
      </c>
      <c r="AW369" s="59">
        <f t="shared" si="37"/>
        <v>0</v>
      </c>
      <c r="AX369" s="4"/>
    </row>
    <row r="370" spans="1:50">
      <c r="A370" s="4">
        <v>82</v>
      </c>
      <c r="B370" s="3">
        <v>6548</v>
      </c>
      <c r="C370" s="3">
        <v>4.4297376118164422E-2</v>
      </c>
      <c r="D370" s="3" t="s">
        <v>5981</v>
      </c>
      <c r="E370" s="3" t="s">
        <v>5982</v>
      </c>
      <c r="F370" s="3" t="str">
        <f t="shared" si="33"/>
        <v>21229490</v>
      </c>
      <c r="G370" s="3" t="s">
        <v>5983</v>
      </c>
      <c r="H370" s="3" t="s">
        <v>5984</v>
      </c>
      <c r="I370" s="3" t="s">
        <v>5985</v>
      </c>
      <c r="J370" s="3" t="s">
        <v>2</v>
      </c>
      <c r="K370" s="3" t="s">
        <v>3</v>
      </c>
      <c r="L370" s="3" t="s">
        <v>5986</v>
      </c>
      <c r="M370" s="3" t="s">
        <v>4</v>
      </c>
      <c r="N370" s="3">
        <v>21229490</v>
      </c>
      <c r="O370" s="3" t="s">
        <v>5987</v>
      </c>
      <c r="P370" s="3" t="str">
        <f t="shared" si="34"/>
        <v>2010</v>
      </c>
      <c r="Q370" s="3" t="str">
        <f t="shared" si="35"/>
        <v xml:space="preserve">Hawaii Med J. </v>
      </c>
      <c r="R370" s="5" t="s">
        <v>11333</v>
      </c>
      <c r="S370" s="12" t="s">
        <v>11427</v>
      </c>
      <c r="T370" s="12" t="str">
        <f t="shared" si="38"/>
        <v/>
      </c>
      <c r="U370" s="5"/>
      <c r="V370" s="5"/>
      <c r="W370" s="5"/>
      <c r="X370" s="5"/>
      <c r="Y370" s="5"/>
      <c r="Z370" s="5"/>
      <c r="AA370" s="69">
        <v>0</v>
      </c>
      <c r="AC370" s="5" t="str">
        <f t="shared" si="36"/>
        <v>2010</v>
      </c>
      <c r="AD370" s="5"/>
      <c r="AE370" s="5"/>
      <c r="AV370" s="46">
        <v>21229490</v>
      </c>
      <c r="AW370" s="59">
        <f t="shared" si="37"/>
        <v>0</v>
      </c>
      <c r="AX370" s="4"/>
    </row>
    <row r="371" spans="1:50">
      <c r="A371" s="4">
        <v>84</v>
      </c>
      <c r="B371" s="3">
        <v>7421</v>
      </c>
      <c r="C371" s="3">
        <v>4.5088512903402989E-2</v>
      </c>
      <c r="D371" s="3" t="s">
        <v>10372</v>
      </c>
      <c r="E371" s="3" t="s">
        <v>10373</v>
      </c>
      <c r="F371" s="3" t="str">
        <f t="shared" si="33"/>
        <v>20094952</v>
      </c>
      <c r="G371" s="3" t="s">
        <v>10374</v>
      </c>
      <c r="H371" s="3" t="s">
        <v>10375</v>
      </c>
      <c r="I371" s="3" t="s">
        <v>10376</v>
      </c>
      <c r="J371" s="3" t="s">
        <v>2</v>
      </c>
      <c r="K371" s="3" t="s">
        <v>3</v>
      </c>
      <c r="L371" s="3" t="s">
        <v>10377</v>
      </c>
      <c r="M371" s="3" t="s">
        <v>4</v>
      </c>
      <c r="N371" s="3">
        <v>20094952</v>
      </c>
      <c r="O371" s="3" t="s">
        <v>10378</v>
      </c>
      <c r="P371" s="3" t="str">
        <f t="shared" si="34"/>
        <v>2010</v>
      </c>
      <c r="Q371" s="3" t="str">
        <f t="shared" si="35"/>
        <v xml:space="preserve">Aktuelle Urol. </v>
      </c>
      <c r="R371" s="5" t="s">
        <v>11333</v>
      </c>
      <c r="S371" s="12" t="s">
        <v>11427</v>
      </c>
      <c r="T371" s="12" t="str">
        <f t="shared" si="38"/>
        <v/>
      </c>
      <c r="U371" s="5"/>
      <c r="V371" s="5"/>
      <c r="W371" s="5"/>
      <c r="X371" s="5"/>
      <c r="Y371" s="5"/>
      <c r="Z371" s="5"/>
      <c r="AA371" s="69">
        <v>0</v>
      </c>
      <c r="AC371" s="5" t="str">
        <f t="shared" si="36"/>
        <v>2010</v>
      </c>
      <c r="AD371" s="5"/>
      <c r="AE371" s="5"/>
      <c r="AV371" s="46">
        <v>20094952</v>
      </c>
      <c r="AW371" s="59">
        <f t="shared" si="37"/>
        <v>0</v>
      </c>
      <c r="AX371" s="4"/>
    </row>
    <row r="372" spans="1:50">
      <c r="A372" s="4">
        <v>89</v>
      </c>
      <c r="B372" s="3">
        <v>7229</v>
      </c>
      <c r="C372" s="3">
        <v>4.7276598935117153E-2</v>
      </c>
      <c r="D372" s="3" t="s">
        <v>9209</v>
      </c>
      <c r="E372" s="3" t="s">
        <v>9210</v>
      </c>
      <c r="F372" s="3" t="str">
        <f t="shared" si="33"/>
        <v>20421362</v>
      </c>
      <c r="G372" s="3" t="s">
        <v>9211</v>
      </c>
      <c r="H372" s="3" t="s">
        <v>9212</v>
      </c>
      <c r="I372" s="3" t="s">
        <v>9213</v>
      </c>
      <c r="J372" s="3" t="s">
        <v>2</v>
      </c>
      <c r="K372" s="3" t="s">
        <v>3</v>
      </c>
      <c r="L372" s="3" t="s">
        <v>9214</v>
      </c>
      <c r="M372" s="3" t="s">
        <v>4</v>
      </c>
      <c r="N372" s="3">
        <v>20421362</v>
      </c>
      <c r="O372" s="3" t="s">
        <v>9215</v>
      </c>
      <c r="P372" s="3" t="str">
        <f t="shared" si="34"/>
        <v>2010</v>
      </c>
      <c r="Q372" s="3" t="str">
        <f t="shared" si="35"/>
        <v xml:space="preserve">J Biochem. </v>
      </c>
      <c r="R372" s="5" t="s">
        <v>11333</v>
      </c>
      <c r="S372" s="12" t="s">
        <v>11427</v>
      </c>
      <c r="T372" s="12" t="str">
        <f t="shared" si="38"/>
        <v/>
      </c>
      <c r="U372" s="5"/>
      <c r="V372" s="5"/>
      <c r="W372" s="5"/>
      <c r="X372" s="5"/>
      <c r="Y372" s="5"/>
      <c r="Z372" s="5"/>
      <c r="AA372" s="69">
        <v>0</v>
      </c>
      <c r="AC372" s="5" t="str">
        <f t="shared" si="36"/>
        <v>2010</v>
      </c>
      <c r="AD372" s="5"/>
      <c r="AE372" s="5"/>
      <c r="AV372" s="46">
        <v>20421362</v>
      </c>
      <c r="AW372" s="59">
        <f t="shared" si="37"/>
        <v>0</v>
      </c>
    </row>
    <row r="373" spans="1:50">
      <c r="A373" s="4">
        <v>93</v>
      </c>
      <c r="B373" s="3">
        <v>7293</v>
      </c>
      <c r="C373" s="3">
        <v>4.8312759020832208E-2</v>
      </c>
      <c r="D373" s="3" t="s">
        <v>9604</v>
      </c>
      <c r="E373" s="3" t="s">
        <v>9605</v>
      </c>
      <c r="F373" s="3" t="str">
        <f t="shared" si="33"/>
        <v>20339902</v>
      </c>
      <c r="G373" s="3" t="s">
        <v>9606</v>
      </c>
      <c r="H373" s="3" t="s">
        <v>9607</v>
      </c>
      <c r="I373" s="3" t="s">
        <v>6863</v>
      </c>
      <c r="J373" s="3" t="s">
        <v>2</v>
      </c>
      <c r="K373" s="3" t="s">
        <v>3</v>
      </c>
      <c r="L373" s="3" t="s">
        <v>9608</v>
      </c>
      <c r="M373" s="3" t="s">
        <v>4</v>
      </c>
      <c r="N373" s="3">
        <v>20339902</v>
      </c>
      <c r="O373" s="3" t="s">
        <v>9609</v>
      </c>
      <c r="P373" s="3" t="str">
        <f t="shared" si="34"/>
        <v>2010</v>
      </c>
      <c r="Q373" s="3" t="str">
        <f t="shared" si="35"/>
        <v xml:space="preserve">Eur J Epidemiol. </v>
      </c>
      <c r="R373" s="5" t="s">
        <v>11333</v>
      </c>
      <c r="S373" s="12" t="s">
        <v>11427</v>
      </c>
      <c r="T373" s="12" t="str">
        <f t="shared" ref="T373:T404" si="39">IFERROR(IF(FIND("meta ",SUBSTITUTE(LOWER(D373 &amp; S373),"-"," "))&gt;=0,"y",""),"")</f>
        <v/>
      </c>
      <c r="U373" s="5"/>
      <c r="V373" s="5"/>
      <c r="W373" s="5"/>
      <c r="X373" s="5"/>
      <c r="Y373" s="5"/>
      <c r="Z373" s="5"/>
      <c r="AA373" s="69">
        <v>0</v>
      </c>
      <c r="AC373" s="5" t="str">
        <f t="shared" si="36"/>
        <v>2010</v>
      </c>
      <c r="AD373" s="5"/>
      <c r="AE373" s="5"/>
      <c r="AV373" s="46">
        <v>20339902</v>
      </c>
      <c r="AW373" s="59">
        <f t="shared" si="37"/>
        <v>0</v>
      </c>
    </row>
    <row r="374" spans="1:50">
      <c r="A374" s="4">
        <v>94</v>
      </c>
      <c r="B374" s="3">
        <v>7705</v>
      </c>
      <c r="C374" s="3">
        <v>4.8977616341253527E-2</v>
      </c>
      <c r="D374" s="3" t="s">
        <v>11209</v>
      </c>
      <c r="E374" s="3" t="s">
        <v>11210</v>
      </c>
      <c r="F374" s="3" t="str">
        <f t="shared" si="33"/>
        <v>19737743</v>
      </c>
      <c r="G374" s="3" t="s">
        <v>11211</v>
      </c>
      <c r="H374" s="3" t="s">
        <v>11212</v>
      </c>
      <c r="I374" s="3" t="s">
        <v>7410</v>
      </c>
      <c r="J374" s="3" t="s">
        <v>2</v>
      </c>
      <c r="K374" s="3" t="s">
        <v>3</v>
      </c>
      <c r="L374" s="3" t="s">
        <v>11213</v>
      </c>
      <c r="M374" s="3" t="s">
        <v>4</v>
      </c>
      <c r="N374" s="3">
        <v>19737743</v>
      </c>
      <c r="O374" s="3" t="s">
        <v>11214</v>
      </c>
      <c r="P374" s="3" t="str">
        <f t="shared" si="34"/>
        <v>2010</v>
      </c>
      <c r="Q374" s="3" t="str">
        <f t="shared" si="35"/>
        <v xml:space="preserve">Genetics. </v>
      </c>
      <c r="R374" s="5" t="s">
        <v>11427</v>
      </c>
      <c r="S374" s="3" t="s">
        <v>11640</v>
      </c>
      <c r="T374" s="12" t="str">
        <f t="shared" si="39"/>
        <v/>
      </c>
      <c r="U374" s="5"/>
      <c r="V374" s="5"/>
      <c r="W374" s="5"/>
      <c r="X374" s="5"/>
      <c r="Y374" s="5"/>
      <c r="Z374" s="5"/>
      <c r="AA374" s="69">
        <v>0</v>
      </c>
      <c r="AC374" s="5" t="str">
        <f t="shared" si="36"/>
        <v>2010</v>
      </c>
      <c r="AD374" s="5"/>
      <c r="AE374" s="5"/>
      <c r="AV374" s="46">
        <v>19737743</v>
      </c>
      <c r="AW374" s="59">
        <f t="shared" si="37"/>
        <v>0</v>
      </c>
    </row>
    <row r="375" spans="1:50">
      <c r="A375" s="4">
        <v>97</v>
      </c>
      <c r="B375" s="3">
        <v>7498</v>
      </c>
      <c r="C375" s="3">
        <v>5.0075643182805774E-2</v>
      </c>
      <c r="D375" s="3" t="s">
        <v>10717</v>
      </c>
      <c r="E375" s="3" t="s">
        <v>10718</v>
      </c>
      <c r="F375" s="3" t="str">
        <f t="shared" si="33"/>
        <v>20023379</v>
      </c>
      <c r="G375" s="3" t="s">
        <v>10719</v>
      </c>
      <c r="H375" s="3" t="s">
        <v>10720</v>
      </c>
      <c r="I375" s="3" t="s">
        <v>10721</v>
      </c>
      <c r="J375" s="3" t="s">
        <v>2</v>
      </c>
      <c r="K375" s="3" t="s">
        <v>3</v>
      </c>
      <c r="L375" s="3" t="s">
        <v>10722</v>
      </c>
      <c r="M375" s="3" t="s">
        <v>4</v>
      </c>
      <c r="N375" s="3">
        <v>20023379</v>
      </c>
      <c r="O375" s="3" t="s">
        <v>10723</v>
      </c>
      <c r="P375" s="3" t="str">
        <f t="shared" si="34"/>
        <v>2010</v>
      </c>
      <c r="Q375" s="3" t="str">
        <f t="shared" si="35"/>
        <v xml:space="preserve">Cell Cycle. </v>
      </c>
      <c r="R375" s="5" t="s">
        <v>11333</v>
      </c>
      <c r="S375" s="12" t="s">
        <v>11427</v>
      </c>
      <c r="T375" s="12" t="str">
        <f t="shared" si="39"/>
        <v/>
      </c>
      <c r="U375" s="5"/>
      <c r="V375" s="5"/>
      <c r="W375" s="5"/>
      <c r="X375" s="5"/>
      <c r="Y375" s="5"/>
      <c r="Z375" s="5"/>
      <c r="AA375" s="69">
        <v>0</v>
      </c>
      <c r="AC375" s="5" t="str">
        <f t="shared" si="36"/>
        <v>2010</v>
      </c>
      <c r="AD375" s="5"/>
      <c r="AE375" s="5"/>
      <c r="AV375" s="46">
        <v>20023379</v>
      </c>
      <c r="AW375" s="59">
        <f t="shared" si="37"/>
        <v>0</v>
      </c>
    </row>
    <row r="376" spans="1:50">
      <c r="A376" s="4">
        <v>100</v>
      </c>
      <c r="B376" s="3">
        <v>7399</v>
      </c>
      <c r="C376" s="3">
        <v>5.3355763367141318E-2</v>
      </c>
      <c r="D376" s="3" t="s">
        <v>10251</v>
      </c>
      <c r="E376" s="3" t="s">
        <v>10252</v>
      </c>
      <c r="F376" s="3" t="str">
        <f t="shared" si="33"/>
        <v>20131327</v>
      </c>
      <c r="G376" s="3" t="s">
        <v>10253</v>
      </c>
      <c r="H376" s="3" t="s">
        <v>10254</v>
      </c>
      <c r="I376" s="3" t="s">
        <v>10113</v>
      </c>
      <c r="J376" s="3" t="s">
        <v>2</v>
      </c>
      <c r="K376" s="3" t="s">
        <v>3</v>
      </c>
      <c r="L376" s="3" t="s">
        <v>10255</v>
      </c>
      <c r="M376" s="3" t="s">
        <v>4</v>
      </c>
      <c r="N376" s="3">
        <v>20131327</v>
      </c>
      <c r="O376" s="3" t="s">
        <v>10256</v>
      </c>
      <c r="P376" s="3" t="str">
        <f t="shared" si="34"/>
        <v>2010</v>
      </c>
      <c r="Q376" s="3" t="str">
        <f t="shared" si="35"/>
        <v xml:space="preserve">Biom J. </v>
      </c>
      <c r="R376" s="5" t="s">
        <v>11333</v>
      </c>
      <c r="S376" s="12" t="s">
        <v>11427</v>
      </c>
      <c r="T376" s="12" t="str">
        <f t="shared" si="39"/>
        <v/>
      </c>
      <c r="U376" s="5"/>
      <c r="V376" s="5"/>
      <c r="W376" s="5"/>
      <c r="X376" s="5"/>
      <c r="Y376" s="5"/>
      <c r="Z376" s="5"/>
      <c r="AA376" s="69">
        <v>0</v>
      </c>
      <c r="AC376" s="5" t="str">
        <f t="shared" si="36"/>
        <v>2010</v>
      </c>
      <c r="AD376" s="5"/>
      <c r="AE376" s="5"/>
      <c r="AJ376" s="23"/>
      <c r="AK376" s="23"/>
      <c r="AL376" s="23"/>
      <c r="AM376" s="23"/>
      <c r="AV376" s="46">
        <v>20131327</v>
      </c>
      <c r="AW376" s="59">
        <f t="shared" si="37"/>
        <v>0</v>
      </c>
    </row>
    <row r="377" spans="1:50">
      <c r="A377" s="4">
        <v>110</v>
      </c>
      <c r="B377" s="3">
        <v>6654</v>
      </c>
      <c r="C377" s="3">
        <v>6.010765645404037E-2</v>
      </c>
      <c r="D377" s="3" t="s">
        <v>6119</v>
      </c>
      <c r="E377" s="3" t="s">
        <v>6120</v>
      </c>
      <c r="F377" s="3" t="str">
        <f t="shared" si="33"/>
        <v>21129725</v>
      </c>
      <c r="G377" s="3" t="s">
        <v>5908</v>
      </c>
      <c r="H377" s="3" t="s">
        <v>6121</v>
      </c>
      <c r="I377" s="3" t="s">
        <v>6122</v>
      </c>
      <c r="J377" s="3" t="s">
        <v>2</v>
      </c>
      <c r="K377" s="3" t="s">
        <v>3</v>
      </c>
      <c r="L377" s="3" t="s">
        <v>6123</v>
      </c>
      <c r="M377" s="3" t="s">
        <v>4</v>
      </c>
      <c r="N377" s="3">
        <v>21129725</v>
      </c>
      <c r="O377" s="3" t="s">
        <v>6124</v>
      </c>
      <c r="P377" s="3" t="str">
        <f t="shared" si="34"/>
        <v>2010</v>
      </c>
      <c r="Q377" s="3" t="str">
        <f t="shared" si="35"/>
        <v xml:space="preserve">Am J Hum Genet. </v>
      </c>
      <c r="R377" s="3" t="s">
        <v>11641</v>
      </c>
      <c r="S377" s="3" t="s">
        <v>11640</v>
      </c>
      <c r="T377" s="12" t="str">
        <f t="shared" si="39"/>
        <v/>
      </c>
      <c r="U377" s="3"/>
      <c r="V377" s="3"/>
      <c r="W377" s="3"/>
      <c r="X377" s="3"/>
      <c r="Y377" s="3"/>
      <c r="Z377" s="3"/>
      <c r="AA377" s="69">
        <v>0</v>
      </c>
      <c r="AC377" s="5" t="str">
        <f t="shared" si="36"/>
        <v>2010</v>
      </c>
      <c r="AD377" s="5"/>
      <c r="AE377" s="3"/>
      <c r="AF377" s="32"/>
      <c r="AG377" s="3"/>
      <c r="AH377" s="3"/>
      <c r="AI377" s="3"/>
      <c r="AV377" s="46">
        <v>21129725</v>
      </c>
      <c r="AW377" s="59">
        <f t="shared" si="37"/>
        <v>0</v>
      </c>
    </row>
    <row r="378" spans="1:50">
      <c r="A378" s="4">
        <v>120</v>
      </c>
      <c r="B378" s="3">
        <v>7186</v>
      </c>
      <c r="C378" s="3">
        <v>6.451173777736785E-2</v>
      </c>
      <c r="D378" s="3" t="s">
        <v>9013</v>
      </c>
      <c r="E378" s="3" t="s">
        <v>9014</v>
      </c>
      <c r="F378" s="3" t="str">
        <f t="shared" si="33"/>
        <v>20468075</v>
      </c>
      <c r="G378" s="3" t="s">
        <v>9015</v>
      </c>
      <c r="H378" s="3" t="s">
        <v>8958</v>
      </c>
      <c r="I378" s="3" t="s">
        <v>8204</v>
      </c>
      <c r="J378" s="3" t="s">
        <v>2</v>
      </c>
      <c r="K378" s="3" t="s">
        <v>3</v>
      </c>
      <c r="L378" s="3" t="s">
        <v>8959</v>
      </c>
      <c r="M378" s="3" t="s">
        <v>4</v>
      </c>
      <c r="N378" s="3">
        <v>20468075</v>
      </c>
      <c r="O378" s="3" t="s">
        <v>8960</v>
      </c>
      <c r="P378" s="3" t="str">
        <f t="shared" si="34"/>
        <v>2010</v>
      </c>
      <c r="Q378" s="3" t="str">
        <f t="shared" si="35"/>
        <v xml:space="preserve">Am J Med Genet B Neuropsychiatr Genet. </v>
      </c>
      <c r="R378" s="3" t="s">
        <v>11636</v>
      </c>
      <c r="S378" s="3" t="s">
        <v>11640</v>
      </c>
      <c r="T378" s="12" t="str">
        <f t="shared" si="39"/>
        <v/>
      </c>
      <c r="U378" s="3"/>
      <c r="V378" s="3"/>
      <c r="W378" s="3"/>
      <c r="X378" s="3"/>
      <c r="Y378" s="3"/>
      <c r="Z378" s="3"/>
      <c r="AA378" s="69">
        <v>0</v>
      </c>
      <c r="AC378" s="5" t="str">
        <f t="shared" si="36"/>
        <v>2010</v>
      </c>
      <c r="AD378" s="5"/>
      <c r="AE378" s="3"/>
      <c r="AF378" s="32"/>
      <c r="AG378" s="3"/>
      <c r="AH378" s="3"/>
      <c r="AI378" s="3"/>
      <c r="AV378" s="46">
        <v>20468075</v>
      </c>
      <c r="AW378" s="59">
        <f t="shared" si="37"/>
        <v>0</v>
      </c>
    </row>
    <row r="379" spans="1:50">
      <c r="A379" s="4">
        <v>137</v>
      </c>
      <c r="B379" s="3">
        <v>7374</v>
      </c>
      <c r="C379" s="3">
        <v>7.429496389910728E-2</v>
      </c>
      <c r="D379" s="3" t="s">
        <v>10096</v>
      </c>
      <c r="E379" s="3" t="s">
        <v>10097</v>
      </c>
      <c r="F379" s="3" t="str">
        <f t="shared" si="33"/>
        <v>20168334</v>
      </c>
      <c r="G379" s="3" t="s">
        <v>10098</v>
      </c>
      <c r="H379" s="3" t="s">
        <v>10099</v>
      </c>
      <c r="I379" s="3" t="s">
        <v>7240</v>
      </c>
      <c r="J379" s="3" t="s">
        <v>2</v>
      </c>
      <c r="K379" s="3" t="s">
        <v>3</v>
      </c>
      <c r="L379" s="3" t="s">
        <v>10100</v>
      </c>
      <c r="M379" s="3" t="s">
        <v>4</v>
      </c>
      <c r="N379" s="3">
        <v>20168334</v>
      </c>
      <c r="O379" s="3" t="s">
        <v>10101</v>
      </c>
      <c r="P379" s="3" t="str">
        <f t="shared" si="34"/>
        <v>2010</v>
      </c>
      <c r="Q379" s="3" t="str">
        <f t="shared" si="35"/>
        <v xml:space="preserve">J Hum Genet. </v>
      </c>
      <c r="R379" s="3" t="s">
        <v>11636</v>
      </c>
      <c r="S379" s="3" t="s">
        <v>11640</v>
      </c>
      <c r="T379" s="12" t="str">
        <f t="shared" si="39"/>
        <v/>
      </c>
      <c r="U379" s="3"/>
      <c r="V379" s="3"/>
      <c r="W379" s="3"/>
      <c r="X379" s="3"/>
      <c r="Y379" s="3"/>
      <c r="Z379" s="3"/>
      <c r="AA379" s="69">
        <v>0</v>
      </c>
      <c r="AC379" s="5" t="str">
        <f t="shared" si="36"/>
        <v>2010</v>
      </c>
      <c r="AD379" s="5"/>
      <c r="AE379" s="3"/>
      <c r="AF379" s="32"/>
      <c r="AG379" s="3"/>
      <c r="AH379" s="3"/>
      <c r="AI379" s="3"/>
      <c r="AV379" s="46">
        <v>20168334</v>
      </c>
      <c r="AW379" s="59">
        <f t="shared" si="37"/>
        <v>0</v>
      </c>
    </row>
    <row r="380" spans="1:50">
      <c r="A380" s="4">
        <v>139</v>
      </c>
      <c r="B380" s="3">
        <v>6900</v>
      </c>
      <c r="C380" s="3">
        <v>7.4901939092892E-2</v>
      </c>
      <c r="D380" s="3" t="s">
        <v>7249</v>
      </c>
      <c r="E380" s="3" t="s">
        <v>7250</v>
      </c>
      <c r="F380" s="3" t="str">
        <f t="shared" si="33"/>
        <v>20842628</v>
      </c>
      <c r="G380" s="3" t="s">
        <v>7251</v>
      </c>
      <c r="H380" s="3" t="s">
        <v>7309</v>
      </c>
      <c r="I380" s="3" t="s">
        <v>6198</v>
      </c>
      <c r="J380" s="3" t="s">
        <v>2</v>
      </c>
      <c r="K380" s="3" t="s">
        <v>3</v>
      </c>
      <c r="L380" s="3" t="s">
        <v>7310</v>
      </c>
      <c r="M380" s="3" t="s">
        <v>4</v>
      </c>
      <c r="N380" s="3">
        <v>20842628</v>
      </c>
      <c r="O380" s="3" t="s">
        <v>7311</v>
      </c>
      <c r="P380" s="3" t="str">
        <f t="shared" si="34"/>
        <v>2010</v>
      </c>
      <c r="Q380" s="3" t="str">
        <f t="shared" si="35"/>
        <v xml:space="preserve">Genet Epidemiol. </v>
      </c>
      <c r="R380" s="3" t="s">
        <v>11663</v>
      </c>
      <c r="S380" s="3" t="s">
        <v>11640</v>
      </c>
      <c r="T380" s="12" t="str">
        <f t="shared" si="39"/>
        <v/>
      </c>
      <c r="U380" s="3"/>
      <c r="V380" s="3"/>
      <c r="W380" s="3"/>
      <c r="X380" s="3"/>
      <c r="Y380" s="3"/>
      <c r="Z380" s="3"/>
      <c r="AA380" s="69">
        <v>0</v>
      </c>
      <c r="AC380" s="5" t="str">
        <f t="shared" si="36"/>
        <v>2010</v>
      </c>
      <c r="AD380" s="5"/>
      <c r="AE380" s="3"/>
      <c r="AF380" s="32"/>
      <c r="AG380" s="3"/>
      <c r="AH380" s="3"/>
      <c r="AI380" s="3"/>
      <c r="AV380" s="46">
        <v>20842628</v>
      </c>
      <c r="AW380" s="59">
        <f t="shared" si="37"/>
        <v>0</v>
      </c>
    </row>
    <row r="381" spans="1:50">
      <c r="A381" s="4">
        <v>146</v>
      </c>
      <c r="B381" s="3">
        <v>6883</v>
      </c>
      <c r="C381" s="3">
        <v>7.8739053186372199E-2</v>
      </c>
      <c r="D381" s="3" t="s">
        <v>7152</v>
      </c>
      <c r="E381" s="3" t="s">
        <v>7153</v>
      </c>
      <c r="F381" s="3" t="str">
        <f t="shared" si="33"/>
        <v>20865519</v>
      </c>
      <c r="G381" s="3" t="s">
        <v>7154</v>
      </c>
      <c r="H381" s="3" t="s">
        <v>7155</v>
      </c>
      <c r="I381" s="3" t="s">
        <v>7156</v>
      </c>
      <c r="J381" s="3" t="s">
        <v>2</v>
      </c>
      <c r="K381" s="3" t="s">
        <v>3</v>
      </c>
      <c r="L381" s="3" t="s">
        <v>7157</v>
      </c>
      <c r="M381" s="3" t="s">
        <v>4</v>
      </c>
      <c r="N381" s="3">
        <v>20865519</v>
      </c>
      <c r="O381" s="3" t="s">
        <v>7158</v>
      </c>
      <c r="P381" s="3" t="str">
        <f t="shared" si="34"/>
        <v>2010</v>
      </c>
      <c r="Q381" s="3" t="str">
        <f t="shared" si="35"/>
        <v xml:space="preserve">Adv Exp Med Biol. </v>
      </c>
      <c r="R381" s="3" t="s">
        <v>11636</v>
      </c>
      <c r="S381" s="3" t="s">
        <v>11640</v>
      </c>
      <c r="T381" s="12" t="str">
        <f t="shared" si="39"/>
        <v/>
      </c>
      <c r="U381" s="3"/>
      <c r="V381" s="3"/>
      <c r="W381" s="3"/>
      <c r="X381" s="3"/>
      <c r="Y381" s="3"/>
      <c r="Z381" s="3"/>
      <c r="AA381" s="69">
        <v>0</v>
      </c>
      <c r="AC381" s="5" t="str">
        <f t="shared" si="36"/>
        <v>2010</v>
      </c>
      <c r="AD381" s="5"/>
      <c r="AE381" s="3"/>
      <c r="AF381" s="32"/>
      <c r="AG381" s="3"/>
      <c r="AH381" s="3"/>
      <c r="AI381" s="3"/>
      <c r="AV381" s="46">
        <v>20865519</v>
      </c>
      <c r="AW381" s="59">
        <f t="shared" si="37"/>
        <v>0</v>
      </c>
    </row>
    <row r="382" spans="1:50">
      <c r="A382" s="4">
        <v>147</v>
      </c>
      <c r="B382" s="3">
        <v>7065</v>
      </c>
      <c r="C382" s="3">
        <v>7.9060607447293374E-2</v>
      </c>
      <c r="D382" s="3" t="s">
        <v>8219</v>
      </c>
      <c r="E382" s="3" t="s">
        <v>8220</v>
      </c>
      <c r="F382" s="3" t="str">
        <f t="shared" si="33"/>
        <v>20603721</v>
      </c>
      <c r="G382" s="3" t="s">
        <v>8221</v>
      </c>
      <c r="H382" s="3" t="s">
        <v>8222</v>
      </c>
      <c r="I382" s="3" t="s">
        <v>7427</v>
      </c>
      <c r="J382" s="3" t="s">
        <v>2</v>
      </c>
      <c r="K382" s="3" t="s">
        <v>3</v>
      </c>
      <c r="L382" s="3" t="s">
        <v>8223</v>
      </c>
      <c r="M382" s="3" t="s">
        <v>4</v>
      </c>
      <c r="N382" s="3">
        <v>20603721</v>
      </c>
      <c r="O382" s="3" t="s">
        <v>8224</v>
      </c>
      <c r="P382" s="3" t="str">
        <f t="shared" si="34"/>
        <v>2010</v>
      </c>
      <c r="Q382" s="3" t="str">
        <f t="shared" si="35"/>
        <v xml:space="preserve">Hum Genet. </v>
      </c>
      <c r="R382" s="3" t="s">
        <v>11636</v>
      </c>
      <c r="S382" s="3" t="s">
        <v>11640</v>
      </c>
      <c r="T382" s="12" t="str">
        <f t="shared" si="39"/>
        <v/>
      </c>
      <c r="U382" s="3"/>
      <c r="V382" s="3"/>
      <c r="W382" s="3"/>
      <c r="X382" s="3"/>
      <c r="Y382" s="3"/>
      <c r="Z382" s="3"/>
      <c r="AA382" s="69">
        <v>0</v>
      </c>
      <c r="AC382" s="5" t="str">
        <f t="shared" si="36"/>
        <v>2010</v>
      </c>
      <c r="AD382" s="5"/>
      <c r="AE382" s="3"/>
      <c r="AF382" s="32"/>
      <c r="AG382" s="3"/>
      <c r="AH382" s="3"/>
      <c r="AI382" s="3"/>
      <c r="AV382" s="46">
        <v>20603721</v>
      </c>
      <c r="AW382" s="59">
        <f t="shared" si="37"/>
        <v>0</v>
      </c>
    </row>
    <row r="383" spans="1:50">
      <c r="A383" s="4">
        <v>155</v>
      </c>
      <c r="B383" s="3">
        <v>7238</v>
      </c>
      <c r="C383" s="3">
        <v>8.2344455979616926E-2</v>
      </c>
      <c r="D383" s="3" t="s">
        <v>9265</v>
      </c>
      <c r="E383" s="3" t="s">
        <v>9266</v>
      </c>
      <c r="F383" s="3" t="str">
        <f t="shared" si="33"/>
        <v>20407469</v>
      </c>
      <c r="G383" s="3" t="s">
        <v>9267</v>
      </c>
      <c r="H383" s="3" t="s">
        <v>9268</v>
      </c>
      <c r="I383" s="3" t="s">
        <v>7704</v>
      </c>
      <c r="J383" s="3" t="s">
        <v>2</v>
      </c>
      <c r="K383" s="3" t="s">
        <v>3</v>
      </c>
      <c r="L383" s="3" t="s">
        <v>9269</v>
      </c>
      <c r="M383" s="3" t="s">
        <v>4</v>
      </c>
      <c r="N383" s="3">
        <v>20407469</v>
      </c>
      <c r="O383" s="3" t="s">
        <v>9270</v>
      </c>
      <c r="P383" s="3" t="str">
        <f t="shared" si="34"/>
        <v>2010</v>
      </c>
      <c r="Q383" s="3" t="str">
        <f t="shared" si="35"/>
        <v xml:space="preserve">Eur J Hum Genet. </v>
      </c>
      <c r="R383" s="3" t="s">
        <v>11636</v>
      </c>
      <c r="S383" s="3" t="s">
        <v>11640</v>
      </c>
      <c r="T383" s="12" t="str">
        <f t="shared" si="39"/>
        <v/>
      </c>
      <c r="U383" s="3"/>
      <c r="V383" s="3"/>
      <c r="W383" s="3"/>
      <c r="X383" s="3"/>
      <c r="Y383" s="3"/>
      <c r="Z383" s="3"/>
      <c r="AA383" s="69">
        <v>0</v>
      </c>
      <c r="AC383" s="5" t="str">
        <f t="shared" si="36"/>
        <v>2010</v>
      </c>
      <c r="AD383" s="5"/>
      <c r="AE383" s="3"/>
      <c r="AF383" s="32"/>
      <c r="AG383" s="3"/>
      <c r="AH383" s="3"/>
      <c r="AI383" s="3"/>
      <c r="AV383" s="46">
        <v>20407469</v>
      </c>
      <c r="AW383" s="59">
        <f t="shared" si="37"/>
        <v>0</v>
      </c>
    </row>
    <row r="384" spans="1:50">
      <c r="A384" s="4">
        <v>158</v>
      </c>
      <c r="B384" s="3">
        <v>7067</v>
      </c>
      <c r="C384" s="3">
        <v>8.3302602698157036E-2</v>
      </c>
      <c r="D384" s="3" t="s">
        <v>8232</v>
      </c>
      <c r="E384" s="3" t="s">
        <v>8233</v>
      </c>
      <c r="F384" s="3" t="str">
        <f t="shared" si="33"/>
        <v>20602999</v>
      </c>
      <c r="G384" s="3" t="s">
        <v>8234</v>
      </c>
      <c r="H384" s="3" t="s">
        <v>8235</v>
      </c>
      <c r="I384" s="3" t="s">
        <v>7080</v>
      </c>
      <c r="J384" s="3" t="s">
        <v>2</v>
      </c>
      <c r="K384" s="3" t="s">
        <v>3</v>
      </c>
      <c r="L384" s="3" t="s">
        <v>8236</v>
      </c>
      <c r="M384" s="3" t="s">
        <v>4</v>
      </c>
      <c r="N384" s="3">
        <v>20602999</v>
      </c>
      <c r="O384" s="3" t="s">
        <v>8237</v>
      </c>
      <c r="P384" s="3" t="str">
        <f t="shared" si="34"/>
        <v>2010</v>
      </c>
      <c r="Q384" s="3" t="str">
        <f t="shared" si="35"/>
        <v xml:space="preserve">Cell. </v>
      </c>
      <c r="R384" s="3" t="s">
        <v>11636</v>
      </c>
      <c r="S384" s="43" t="s">
        <v>11427</v>
      </c>
      <c r="T384" s="12" t="str">
        <f t="shared" si="39"/>
        <v/>
      </c>
      <c r="V384" s="3"/>
      <c r="W384" s="3"/>
      <c r="X384" s="3"/>
      <c r="Y384" s="3"/>
      <c r="Z384" s="3"/>
      <c r="AA384" s="69">
        <v>0</v>
      </c>
      <c r="AC384" s="5" t="str">
        <f t="shared" si="36"/>
        <v>2010</v>
      </c>
      <c r="AD384" s="5"/>
      <c r="AE384" s="3"/>
      <c r="AF384" s="32"/>
      <c r="AG384" s="3"/>
      <c r="AH384" s="3"/>
      <c r="AI384" s="3"/>
      <c r="AV384" s="46">
        <v>20602999</v>
      </c>
      <c r="AW384" s="59">
        <f t="shared" si="37"/>
        <v>0</v>
      </c>
    </row>
    <row r="385" spans="1:50">
      <c r="A385" s="4">
        <v>161</v>
      </c>
      <c r="B385" s="3">
        <v>6920</v>
      </c>
      <c r="C385" s="3">
        <v>8.6244137712042757E-2</v>
      </c>
      <c r="D385" s="3" t="s">
        <v>7366</v>
      </c>
      <c r="E385" s="3" t="s">
        <v>7367</v>
      </c>
      <c r="F385" s="3" t="str">
        <f t="shared" si="33"/>
        <v>20821337</v>
      </c>
      <c r="G385" s="3" t="s">
        <v>7368</v>
      </c>
      <c r="H385" s="3" t="s">
        <v>7426</v>
      </c>
      <c r="I385" s="3" t="s">
        <v>7427</v>
      </c>
      <c r="J385" s="3" t="s">
        <v>2</v>
      </c>
      <c r="K385" s="3" t="s">
        <v>3</v>
      </c>
      <c r="L385" s="3" t="s">
        <v>7428</v>
      </c>
      <c r="M385" s="3" t="s">
        <v>4</v>
      </c>
      <c r="N385" s="3">
        <v>20821337</v>
      </c>
      <c r="O385" s="3" t="s">
        <v>7429</v>
      </c>
      <c r="P385" s="3" t="str">
        <f t="shared" si="34"/>
        <v>2010</v>
      </c>
      <c r="Q385" s="3" t="str">
        <f t="shared" si="35"/>
        <v xml:space="preserve">Hum Genet. </v>
      </c>
      <c r="R385" s="3" t="s">
        <v>11636</v>
      </c>
      <c r="S385" s="3" t="s">
        <v>11640</v>
      </c>
      <c r="T385" s="12" t="str">
        <f t="shared" si="39"/>
        <v/>
      </c>
      <c r="U385" s="3"/>
      <c r="V385" s="3"/>
      <c r="W385" s="3"/>
      <c r="X385" s="3"/>
      <c r="Y385" s="3"/>
      <c r="Z385" s="3"/>
      <c r="AA385" s="69">
        <v>0</v>
      </c>
      <c r="AC385" s="5" t="str">
        <f t="shared" si="36"/>
        <v>2010</v>
      </c>
      <c r="AD385" s="5"/>
      <c r="AE385" s="3"/>
      <c r="AF385" s="32"/>
      <c r="AG385" s="3"/>
      <c r="AH385" s="3"/>
      <c r="AI385" s="3"/>
      <c r="AV385" s="46">
        <v>20821337</v>
      </c>
      <c r="AW385" s="59">
        <f t="shared" si="37"/>
        <v>0</v>
      </c>
    </row>
    <row r="386" spans="1:50">
      <c r="A386" s="4">
        <v>162</v>
      </c>
      <c r="B386" s="3">
        <v>7509</v>
      </c>
      <c r="C386" s="3">
        <v>8.659298026238027E-2</v>
      </c>
      <c r="D386" s="3" t="s">
        <v>10750</v>
      </c>
      <c r="E386" s="3" t="s">
        <v>10751</v>
      </c>
      <c r="F386" s="3" t="str">
        <f t="shared" ref="F386:F449" si="40">MID(E386,9,100)</f>
        <v>20013942</v>
      </c>
      <c r="G386" s="3" t="s">
        <v>10752</v>
      </c>
      <c r="H386" s="3" t="s">
        <v>10753</v>
      </c>
      <c r="I386" s="3" t="s">
        <v>6198</v>
      </c>
      <c r="J386" s="3" t="s">
        <v>2</v>
      </c>
      <c r="K386" s="3" t="s">
        <v>3</v>
      </c>
      <c r="L386" s="3" t="s">
        <v>10754</v>
      </c>
      <c r="M386" s="3" t="s">
        <v>4</v>
      </c>
      <c r="N386" s="3">
        <v>20013942</v>
      </c>
      <c r="O386" s="3" t="s">
        <v>10755</v>
      </c>
      <c r="P386" s="3" t="str">
        <f t="shared" ref="P386:P449" si="41">MID(H386,FIND(" 20",H386)+1, 4)</f>
        <v>2010</v>
      </c>
      <c r="Q386" s="3" t="str">
        <f t="shared" ref="Q386:Q449" si="42">LEFT(H386, FIND(" 20",H386))</f>
        <v xml:space="preserve">Genet Epidemiol. </v>
      </c>
      <c r="R386" s="3" t="s">
        <v>11636</v>
      </c>
      <c r="S386" s="3" t="s">
        <v>11640</v>
      </c>
      <c r="T386" s="12" t="str">
        <f t="shared" si="39"/>
        <v/>
      </c>
      <c r="U386" s="3"/>
      <c r="V386" s="3"/>
      <c r="W386" s="3"/>
      <c r="X386" s="3"/>
      <c r="Y386" s="3"/>
      <c r="Z386" s="3"/>
      <c r="AA386" s="69">
        <v>0</v>
      </c>
      <c r="AC386" s="5" t="str">
        <f t="shared" ref="AC386:AC449" si="43">P386</f>
        <v>2010</v>
      </c>
      <c r="AD386" s="5"/>
      <c r="AE386" s="3"/>
      <c r="AF386" s="32"/>
      <c r="AG386" s="3"/>
      <c r="AH386" s="3"/>
      <c r="AI386" s="3"/>
      <c r="AV386" s="46">
        <v>20013942</v>
      </c>
      <c r="AW386" s="59">
        <f t="shared" ref="AW386:AW449" si="44">IF(F386-AV386=0,0,1)</f>
        <v>0</v>
      </c>
      <c r="AX386" s="4"/>
    </row>
    <row r="387" spans="1:50">
      <c r="A387" s="4">
        <v>166</v>
      </c>
      <c r="B387" s="3">
        <v>7290</v>
      </c>
      <c r="C387" s="3">
        <v>8.7368431772695709E-2</v>
      </c>
      <c r="D387" s="3" t="s">
        <v>9586</v>
      </c>
      <c r="E387" s="3" t="s">
        <v>9587</v>
      </c>
      <c r="F387" s="3" t="str">
        <f t="shared" si="40"/>
        <v>20346434</v>
      </c>
      <c r="G387" s="3" t="s">
        <v>9588</v>
      </c>
      <c r="H387" s="3" t="s">
        <v>9589</v>
      </c>
      <c r="I387" s="3" t="s">
        <v>6122</v>
      </c>
      <c r="J387" s="3" t="s">
        <v>2</v>
      </c>
      <c r="K387" s="3" t="s">
        <v>3</v>
      </c>
      <c r="L387" s="3" t="s">
        <v>9590</v>
      </c>
      <c r="M387" s="3" t="s">
        <v>4</v>
      </c>
      <c r="N387" s="3">
        <v>20346434</v>
      </c>
      <c r="O387" s="3" t="s">
        <v>9591</v>
      </c>
      <c r="P387" s="3" t="str">
        <f t="shared" si="41"/>
        <v>2010</v>
      </c>
      <c r="Q387" s="3" t="str">
        <f t="shared" si="42"/>
        <v xml:space="preserve">Am J Hum Genet. </v>
      </c>
      <c r="R387" s="3" t="s">
        <v>11636</v>
      </c>
      <c r="S387" s="3" t="s">
        <v>11427</v>
      </c>
      <c r="T387" s="12" t="str">
        <f t="shared" si="39"/>
        <v/>
      </c>
      <c r="U387" s="3"/>
      <c r="V387" s="3"/>
      <c r="W387" s="3"/>
      <c r="X387" s="3"/>
      <c r="Y387" s="3"/>
      <c r="Z387" s="3"/>
      <c r="AA387" s="69">
        <v>0</v>
      </c>
      <c r="AC387" s="5" t="str">
        <f t="shared" si="43"/>
        <v>2010</v>
      </c>
      <c r="AD387" s="5"/>
      <c r="AE387" s="3"/>
      <c r="AF387" s="32"/>
      <c r="AG387" s="3"/>
      <c r="AH387" s="3"/>
      <c r="AI387" s="3"/>
      <c r="AK387" s="53"/>
      <c r="AN387" s="56"/>
      <c r="AV387" s="46">
        <v>20346434</v>
      </c>
      <c r="AW387" s="59">
        <f t="shared" si="44"/>
        <v>0</v>
      </c>
    </row>
    <row r="388" spans="1:50">
      <c r="A388" s="4">
        <v>171</v>
      </c>
      <c r="B388" s="3">
        <v>6679</v>
      </c>
      <c r="C388" s="3">
        <v>9.1790132495207288E-2</v>
      </c>
      <c r="D388" s="3" t="s">
        <v>6194</v>
      </c>
      <c r="E388" s="3" t="s">
        <v>6195</v>
      </c>
      <c r="F388" s="3" t="str">
        <f t="shared" si="40"/>
        <v>21104890</v>
      </c>
      <c r="G388" s="3" t="s">
        <v>6196</v>
      </c>
      <c r="H388" s="3" t="s">
        <v>6197</v>
      </c>
      <c r="I388" s="3" t="s">
        <v>6198</v>
      </c>
      <c r="J388" s="3" t="s">
        <v>2</v>
      </c>
      <c r="K388" s="3" t="s">
        <v>3</v>
      </c>
      <c r="L388" s="3" t="s">
        <v>6199</v>
      </c>
      <c r="M388" s="3" t="s">
        <v>4</v>
      </c>
      <c r="N388" s="3">
        <v>21104890</v>
      </c>
      <c r="O388" s="3" t="s">
        <v>6200</v>
      </c>
      <c r="P388" s="3" t="str">
        <f t="shared" si="41"/>
        <v>2010</v>
      </c>
      <c r="Q388" s="3" t="str">
        <f t="shared" si="42"/>
        <v xml:space="preserve">Genet Epidemiol. </v>
      </c>
      <c r="R388" s="3" t="s">
        <v>11636</v>
      </c>
      <c r="S388" s="3" t="s">
        <v>11640</v>
      </c>
      <c r="T388" s="12" t="str">
        <f t="shared" si="39"/>
        <v/>
      </c>
      <c r="U388" s="3"/>
      <c r="V388" s="3"/>
      <c r="W388" s="3"/>
      <c r="X388" s="3"/>
      <c r="Y388" s="3"/>
      <c r="Z388" s="3"/>
      <c r="AA388" s="69">
        <v>0</v>
      </c>
      <c r="AC388" s="5" t="str">
        <f t="shared" si="43"/>
        <v>2010</v>
      </c>
      <c r="AD388" s="5"/>
      <c r="AE388" s="3"/>
      <c r="AF388" s="32"/>
      <c r="AG388" s="3"/>
      <c r="AH388" s="3"/>
      <c r="AI388" s="3"/>
      <c r="AV388" s="46">
        <v>21104890</v>
      </c>
      <c r="AW388" s="59">
        <f t="shared" si="44"/>
        <v>0</v>
      </c>
    </row>
    <row r="389" spans="1:50">
      <c r="A389" s="4">
        <v>195</v>
      </c>
      <c r="B389" s="3">
        <v>6794</v>
      </c>
      <c r="C389" s="3">
        <v>0.1083423923375969</v>
      </c>
      <c r="D389" s="3" t="s">
        <v>6733</v>
      </c>
      <c r="E389" s="3" t="s">
        <v>6734</v>
      </c>
      <c r="F389" s="3" t="str">
        <f t="shared" si="40"/>
        <v>20976904</v>
      </c>
      <c r="G389" s="3" t="s">
        <v>5966</v>
      </c>
      <c r="H389" s="3" t="s">
        <v>6735</v>
      </c>
      <c r="I389" s="3" t="s">
        <v>6787</v>
      </c>
      <c r="J389" s="3" t="s">
        <v>2</v>
      </c>
      <c r="K389" s="3" t="s">
        <v>3</v>
      </c>
      <c r="L389" s="3" t="s">
        <v>6736</v>
      </c>
      <c r="M389" s="3" t="s">
        <v>4</v>
      </c>
      <c r="N389" s="3">
        <v>20976904</v>
      </c>
      <c r="O389" s="3" t="s">
        <v>6737</v>
      </c>
      <c r="P389" s="3" t="str">
        <f t="shared" si="41"/>
        <v>2010</v>
      </c>
      <c r="Q389" s="3" t="str">
        <f t="shared" si="42"/>
        <v xml:space="preserve">Nihon Rinsho. </v>
      </c>
      <c r="R389" s="5" t="s">
        <v>11333</v>
      </c>
      <c r="S389" s="12" t="s">
        <v>11427</v>
      </c>
      <c r="T389" s="12" t="str">
        <f t="shared" si="39"/>
        <v/>
      </c>
      <c r="AA389" s="69">
        <v>0</v>
      </c>
      <c r="AC389" s="5" t="str">
        <f t="shared" si="43"/>
        <v>2010</v>
      </c>
      <c r="AD389" s="5"/>
      <c r="AJ389" s="3"/>
      <c r="AK389" s="3"/>
      <c r="AL389" s="3"/>
      <c r="AM389" s="3"/>
      <c r="AV389" s="46">
        <v>20976904</v>
      </c>
      <c r="AW389" s="59">
        <f t="shared" si="44"/>
        <v>0</v>
      </c>
      <c r="AX389" s="4"/>
    </row>
    <row r="390" spans="1:50">
      <c r="A390" s="4">
        <v>204</v>
      </c>
      <c r="B390" s="3">
        <v>6836</v>
      </c>
      <c r="C390" s="3">
        <v>0.11262555774722494</v>
      </c>
      <c r="D390" s="3" t="s">
        <v>6935</v>
      </c>
      <c r="E390" s="3" t="s">
        <v>6936</v>
      </c>
      <c r="F390" s="3" t="str">
        <f t="shared" si="40"/>
        <v>20948966</v>
      </c>
      <c r="G390" s="3" t="s">
        <v>6937</v>
      </c>
      <c r="H390" s="3" t="s">
        <v>6938</v>
      </c>
      <c r="I390" s="3" t="s">
        <v>6004</v>
      </c>
      <c r="J390" s="3" t="s">
        <v>2</v>
      </c>
      <c r="K390" s="3" t="s">
        <v>3</v>
      </c>
      <c r="L390" s="3" t="s">
        <v>6939</v>
      </c>
      <c r="M390" s="3" t="s">
        <v>4</v>
      </c>
      <c r="N390" s="3">
        <v>20948966</v>
      </c>
      <c r="O390" s="3" t="s">
        <v>6940</v>
      </c>
      <c r="P390" s="3" t="str">
        <f t="shared" si="41"/>
        <v>2010</v>
      </c>
      <c r="Q390" s="3" t="str">
        <f t="shared" si="42"/>
        <v xml:space="preserve">PLoS One. </v>
      </c>
      <c r="R390" s="5" t="s">
        <v>11333</v>
      </c>
      <c r="S390" s="12" t="s">
        <v>11427</v>
      </c>
      <c r="T390" s="12" t="str">
        <f t="shared" si="39"/>
        <v/>
      </c>
      <c r="U390" s="5"/>
      <c r="AA390" s="69">
        <v>0</v>
      </c>
      <c r="AC390" s="5" t="str">
        <f t="shared" si="43"/>
        <v>2010</v>
      </c>
      <c r="AD390" s="5"/>
      <c r="AJ390" s="28"/>
      <c r="AK390" s="28"/>
      <c r="AL390" s="28"/>
      <c r="AM390" s="28"/>
      <c r="AV390" s="46">
        <v>20948966</v>
      </c>
      <c r="AW390" s="59">
        <f t="shared" si="44"/>
        <v>0</v>
      </c>
    </row>
    <row r="391" spans="1:50">
      <c r="A391" s="4">
        <v>214</v>
      </c>
      <c r="B391" s="3">
        <v>7146</v>
      </c>
      <c r="C391" s="3">
        <v>0.11966128808934628</v>
      </c>
      <c r="D391" s="3" t="s">
        <v>8717</v>
      </c>
      <c r="E391" s="3" t="s">
        <v>8718</v>
      </c>
      <c r="F391" s="3" t="str">
        <f t="shared" si="40"/>
        <v>20522751</v>
      </c>
      <c r="G391" s="3" t="s">
        <v>8719</v>
      </c>
      <c r="H391" s="3" t="s">
        <v>8720</v>
      </c>
      <c r="I391" s="3" t="s">
        <v>6486</v>
      </c>
      <c r="J391" s="3" t="s">
        <v>2</v>
      </c>
      <c r="K391" s="3" t="s">
        <v>3</v>
      </c>
      <c r="L391" s="3" t="s">
        <v>8721</v>
      </c>
      <c r="M391" s="3" t="s">
        <v>4</v>
      </c>
      <c r="N391" s="3">
        <v>20522751</v>
      </c>
      <c r="O391" s="3" t="s">
        <v>8722</v>
      </c>
      <c r="P391" s="3" t="str">
        <f t="shared" si="41"/>
        <v>2010</v>
      </c>
      <c r="Q391" s="3" t="str">
        <f t="shared" si="42"/>
        <v xml:space="preserve">Science. </v>
      </c>
      <c r="R391" s="5" t="s">
        <v>11333</v>
      </c>
      <c r="S391" s="12" t="s">
        <v>11427</v>
      </c>
      <c r="T391" s="12" t="str">
        <f t="shared" si="39"/>
        <v/>
      </c>
      <c r="AA391" s="69">
        <v>0</v>
      </c>
      <c r="AC391" s="5" t="str">
        <f t="shared" si="43"/>
        <v>2010</v>
      </c>
      <c r="AD391" s="5"/>
      <c r="AV391" s="46">
        <v>20522751</v>
      </c>
      <c r="AW391" s="59">
        <f t="shared" si="44"/>
        <v>0</v>
      </c>
    </row>
    <row r="392" spans="1:50">
      <c r="A392" s="4">
        <v>228</v>
      </c>
      <c r="B392" s="3">
        <v>7120</v>
      </c>
      <c r="C392" s="3">
        <v>0.12869687467910307</v>
      </c>
      <c r="D392" s="3" t="s">
        <v>8559</v>
      </c>
      <c r="E392" s="3" t="s">
        <v>8560</v>
      </c>
      <c r="F392" s="3" t="str">
        <f t="shared" si="40"/>
        <v>20548291</v>
      </c>
      <c r="G392" s="3" t="s">
        <v>5906</v>
      </c>
      <c r="H392" s="3" t="s">
        <v>8561</v>
      </c>
      <c r="I392" s="3" t="s">
        <v>6373</v>
      </c>
      <c r="J392" s="3" t="s">
        <v>2</v>
      </c>
      <c r="K392" s="3" t="s">
        <v>3</v>
      </c>
      <c r="L392" s="3" t="s">
        <v>8562</v>
      </c>
      <c r="M392" s="3" t="s">
        <v>4</v>
      </c>
      <c r="N392" s="3">
        <v>20548291</v>
      </c>
      <c r="O392" s="3" t="s">
        <v>8563</v>
      </c>
      <c r="P392" s="3" t="str">
        <f t="shared" si="41"/>
        <v>2010</v>
      </c>
      <c r="Q392" s="3" t="str">
        <f t="shared" si="42"/>
        <v xml:space="preserve">Nat Rev Genet. </v>
      </c>
      <c r="R392" s="5" t="s">
        <v>11333</v>
      </c>
      <c r="S392" s="12" t="s">
        <v>11427</v>
      </c>
      <c r="T392" s="12" t="str">
        <f t="shared" si="39"/>
        <v/>
      </c>
      <c r="AA392" s="69">
        <v>0</v>
      </c>
      <c r="AC392" s="5" t="str">
        <f t="shared" si="43"/>
        <v>2010</v>
      </c>
      <c r="AD392" s="5"/>
      <c r="AV392" s="46">
        <v>20548291</v>
      </c>
      <c r="AW392" s="59">
        <f t="shared" si="44"/>
        <v>0</v>
      </c>
      <c r="AX392" s="4"/>
    </row>
    <row r="393" spans="1:50">
      <c r="A393" s="4">
        <v>231</v>
      </c>
      <c r="B393" s="3">
        <v>7209</v>
      </c>
      <c r="C393" s="3">
        <v>0.13087034522776553</v>
      </c>
      <c r="D393" s="3" t="s">
        <v>9083</v>
      </c>
      <c r="E393" s="3" t="s">
        <v>9084</v>
      </c>
      <c r="F393" s="3" t="str">
        <f t="shared" si="40"/>
        <v>20441610</v>
      </c>
      <c r="G393" s="3" t="s">
        <v>9085</v>
      </c>
      <c r="H393" s="3" t="s">
        <v>9086</v>
      </c>
      <c r="I393" s="3" t="s">
        <v>9087</v>
      </c>
      <c r="J393" s="3" t="s">
        <v>2</v>
      </c>
      <c r="K393" s="3" t="s">
        <v>3</v>
      </c>
      <c r="L393" s="3" t="s">
        <v>9088</v>
      </c>
      <c r="M393" s="3" t="s">
        <v>4</v>
      </c>
      <c r="N393" s="3">
        <v>20441610</v>
      </c>
      <c r="O393" s="3" t="s">
        <v>9089</v>
      </c>
      <c r="P393" s="3" t="str">
        <f t="shared" si="41"/>
        <v>2010</v>
      </c>
      <c r="Q393" s="3" t="str">
        <f t="shared" si="42"/>
        <v xml:space="preserve">Genome Biol. </v>
      </c>
      <c r="R393" s="5" t="s">
        <v>11333</v>
      </c>
      <c r="S393" s="12" t="s">
        <v>11427</v>
      </c>
      <c r="T393" s="12" t="str">
        <f t="shared" si="39"/>
        <v/>
      </c>
      <c r="AA393" s="69">
        <v>0</v>
      </c>
      <c r="AC393" s="5" t="str">
        <f t="shared" si="43"/>
        <v>2010</v>
      </c>
      <c r="AD393" s="5"/>
      <c r="AV393" s="46">
        <v>20441610</v>
      </c>
      <c r="AW393" s="59">
        <f t="shared" si="44"/>
        <v>0</v>
      </c>
    </row>
    <row r="394" spans="1:50">
      <c r="A394" s="4">
        <v>241</v>
      </c>
      <c r="B394" s="3">
        <v>7165</v>
      </c>
      <c r="C394" s="3">
        <v>0.13672915958149134</v>
      </c>
      <c r="D394" s="3" t="s">
        <v>8828</v>
      </c>
      <c r="E394" s="3" t="s">
        <v>8829</v>
      </c>
      <c r="F394" s="3" t="str">
        <f t="shared" si="40"/>
        <v>20505555</v>
      </c>
      <c r="G394" s="3" t="s">
        <v>8830</v>
      </c>
      <c r="H394" s="3" t="s">
        <v>8831</v>
      </c>
      <c r="I394" s="3" t="s">
        <v>8746</v>
      </c>
      <c r="J394" s="3" t="s">
        <v>2</v>
      </c>
      <c r="K394" s="3" t="s">
        <v>3</v>
      </c>
      <c r="L394" s="3" t="s">
        <v>8832</v>
      </c>
      <c r="M394" s="3" t="s">
        <v>4</v>
      </c>
      <c r="N394" s="3">
        <v>20505555</v>
      </c>
      <c r="O394" s="3" t="s">
        <v>8833</v>
      </c>
      <c r="P394" s="3" t="str">
        <f t="shared" si="41"/>
        <v>2010</v>
      </c>
      <c r="Q394" s="3" t="str">
        <f t="shared" si="42"/>
        <v xml:space="preserve">Psychiatr Genet. </v>
      </c>
      <c r="R394" s="12" t="s">
        <v>11333</v>
      </c>
      <c r="S394" s="12" t="s">
        <v>11427</v>
      </c>
      <c r="T394" s="12" t="str">
        <f t="shared" si="39"/>
        <v/>
      </c>
      <c r="V394" s="16" t="s">
        <v>11588</v>
      </c>
      <c r="W394" s="12" t="s">
        <v>11589</v>
      </c>
      <c r="X394" s="12" t="s">
        <v>11326</v>
      </c>
      <c r="AA394" s="69">
        <v>0</v>
      </c>
      <c r="AC394" s="5" t="str">
        <f t="shared" si="43"/>
        <v>2010</v>
      </c>
      <c r="AD394" s="5"/>
      <c r="AE394" s="12" t="s">
        <v>11326</v>
      </c>
      <c r="AV394" s="46">
        <v>20505555</v>
      </c>
      <c r="AW394" s="59">
        <f t="shared" si="44"/>
        <v>0</v>
      </c>
    </row>
    <row r="395" spans="1:50">
      <c r="A395" s="4">
        <v>243</v>
      </c>
      <c r="B395" s="3">
        <v>7607</v>
      </c>
      <c r="C395" s="3">
        <v>0.1371933263775541</v>
      </c>
      <c r="D395" s="3" t="s">
        <v>11022</v>
      </c>
      <c r="E395" s="3" t="s">
        <v>11023</v>
      </c>
      <c r="F395" s="3" t="str">
        <f t="shared" si="40"/>
        <v>19880365</v>
      </c>
      <c r="G395" s="3" t="s">
        <v>7525</v>
      </c>
      <c r="H395" s="3" t="s">
        <v>11024</v>
      </c>
      <c r="I395" s="3" t="s">
        <v>7001</v>
      </c>
      <c r="J395" s="3" t="s">
        <v>2</v>
      </c>
      <c r="K395" s="3" t="s">
        <v>3</v>
      </c>
      <c r="L395" s="3" t="s">
        <v>11025</v>
      </c>
      <c r="M395" s="3" t="s">
        <v>4</v>
      </c>
      <c r="N395" s="3">
        <v>19880365</v>
      </c>
      <c r="O395" s="3" t="s">
        <v>11026</v>
      </c>
      <c r="P395" s="3" t="str">
        <f t="shared" si="41"/>
        <v>2010</v>
      </c>
      <c r="Q395" s="3" t="str">
        <f t="shared" si="42"/>
        <v xml:space="preserve">Bioinformatics. </v>
      </c>
      <c r="R395" s="5" t="s">
        <v>11333</v>
      </c>
      <c r="S395" s="12" t="s">
        <v>11427</v>
      </c>
      <c r="T395" s="12" t="str">
        <f t="shared" si="39"/>
        <v/>
      </c>
      <c r="AA395" s="69">
        <v>0</v>
      </c>
      <c r="AC395" s="5" t="str">
        <f t="shared" si="43"/>
        <v>2010</v>
      </c>
      <c r="AD395" s="5"/>
      <c r="AV395" s="46">
        <v>19880365</v>
      </c>
      <c r="AW395" s="59">
        <f t="shared" si="44"/>
        <v>0</v>
      </c>
    </row>
    <row r="396" spans="1:50">
      <c r="A396" s="4">
        <v>251</v>
      </c>
      <c r="B396" s="3">
        <v>6824</v>
      </c>
      <c r="C396" s="3">
        <v>0.13943141001120696</v>
      </c>
      <c r="D396" s="3" t="s">
        <v>6873</v>
      </c>
      <c r="E396" s="3" t="s">
        <v>6874</v>
      </c>
      <c r="F396" s="3" t="str">
        <f t="shared" si="40"/>
        <v>20958249</v>
      </c>
      <c r="G396" s="3" t="s">
        <v>6875</v>
      </c>
      <c r="H396" s="3" t="s">
        <v>6876</v>
      </c>
      <c r="I396" s="3" t="s">
        <v>6877</v>
      </c>
      <c r="J396" s="3" t="s">
        <v>2</v>
      </c>
      <c r="K396" s="3" t="s">
        <v>3</v>
      </c>
      <c r="L396" s="3" t="s">
        <v>6878</v>
      </c>
      <c r="M396" s="3" t="s">
        <v>4</v>
      </c>
      <c r="N396" s="3">
        <v>20958249</v>
      </c>
      <c r="O396" s="3" t="s">
        <v>6879</v>
      </c>
      <c r="P396" s="3" t="str">
        <f t="shared" si="41"/>
        <v>2010</v>
      </c>
      <c r="Q396" s="3" t="str">
        <f t="shared" si="42"/>
        <v xml:space="preserve">J Comput Biol. </v>
      </c>
      <c r="R396" s="5" t="s">
        <v>11333</v>
      </c>
      <c r="S396" s="12" t="s">
        <v>11427</v>
      </c>
      <c r="T396" s="12" t="str">
        <f t="shared" si="39"/>
        <v/>
      </c>
      <c r="U396" s="3"/>
      <c r="V396" s="3"/>
      <c r="W396" s="3"/>
      <c r="X396" s="3"/>
      <c r="Y396" s="3"/>
      <c r="Z396" s="3"/>
      <c r="AA396" s="69">
        <v>0</v>
      </c>
      <c r="AC396" s="5" t="str">
        <f t="shared" si="43"/>
        <v>2010</v>
      </c>
      <c r="AD396" s="5"/>
      <c r="AE396" s="3"/>
      <c r="AF396" s="32"/>
      <c r="AG396" s="3"/>
      <c r="AH396" s="3"/>
      <c r="AI396" s="3"/>
      <c r="AV396" s="46">
        <v>20958249</v>
      </c>
      <c r="AW396" s="59">
        <f t="shared" si="44"/>
        <v>0</v>
      </c>
    </row>
    <row r="397" spans="1:50">
      <c r="A397" s="4">
        <v>253</v>
      </c>
      <c r="B397" s="3">
        <v>7094</v>
      </c>
      <c r="C397" s="3">
        <v>0.14044546428492588</v>
      </c>
      <c r="D397" s="3" t="s">
        <v>8394</v>
      </c>
      <c r="E397" s="3" t="s">
        <v>8395</v>
      </c>
      <c r="F397" s="3" t="str">
        <f t="shared" si="40"/>
        <v>20568290</v>
      </c>
      <c r="G397" s="3" t="s">
        <v>8396</v>
      </c>
      <c r="H397" s="3" t="s">
        <v>8397</v>
      </c>
      <c r="I397" s="3" t="s">
        <v>6198</v>
      </c>
      <c r="J397" s="3" t="s">
        <v>2</v>
      </c>
      <c r="K397" s="3" t="s">
        <v>3</v>
      </c>
      <c r="L397" s="3" t="s">
        <v>8398</v>
      </c>
      <c r="M397" s="3" t="s">
        <v>4</v>
      </c>
      <c r="N397" s="3">
        <v>20568290</v>
      </c>
      <c r="O397" s="3" t="s">
        <v>8399</v>
      </c>
      <c r="P397" s="3" t="str">
        <f t="shared" si="41"/>
        <v>2010</v>
      </c>
      <c r="Q397" s="3" t="str">
        <f t="shared" si="42"/>
        <v xml:space="preserve">Genet Epidemiol. </v>
      </c>
      <c r="R397" s="5" t="s">
        <v>11333</v>
      </c>
      <c r="S397" s="12" t="s">
        <v>11427</v>
      </c>
      <c r="T397" s="12" t="str">
        <f t="shared" si="39"/>
        <v/>
      </c>
      <c r="U397" s="3"/>
      <c r="V397" s="3"/>
      <c r="W397" s="3"/>
      <c r="X397" s="3"/>
      <c r="Y397" s="3"/>
      <c r="Z397" s="3"/>
      <c r="AA397" s="69">
        <v>0</v>
      </c>
      <c r="AC397" s="5" t="str">
        <f t="shared" si="43"/>
        <v>2010</v>
      </c>
      <c r="AD397" s="5"/>
      <c r="AE397" s="3"/>
      <c r="AF397" s="32"/>
      <c r="AG397" s="3"/>
      <c r="AH397" s="3"/>
      <c r="AI397" s="3"/>
      <c r="AV397" s="46">
        <v>20568290</v>
      </c>
      <c r="AW397" s="59">
        <f t="shared" si="44"/>
        <v>0</v>
      </c>
    </row>
    <row r="398" spans="1:50">
      <c r="A398" s="4">
        <v>254</v>
      </c>
      <c r="B398" s="3">
        <v>7264</v>
      </c>
      <c r="C398" s="3">
        <v>0.14046300718510296</v>
      </c>
      <c r="D398" s="3" t="s">
        <v>9426</v>
      </c>
      <c r="E398" s="3" t="s">
        <v>9427</v>
      </c>
      <c r="F398" s="3" t="str">
        <f t="shared" si="40"/>
        <v>20377453</v>
      </c>
      <c r="G398" s="3" t="s">
        <v>9428</v>
      </c>
      <c r="H398" s="3" t="s">
        <v>9429</v>
      </c>
      <c r="I398" s="3" t="s">
        <v>6877</v>
      </c>
      <c r="J398" s="3" t="s">
        <v>2</v>
      </c>
      <c r="K398" s="3" t="s">
        <v>3</v>
      </c>
      <c r="L398" s="3" t="s">
        <v>9430</v>
      </c>
      <c r="M398" s="3" t="s">
        <v>4</v>
      </c>
      <c r="N398" s="3">
        <v>20377453</v>
      </c>
      <c r="O398" s="3" t="s">
        <v>9431</v>
      </c>
      <c r="P398" s="3" t="str">
        <f t="shared" si="41"/>
        <v>2010</v>
      </c>
      <c r="Q398" s="3" t="str">
        <f t="shared" si="42"/>
        <v xml:space="preserve">J Comput Biol. </v>
      </c>
      <c r="R398" s="5" t="s">
        <v>11333</v>
      </c>
      <c r="S398" s="12" t="s">
        <v>11427</v>
      </c>
      <c r="T398" s="12" t="str">
        <f t="shared" si="39"/>
        <v/>
      </c>
      <c r="U398" s="3"/>
      <c r="V398" s="3"/>
      <c r="W398" s="3"/>
      <c r="X398" s="3"/>
      <c r="Y398" s="3"/>
      <c r="Z398" s="3"/>
      <c r="AA398" s="69">
        <v>0</v>
      </c>
      <c r="AC398" s="5" t="str">
        <f t="shared" si="43"/>
        <v>2010</v>
      </c>
      <c r="AD398" s="5"/>
      <c r="AE398" s="3"/>
      <c r="AF398" s="32"/>
      <c r="AG398" s="3"/>
      <c r="AH398" s="3"/>
      <c r="AI398" s="3"/>
      <c r="AV398" s="46">
        <v>20377453</v>
      </c>
      <c r="AW398" s="59">
        <f t="shared" si="44"/>
        <v>0</v>
      </c>
    </row>
    <row r="399" spans="1:50">
      <c r="A399" s="4">
        <v>267</v>
      </c>
      <c r="B399" s="3">
        <v>7282</v>
      </c>
      <c r="C399" s="3">
        <v>0.14698113925849543</v>
      </c>
      <c r="D399" s="3" t="s">
        <v>9540</v>
      </c>
      <c r="E399" s="3" t="s">
        <v>9541</v>
      </c>
      <c r="F399" s="3" t="str">
        <f t="shared" si="40"/>
        <v>20359883</v>
      </c>
      <c r="G399" s="3" t="s">
        <v>9542</v>
      </c>
      <c r="H399" s="3" t="s">
        <v>9543</v>
      </c>
      <c r="I399" s="3" t="s">
        <v>8423</v>
      </c>
      <c r="J399" s="3" t="s">
        <v>2</v>
      </c>
      <c r="K399" s="3" t="s">
        <v>3</v>
      </c>
      <c r="L399" s="3" t="s">
        <v>9544</v>
      </c>
      <c r="M399" s="3" t="s">
        <v>4</v>
      </c>
      <c r="N399" s="3">
        <v>20359883</v>
      </c>
      <c r="O399" s="3" t="s">
        <v>9545</v>
      </c>
      <c r="P399" s="3" t="str">
        <f t="shared" si="41"/>
        <v>2010</v>
      </c>
      <c r="Q399" s="3" t="str">
        <f t="shared" si="42"/>
        <v xml:space="preserve">Curr Opin Genet Dev. </v>
      </c>
      <c r="R399" s="5" t="s">
        <v>11333</v>
      </c>
      <c r="S399" s="12" t="s">
        <v>11427</v>
      </c>
      <c r="T399" s="12" t="str">
        <f t="shared" si="39"/>
        <v/>
      </c>
      <c r="U399" s="3"/>
      <c r="V399" s="3"/>
      <c r="W399" s="3"/>
      <c r="X399" s="3"/>
      <c r="Y399" s="3"/>
      <c r="Z399" s="3"/>
      <c r="AA399" s="69">
        <v>0</v>
      </c>
      <c r="AC399" s="5" t="str">
        <f t="shared" si="43"/>
        <v>2010</v>
      </c>
      <c r="AD399" s="5"/>
      <c r="AE399" s="3"/>
      <c r="AF399" s="32"/>
      <c r="AG399" s="3"/>
      <c r="AH399" s="3"/>
      <c r="AI399" s="3"/>
      <c r="AV399" s="46">
        <v>20359883</v>
      </c>
      <c r="AW399" s="59">
        <f t="shared" si="44"/>
        <v>0</v>
      </c>
    </row>
    <row r="400" spans="1:50">
      <c r="A400" s="4">
        <v>279</v>
      </c>
      <c r="B400" s="3">
        <v>6812</v>
      </c>
      <c r="C400" s="3">
        <v>0.15504124159889421</v>
      </c>
      <c r="D400" s="3" t="s">
        <v>6837</v>
      </c>
      <c r="E400" s="3" t="s">
        <v>6838</v>
      </c>
      <c r="F400" s="3" t="str">
        <f t="shared" si="40"/>
        <v>20964851</v>
      </c>
      <c r="G400" s="3" t="s">
        <v>6839</v>
      </c>
      <c r="H400" s="3" t="s">
        <v>6840</v>
      </c>
      <c r="I400" s="3" t="s">
        <v>6539</v>
      </c>
      <c r="J400" s="3" t="s">
        <v>2</v>
      </c>
      <c r="K400" s="3" t="s">
        <v>3</v>
      </c>
      <c r="L400" s="3" t="s">
        <v>6841</v>
      </c>
      <c r="M400" s="3" t="s">
        <v>4</v>
      </c>
      <c r="N400" s="3">
        <v>20964851</v>
      </c>
      <c r="O400" s="3" t="s">
        <v>6842</v>
      </c>
      <c r="P400" s="3" t="str">
        <f t="shared" si="41"/>
        <v>2010</v>
      </c>
      <c r="Q400" s="3" t="str">
        <f t="shared" si="42"/>
        <v xml:space="preserve">BMC Bioinformatics. </v>
      </c>
      <c r="R400" s="5" t="s">
        <v>11333</v>
      </c>
      <c r="S400" s="12" t="s">
        <v>11427</v>
      </c>
      <c r="T400" s="12" t="str">
        <f t="shared" si="39"/>
        <v/>
      </c>
      <c r="U400" s="3"/>
      <c r="V400" s="3"/>
      <c r="W400" s="3"/>
      <c r="X400" s="3"/>
      <c r="Y400" s="3"/>
      <c r="Z400" s="3"/>
      <c r="AA400" s="69">
        <v>0</v>
      </c>
      <c r="AC400" s="5" t="str">
        <f t="shared" si="43"/>
        <v>2010</v>
      </c>
      <c r="AD400" s="5"/>
      <c r="AE400" s="3"/>
      <c r="AF400" s="32"/>
      <c r="AG400" s="3"/>
      <c r="AH400" s="3"/>
      <c r="AI400" s="3"/>
      <c r="AV400" s="46">
        <v>20964851</v>
      </c>
      <c r="AW400" s="59">
        <f t="shared" si="44"/>
        <v>0</v>
      </c>
    </row>
    <row r="401" spans="1:49">
      <c r="A401" s="4">
        <v>280</v>
      </c>
      <c r="B401" s="3">
        <v>6680</v>
      </c>
      <c r="C401" s="3">
        <v>0.15602133309501887</v>
      </c>
      <c r="D401" s="3" t="s">
        <v>6201</v>
      </c>
      <c r="E401" s="3" t="s">
        <v>6202</v>
      </c>
      <c r="F401" s="3" t="str">
        <f t="shared" si="40"/>
        <v>21104889</v>
      </c>
      <c r="G401" s="3" t="s">
        <v>6203</v>
      </c>
      <c r="H401" s="3" t="s">
        <v>6204</v>
      </c>
      <c r="I401" s="3" t="s">
        <v>6198</v>
      </c>
      <c r="J401" s="3" t="s">
        <v>2</v>
      </c>
      <c r="K401" s="3" t="s">
        <v>3</v>
      </c>
      <c r="L401" s="3" t="s">
        <v>6205</v>
      </c>
      <c r="M401" s="3" t="s">
        <v>4</v>
      </c>
      <c r="N401" s="3">
        <v>21104889</v>
      </c>
      <c r="O401" s="3" t="s">
        <v>6206</v>
      </c>
      <c r="P401" s="3" t="str">
        <f t="shared" si="41"/>
        <v>2010</v>
      </c>
      <c r="Q401" s="3" t="str">
        <f t="shared" si="42"/>
        <v xml:space="preserve">Genet Epidemiol. </v>
      </c>
      <c r="R401" s="5" t="s">
        <v>11333</v>
      </c>
      <c r="S401" s="12" t="s">
        <v>11427</v>
      </c>
      <c r="T401" s="12" t="str">
        <f t="shared" si="39"/>
        <v/>
      </c>
      <c r="U401" s="3"/>
      <c r="V401" s="3"/>
      <c r="W401" s="3"/>
      <c r="X401" s="3"/>
      <c r="Y401" s="3"/>
      <c r="Z401" s="3"/>
      <c r="AA401" s="69">
        <v>0</v>
      </c>
      <c r="AC401" s="5" t="str">
        <f t="shared" si="43"/>
        <v>2010</v>
      </c>
      <c r="AD401" s="5"/>
      <c r="AE401" s="3"/>
      <c r="AF401" s="32"/>
      <c r="AG401" s="3"/>
      <c r="AH401" s="3"/>
      <c r="AI401" s="3"/>
      <c r="AJ401" s="3"/>
      <c r="AK401" s="56"/>
      <c r="AL401" s="3"/>
      <c r="AM401" s="3"/>
      <c r="AN401" s="56"/>
      <c r="AV401" s="46">
        <v>21104889</v>
      </c>
      <c r="AW401" s="59">
        <f t="shared" si="44"/>
        <v>0</v>
      </c>
    </row>
    <row r="402" spans="1:49">
      <c r="A402" s="4">
        <v>292</v>
      </c>
      <c r="B402" s="3">
        <v>7116</v>
      </c>
      <c r="C402" s="3">
        <v>0.1636955902357321</v>
      </c>
      <c r="D402" s="3" t="s">
        <v>8536</v>
      </c>
      <c r="E402" s="3" t="s">
        <v>8537</v>
      </c>
      <c r="F402" s="3" t="str">
        <f t="shared" si="40"/>
        <v>20552648</v>
      </c>
      <c r="G402" s="3" t="s">
        <v>8538</v>
      </c>
      <c r="H402" s="3" t="s">
        <v>8539</v>
      </c>
      <c r="I402" s="3" t="s">
        <v>6198</v>
      </c>
      <c r="J402" s="3" t="s">
        <v>2</v>
      </c>
      <c r="K402" s="3" t="s">
        <v>3</v>
      </c>
      <c r="L402" s="3" t="s">
        <v>8604</v>
      </c>
      <c r="M402" s="3" t="s">
        <v>4</v>
      </c>
      <c r="N402" s="3">
        <v>20552648</v>
      </c>
      <c r="O402" s="3" t="s">
        <v>8540</v>
      </c>
      <c r="P402" s="3" t="str">
        <f t="shared" si="41"/>
        <v>2010</v>
      </c>
      <c r="Q402" s="3" t="str">
        <f t="shared" si="42"/>
        <v xml:space="preserve">Genet Epidemiol. </v>
      </c>
      <c r="R402" s="5" t="s">
        <v>11333</v>
      </c>
      <c r="S402" s="12" t="s">
        <v>11427</v>
      </c>
      <c r="T402" s="12" t="str">
        <f t="shared" si="39"/>
        <v/>
      </c>
      <c r="U402" s="3"/>
      <c r="V402" s="3"/>
      <c r="W402" s="3"/>
      <c r="X402" s="3"/>
      <c r="Y402" s="3"/>
      <c r="Z402" s="3"/>
      <c r="AA402" s="69">
        <v>0</v>
      </c>
      <c r="AC402" s="5" t="str">
        <f t="shared" si="43"/>
        <v>2010</v>
      </c>
      <c r="AD402" s="5"/>
      <c r="AE402" s="3"/>
      <c r="AF402" s="32"/>
      <c r="AG402" s="3"/>
      <c r="AH402" s="3"/>
      <c r="AI402" s="3"/>
      <c r="AV402" s="46">
        <v>20552648</v>
      </c>
      <c r="AW402" s="59">
        <f t="shared" si="44"/>
        <v>0</v>
      </c>
    </row>
    <row r="403" spans="1:49">
      <c r="A403" s="4">
        <v>294</v>
      </c>
      <c r="B403" s="3">
        <v>7591</v>
      </c>
      <c r="C403" s="3">
        <v>0.16437126212105457</v>
      </c>
      <c r="D403" s="3" t="s">
        <v>10958</v>
      </c>
      <c r="E403" s="3" t="s">
        <v>10959</v>
      </c>
      <c r="F403" s="3" t="str">
        <f t="shared" si="40"/>
        <v>19906782</v>
      </c>
      <c r="G403" s="3" t="s">
        <v>10960</v>
      </c>
      <c r="H403" s="3" t="s">
        <v>10961</v>
      </c>
      <c r="I403" s="3" t="s">
        <v>8520</v>
      </c>
      <c r="J403" s="3" t="s">
        <v>2</v>
      </c>
      <c r="K403" s="3" t="s">
        <v>3</v>
      </c>
      <c r="L403" s="3" t="s">
        <v>10962</v>
      </c>
      <c r="M403" s="3" t="s">
        <v>4</v>
      </c>
      <c r="N403" s="3">
        <v>19906782</v>
      </c>
      <c r="O403" s="3" t="s">
        <v>10963</v>
      </c>
      <c r="P403" s="3" t="str">
        <f t="shared" si="41"/>
        <v>2010</v>
      </c>
      <c r="Q403" s="3" t="str">
        <f t="shared" si="42"/>
        <v xml:space="preserve">Carcinogenesis. </v>
      </c>
      <c r="R403" s="5" t="s">
        <v>11333</v>
      </c>
      <c r="S403" s="12" t="s">
        <v>11427</v>
      </c>
      <c r="T403" s="12" t="str">
        <f t="shared" si="39"/>
        <v/>
      </c>
      <c r="U403" s="3"/>
      <c r="V403" s="3"/>
      <c r="W403" s="3"/>
      <c r="X403" s="3"/>
      <c r="Y403" s="3"/>
      <c r="Z403" s="3"/>
      <c r="AA403" s="69">
        <v>0</v>
      </c>
      <c r="AC403" s="5" t="str">
        <f t="shared" si="43"/>
        <v>2010</v>
      </c>
      <c r="AD403" s="5"/>
      <c r="AE403" s="3"/>
      <c r="AF403" s="32"/>
      <c r="AG403" s="3"/>
      <c r="AH403" s="3"/>
      <c r="AI403" s="3"/>
      <c r="AJ403" s="3"/>
      <c r="AK403" s="56"/>
      <c r="AL403" s="3"/>
      <c r="AM403" s="3"/>
      <c r="AN403" s="54"/>
      <c r="AO403" s="4"/>
      <c r="AP403" s="4"/>
      <c r="AQ403" s="4"/>
      <c r="AR403" s="4"/>
      <c r="AS403" s="4"/>
      <c r="AT403" s="4"/>
      <c r="AU403" s="4"/>
      <c r="AV403" s="59">
        <v>19906782</v>
      </c>
      <c r="AW403" s="59">
        <f t="shared" si="44"/>
        <v>0</v>
      </c>
    </row>
    <row r="404" spans="1:49">
      <c r="A404" s="4">
        <v>303</v>
      </c>
      <c r="B404" s="3">
        <v>6798</v>
      </c>
      <c r="C404" s="3">
        <v>0.16823319320315333</v>
      </c>
      <c r="D404" s="3" t="s">
        <v>6820</v>
      </c>
      <c r="E404" s="3" t="s">
        <v>6821</v>
      </c>
      <c r="F404" s="3" t="str">
        <f t="shared" si="40"/>
        <v>20976795</v>
      </c>
      <c r="G404" s="3" t="s">
        <v>6822</v>
      </c>
      <c r="H404" s="3" t="s">
        <v>6823</v>
      </c>
      <c r="I404" s="3" t="s">
        <v>6198</v>
      </c>
      <c r="J404" s="3" t="s">
        <v>2</v>
      </c>
      <c r="K404" s="3" t="s">
        <v>3</v>
      </c>
      <c r="L404" s="3" t="s">
        <v>6824</v>
      </c>
      <c r="M404" s="3" t="s">
        <v>4</v>
      </c>
      <c r="N404" s="3">
        <v>20976795</v>
      </c>
      <c r="O404" s="3" t="s">
        <v>6764</v>
      </c>
      <c r="P404" s="3" t="str">
        <f t="shared" si="41"/>
        <v>2010</v>
      </c>
      <c r="Q404" s="3" t="str">
        <f t="shared" si="42"/>
        <v xml:space="preserve">Genet Epidemiol. </v>
      </c>
      <c r="R404" s="5" t="s">
        <v>11333</v>
      </c>
      <c r="S404" s="12" t="s">
        <v>11427</v>
      </c>
      <c r="T404" s="12" t="str">
        <f t="shared" si="39"/>
        <v/>
      </c>
      <c r="U404" s="3"/>
      <c r="V404" s="3"/>
      <c r="W404" s="3"/>
      <c r="X404" s="3"/>
      <c r="Y404" s="3"/>
      <c r="Z404" s="3"/>
      <c r="AA404" s="69">
        <v>0</v>
      </c>
      <c r="AC404" s="5" t="str">
        <f t="shared" si="43"/>
        <v>2010</v>
      </c>
      <c r="AD404" s="5"/>
      <c r="AE404" s="3"/>
      <c r="AF404" s="32"/>
      <c r="AG404" s="3"/>
      <c r="AH404" s="3"/>
      <c r="AI404" s="3"/>
      <c r="AJ404" s="3"/>
      <c r="AK404" s="3"/>
      <c r="AL404" s="3"/>
      <c r="AM404" s="3"/>
      <c r="AV404" s="46">
        <v>20976795</v>
      </c>
      <c r="AW404" s="59">
        <f t="shared" si="44"/>
        <v>0</v>
      </c>
    </row>
    <row r="405" spans="1:49">
      <c r="A405" s="4">
        <v>304</v>
      </c>
      <c r="B405" s="3">
        <v>6867</v>
      </c>
      <c r="C405" s="3">
        <v>0.168760020326572</v>
      </c>
      <c r="D405" s="3" t="s">
        <v>7083</v>
      </c>
      <c r="E405" s="3" t="s">
        <v>7084</v>
      </c>
      <c r="F405" s="3" t="str">
        <f t="shared" si="40"/>
        <v>20887339</v>
      </c>
      <c r="G405" s="3" t="s">
        <v>7085</v>
      </c>
      <c r="H405" s="3" t="s">
        <v>7086</v>
      </c>
      <c r="I405" s="3" t="s">
        <v>7087</v>
      </c>
      <c r="J405" s="3" t="s">
        <v>2</v>
      </c>
      <c r="K405" s="3" t="s">
        <v>3</v>
      </c>
      <c r="L405" s="3" t="s">
        <v>7088</v>
      </c>
      <c r="M405" s="3" t="s">
        <v>4</v>
      </c>
      <c r="N405" s="3">
        <v>20887339</v>
      </c>
      <c r="O405" s="3" t="s">
        <v>7089</v>
      </c>
      <c r="P405" s="3" t="str">
        <f t="shared" si="41"/>
        <v>2010</v>
      </c>
      <c r="Q405" s="3" t="str">
        <f t="shared" si="42"/>
        <v xml:space="preserve">Clin Respir J. </v>
      </c>
      <c r="R405" s="5" t="s">
        <v>11333</v>
      </c>
      <c r="S405" s="12" t="s">
        <v>11427</v>
      </c>
      <c r="T405" s="12" t="str">
        <f t="shared" ref="T405:T436" si="45">IFERROR(IF(FIND("meta ",SUBSTITUTE(LOWER(D405 &amp; S405),"-"," "))&gt;=0,"y",""),"")</f>
        <v/>
      </c>
      <c r="U405" s="3"/>
      <c r="V405" s="3"/>
      <c r="W405" s="3"/>
      <c r="X405" s="3"/>
      <c r="Y405" s="3"/>
      <c r="Z405" s="3"/>
      <c r="AA405" s="69">
        <v>0</v>
      </c>
      <c r="AC405" s="5" t="str">
        <f t="shared" si="43"/>
        <v>2010</v>
      </c>
      <c r="AD405" s="5"/>
      <c r="AE405" s="3"/>
      <c r="AF405" s="32"/>
      <c r="AG405" s="3"/>
      <c r="AH405" s="3"/>
      <c r="AI405" s="3"/>
      <c r="AJ405" s="3"/>
      <c r="AK405" s="56"/>
      <c r="AL405" s="3"/>
      <c r="AM405" s="3"/>
      <c r="AN405" s="54"/>
      <c r="AO405" s="4"/>
      <c r="AP405" s="4"/>
      <c r="AQ405" s="4"/>
      <c r="AR405" s="4"/>
      <c r="AS405" s="4"/>
      <c r="AT405" s="4"/>
      <c r="AU405" s="4"/>
      <c r="AV405" s="59">
        <v>20887339</v>
      </c>
      <c r="AW405" s="59">
        <f t="shared" si="44"/>
        <v>0</v>
      </c>
    </row>
    <row r="406" spans="1:49">
      <c r="A406" s="4">
        <v>307</v>
      </c>
      <c r="B406" s="3">
        <v>6990</v>
      </c>
      <c r="C406" s="3">
        <v>0.17088855715573048</v>
      </c>
      <c r="D406" s="3" t="s">
        <v>7782</v>
      </c>
      <c r="E406" s="3" t="s">
        <v>7783</v>
      </c>
      <c r="F406" s="3" t="str">
        <f t="shared" si="40"/>
        <v>20686562</v>
      </c>
      <c r="G406" s="3" t="s">
        <v>7784</v>
      </c>
      <c r="H406" s="3" t="s">
        <v>7785</v>
      </c>
      <c r="I406" s="3" t="s">
        <v>6697</v>
      </c>
      <c r="J406" s="3" t="s">
        <v>2</v>
      </c>
      <c r="K406" s="3" t="s">
        <v>3</v>
      </c>
      <c r="L406" s="3" t="s">
        <v>7786</v>
      </c>
      <c r="M406" s="3" t="s">
        <v>4</v>
      </c>
      <c r="N406" s="3">
        <v>20686562</v>
      </c>
      <c r="O406" s="3" t="s">
        <v>7787</v>
      </c>
      <c r="P406" s="3" t="str">
        <f t="shared" si="41"/>
        <v>2010</v>
      </c>
      <c r="Q406" s="3" t="str">
        <f t="shared" si="42"/>
        <v xml:space="preserve">Nature. </v>
      </c>
      <c r="R406" s="5" t="s">
        <v>11333</v>
      </c>
      <c r="S406" s="12" t="s">
        <v>11427</v>
      </c>
      <c r="T406" s="12" t="str">
        <f t="shared" si="45"/>
        <v/>
      </c>
      <c r="U406" s="3"/>
      <c r="V406" s="3"/>
      <c r="W406" s="3"/>
      <c r="X406" s="3"/>
      <c r="Y406" s="3"/>
      <c r="Z406" s="3"/>
      <c r="AA406" s="69">
        <v>0</v>
      </c>
      <c r="AC406" s="5" t="str">
        <f t="shared" si="43"/>
        <v>2010</v>
      </c>
      <c r="AD406" s="5"/>
      <c r="AE406" s="3"/>
      <c r="AF406" s="32"/>
      <c r="AG406" s="3"/>
      <c r="AH406" s="3"/>
      <c r="AI406" s="3"/>
      <c r="AV406" s="46">
        <v>20686562</v>
      </c>
      <c r="AW406" s="59">
        <f t="shared" si="44"/>
        <v>0</v>
      </c>
    </row>
    <row r="407" spans="1:49">
      <c r="A407" s="4">
        <v>309</v>
      </c>
      <c r="B407" s="3">
        <v>7076</v>
      </c>
      <c r="C407" s="3">
        <v>0.17170978364882261</v>
      </c>
      <c r="D407" s="3" t="s">
        <v>8290</v>
      </c>
      <c r="E407" s="3" t="s">
        <v>8291</v>
      </c>
      <c r="F407" s="3" t="str">
        <f t="shared" si="40"/>
        <v>20597907</v>
      </c>
      <c r="G407" s="3" t="s">
        <v>6086</v>
      </c>
      <c r="H407" s="3" t="s">
        <v>8292</v>
      </c>
      <c r="I407" s="3" t="s">
        <v>7283</v>
      </c>
      <c r="J407" s="3" t="s">
        <v>2</v>
      </c>
      <c r="K407" s="3" t="s">
        <v>3</v>
      </c>
      <c r="L407" s="3" t="s">
        <v>8293</v>
      </c>
      <c r="M407" s="3" t="s">
        <v>4</v>
      </c>
      <c r="N407" s="3">
        <v>20597907</v>
      </c>
      <c r="O407" s="3" t="s">
        <v>8294</v>
      </c>
      <c r="P407" s="3" t="str">
        <f t="shared" si="41"/>
        <v>2010</v>
      </c>
      <c r="Q407" s="3" t="str">
        <f t="shared" si="42"/>
        <v xml:space="preserve">Ann Hum Genet. </v>
      </c>
      <c r="R407" s="5" t="s">
        <v>11333</v>
      </c>
      <c r="S407" s="12" t="s">
        <v>11427</v>
      </c>
      <c r="T407" s="12" t="str">
        <f t="shared" si="45"/>
        <v/>
      </c>
      <c r="U407" s="3"/>
      <c r="V407" s="3"/>
      <c r="W407" s="3"/>
      <c r="X407" s="3"/>
      <c r="Y407" s="3"/>
      <c r="Z407" s="3"/>
      <c r="AA407" s="69">
        <v>0</v>
      </c>
      <c r="AC407" s="5" t="str">
        <f t="shared" si="43"/>
        <v>2010</v>
      </c>
      <c r="AD407" s="5"/>
      <c r="AE407" s="3"/>
      <c r="AF407" s="32"/>
      <c r="AG407" s="3"/>
      <c r="AH407" s="3"/>
      <c r="AI407" s="3"/>
      <c r="AV407" s="46">
        <v>20597907</v>
      </c>
      <c r="AW407" s="59">
        <f t="shared" si="44"/>
        <v>0</v>
      </c>
    </row>
    <row r="408" spans="1:49">
      <c r="A408" s="4">
        <v>314</v>
      </c>
      <c r="B408" s="3">
        <v>7271</v>
      </c>
      <c r="C408" s="3">
        <v>0.17583803614454796</v>
      </c>
      <c r="D408" s="3" t="s">
        <v>9469</v>
      </c>
      <c r="E408" s="3" t="s">
        <v>9470</v>
      </c>
      <c r="F408" s="3" t="str">
        <f t="shared" si="40"/>
        <v>20369019</v>
      </c>
      <c r="G408" s="3" t="s">
        <v>9471</v>
      </c>
      <c r="H408" s="3" t="s">
        <v>9472</v>
      </c>
      <c r="I408" s="3" t="s">
        <v>6031</v>
      </c>
      <c r="J408" s="3" t="s">
        <v>2</v>
      </c>
      <c r="K408" s="3" t="s">
        <v>3</v>
      </c>
      <c r="L408" s="3" t="s">
        <v>9473</v>
      </c>
      <c r="M408" s="3" t="s">
        <v>4</v>
      </c>
      <c r="N408" s="3">
        <v>20369019</v>
      </c>
      <c r="O408" s="3" t="s">
        <v>9474</v>
      </c>
      <c r="P408" s="3" t="str">
        <f t="shared" si="41"/>
        <v>2010</v>
      </c>
      <c r="Q408" s="3" t="str">
        <f t="shared" si="42"/>
        <v xml:space="preserve">PLoS Genet. </v>
      </c>
      <c r="R408" s="5" t="s">
        <v>11333</v>
      </c>
      <c r="S408" s="12" t="s">
        <v>11427</v>
      </c>
      <c r="T408" s="12" t="str">
        <f t="shared" si="45"/>
        <v/>
      </c>
      <c r="U408" s="3"/>
      <c r="V408" s="3"/>
      <c r="W408" s="3"/>
      <c r="X408" s="3"/>
      <c r="Y408" s="3"/>
      <c r="Z408" s="3"/>
      <c r="AA408" s="69">
        <v>0</v>
      </c>
      <c r="AC408" s="5" t="str">
        <f t="shared" si="43"/>
        <v>2010</v>
      </c>
      <c r="AD408" s="5"/>
      <c r="AE408" s="3"/>
      <c r="AF408" s="32"/>
      <c r="AG408" s="3"/>
      <c r="AH408" s="3"/>
      <c r="AI408" s="3"/>
      <c r="AK408" s="53"/>
      <c r="AN408" s="56"/>
      <c r="AV408" s="46">
        <v>20369019</v>
      </c>
      <c r="AW408" s="59">
        <f t="shared" si="44"/>
        <v>0</v>
      </c>
    </row>
    <row r="409" spans="1:49">
      <c r="A409" s="4">
        <v>325</v>
      </c>
      <c r="B409" s="3">
        <v>7169</v>
      </c>
      <c r="C409" s="3">
        <v>0.18064358937582325</v>
      </c>
      <c r="D409" s="3" t="s">
        <v>8854</v>
      </c>
      <c r="E409" s="3" t="s">
        <v>8855</v>
      </c>
      <c r="F409" s="3" t="str">
        <f t="shared" si="40"/>
        <v>20504336</v>
      </c>
      <c r="G409" s="3" t="s">
        <v>8856</v>
      </c>
      <c r="H409" s="3" t="s">
        <v>8857</v>
      </c>
      <c r="I409" s="3" t="s">
        <v>6102</v>
      </c>
      <c r="J409" s="3" t="s">
        <v>2</v>
      </c>
      <c r="K409" s="3" t="s">
        <v>3</v>
      </c>
      <c r="L409" s="3" t="s">
        <v>8858</v>
      </c>
      <c r="M409" s="3" t="s">
        <v>4</v>
      </c>
      <c r="N409" s="3">
        <v>20504336</v>
      </c>
      <c r="O409" s="3" t="s">
        <v>8859</v>
      </c>
      <c r="P409" s="3" t="str">
        <f t="shared" si="41"/>
        <v>2010</v>
      </c>
      <c r="Q409" s="3" t="str">
        <f t="shared" si="42"/>
        <v xml:space="preserve">BMC Med Genomics. </v>
      </c>
      <c r="R409" s="5" t="s">
        <v>11333</v>
      </c>
      <c r="S409" s="12" t="s">
        <v>11427</v>
      </c>
      <c r="T409" s="12" t="str">
        <f t="shared" si="45"/>
        <v/>
      </c>
      <c r="U409" s="3"/>
      <c r="V409" s="3"/>
      <c r="W409" s="3"/>
      <c r="X409" s="3"/>
      <c r="Y409" s="3"/>
      <c r="Z409" s="3"/>
      <c r="AA409" s="69">
        <v>0</v>
      </c>
      <c r="AC409" s="5" t="str">
        <f t="shared" si="43"/>
        <v>2010</v>
      </c>
      <c r="AD409" s="5"/>
      <c r="AE409" s="3"/>
      <c r="AF409" s="32"/>
      <c r="AG409" s="3"/>
      <c r="AH409" s="3"/>
      <c r="AI409" s="3"/>
      <c r="AV409" s="46">
        <v>20504336</v>
      </c>
      <c r="AW409" s="59">
        <f t="shared" si="44"/>
        <v>0</v>
      </c>
    </row>
    <row r="410" spans="1:49">
      <c r="A410" s="4">
        <v>338</v>
      </c>
      <c r="B410" s="3">
        <v>7414</v>
      </c>
      <c r="C410" s="3">
        <v>0.19007741090569696</v>
      </c>
      <c r="D410" s="3" t="s">
        <v>10336</v>
      </c>
      <c r="E410" s="3" t="s">
        <v>10337</v>
      </c>
      <c r="F410" s="3" t="str">
        <f t="shared" si="40"/>
        <v>20101412</v>
      </c>
      <c r="G410" s="3" t="s">
        <v>10338</v>
      </c>
      <c r="H410" s="3" t="s">
        <v>10339</v>
      </c>
      <c r="I410" s="3" t="s">
        <v>7427</v>
      </c>
      <c r="J410" s="3" t="s">
        <v>2</v>
      </c>
      <c r="K410" s="3" t="s">
        <v>3</v>
      </c>
      <c r="L410" s="3" t="s">
        <v>10340</v>
      </c>
      <c r="M410" s="3" t="s">
        <v>4</v>
      </c>
      <c r="N410" s="3">
        <v>20101412</v>
      </c>
      <c r="O410" s="3" t="s">
        <v>10341</v>
      </c>
      <c r="P410" s="3" t="str">
        <f t="shared" si="41"/>
        <v>2010</v>
      </c>
      <c r="Q410" s="3" t="str">
        <f t="shared" si="42"/>
        <v xml:space="preserve">Hum Genet. </v>
      </c>
      <c r="R410" s="5" t="s">
        <v>11333</v>
      </c>
      <c r="S410" s="12" t="s">
        <v>11427</v>
      </c>
      <c r="T410" s="12" t="str">
        <f t="shared" si="45"/>
        <v/>
      </c>
      <c r="AA410" s="69">
        <v>0</v>
      </c>
      <c r="AC410" s="5" t="str">
        <f t="shared" si="43"/>
        <v>2010</v>
      </c>
      <c r="AD410" s="5"/>
      <c r="AV410" s="46">
        <v>20101412</v>
      </c>
      <c r="AW410" s="59">
        <f t="shared" si="44"/>
        <v>0</v>
      </c>
    </row>
    <row r="411" spans="1:49">
      <c r="A411" s="4">
        <v>347</v>
      </c>
      <c r="B411" s="3">
        <v>7396</v>
      </c>
      <c r="C411" s="3">
        <v>0.19493631753233243</v>
      </c>
      <c r="D411" s="3" t="s">
        <v>10234</v>
      </c>
      <c r="E411" s="3" t="s">
        <v>10235</v>
      </c>
      <c r="F411" s="3" t="str">
        <f t="shared" si="40"/>
        <v>20137780</v>
      </c>
      <c r="G411" s="3" t="s">
        <v>10236</v>
      </c>
      <c r="H411" s="3" t="s">
        <v>10237</v>
      </c>
      <c r="I411" s="3" t="s">
        <v>6122</v>
      </c>
      <c r="J411" s="3" t="s">
        <v>2</v>
      </c>
      <c r="K411" s="3" t="s">
        <v>3</v>
      </c>
      <c r="L411" s="3" t="s">
        <v>10310</v>
      </c>
      <c r="M411" s="3" t="s">
        <v>4</v>
      </c>
      <c r="N411" s="3">
        <v>20137780</v>
      </c>
      <c r="O411" s="3" t="s">
        <v>10311</v>
      </c>
      <c r="P411" s="3" t="str">
        <f t="shared" si="41"/>
        <v>2010</v>
      </c>
      <c r="Q411" s="3" t="str">
        <f t="shared" si="42"/>
        <v xml:space="preserve">Am J Hum Genet. </v>
      </c>
      <c r="R411" s="5" t="s">
        <v>11333</v>
      </c>
      <c r="S411" s="12" t="s">
        <v>11427</v>
      </c>
      <c r="T411" s="12" t="str">
        <f t="shared" si="45"/>
        <v/>
      </c>
      <c r="AA411" s="69">
        <v>0</v>
      </c>
      <c r="AC411" s="5" t="str">
        <f t="shared" si="43"/>
        <v>2010</v>
      </c>
      <c r="AD411" s="5"/>
      <c r="AV411" s="46">
        <v>20137780</v>
      </c>
      <c r="AW411" s="59">
        <f t="shared" si="44"/>
        <v>0</v>
      </c>
    </row>
    <row r="412" spans="1:49">
      <c r="A412" s="4">
        <v>348</v>
      </c>
      <c r="B412" s="3">
        <v>7631</v>
      </c>
      <c r="C412" s="3">
        <v>0.19513330406362461</v>
      </c>
      <c r="D412" s="3" t="s">
        <v>11105</v>
      </c>
      <c r="E412" s="3" t="s">
        <v>11106</v>
      </c>
      <c r="F412" s="3" t="str">
        <f t="shared" si="40"/>
        <v>19844266</v>
      </c>
      <c r="G412" s="3" t="s">
        <v>11107</v>
      </c>
      <c r="H412" s="3" t="s">
        <v>11108</v>
      </c>
      <c r="I412" s="3" t="s">
        <v>10203</v>
      </c>
      <c r="J412" s="3" t="s">
        <v>2</v>
      </c>
      <c r="K412" s="3" t="s">
        <v>3</v>
      </c>
      <c r="L412" s="3" t="s">
        <v>11109</v>
      </c>
      <c r="M412" s="3" t="s">
        <v>4</v>
      </c>
      <c r="N412" s="3">
        <v>19844266</v>
      </c>
      <c r="O412" s="3" t="s">
        <v>11110</v>
      </c>
      <c r="P412" s="3" t="str">
        <f t="shared" si="41"/>
        <v>2010</v>
      </c>
      <c r="Q412" s="3" t="str">
        <f t="shared" si="42"/>
        <v xml:space="preserve">Heredity (Edinb). </v>
      </c>
      <c r="R412" s="5" t="s">
        <v>11333</v>
      </c>
      <c r="S412" s="12" t="s">
        <v>11427</v>
      </c>
      <c r="T412" s="12" t="str">
        <f t="shared" si="45"/>
        <v/>
      </c>
      <c r="AA412" s="69">
        <v>0</v>
      </c>
      <c r="AC412" s="5" t="str">
        <f t="shared" si="43"/>
        <v>2010</v>
      </c>
      <c r="AD412" s="5"/>
      <c r="AV412" s="46">
        <v>19844266</v>
      </c>
      <c r="AW412" s="59">
        <f t="shared" si="44"/>
        <v>0</v>
      </c>
    </row>
    <row r="413" spans="1:49">
      <c r="A413" s="4">
        <v>349</v>
      </c>
      <c r="B413" s="3">
        <v>6838</v>
      </c>
      <c r="C413" s="3">
        <v>0.19520183328832375</v>
      </c>
      <c r="D413" s="3" t="s">
        <v>6941</v>
      </c>
      <c r="E413" s="3" t="s">
        <v>6942</v>
      </c>
      <c r="F413" s="3" t="str">
        <f t="shared" si="40"/>
        <v>20947545</v>
      </c>
      <c r="G413" s="3" t="s">
        <v>6943</v>
      </c>
      <c r="H413" s="3" t="s">
        <v>6944</v>
      </c>
      <c r="I413" s="3" t="s">
        <v>6945</v>
      </c>
      <c r="J413" s="3" t="s">
        <v>2</v>
      </c>
      <c r="K413" s="3" t="s">
        <v>3</v>
      </c>
      <c r="L413" s="3" t="s">
        <v>6946</v>
      </c>
      <c r="M413" s="3" t="s">
        <v>4</v>
      </c>
      <c r="N413" s="3">
        <v>20947545</v>
      </c>
      <c r="O413" s="3" t="s">
        <v>6947</v>
      </c>
      <c r="P413" s="3" t="str">
        <f t="shared" si="41"/>
        <v>2010</v>
      </c>
      <c r="Q413" s="3" t="str">
        <f t="shared" si="42"/>
        <v xml:space="preserve">Lupus. </v>
      </c>
      <c r="R413" s="5" t="s">
        <v>11333</v>
      </c>
      <c r="S413" s="12" t="s">
        <v>11427</v>
      </c>
      <c r="T413" s="12" t="str">
        <f t="shared" si="45"/>
        <v/>
      </c>
      <c r="AA413" s="69">
        <v>0</v>
      </c>
      <c r="AC413" s="5" t="str">
        <f t="shared" si="43"/>
        <v>2010</v>
      </c>
      <c r="AD413" s="5"/>
      <c r="AV413" s="46">
        <v>20947545</v>
      </c>
      <c r="AW413" s="59">
        <f t="shared" si="44"/>
        <v>0</v>
      </c>
    </row>
    <row r="414" spans="1:49">
      <c r="A414" s="4">
        <v>352</v>
      </c>
      <c r="B414" s="3">
        <v>7216</v>
      </c>
      <c r="C414" s="3">
        <v>0.19660787125200674</v>
      </c>
      <c r="D414" s="3" t="s">
        <v>9124</v>
      </c>
      <c r="E414" s="3" t="s">
        <v>9125</v>
      </c>
      <c r="F414" s="3" t="str">
        <f t="shared" si="40"/>
        <v>20433910</v>
      </c>
      <c r="G414" s="3" t="s">
        <v>9126</v>
      </c>
      <c r="H414" s="3" t="s">
        <v>9127</v>
      </c>
      <c r="I414" s="3" t="s">
        <v>9128</v>
      </c>
      <c r="J414" s="3" t="s">
        <v>2</v>
      </c>
      <c r="K414" s="3" t="s">
        <v>3</v>
      </c>
      <c r="L414" s="3" t="s">
        <v>9129</v>
      </c>
      <c r="M414" s="3" t="s">
        <v>4</v>
      </c>
      <c r="N414" s="3">
        <v>20433910</v>
      </c>
      <c r="O414" s="3" t="s">
        <v>9130</v>
      </c>
      <c r="P414" s="3" t="str">
        <f t="shared" si="41"/>
        <v>2010</v>
      </c>
      <c r="Q414" s="3" t="str">
        <f t="shared" si="42"/>
        <v xml:space="preserve">Brain Res Bull. </v>
      </c>
      <c r="R414" s="5" t="s">
        <v>11333</v>
      </c>
      <c r="S414" s="12" t="s">
        <v>11427</v>
      </c>
      <c r="T414" s="12" t="str">
        <f t="shared" si="45"/>
        <v/>
      </c>
      <c r="AA414" s="69">
        <v>0</v>
      </c>
      <c r="AC414" s="5" t="str">
        <f t="shared" si="43"/>
        <v>2010</v>
      </c>
      <c r="AD414" s="5"/>
      <c r="AV414" s="46">
        <v>20433910</v>
      </c>
      <c r="AW414" s="59">
        <f t="shared" si="44"/>
        <v>0</v>
      </c>
    </row>
    <row r="415" spans="1:49">
      <c r="A415" s="4">
        <v>356</v>
      </c>
      <c r="B415" s="3">
        <v>6840</v>
      </c>
      <c r="C415" s="3">
        <v>0.1992193149812268</v>
      </c>
      <c r="D415" s="3" t="s">
        <v>6948</v>
      </c>
      <c r="E415" s="3" t="s">
        <v>6949</v>
      </c>
      <c r="F415" s="3" t="str">
        <f t="shared" si="40"/>
        <v>20942902</v>
      </c>
      <c r="G415" s="3" t="s">
        <v>6950</v>
      </c>
      <c r="H415" s="3" t="s">
        <v>6951</v>
      </c>
      <c r="I415" s="3" t="s">
        <v>6109</v>
      </c>
      <c r="J415" s="3" t="s">
        <v>2</v>
      </c>
      <c r="K415" s="3" t="s">
        <v>3</v>
      </c>
      <c r="L415" s="3" t="s">
        <v>6952</v>
      </c>
      <c r="M415" s="3" t="s">
        <v>4</v>
      </c>
      <c r="N415" s="3">
        <v>20942902</v>
      </c>
      <c r="O415" s="3" t="s">
        <v>6953</v>
      </c>
      <c r="P415" s="3" t="str">
        <f t="shared" si="41"/>
        <v>2010</v>
      </c>
      <c r="Q415" s="3" t="str">
        <f t="shared" si="42"/>
        <v xml:space="preserve">BMC Genet. </v>
      </c>
      <c r="R415" s="5" t="s">
        <v>11333</v>
      </c>
      <c r="S415" s="12" t="s">
        <v>11427</v>
      </c>
      <c r="T415" s="12" t="str">
        <f t="shared" si="45"/>
        <v/>
      </c>
      <c r="AA415" s="69">
        <v>0</v>
      </c>
      <c r="AC415" s="5" t="str">
        <f t="shared" si="43"/>
        <v>2010</v>
      </c>
      <c r="AD415" s="5"/>
      <c r="AV415" s="46">
        <v>20942902</v>
      </c>
      <c r="AW415" s="59">
        <f t="shared" si="44"/>
        <v>0</v>
      </c>
    </row>
    <row r="416" spans="1:49">
      <c r="A416" s="4">
        <v>361</v>
      </c>
      <c r="B416" s="3">
        <v>6758</v>
      </c>
      <c r="C416" s="3">
        <v>0.20135937488716937</v>
      </c>
      <c r="D416" s="3" t="s">
        <v>6571</v>
      </c>
      <c r="E416" s="3" t="s">
        <v>6572</v>
      </c>
      <c r="F416" s="3" t="str">
        <f t="shared" si="40"/>
        <v>21054191</v>
      </c>
      <c r="G416" s="3" t="s">
        <v>6573</v>
      </c>
      <c r="H416" s="3" t="s">
        <v>6574</v>
      </c>
      <c r="I416" s="3" t="s">
        <v>6575</v>
      </c>
      <c r="J416" s="3" t="s">
        <v>2</v>
      </c>
      <c r="K416" s="3" t="s">
        <v>3</v>
      </c>
      <c r="L416" s="3" t="s">
        <v>6576</v>
      </c>
      <c r="M416" s="3" t="s">
        <v>4</v>
      </c>
      <c r="N416" s="3">
        <v>21054191</v>
      </c>
      <c r="O416" s="3" t="s">
        <v>6577</v>
      </c>
      <c r="P416" s="3" t="str">
        <f t="shared" si="41"/>
        <v>2010</v>
      </c>
      <c r="Q416" s="3" t="str">
        <f t="shared" si="42"/>
        <v xml:space="preserve">Clin Chem Lab Med. </v>
      </c>
      <c r="R416" s="5" t="s">
        <v>11333</v>
      </c>
      <c r="S416" s="12" t="s">
        <v>11427</v>
      </c>
      <c r="T416" s="12" t="str">
        <f t="shared" si="45"/>
        <v/>
      </c>
      <c r="AA416" s="69">
        <v>0</v>
      </c>
      <c r="AC416" s="5" t="str">
        <f t="shared" si="43"/>
        <v>2010</v>
      </c>
      <c r="AD416" s="5"/>
      <c r="AV416" s="46">
        <v>21054191</v>
      </c>
      <c r="AW416" s="59">
        <f t="shared" si="44"/>
        <v>0</v>
      </c>
    </row>
    <row r="417" spans="1:49">
      <c r="A417" s="4">
        <v>363</v>
      </c>
      <c r="B417" s="3">
        <v>7096</v>
      </c>
      <c r="C417" s="3">
        <v>0.2037985817907868</v>
      </c>
      <c r="D417" s="3" t="s">
        <v>8407</v>
      </c>
      <c r="E417" s="3" t="s">
        <v>8408</v>
      </c>
      <c r="F417" s="3" t="str">
        <f t="shared" si="40"/>
        <v>20568276</v>
      </c>
      <c r="G417" s="3" t="s">
        <v>8409</v>
      </c>
      <c r="H417" s="3" t="s">
        <v>8410</v>
      </c>
      <c r="I417" s="3" t="s">
        <v>6198</v>
      </c>
      <c r="J417" s="3" t="s">
        <v>2</v>
      </c>
      <c r="K417" s="3" t="s">
        <v>3</v>
      </c>
      <c r="L417" s="3" t="s">
        <v>8411</v>
      </c>
      <c r="M417" s="3" t="s">
        <v>4</v>
      </c>
      <c r="N417" s="3">
        <v>20568276</v>
      </c>
      <c r="O417" s="3" t="s">
        <v>8412</v>
      </c>
      <c r="P417" s="3" t="str">
        <f t="shared" si="41"/>
        <v>2010</v>
      </c>
      <c r="Q417" s="3" t="str">
        <f t="shared" si="42"/>
        <v xml:space="preserve">Genet Epidemiol. </v>
      </c>
      <c r="R417" s="5" t="s">
        <v>11333</v>
      </c>
      <c r="S417" s="12" t="s">
        <v>11427</v>
      </c>
      <c r="T417" s="12" t="str">
        <f t="shared" si="45"/>
        <v/>
      </c>
      <c r="AA417" s="69">
        <v>0</v>
      </c>
      <c r="AC417" s="5" t="str">
        <f t="shared" si="43"/>
        <v>2010</v>
      </c>
      <c r="AD417" s="5"/>
      <c r="AK417" s="53"/>
      <c r="AN417" s="54"/>
      <c r="AO417" s="4"/>
      <c r="AP417" s="4"/>
      <c r="AQ417" s="4"/>
      <c r="AR417" s="4"/>
      <c r="AS417" s="4"/>
      <c r="AT417" s="4"/>
      <c r="AU417" s="4"/>
      <c r="AV417" s="59">
        <v>20568276</v>
      </c>
      <c r="AW417" s="59">
        <f t="shared" si="44"/>
        <v>0</v>
      </c>
    </row>
    <row r="418" spans="1:49">
      <c r="A418" s="4">
        <v>371</v>
      </c>
      <c r="B418" s="3">
        <v>6693</v>
      </c>
      <c r="C418" s="3">
        <v>0.21196230581905817</v>
      </c>
      <c r="D418" s="3" t="s">
        <v>6276</v>
      </c>
      <c r="E418" s="3" t="s">
        <v>6277</v>
      </c>
      <c r="F418" s="3" t="str">
        <f t="shared" si="40"/>
        <v>21098632</v>
      </c>
      <c r="G418" s="3" t="s">
        <v>6278</v>
      </c>
      <c r="H418" s="3" t="s">
        <v>6279</v>
      </c>
      <c r="I418" s="3" t="s">
        <v>6280</v>
      </c>
      <c r="J418" s="3" t="s">
        <v>2</v>
      </c>
      <c r="K418" s="3" t="s">
        <v>3</v>
      </c>
      <c r="L418" s="3" t="s">
        <v>6337</v>
      </c>
      <c r="M418" s="3" t="s">
        <v>4</v>
      </c>
      <c r="N418" s="3">
        <v>21098632</v>
      </c>
      <c r="O418" s="3" t="s">
        <v>6338</v>
      </c>
      <c r="P418" s="3" t="str">
        <f t="shared" si="41"/>
        <v>2010</v>
      </c>
      <c r="Q418" s="3" t="str">
        <f t="shared" si="42"/>
        <v xml:space="preserve">Am J Epidemiol. </v>
      </c>
      <c r="R418" s="5" t="s">
        <v>11333</v>
      </c>
      <c r="S418" s="12" t="s">
        <v>11427</v>
      </c>
      <c r="T418" s="12" t="str">
        <f t="shared" si="45"/>
        <v/>
      </c>
      <c r="AA418" s="69">
        <v>0</v>
      </c>
      <c r="AC418" s="5" t="str">
        <f t="shared" si="43"/>
        <v>2010</v>
      </c>
      <c r="AD418" s="5"/>
      <c r="AK418" s="53"/>
      <c r="AN418" s="56"/>
      <c r="AV418" s="46">
        <v>21098632</v>
      </c>
      <c r="AW418" s="59">
        <f t="shared" si="44"/>
        <v>0</v>
      </c>
    </row>
    <row r="419" spans="1:49">
      <c r="A419" s="4">
        <v>389</v>
      </c>
      <c r="B419" s="3">
        <v>7471</v>
      </c>
      <c r="C419" s="3">
        <v>0.21847776558583776</v>
      </c>
      <c r="D419" s="3" t="s">
        <v>10641</v>
      </c>
      <c r="E419" s="3" t="s">
        <v>10642</v>
      </c>
      <c r="F419" s="3" t="str">
        <f t="shared" si="40"/>
        <v>20040588</v>
      </c>
      <c r="G419" s="3" t="s">
        <v>5879</v>
      </c>
      <c r="H419" s="3" t="s">
        <v>10643</v>
      </c>
      <c r="I419" s="3" t="s">
        <v>7001</v>
      </c>
      <c r="J419" s="3" t="s">
        <v>2</v>
      </c>
      <c r="K419" s="3" t="s">
        <v>3</v>
      </c>
      <c r="L419" s="3" t="s">
        <v>10644</v>
      </c>
      <c r="M419" s="3" t="s">
        <v>4</v>
      </c>
      <c r="N419" s="3">
        <v>20040588</v>
      </c>
      <c r="O419" s="3" t="s">
        <v>10645</v>
      </c>
      <c r="P419" s="3" t="str">
        <f t="shared" si="41"/>
        <v>2010</v>
      </c>
      <c r="Q419" s="3" t="str">
        <f t="shared" si="42"/>
        <v xml:space="preserve">Bioinformatics. </v>
      </c>
      <c r="R419" s="5" t="s">
        <v>11333</v>
      </c>
      <c r="S419" s="12" t="s">
        <v>11427</v>
      </c>
      <c r="T419" s="12" t="str">
        <f t="shared" si="45"/>
        <v/>
      </c>
      <c r="AA419" s="69">
        <v>0</v>
      </c>
      <c r="AC419" s="5" t="str">
        <f t="shared" si="43"/>
        <v>2010</v>
      </c>
      <c r="AD419" s="5"/>
      <c r="AV419" s="46">
        <v>20040588</v>
      </c>
      <c r="AW419" s="59">
        <f t="shared" si="44"/>
        <v>0</v>
      </c>
    </row>
    <row r="420" spans="1:49">
      <c r="A420" s="4">
        <v>393</v>
      </c>
      <c r="B420" s="3">
        <v>6962</v>
      </c>
      <c r="C420" s="3">
        <v>0.22098544226961236</v>
      </c>
      <c r="D420" s="3" t="s">
        <v>7677</v>
      </c>
      <c r="E420" s="3" t="s">
        <v>7678</v>
      </c>
      <c r="F420" s="3" t="str">
        <f t="shared" si="40"/>
        <v>20718045</v>
      </c>
      <c r="G420" s="3" t="s">
        <v>7616</v>
      </c>
      <c r="H420" s="3" t="s">
        <v>7617</v>
      </c>
      <c r="I420" s="3" t="s">
        <v>6198</v>
      </c>
      <c r="J420" s="3" t="s">
        <v>2</v>
      </c>
      <c r="K420" s="3" t="s">
        <v>3</v>
      </c>
      <c r="L420" s="3" t="s">
        <v>7618</v>
      </c>
      <c r="M420" s="3" t="s">
        <v>4</v>
      </c>
      <c r="N420" s="3">
        <v>20718045</v>
      </c>
      <c r="O420" s="3" t="s">
        <v>7619</v>
      </c>
      <c r="P420" s="3" t="str">
        <f t="shared" si="41"/>
        <v>2010</v>
      </c>
      <c r="Q420" s="3" t="str">
        <f t="shared" si="42"/>
        <v xml:space="preserve">Genet Epidemiol. </v>
      </c>
      <c r="R420" s="5" t="s">
        <v>11333</v>
      </c>
      <c r="S420" s="12" t="s">
        <v>11427</v>
      </c>
      <c r="T420" s="12" t="str">
        <f t="shared" si="45"/>
        <v/>
      </c>
      <c r="AA420" s="69">
        <v>0</v>
      </c>
      <c r="AC420" s="5" t="str">
        <f t="shared" si="43"/>
        <v>2010</v>
      </c>
      <c r="AD420" s="5"/>
      <c r="AJ420" s="3"/>
      <c r="AK420" s="3"/>
      <c r="AL420" s="3"/>
      <c r="AM420" s="3"/>
      <c r="AV420" s="46">
        <v>20718045</v>
      </c>
      <c r="AW420" s="59">
        <f t="shared" si="44"/>
        <v>0</v>
      </c>
    </row>
    <row r="421" spans="1:49">
      <c r="A421" s="4">
        <v>401</v>
      </c>
      <c r="B421" s="3">
        <v>6757</v>
      </c>
      <c r="C421" s="3">
        <v>0.22302470749924219</v>
      </c>
      <c r="D421" s="3" t="s">
        <v>11745</v>
      </c>
      <c r="E421" s="3" t="s">
        <v>6567</v>
      </c>
      <c r="F421" s="3" t="str">
        <f t="shared" si="40"/>
        <v>21055717</v>
      </c>
      <c r="G421" s="3" t="s">
        <v>6568</v>
      </c>
      <c r="H421" s="3" t="s">
        <v>6569</v>
      </c>
      <c r="I421" s="3" t="s">
        <v>6122</v>
      </c>
      <c r="J421" s="3" t="s">
        <v>2</v>
      </c>
      <c r="K421" s="3" t="s">
        <v>3</v>
      </c>
      <c r="L421" s="3" t="s">
        <v>6570</v>
      </c>
      <c r="M421" s="3" t="s">
        <v>4</v>
      </c>
      <c r="N421" s="3">
        <v>21055717</v>
      </c>
      <c r="O421" s="3" t="s">
        <v>6620</v>
      </c>
      <c r="P421" s="3" t="str">
        <f t="shared" si="41"/>
        <v>2010</v>
      </c>
      <c r="Q421" s="3" t="str">
        <f t="shared" si="42"/>
        <v xml:space="preserve">Am J Hum Genet. </v>
      </c>
      <c r="R421" s="12" t="s">
        <v>11746</v>
      </c>
      <c r="S421" s="12" t="s">
        <v>11427</v>
      </c>
      <c r="T421" s="12" t="str">
        <f t="shared" si="45"/>
        <v/>
      </c>
      <c r="V421" s="12" t="s">
        <v>11747</v>
      </c>
      <c r="AA421" s="69">
        <v>0</v>
      </c>
      <c r="AC421" s="5" t="str">
        <f t="shared" si="43"/>
        <v>2010</v>
      </c>
      <c r="AD421" s="5"/>
      <c r="AJ421" s="3"/>
      <c r="AK421" s="56"/>
      <c r="AL421" s="3"/>
      <c r="AM421" s="3"/>
      <c r="AN421" s="56"/>
      <c r="AV421" s="46">
        <v>21055717</v>
      </c>
      <c r="AW421" s="59">
        <f t="shared" si="44"/>
        <v>0</v>
      </c>
    </row>
    <row r="422" spans="1:49">
      <c r="A422" s="4">
        <v>404</v>
      </c>
      <c r="B422" s="28">
        <v>7090</v>
      </c>
      <c r="C422" s="28">
        <v>0.22571125429413419</v>
      </c>
      <c r="D422" s="28" t="s">
        <v>8366</v>
      </c>
      <c r="E422" s="28" t="s">
        <v>8367</v>
      </c>
      <c r="F422" s="3" t="str">
        <f t="shared" si="40"/>
        <v>20581814</v>
      </c>
      <c r="G422" s="28" t="s">
        <v>8368</v>
      </c>
      <c r="H422" s="28" t="s">
        <v>8441</v>
      </c>
      <c r="I422" s="28" t="s">
        <v>8370</v>
      </c>
      <c r="J422" s="28" t="s">
        <v>2</v>
      </c>
      <c r="K422" s="28" t="s">
        <v>3</v>
      </c>
      <c r="L422" s="28" t="s">
        <v>8371</v>
      </c>
      <c r="M422" s="28" t="s">
        <v>4</v>
      </c>
      <c r="N422" s="28">
        <v>20581814</v>
      </c>
      <c r="O422" s="28" t="s">
        <v>8372</v>
      </c>
      <c r="P422" s="28" t="str">
        <f t="shared" si="41"/>
        <v>2010</v>
      </c>
      <c r="Q422" s="28" t="str">
        <f t="shared" si="42"/>
        <v xml:space="preserve">Nat Neurosci. </v>
      </c>
      <c r="R422" s="5" t="s">
        <v>11333</v>
      </c>
      <c r="S422" s="12" t="s">
        <v>11427</v>
      </c>
      <c r="T422" s="12" t="str">
        <f t="shared" si="45"/>
        <v/>
      </c>
      <c r="U422" s="15"/>
      <c r="V422" s="15"/>
      <c r="W422" s="15"/>
      <c r="X422" s="15"/>
      <c r="Y422" s="15"/>
      <c r="Z422" s="15"/>
      <c r="AA422" s="69">
        <v>0</v>
      </c>
      <c r="AB422" s="28"/>
      <c r="AC422" s="5" t="str">
        <f t="shared" si="43"/>
        <v>2010</v>
      </c>
      <c r="AD422" s="5"/>
      <c r="AE422" s="15"/>
      <c r="AF422" s="40"/>
      <c r="AG422" s="15"/>
      <c r="AH422" s="15"/>
      <c r="AI422" s="15"/>
      <c r="AJ422" s="3"/>
      <c r="AK422" s="56"/>
      <c r="AL422" s="3"/>
      <c r="AM422" s="3"/>
      <c r="AN422" s="56"/>
      <c r="AV422" s="46">
        <v>20581814</v>
      </c>
      <c r="AW422" s="59">
        <f t="shared" si="44"/>
        <v>0</v>
      </c>
    </row>
    <row r="423" spans="1:49">
      <c r="A423" s="4">
        <v>412</v>
      </c>
      <c r="B423" s="3">
        <v>7659</v>
      </c>
      <c r="C423" s="3">
        <v>0.22947195650014618</v>
      </c>
      <c r="D423" s="3" t="s">
        <v>11182</v>
      </c>
      <c r="E423" s="3" t="s">
        <v>11183</v>
      </c>
      <c r="F423" s="3" t="str">
        <f t="shared" si="40"/>
        <v>19809476</v>
      </c>
      <c r="G423" s="3" t="s">
        <v>11184</v>
      </c>
      <c r="H423" s="3" t="s">
        <v>11185</v>
      </c>
      <c r="I423" s="3" t="s">
        <v>7704</v>
      </c>
      <c r="J423" s="3" t="s">
        <v>2</v>
      </c>
      <c r="K423" s="3" t="s">
        <v>3</v>
      </c>
      <c r="L423" s="3" t="s">
        <v>11186</v>
      </c>
      <c r="M423" s="3" t="s">
        <v>4</v>
      </c>
      <c r="N423" s="3">
        <v>19809476</v>
      </c>
      <c r="O423" s="3" t="s">
        <v>11187</v>
      </c>
      <c r="P423" s="3" t="str">
        <f t="shared" si="41"/>
        <v>2010</v>
      </c>
      <c r="Q423" s="3" t="str">
        <f t="shared" si="42"/>
        <v xml:space="preserve">Eur J Hum Genet. </v>
      </c>
      <c r="R423" s="5" t="s">
        <v>11333</v>
      </c>
      <c r="S423" s="12" t="s">
        <v>11427</v>
      </c>
      <c r="T423" s="12" t="str">
        <f t="shared" si="45"/>
        <v/>
      </c>
      <c r="AA423" s="69">
        <v>0</v>
      </c>
      <c r="AC423" s="5" t="str">
        <f t="shared" si="43"/>
        <v>2010</v>
      </c>
      <c r="AD423" s="5"/>
      <c r="AV423" s="46">
        <v>19809476</v>
      </c>
      <c r="AW423" s="59">
        <f t="shared" si="44"/>
        <v>0</v>
      </c>
    </row>
    <row r="424" spans="1:49">
      <c r="A424" s="4">
        <v>414</v>
      </c>
      <c r="B424" s="3">
        <v>6813</v>
      </c>
      <c r="C424" s="3">
        <v>0.23105681200530248</v>
      </c>
      <c r="D424" s="3" t="s">
        <v>6843</v>
      </c>
      <c r="E424" s="3" t="s">
        <v>6844</v>
      </c>
      <c r="F424" s="3" t="str">
        <f t="shared" si="40"/>
        <v>20964631</v>
      </c>
      <c r="G424" s="3" t="s">
        <v>6845</v>
      </c>
      <c r="H424" s="3" t="s">
        <v>6846</v>
      </c>
      <c r="I424" s="3" t="s">
        <v>6656</v>
      </c>
      <c r="J424" s="3" t="s">
        <v>2</v>
      </c>
      <c r="K424" s="3" t="s">
        <v>3</v>
      </c>
      <c r="L424" s="3" t="s">
        <v>6847</v>
      </c>
      <c r="M424" s="3" t="s">
        <v>4</v>
      </c>
      <c r="N424" s="3">
        <v>20964631</v>
      </c>
      <c r="O424" s="3" t="s">
        <v>6848</v>
      </c>
      <c r="P424" s="3" t="str">
        <f t="shared" si="41"/>
        <v>2010</v>
      </c>
      <c r="Q424" s="3" t="str">
        <f t="shared" si="42"/>
        <v xml:space="preserve">Biotechniques. </v>
      </c>
      <c r="R424" s="5" t="s">
        <v>11333</v>
      </c>
      <c r="S424" s="12" t="s">
        <v>11427</v>
      </c>
      <c r="T424" s="12" t="str">
        <f t="shared" si="45"/>
        <v/>
      </c>
      <c r="AA424" s="69">
        <v>0</v>
      </c>
      <c r="AC424" s="5" t="str">
        <f t="shared" si="43"/>
        <v>2010</v>
      </c>
      <c r="AD424" s="5"/>
      <c r="AJ424" s="3"/>
      <c r="AK424" s="3"/>
      <c r="AL424" s="3"/>
      <c r="AM424" s="3"/>
      <c r="AV424" s="46">
        <v>20964631</v>
      </c>
      <c r="AW424" s="59">
        <f t="shared" si="44"/>
        <v>0</v>
      </c>
    </row>
    <row r="425" spans="1:49">
      <c r="A425" s="4">
        <v>418</v>
      </c>
      <c r="B425" s="3">
        <v>7551</v>
      </c>
      <c r="C425" s="3">
        <v>0.23188203281311137</v>
      </c>
      <c r="D425" s="3" t="s">
        <v>10889</v>
      </c>
      <c r="E425" s="3" t="s">
        <v>10890</v>
      </c>
      <c r="F425" s="3" t="str">
        <f t="shared" si="40"/>
        <v>19935828</v>
      </c>
      <c r="G425" s="3" t="s">
        <v>10891</v>
      </c>
      <c r="H425" s="3" t="s">
        <v>10892</v>
      </c>
      <c r="I425" s="3" t="s">
        <v>7704</v>
      </c>
      <c r="J425" s="3" t="s">
        <v>2</v>
      </c>
      <c r="K425" s="3" t="s">
        <v>3</v>
      </c>
      <c r="L425" s="3" t="s">
        <v>10956</v>
      </c>
      <c r="M425" s="3" t="s">
        <v>4</v>
      </c>
      <c r="N425" s="3">
        <v>19935828</v>
      </c>
      <c r="O425" s="3" t="s">
        <v>10894</v>
      </c>
      <c r="P425" s="3" t="str">
        <f t="shared" si="41"/>
        <v>2010</v>
      </c>
      <c r="Q425" s="3" t="str">
        <f t="shared" si="42"/>
        <v xml:space="preserve">Eur J Hum Genet. </v>
      </c>
      <c r="R425" s="5" t="s">
        <v>11333</v>
      </c>
      <c r="S425" s="12" t="s">
        <v>11427</v>
      </c>
      <c r="T425" s="12" t="str">
        <f t="shared" si="45"/>
        <v/>
      </c>
      <c r="AA425" s="69">
        <v>0</v>
      </c>
      <c r="AC425" s="5" t="str">
        <f t="shared" si="43"/>
        <v>2010</v>
      </c>
      <c r="AD425" s="5"/>
      <c r="AV425" s="46">
        <v>19935828</v>
      </c>
      <c r="AW425" s="59">
        <f t="shared" si="44"/>
        <v>0</v>
      </c>
    </row>
    <row r="426" spans="1:49">
      <c r="A426" s="4">
        <v>425</v>
      </c>
      <c r="B426" s="3">
        <v>7104</v>
      </c>
      <c r="C426" s="3">
        <v>0.23380614851542891</v>
      </c>
      <c r="D426" s="3" t="s">
        <v>8458</v>
      </c>
      <c r="E426" s="3" t="s">
        <v>8459</v>
      </c>
      <c r="F426" s="3" t="str">
        <f t="shared" si="40"/>
        <v>20560039</v>
      </c>
      <c r="G426" s="3" t="s">
        <v>8460</v>
      </c>
      <c r="H426" s="3" t="s">
        <v>8461</v>
      </c>
      <c r="I426" s="3" t="s">
        <v>8462</v>
      </c>
      <c r="J426" s="3" t="s">
        <v>2</v>
      </c>
      <c r="K426" s="3" t="s">
        <v>3</v>
      </c>
      <c r="L426" s="3" t="s">
        <v>8463</v>
      </c>
      <c r="M426" s="3" t="s">
        <v>4</v>
      </c>
      <c r="N426" s="3">
        <v>20560039</v>
      </c>
      <c r="O426" s="3" t="s">
        <v>8464</v>
      </c>
      <c r="P426" s="3" t="str">
        <f t="shared" si="41"/>
        <v>2010</v>
      </c>
      <c r="Q426" s="3" t="str">
        <f t="shared" si="42"/>
        <v xml:space="preserve">J Cardiovasc Transl Res. </v>
      </c>
      <c r="R426" s="5" t="s">
        <v>11333</v>
      </c>
      <c r="S426" s="12" t="s">
        <v>11427</v>
      </c>
      <c r="T426" s="12" t="str">
        <f t="shared" si="45"/>
        <v/>
      </c>
      <c r="AA426" s="69">
        <v>0</v>
      </c>
      <c r="AC426" s="5" t="str">
        <f t="shared" si="43"/>
        <v>2010</v>
      </c>
      <c r="AD426" s="5"/>
      <c r="AV426" s="46">
        <v>20560039</v>
      </c>
      <c r="AW426" s="59">
        <f t="shared" si="44"/>
        <v>0</v>
      </c>
    </row>
    <row r="427" spans="1:49">
      <c r="A427" s="4">
        <v>428</v>
      </c>
      <c r="B427" s="3">
        <v>7062</v>
      </c>
      <c r="C427" s="3">
        <v>0.23439319479340193</v>
      </c>
      <c r="D427" s="3" t="s">
        <v>8200</v>
      </c>
      <c r="E427" s="3" t="s">
        <v>8201</v>
      </c>
      <c r="F427" s="3" t="str">
        <f t="shared" si="40"/>
        <v>20607790</v>
      </c>
      <c r="G427" s="3" t="s">
        <v>8202</v>
      </c>
      <c r="H427" s="3" t="s">
        <v>8203</v>
      </c>
      <c r="I427" s="3" t="s">
        <v>8204</v>
      </c>
      <c r="J427" s="3" t="s">
        <v>2</v>
      </c>
      <c r="K427" s="3" t="s">
        <v>3</v>
      </c>
      <c r="L427" s="3" t="s">
        <v>8205</v>
      </c>
      <c r="M427" s="3" t="s">
        <v>4</v>
      </c>
      <c r="N427" s="3">
        <v>20607790</v>
      </c>
      <c r="O427" s="3" t="s">
        <v>8206</v>
      </c>
      <c r="P427" s="3" t="str">
        <f t="shared" si="41"/>
        <v>2010</v>
      </c>
      <c r="Q427" s="3" t="str">
        <f t="shared" si="42"/>
        <v xml:space="preserve">Am J Med Genet B Neuropsychiatr Genet. </v>
      </c>
      <c r="R427" s="5" t="s">
        <v>11333</v>
      </c>
      <c r="S427" s="12" t="s">
        <v>11427</v>
      </c>
      <c r="T427" s="12" t="str">
        <f t="shared" si="45"/>
        <v/>
      </c>
      <c r="AA427" s="69">
        <v>0</v>
      </c>
      <c r="AC427" s="5" t="str">
        <f t="shared" si="43"/>
        <v>2010</v>
      </c>
      <c r="AD427" s="5"/>
      <c r="AJ427" s="49"/>
      <c r="AK427" s="49"/>
      <c r="AL427" s="49"/>
      <c r="AM427" s="49"/>
      <c r="AV427" s="46">
        <v>20607790</v>
      </c>
      <c r="AW427" s="59">
        <f t="shared" si="44"/>
        <v>0</v>
      </c>
    </row>
    <row r="428" spans="1:49">
      <c r="A428" s="4">
        <v>431</v>
      </c>
      <c r="B428" s="3">
        <v>7407</v>
      </c>
      <c r="C428" s="3">
        <v>0.23576264711329409</v>
      </c>
      <c r="D428" s="3" t="s">
        <v>10287</v>
      </c>
      <c r="E428" s="3" t="s">
        <v>10288</v>
      </c>
      <c r="F428" s="3" t="str">
        <f t="shared" si="40"/>
        <v>20122331</v>
      </c>
      <c r="G428" s="3" t="s">
        <v>10289</v>
      </c>
      <c r="H428" s="3" t="s">
        <v>10290</v>
      </c>
      <c r="I428" s="3" t="s">
        <v>10291</v>
      </c>
      <c r="J428" s="3" t="s">
        <v>2</v>
      </c>
      <c r="K428" s="3" t="s">
        <v>3</v>
      </c>
      <c r="L428" s="3" t="s">
        <v>10292</v>
      </c>
      <c r="M428" s="3" t="s">
        <v>4</v>
      </c>
      <c r="N428" s="3">
        <v>20122331</v>
      </c>
      <c r="O428" s="3" t="s">
        <v>10293</v>
      </c>
      <c r="P428" s="3" t="str">
        <f t="shared" si="41"/>
        <v>2010</v>
      </c>
      <c r="Q428" s="3" t="str">
        <f t="shared" si="42"/>
        <v xml:space="preserve">Ugeskr Laeger. </v>
      </c>
      <c r="R428" s="5" t="s">
        <v>11333</v>
      </c>
      <c r="S428" s="12" t="s">
        <v>11427</v>
      </c>
      <c r="T428" s="12" t="str">
        <f t="shared" si="45"/>
        <v/>
      </c>
      <c r="AA428" s="69">
        <v>0</v>
      </c>
      <c r="AC428" s="5" t="str">
        <f t="shared" si="43"/>
        <v>2010</v>
      </c>
      <c r="AD428" s="5"/>
      <c r="AV428" s="46">
        <v>20122331</v>
      </c>
      <c r="AW428" s="59">
        <f t="shared" si="44"/>
        <v>0</v>
      </c>
    </row>
    <row r="429" spans="1:49">
      <c r="A429" s="4">
        <v>442</v>
      </c>
      <c r="B429" s="3">
        <v>7425</v>
      </c>
      <c r="C429" s="3">
        <v>0.24450586571307742</v>
      </c>
      <c r="D429" s="3" t="s">
        <v>10453</v>
      </c>
      <c r="E429" s="3" t="s">
        <v>10398</v>
      </c>
      <c r="F429" s="3" t="str">
        <f t="shared" si="40"/>
        <v>20088020</v>
      </c>
      <c r="G429" s="3" t="s">
        <v>10399</v>
      </c>
      <c r="H429" s="3" t="s">
        <v>10400</v>
      </c>
      <c r="I429" s="3" t="s">
        <v>6198</v>
      </c>
      <c r="J429" s="3" t="s">
        <v>2</v>
      </c>
      <c r="K429" s="3" t="s">
        <v>3</v>
      </c>
      <c r="L429" s="3" t="s">
        <v>10401</v>
      </c>
      <c r="M429" s="3" t="s">
        <v>4</v>
      </c>
      <c r="N429" s="3">
        <v>20088020</v>
      </c>
      <c r="O429" s="3" t="s">
        <v>10402</v>
      </c>
      <c r="P429" s="3" t="str">
        <f t="shared" si="41"/>
        <v>2010</v>
      </c>
      <c r="Q429" s="3" t="str">
        <f t="shared" si="42"/>
        <v xml:space="preserve">Genet Epidemiol. </v>
      </c>
      <c r="R429" s="5" t="s">
        <v>11333</v>
      </c>
      <c r="S429" s="12" t="s">
        <v>11427</v>
      </c>
      <c r="T429" s="12" t="str">
        <f t="shared" si="45"/>
        <v/>
      </c>
      <c r="AA429" s="69">
        <v>0</v>
      </c>
      <c r="AC429" s="5" t="str">
        <f t="shared" si="43"/>
        <v>2010</v>
      </c>
      <c r="AD429" s="5"/>
      <c r="AV429" s="46">
        <v>20088020</v>
      </c>
      <c r="AW429" s="59">
        <f t="shared" si="44"/>
        <v>0</v>
      </c>
    </row>
    <row r="430" spans="1:49">
      <c r="A430" s="4">
        <v>448</v>
      </c>
      <c r="B430" s="3">
        <v>7277</v>
      </c>
      <c r="C430" s="3">
        <v>0.24657973361912633</v>
      </c>
      <c r="D430" s="3" t="s">
        <v>9507</v>
      </c>
      <c r="E430" s="3" t="s">
        <v>9508</v>
      </c>
      <c r="F430" s="3" t="str">
        <f t="shared" si="40"/>
        <v>20362272</v>
      </c>
      <c r="G430" s="3" t="s">
        <v>9567</v>
      </c>
      <c r="H430" s="3" t="s">
        <v>9568</v>
      </c>
      <c r="I430" s="3" t="s">
        <v>6122</v>
      </c>
      <c r="J430" s="3" t="s">
        <v>2</v>
      </c>
      <c r="K430" s="3" t="s">
        <v>3</v>
      </c>
      <c r="L430" s="3" t="s">
        <v>9512</v>
      </c>
      <c r="M430" s="3" t="s">
        <v>4</v>
      </c>
      <c r="N430" s="3">
        <v>20362272</v>
      </c>
      <c r="O430" s="3" t="s">
        <v>9513</v>
      </c>
      <c r="P430" s="3" t="str">
        <f t="shared" si="41"/>
        <v>2010</v>
      </c>
      <c r="Q430" s="3" t="str">
        <f t="shared" si="42"/>
        <v xml:space="preserve">Am J Hum Genet. </v>
      </c>
      <c r="R430" s="5" t="s">
        <v>11333</v>
      </c>
      <c r="S430" s="12" t="s">
        <v>11427</v>
      </c>
      <c r="T430" s="12" t="str">
        <f t="shared" si="45"/>
        <v/>
      </c>
      <c r="AA430" s="69">
        <v>0</v>
      </c>
      <c r="AC430" s="5" t="str">
        <f t="shared" si="43"/>
        <v>2010</v>
      </c>
      <c r="AD430" s="5"/>
      <c r="AV430" s="46">
        <v>20362272</v>
      </c>
      <c r="AW430" s="59">
        <f t="shared" si="44"/>
        <v>0</v>
      </c>
    </row>
    <row r="431" spans="1:49">
      <c r="A431" s="4">
        <v>449</v>
      </c>
      <c r="B431" s="3">
        <v>6851</v>
      </c>
      <c r="C431" s="3">
        <v>0.24704416837420617</v>
      </c>
      <c r="D431" s="3" t="s">
        <v>7061</v>
      </c>
      <c r="E431" s="3" t="s">
        <v>7062</v>
      </c>
      <c r="F431" s="3" t="str">
        <f t="shared" si="40"/>
        <v>20926032</v>
      </c>
      <c r="G431" s="3" t="s">
        <v>7063</v>
      </c>
      <c r="H431" s="3" t="s">
        <v>7064</v>
      </c>
      <c r="I431" s="3" t="s">
        <v>7065</v>
      </c>
      <c r="J431" s="3" t="s">
        <v>2</v>
      </c>
      <c r="K431" s="3" t="s">
        <v>3</v>
      </c>
      <c r="L431" s="3" t="s">
        <v>7066</v>
      </c>
      <c r="M431" s="3" t="s">
        <v>4</v>
      </c>
      <c r="N431" s="3">
        <v>20926032</v>
      </c>
      <c r="O431" s="3" t="s">
        <v>7067</v>
      </c>
      <c r="P431" s="3" t="str">
        <f t="shared" si="41"/>
        <v>2010</v>
      </c>
      <c r="Q431" s="3" t="str">
        <f t="shared" si="42"/>
        <v xml:space="preserve">Clin Invest Med. </v>
      </c>
      <c r="R431" s="5" t="s">
        <v>11333</v>
      </c>
      <c r="S431" s="12" t="s">
        <v>11427</v>
      </c>
      <c r="T431" s="12" t="str">
        <f t="shared" si="45"/>
        <v/>
      </c>
      <c r="AA431" s="69">
        <v>0</v>
      </c>
      <c r="AC431" s="5" t="str">
        <f t="shared" si="43"/>
        <v>2010</v>
      </c>
      <c r="AD431" s="5"/>
      <c r="AV431" s="46">
        <v>20926032</v>
      </c>
      <c r="AW431" s="59">
        <f t="shared" si="44"/>
        <v>0</v>
      </c>
    </row>
    <row r="432" spans="1:49">
      <c r="A432" s="4">
        <v>455</v>
      </c>
      <c r="B432" s="3">
        <v>6688</v>
      </c>
      <c r="C432" s="3">
        <v>0.25350819678720471</v>
      </c>
      <c r="D432" s="3" t="s">
        <v>6245</v>
      </c>
      <c r="E432" s="3" t="s">
        <v>6246</v>
      </c>
      <c r="F432" s="3" t="str">
        <f t="shared" si="40"/>
        <v>21103334</v>
      </c>
      <c r="G432" s="3" t="s">
        <v>6247</v>
      </c>
      <c r="H432" s="3" t="s">
        <v>6248</v>
      </c>
      <c r="I432" s="3" t="s">
        <v>6004</v>
      </c>
      <c r="J432" s="3" t="s">
        <v>2</v>
      </c>
      <c r="K432" s="3" t="s">
        <v>3</v>
      </c>
      <c r="L432" s="3" t="s">
        <v>6249</v>
      </c>
      <c r="M432" s="3" t="s">
        <v>4</v>
      </c>
      <c r="N432" s="3">
        <v>21103334</v>
      </c>
      <c r="O432" s="3" t="s">
        <v>6250</v>
      </c>
      <c r="P432" s="3" t="str">
        <f t="shared" si="41"/>
        <v>2010</v>
      </c>
      <c r="Q432" s="3" t="str">
        <f t="shared" si="42"/>
        <v xml:space="preserve">PLoS One. </v>
      </c>
      <c r="R432" s="5" t="s">
        <v>11333</v>
      </c>
      <c r="S432" s="12" t="s">
        <v>11427</v>
      </c>
      <c r="T432" s="12" t="str">
        <f t="shared" si="45"/>
        <v/>
      </c>
      <c r="AA432" s="69">
        <v>0</v>
      </c>
      <c r="AC432" s="5" t="str">
        <f t="shared" si="43"/>
        <v>2010</v>
      </c>
      <c r="AD432" s="5"/>
      <c r="AV432" s="46">
        <v>21103334</v>
      </c>
      <c r="AW432" s="59">
        <f t="shared" si="44"/>
        <v>0</v>
      </c>
    </row>
    <row r="433" spans="1:49">
      <c r="A433" s="4">
        <v>459</v>
      </c>
      <c r="B433" s="3">
        <v>6880</v>
      </c>
      <c r="C433" s="3">
        <v>0.25480826510242061</v>
      </c>
      <c r="D433" s="3" t="s">
        <v>7138</v>
      </c>
      <c r="E433" s="3" t="s">
        <v>7139</v>
      </c>
      <c r="F433" s="3" t="str">
        <f t="shared" si="40"/>
        <v>20870613</v>
      </c>
      <c r="G433" s="3" t="s">
        <v>7140</v>
      </c>
      <c r="H433" s="3" t="s">
        <v>7141</v>
      </c>
      <c r="I433" s="3" t="s">
        <v>7142</v>
      </c>
      <c r="J433" s="3" t="s">
        <v>2</v>
      </c>
      <c r="K433" s="3" t="s">
        <v>3</v>
      </c>
      <c r="L433" s="3" t="s">
        <v>7143</v>
      </c>
      <c r="M433" s="3" t="s">
        <v>4</v>
      </c>
      <c r="N433" s="3">
        <v>20870613</v>
      </c>
      <c r="O433" s="3" t="s">
        <v>7144</v>
      </c>
      <c r="P433" s="3" t="str">
        <f t="shared" si="41"/>
        <v>2010</v>
      </c>
      <c r="Q433" s="3" t="str">
        <f t="shared" si="42"/>
        <v xml:space="preserve">Yi Chuan. </v>
      </c>
      <c r="R433" s="5" t="s">
        <v>11333</v>
      </c>
      <c r="S433" s="12" t="s">
        <v>11427</v>
      </c>
      <c r="T433" s="12" t="str">
        <f t="shared" si="45"/>
        <v/>
      </c>
      <c r="AA433" s="69">
        <v>0</v>
      </c>
      <c r="AC433" s="5" t="str">
        <f t="shared" si="43"/>
        <v>2010</v>
      </c>
      <c r="AD433" s="5"/>
      <c r="AJ433" s="3"/>
      <c r="AK433" s="56"/>
      <c r="AL433" s="3"/>
      <c r="AM433" s="3"/>
      <c r="AN433" s="56"/>
      <c r="AV433" s="46">
        <v>20870613</v>
      </c>
      <c r="AW433" s="59">
        <f t="shared" si="44"/>
        <v>0</v>
      </c>
    </row>
    <row r="434" spans="1:49">
      <c r="A434" s="4">
        <v>461</v>
      </c>
      <c r="B434" s="3">
        <v>7429</v>
      </c>
      <c r="C434" s="3">
        <v>0.2549708534976749</v>
      </c>
      <c r="D434" s="3" t="s">
        <v>10421</v>
      </c>
      <c r="E434" s="3" t="s">
        <v>10422</v>
      </c>
      <c r="F434" s="3" t="str">
        <f t="shared" si="40"/>
        <v>20084087</v>
      </c>
      <c r="G434" s="3" t="s">
        <v>10423</v>
      </c>
      <c r="H434" s="3" t="s">
        <v>10424</v>
      </c>
      <c r="I434" s="3" t="s">
        <v>6373</v>
      </c>
      <c r="J434" s="3" t="s">
        <v>2</v>
      </c>
      <c r="K434" s="3" t="s">
        <v>3</v>
      </c>
      <c r="L434" s="3" t="s">
        <v>10425</v>
      </c>
      <c r="M434" s="3" t="s">
        <v>4</v>
      </c>
      <c r="N434" s="3">
        <v>20084087</v>
      </c>
      <c r="O434" s="3" t="s">
        <v>10426</v>
      </c>
      <c r="P434" s="3" t="str">
        <f t="shared" si="41"/>
        <v>2010</v>
      </c>
      <c r="Q434" s="3" t="str">
        <f t="shared" si="42"/>
        <v xml:space="preserve">Nat Rev Genet. </v>
      </c>
      <c r="R434" s="5" t="s">
        <v>11333</v>
      </c>
      <c r="S434" s="12" t="s">
        <v>11427</v>
      </c>
      <c r="T434" s="12" t="str">
        <f t="shared" si="45"/>
        <v/>
      </c>
      <c r="AA434" s="69">
        <v>0</v>
      </c>
      <c r="AC434" s="5" t="str">
        <f t="shared" si="43"/>
        <v>2010</v>
      </c>
      <c r="AD434" s="5"/>
      <c r="AV434" s="46">
        <v>20084087</v>
      </c>
      <c r="AW434" s="59">
        <f t="shared" si="44"/>
        <v>0</v>
      </c>
    </row>
    <row r="435" spans="1:49">
      <c r="A435" s="4">
        <v>463</v>
      </c>
      <c r="B435" s="3">
        <v>7002</v>
      </c>
      <c r="C435" s="3">
        <v>0.2556236883321501</v>
      </c>
      <c r="D435" s="3" t="s">
        <v>7852</v>
      </c>
      <c r="E435" s="3" t="s">
        <v>7853</v>
      </c>
      <c r="F435" s="3" t="str">
        <f t="shared" si="40"/>
        <v>20669800</v>
      </c>
      <c r="G435" s="3" t="s">
        <v>7854</v>
      </c>
      <c r="H435" s="3" t="s">
        <v>7909</v>
      </c>
      <c r="I435" s="3" t="s">
        <v>7849</v>
      </c>
      <c r="J435" s="3" t="s">
        <v>2</v>
      </c>
      <c r="K435" s="3" t="s">
        <v>3</v>
      </c>
      <c r="L435" s="3" t="s">
        <v>7910</v>
      </c>
      <c r="M435" s="3" t="s">
        <v>4</v>
      </c>
      <c r="N435" s="3">
        <v>20669800</v>
      </c>
      <c r="O435" s="3" t="s">
        <v>7911</v>
      </c>
      <c r="P435" s="3" t="str">
        <f t="shared" si="41"/>
        <v>2010</v>
      </c>
      <c r="Q435" s="3" t="str">
        <f t="shared" si="42"/>
        <v xml:space="preserve">Oncology (Williston Park). </v>
      </c>
      <c r="R435" s="5" t="s">
        <v>11333</v>
      </c>
      <c r="S435" s="12" t="s">
        <v>11427</v>
      </c>
      <c r="T435" s="12" t="str">
        <f t="shared" si="45"/>
        <v/>
      </c>
      <c r="AA435" s="69">
        <v>0</v>
      </c>
      <c r="AC435" s="5" t="str">
        <f t="shared" si="43"/>
        <v>2010</v>
      </c>
      <c r="AD435" s="5"/>
      <c r="AJ435" s="3"/>
      <c r="AK435" s="56"/>
      <c r="AL435" s="3"/>
      <c r="AM435" s="3"/>
      <c r="AN435" s="56"/>
      <c r="AV435" s="46">
        <v>20669800</v>
      </c>
      <c r="AW435" s="59">
        <f t="shared" si="44"/>
        <v>0</v>
      </c>
    </row>
    <row r="436" spans="1:49">
      <c r="A436" s="4">
        <v>464</v>
      </c>
      <c r="B436" s="3">
        <v>7474</v>
      </c>
      <c r="C436" s="3">
        <v>0.25576314797777011</v>
      </c>
      <c r="D436" s="3" t="s">
        <v>10659</v>
      </c>
      <c r="E436" s="3" t="s">
        <v>10660</v>
      </c>
      <c r="F436" s="3" t="str">
        <f t="shared" si="40"/>
        <v>20039379</v>
      </c>
      <c r="G436" s="3" t="s">
        <v>10661</v>
      </c>
      <c r="H436" s="3" t="s">
        <v>10662</v>
      </c>
      <c r="I436" s="3" t="s">
        <v>6198</v>
      </c>
      <c r="J436" s="3" t="s">
        <v>2</v>
      </c>
      <c r="K436" s="3" t="s">
        <v>3</v>
      </c>
      <c r="L436" s="3" t="s">
        <v>10663</v>
      </c>
      <c r="M436" s="3" t="s">
        <v>4</v>
      </c>
      <c r="N436" s="3">
        <v>20039379</v>
      </c>
      <c r="O436" s="3" t="s">
        <v>10664</v>
      </c>
      <c r="P436" s="3" t="str">
        <f t="shared" si="41"/>
        <v>2010</v>
      </c>
      <c r="Q436" s="3" t="str">
        <f t="shared" si="42"/>
        <v xml:space="preserve">Genet Epidemiol. </v>
      </c>
      <c r="R436" s="5" t="s">
        <v>11333</v>
      </c>
      <c r="S436" s="12" t="s">
        <v>11427</v>
      </c>
      <c r="T436" s="12" t="str">
        <f t="shared" si="45"/>
        <v/>
      </c>
      <c r="AA436" s="69">
        <v>0</v>
      </c>
      <c r="AC436" s="5" t="str">
        <f t="shared" si="43"/>
        <v>2010</v>
      </c>
      <c r="AD436" s="5"/>
      <c r="AJ436" s="3"/>
      <c r="AK436" s="3"/>
      <c r="AL436" s="3"/>
      <c r="AM436" s="3"/>
      <c r="AV436" s="46">
        <v>20039379</v>
      </c>
      <c r="AW436" s="59">
        <f t="shared" si="44"/>
        <v>0</v>
      </c>
    </row>
    <row r="437" spans="1:49">
      <c r="A437" s="4">
        <v>467</v>
      </c>
      <c r="B437" s="3">
        <v>7434</v>
      </c>
      <c r="C437" s="3">
        <v>0.25810658586999624</v>
      </c>
      <c r="D437" s="3" t="s">
        <v>10449</v>
      </c>
      <c r="E437" s="3" t="s">
        <v>10450</v>
      </c>
      <c r="F437" s="3" t="str">
        <f t="shared" si="40"/>
        <v>20075947</v>
      </c>
      <c r="G437" s="3" t="s">
        <v>10451</v>
      </c>
      <c r="H437" s="3" t="s">
        <v>10452</v>
      </c>
      <c r="I437" s="3" t="s">
        <v>7240</v>
      </c>
      <c r="J437" s="3" t="s">
        <v>2</v>
      </c>
      <c r="K437" s="3" t="s">
        <v>3</v>
      </c>
      <c r="L437" s="3" t="s">
        <v>10512</v>
      </c>
      <c r="M437" s="3" t="s">
        <v>4</v>
      </c>
      <c r="N437" s="3">
        <v>20075947</v>
      </c>
      <c r="O437" s="3" t="s">
        <v>10513</v>
      </c>
      <c r="P437" s="3" t="str">
        <f t="shared" si="41"/>
        <v>2010</v>
      </c>
      <c r="Q437" s="3" t="str">
        <f t="shared" si="42"/>
        <v xml:space="preserve">J Hum Genet. </v>
      </c>
      <c r="R437" s="5" t="s">
        <v>11333</v>
      </c>
      <c r="S437" s="12" t="s">
        <v>11427</v>
      </c>
      <c r="T437" s="12" t="str">
        <f t="shared" ref="T437:T468" si="46">IFERROR(IF(FIND("meta ",SUBSTITUTE(LOWER(D437 &amp; S437),"-"," "))&gt;=0,"y",""),"")</f>
        <v/>
      </c>
      <c r="AA437" s="69">
        <v>0</v>
      </c>
      <c r="AC437" s="5" t="str">
        <f t="shared" si="43"/>
        <v>2010</v>
      </c>
      <c r="AD437" s="5"/>
      <c r="AV437" s="46">
        <v>20075947</v>
      </c>
      <c r="AW437" s="59">
        <f t="shared" si="44"/>
        <v>0</v>
      </c>
    </row>
    <row r="438" spans="1:49">
      <c r="A438" s="4">
        <v>473</v>
      </c>
      <c r="B438" s="3">
        <v>7439</v>
      </c>
      <c r="C438" s="3">
        <v>0.25974753281345053</v>
      </c>
      <c r="D438" s="3" t="s">
        <v>10477</v>
      </c>
      <c r="E438" s="3" t="s">
        <v>10478</v>
      </c>
      <c r="F438" s="3" t="str">
        <f t="shared" si="40"/>
        <v>20072997</v>
      </c>
      <c r="G438" s="3" t="s">
        <v>10479</v>
      </c>
      <c r="H438" s="3" t="s">
        <v>10480</v>
      </c>
      <c r="I438" s="3" t="s">
        <v>10481</v>
      </c>
      <c r="J438" s="3" t="s">
        <v>2</v>
      </c>
      <c r="K438" s="3" t="s">
        <v>3</v>
      </c>
      <c r="L438" s="3" t="s">
        <v>10482</v>
      </c>
      <c r="M438" s="3" t="s">
        <v>4</v>
      </c>
      <c r="N438" s="3">
        <v>20072997</v>
      </c>
      <c r="O438" s="3" t="s">
        <v>10483</v>
      </c>
      <c r="P438" s="3" t="str">
        <f t="shared" si="41"/>
        <v>2010</v>
      </c>
      <c r="Q438" s="3" t="str">
        <f t="shared" si="42"/>
        <v xml:space="preserve">Z Gastroenterol. </v>
      </c>
      <c r="R438" s="5" t="s">
        <v>11333</v>
      </c>
      <c r="S438" s="12" t="s">
        <v>11427</v>
      </c>
      <c r="T438" s="12" t="str">
        <f t="shared" si="46"/>
        <v/>
      </c>
      <c r="AA438" s="69">
        <v>0</v>
      </c>
      <c r="AC438" s="5" t="str">
        <f t="shared" si="43"/>
        <v>2010</v>
      </c>
      <c r="AD438" s="5"/>
      <c r="AK438" s="53"/>
      <c r="AN438" s="54"/>
      <c r="AO438" s="4"/>
      <c r="AP438" s="4"/>
      <c r="AQ438" s="4"/>
      <c r="AR438" s="4"/>
      <c r="AS438" s="4"/>
      <c r="AT438" s="4"/>
      <c r="AU438" s="4"/>
      <c r="AV438" s="59">
        <v>20072997</v>
      </c>
      <c r="AW438" s="59">
        <f t="shared" si="44"/>
        <v>0</v>
      </c>
    </row>
    <row r="439" spans="1:49">
      <c r="A439" s="4">
        <v>476</v>
      </c>
      <c r="B439" s="3">
        <v>7346</v>
      </c>
      <c r="C439" s="3">
        <v>0.26215108218673255</v>
      </c>
      <c r="D439" s="3" t="s">
        <v>9926</v>
      </c>
      <c r="E439" s="3" t="s">
        <v>9927</v>
      </c>
      <c r="F439" s="3" t="str">
        <f t="shared" si="40"/>
        <v>20206333</v>
      </c>
      <c r="G439" s="3" t="s">
        <v>9928</v>
      </c>
      <c r="H439" s="3" t="s">
        <v>9929</v>
      </c>
      <c r="I439" s="3" t="s">
        <v>6122</v>
      </c>
      <c r="J439" s="3" t="s">
        <v>2</v>
      </c>
      <c r="K439" s="3" t="s">
        <v>3</v>
      </c>
      <c r="L439" s="3" t="s">
        <v>9930</v>
      </c>
      <c r="M439" s="3" t="s">
        <v>4</v>
      </c>
      <c r="N439" s="3">
        <v>20206333</v>
      </c>
      <c r="O439" s="3" t="s">
        <v>9931</v>
      </c>
      <c r="P439" s="3" t="str">
        <f t="shared" si="41"/>
        <v>2010</v>
      </c>
      <c r="Q439" s="3" t="str">
        <f t="shared" si="42"/>
        <v xml:space="preserve">Am J Hum Genet. </v>
      </c>
      <c r="R439" s="5" t="s">
        <v>11333</v>
      </c>
      <c r="S439" s="12" t="s">
        <v>11427</v>
      </c>
      <c r="T439" s="12" t="str">
        <f t="shared" si="46"/>
        <v/>
      </c>
      <c r="AA439" s="69">
        <v>0</v>
      </c>
      <c r="AC439" s="5" t="str">
        <f t="shared" si="43"/>
        <v>2010</v>
      </c>
      <c r="AD439" s="5"/>
      <c r="AK439" s="53"/>
      <c r="AN439" s="56"/>
      <c r="AV439" s="46">
        <v>20206333</v>
      </c>
      <c r="AW439" s="59">
        <f t="shared" si="44"/>
        <v>0</v>
      </c>
    </row>
    <row r="440" spans="1:49">
      <c r="A440" s="4">
        <v>478</v>
      </c>
      <c r="B440" s="3">
        <v>6873</v>
      </c>
      <c r="C440" s="3">
        <v>0.26233693609801623</v>
      </c>
      <c r="D440" s="3" t="s">
        <v>7112</v>
      </c>
      <c r="E440" s="3" t="s">
        <v>7113</v>
      </c>
      <c r="F440" s="3" t="str">
        <f t="shared" si="40"/>
        <v>20877320</v>
      </c>
      <c r="G440" s="3" t="s">
        <v>7114</v>
      </c>
      <c r="H440" s="3" t="s">
        <v>7115</v>
      </c>
      <c r="I440" s="3" t="s">
        <v>6260</v>
      </c>
      <c r="J440" s="3" t="s">
        <v>2</v>
      </c>
      <c r="K440" s="3" t="s">
        <v>3</v>
      </c>
      <c r="L440" s="3" t="s">
        <v>7116</v>
      </c>
      <c r="M440" s="3" t="s">
        <v>4</v>
      </c>
      <c r="N440" s="3">
        <v>20877320</v>
      </c>
      <c r="O440" s="3" t="s">
        <v>7117</v>
      </c>
      <c r="P440" s="3" t="str">
        <f t="shared" si="41"/>
        <v>2010</v>
      </c>
      <c r="Q440" s="3" t="str">
        <f t="shared" si="42"/>
        <v xml:space="preserve">Nat Genet. </v>
      </c>
      <c r="R440" s="12" t="s">
        <v>11636</v>
      </c>
      <c r="S440" s="43" t="s">
        <v>11427</v>
      </c>
      <c r="AA440" s="69">
        <v>0</v>
      </c>
      <c r="AC440" s="5" t="str">
        <f t="shared" si="43"/>
        <v>2010</v>
      </c>
      <c r="AD440" s="5"/>
      <c r="AV440" s="46">
        <v>20877320</v>
      </c>
      <c r="AW440" s="59">
        <f t="shared" si="44"/>
        <v>0</v>
      </c>
    </row>
    <row r="441" spans="1:49">
      <c r="A441" s="4">
        <v>483</v>
      </c>
      <c r="B441" s="3">
        <v>7323</v>
      </c>
      <c r="C441" s="3">
        <v>0.26511498606001105</v>
      </c>
      <c r="D441" s="3" t="s">
        <v>9786</v>
      </c>
      <c r="E441" s="3" t="s">
        <v>9787</v>
      </c>
      <c r="F441" s="3" t="str">
        <f t="shared" si="40"/>
        <v>20234388</v>
      </c>
      <c r="G441" s="3" t="s">
        <v>9788</v>
      </c>
      <c r="H441" s="3" t="s">
        <v>9789</v>
      </c>
      <c r="I441" s="3" t="s">
        <v>7704</v>
      </c>
      <c r="J441" s="3" t="s">
        <v>2</v>
      </c>
      <c r="K441" s="3" t="s">
        <v>3</v>
      </c>
      <c r="L441" s="3" t="s">
        <v>9790</v>
      </c>
      <c r="M441" s="3" t="s">
        <v>4</v>
      </c>
      <c r="N441" s="3">
        <v>20234388</v>
      </c>
      <c r="O441" s="3" t="s">
        <v>9844</v>
      </c>
      <c r="P441" s="3" t="str">
        <f t="shared" si="41"/>
        <v>2010</v>
      </c>
      <c r="Q441" s="3" t="str">
        <f t="shared" si="42"/>
        <v xml:space="preserve">Eur J Hum Genet. </v>
      </c>
      <c r="R441" s="5" t="s">
        <v>11333</v>
      </c>
      <c r="S441" s="12" t="s">
        <v>11427</v>
      </c>
      <c r="T441" s="12" t="str">
        <f t="shared" ref="T441:T504" si="47">IFERROR(IF(FIND("meta ",SUBSTITUTE(LOWER(D441 &amp; S441),"-"," "))&gt;=0,"y",""),"")</f>
        <v/>
      </c>
      <c r="AA441" s="69">
        <v>0</v>
      </c>
      <c r="AC441" s="5" t="str">
        <f t="shared" si="43"/>
        <v>2010</v>
      </c>
      <c r="AD441" s="5"/>
      <c r="AV441" s="46">
        <v>20234388</v>
      </c>
      <c r="AW441" s="59">
        <f t="shared" si="44"/>
        <v>0</v>
      </c>
    </row>
    <row r="442" spans="1:49">
      <c r="A442" s="4">
        <v>487</v>
      </c>
      <c r="B442" s="3">
        <v>7106</v>
      </c>
      <c r="C442" s="3">
        <v>0.26767343026900881</v>
      </c>
      <c r="D442" s="3" t="s">
        <v>8471</v>
      </c>
      <c r="E442" s="3" t="s">
        <v>8472</v>
      </c>
      <c r="F442" s="3" t="str">
        <f t="shared" si="40"/>
        <v>20560037</v>
      </c>
      <c r="G442" s="3" t="s">
        <v>8473</v>
      </c>
      <c r="H442" s="3" t="s">
        <v>8474</v>
      </c>
      <c r="I442" s="3" t="s">
        <v>8462</v>
      </c>
      <c r="J442" s="3" t="s">
        <v>2</v>
      </c>
      <c r="K442" s="3" t="s">
        <v>3</v>
      </c>
      <c r="L442" s="3" t="s">
        <v>8475</v>
      </c>
      <c r="M442" s="3" t="s">
        <v>4</v>
      </c>
      <c r="N442" s="3">
        <v>20560037</v>
      </c>
      <c r="O442" s="3" t="s">
        <v>8476</v>
      </c>
      <c r="P442" s="3" t="str">
        <f t="shared" si="41"/>
        <v>2010</v>
      </c>
      <c r="Q442" s="3" t="str">
        <f t="shared" si="42"/>
        <v xml:space="preserve">J Cardiovasc Transl Res. </v>
      </c>
      <c r="R442" s="5" t="s">
        <v>11333</v>
      </c>
      <c r="S442" s="12" t="s">
        <v>11427</v>
      </c>
      <c r="T442" s="12" t="str">
        <f t="shared" si="47"/>
        <v/>
      </c>
      <c r="AA442" s="69">
        <v>0</v>
      </c>
      <c r="AC442" s="5" t="str">
        <f t="shared" si="43"/>
        <v>2010</v>
      </c>
      <c r="AD442" s="5"/>
      <c r="AV442" s="46">
        <v>20560037</v>
      </c>
      <c r="AW442" s="59">
        <f t="shared" si="44"/>
        <v>0</v>
      </c>
    </row>
    <row r="443" spans="1:49">
      <c r="A443" s="4">
        <v>492</v>
      </c>
      <c r="B443" s="3">
        <v>7392</v>
      </c>
      <c r="C443" s="3">
        <v>0.27178436848832099</v>
      </c>
      <c r="D443" s="3" t="s">
        <v>10274</v>
      </c>
      <c r="E443" s="3" t="s">
        <v>10275</v>
      </c>
      <c r="F443" s="3" t="str">
        <f t="shared" si="40"/>
        <v>20144911</v>
      </c>
      <c r="G443" s="3" t="s">
        <v>10276</v>
      </c>
      <c r="H443" s="3" t="s">
        <v>10277</v>
      </c>
      <c r="I443" s="3" t="s">
        <v>10211</v>
      </c>
      <c r="J443" s="3" t="s">
        <v>2</v>
      </c>
      <c r="K443" s="3" t="s">
        <v>3</v>
      </c>
      <c r="L443" s="3" t="s">
        <v>10212</v>
      </c>
      <c r="M443" s="3" t="s">
        <v>4</v>
      </c>
      <c r="N443" s="3">
        <v>20144911</v>
      </c>
      <c r="O443" s="3" t="s">
        <v>10213</v>
      </c>
      <c r="P443" s="3" t="str">
        <f t="shared" si="41"/>
        <v>2010</v>
      </c>
      <c r="Q443" s="3" t="str">
        <f t="shared" si="42"/>
        <v xml:space="preserve">Autoimmun Rev. </v>
      </c>
      <c r="R443" s="5" t="s">
        <v>11333</v>
      </c>
      <c r="S443" s="12" t="s">
        <v>11427</v>
      </c>
      <c r="T443" s="12" t="str">
        <f t="shared" si="47"/>
        <v/>
      </c>
      <c r="AA443" s="69">
        <v>0</v>
      </c>
      <c r="AC443" s="5" t="str">
        <f t="shared" si="43"/>
        <v>2010</v>
      </c>
      <c r="AD443" s="5"/>
      <c r="AV443" s="46">
        <v>20144911</v>
      </c>
      <c r="AW443" s="59">
        <f t="shared" si="44"/>
        <v>0</v>
      </c>
    </row>
    <row r="444" spans="1:49">
      <c r="A444" s="4">
        <v>496</v>
      </c>
      <c r="B444" s="3">
        <v>7142</v>
      </c>
      <c r="C444" s="3">
        <v>0.27277976393894132</v>
      </c>
      <c r="D444" s="3" t="s">
        <v>8692</v>
      </c>
      <c r="E444" s="3" t="s">
        <v>8693</v>
      </c>
      <c r="F444" s="3" t="str">
        <f t="shared" si="40"/>
        <v>20526239</v>
      </c>
      <c r="G444" s="3" t="s">
        <v>8694</v>
      </c>
      <c r="H444" s="3" t="s">
        <v>8695</v>
      </c>
      <c r="I444" s="3" t="s">
        <v>8696</v>
      </c>
      <c r="J444" s="3" t="s">
        <v>2</v>
      </c>
      <c r="K444" s="3" t="s">
        <v>3</v>
      </c>
      <c r="L444" s="3" t="s">
        <v>8697</v>
      </c>
      <c r="M444" s="3" t="s">
        <v>4</v>
      </c>
      <c r="N444" s="3">
        <v>20526239</v>
      </c>
      <c r="O444" s="3" t="s">
        <v>8698</v>
      </c>
      <c r="P444" s="3" t="str">
        <f t="shared" si="41"/>
        <v>2010</v>
      </c>
      <c r="Q444" s="3" t="str">
        <f t="shared" si="42"/>
        <v xml:space="preserve">Pediatr Endocrinol Rev. </v>
      </c>
      <c r="R444" s="5" t="s">
        <v>11333</v>
      </c>
      <c r="S444" s="12" t="s">
        <v>11427</v>
      </c>
      <c r="T444" s="12" t="str">
        <f t="shared" si="47"/>
        <v/>
      </c>
      <c r="AA444" s="69">
        <v>0</v>
      </c>
      <c r="AC444" s="5" t="str">
        <f t="shared" si="43"/>
        <v>2010</v>
      </c>
      <c r="AD444" s="5"/>
      <c r="AV444" s="46">
        <v>20526239</v>
      </c>
      <c r="AW444" s="59">
        <f t="shared" si="44"/>
        <v>0</v>
      </c>
    </row>
    <row r="445" spans="1:49">
      <c r="A445" s="4">
        <v>498</v>
      </c>
      <c r="B445" s="3">
        <v>7241</v>
      </c>
      <c r="C445" s="3">
        <v>0.27447951066322174</v>
      </c>
      <c r="D445" s="3" t="s">
        <v>9285</v>
      </c>
      <c r="E445" s="3" t="s">
        <v>9286</v>
      </c>
      <c r="F445" s="3" t="str">
        <f t="shared" si="40"/>
        <v>20405052</v>
      </c>
      <c r="G445" s="3" t="s">
        <v>9287</v>
      </c>
      <c r="H445" s="3" t="s">
        <v>9288</v>
      </c>
      <c r="I445" s="3" t="s">
        <v>6004</v>
      </c>
      <c r="J445" s="3" t="s">
        <v>2</v>
      </c>
      <c r="K445" s="3" t="s">
        <v>3</v>
      </c>
      <c r="L445" s="3" t="s">
        <v>9289</v>
      </c>
      <c r="M445" s="3" t="s">
        <v>4</v>
      </c>
      <c r="N445" s="3">
        <v>20405052</v>
      </c>
      <c r="O445" s="3" t="s">
        <v>9290</v>
      </c>
      <c r="P445" s="3" t="str">
        <f t="shared" si="41"/>
        <v>2010</v>
      </c>
      <c r="Q445" s="3" t="str">
        <f t="shared" si="42"/>
        <v xml:space="preserve">PLoS One. </v>
      </c>
      <c r="R445" s="5" t="s">
        <v>11333</v>
      </c>
      <c r="S445" s="12" t="s">
        <v>11427</v>
      </c>
      <c r="T445" s="12" t="str">
        <f t="shared" si="47"/>
        <v/>
      </c>
      <c r="AA445" s="69">
        <v>0</v>
      </c>
      <c r="AC445" s="5" t="str">
        <f t="shared" si="43"/>
        <v>2010</v>
      </c>
      <c r="AD445" s="5"/>
      <c r="AV445" s="46">
        <v>20405052</v>
      </c>
      <c r="AW445" s="59">
        <f t="shared" si="44"/>
        <v>0</v>
      </c>
    </row>
    <row r="446" spans="1:49">
      <c r="A446" s="4">
        <v>502</v>
      </c>
      <c r="B446" s="3">
        <v>7064</v>
      </c>
      <c r="C446" s="3">
        <v>0.27888111708127161</v>
      </c>
      <c r="D446" s="3" t="s">
        <v>8213</v>
      </c>
      <c r="E446" s="3" t="s">
        <v>8214</v>
      </c>
      <c r="F446" s="3" t="str">
        <f t="shared" si="40"/>
        <v>20605926</v>
      </c>
      <c r="G446" s="3" t="s">
        <v>8215</v>
      </c>
      <c r="H446" s="3" t="s">
        <v>8216</v>
      </c>
      <c r="I446" s="3" t="s">
        <v>7001</v>
      </c>
      <c r="J446" s="3" t="s">
        <v>2</v>
      </c>
      <c r="K446" s="3" t="s">
        <v>3</v>
      </c>
      <c r="L446" s="3" t="s">
        <v>8217</v>
      </c>
      <c r="M446" s="3" t="s">
        <v>4</v>
      </c>
      <c r="N446" s="3">
        <v>20605926</v>
      </c>
      <c r="O446" s="3" t="s">
        <v>8218</v>
      </c>
      <c r="P446" s="3" t="str">
        <f t="shared" si="41"/>
        <v>2010</v>
      </c>
      <c r="Q446" s="3" t="str">
        <f t="shared" si="42"/>
        <v xml:space="preserve">Bioinformatics. </v>
      </c>
      <c r="R446" s="5" t="s">
        <v>11333</v>
      </c>
      <c r="S446" s="12" t="s">
        <v>11427</v>
      </c>
      <c r="T446" s="12" t="str">
        <f t="shared" si="47"/>
        <v/>
      </c>
      <c r="AA446" s="69">
        <v>0</v>
      </c>
      <c r="AC446" s="5" t="str">
        <f t="shared" si="43"/>
        <v>2010</v>
      </c>
      <c r="AD446" s="5"/>
      <c r="AV446" s="46">
        <v>20605926</v>
      </c>
      <c r="AW446" s="59">
        <f t="shared" si="44"/>
        <v>0</v>
      </c>
    </row>
    <row r="447" spans="1:49">
      <c r="A447" s="4">
        <v>504</v>
      </c>
      <c r="B447" s="3">
        <v>7381</v>
      </c>
      <c r="C447" s="3">
        <v>0.28006933268654932</v>
      </c>
      <c r="D447" s="3" t="s">
        <v>10205</v>
      </c>
      <c r="E447" s="3" t="s">
        <v>10206</v>
      </c>
      <c r="F447" s="3" t="str">
        <f t="shared" si="40"/>
        <v>20159108</v>
      </c>
      <c r="G447" s="3" t="s">
        <v>10207</v>
      </c>
      <c r="H447" s="3" t="s">
        <v>10208</v>
      </c>
      <c r="I447" s="3" t="s">
        <v>6122</v>
      </c>
      <c r="J447" s="3" t="s">
        <v>2</v>
      </c>
      <c r="K447" s="3" t="s">
        <v>3</v>
      </c>
      <c r="L447" s="3" t="s">
        <v>10209</v>
      </c>
      <c r="M447" s="3" t="s">
        <v>4</v>
      </c>
      <c r="N447" s="3">
        <v>20159108</v>
      </c>
      <c r="O447" s="3" t="s">
        <v>10210</v>
      </c>
      <c r="P447" s="3" t="str">
        <f t="shared" si="41"/>
        <v>2010</v>
      </c>
      <c r="Q447" s="3" t="str">
        <f t="shared" si="42"/>
        <v xml:space="preserve">Am J Hum Genet. </v>
      </c>
      <c r="R447" s="5" t="s">
        <v>11333</v>
      </c>
      <c r="S447" s="12" t="s">
        <v>11427</v>
      </c>
      <c r="T447" s="12" t="str">
        <f t="shared" si="47"/>
        <v/>
      </c>
      <c r="AA447" s="69">
        <v>0</v>
      </c>
      <c r="AC447" s="5" t="str">
        <f t="shared" si="43"/>
        <v>2010</v>
      </c>
      <c r="AD447" s="5"/>
      <c r="AJ447" s="3"/>
      <c r="AK447" s="3"/>
      <c r="AL447" s="3"/>
      <c r="AM447" s="3"/>
      <c r="AV447" s="46">
        <v>20159108</v>
      </c>
      <c r="AW447" s="59">
        <f t="shared" si="44"/>
        <v>0</v>
      </c>
    </row>
    <row r="448" spans="1:49">
      <c r="A448" s="4">
        <v>511</v>
      </c>
      <c r="B448" s="3">
        <v>7555</v>
      </c>
      <c r="C448" s="3">
        <v>0.28160053908379867</v>
      </c>
      <c r="D448" s="3" t="s">
        <v>10901</v>
      </c>
      <c r="E448" s="3" t="s">
        <v>10902</v>
      </c>
      <c r="F448" s="3" t="str">
        <f t="shared" si="40"/>
        <v>19933166</v>
      </c>
      <c r="G448" s="3" t="s">
        <v>10903</v>
      </c>
      <c r="H448" s="3" t="s">
        <v>10904</v>
      </c>
      <c r="I448" s="3" t="s">
        <v>7001</v>
      </c>
      <c r="J448" s="3" t="s">
        <v>2</v>
      </c>
      <c r="K448" s="3" t="s">
        <v>3</v>
      </c>
      <c r="L448" s="3" t="s">
        <v>10905</v>
      </c>
      <c r="M448" s="3" t="s">
        <v>4</v>
      </c>
      <c r="N448" s="3">
        <v>19933166</v>
      </c>
      <c r="O448" s="3" t="s">
        <v>10906</v>
      </c>
      <c r="P448" s="3" t="str">
        <f t="shared" si="41"/>
        <v>2010</v>
      </c>
      <c r="Q448" s="3" t="str">
        <f t="shared" si="42"/>
        <v xml:space="preserve">Bioinformatics. </v>
      </c>
      <c r="R448" s="5" t="s">
        <v>11333</v>
      </c>
      <c r="S448" s="12" t="s">
        <v>11427</v>
      </c>
      <c r="T448" s="12" t="str">
        <f t="shared" si="47"/>
        <v/>
      </c>
      <c r="AA448" s="69">
        <v>0</v>
      </c>
      <c r="AC448" s="5" t="str">
        <f t="shared" si="43"/>
        <v>2010</v>
      </c>
      <c r="AD448" s="5"/>
      <c r="AJ448" s="3"/>
      <c r="AK448" s="56"/>
      <c r="AL448" s="3"/>
      <c r="AM448" s="3"/>
      <c r="AN448" s="56"/>
      <c r="AV448" s="46">
        <v>19933166</v>
      </c>
      <c r="AW448" s="59">
        <f t="shared" si="44"/>
        <v>0</v>
      </c>
    </row>
    <row r="449" spans="1:49">
      <c r="A449" s="4">
        <v>512</v>
      </c>
      <c r="B449" s="3">
        <v>6747</v>
      </c>
      <c r="C449" s="3">
        <v>0.28227085907566751</v>
      </c>
      <c r="D449" s="3" t="s">
        <v>6529</v>
      </c>
      <c r="E449" s="3" t="s">
        <v>6530</v>
      </c>
      <c r="F449" s="3" t="str">
        <f t="shared" si="40"/>
        <v>21060002</v>
      </c>
      <c r="G449" s="3" t="s">
        <v>6531</v>
      </c>
      <c r="H449" s="3" t="s">
        <v>6532</v>
      </c>
      <c r="I449" s="3" t="s">
        <v>6586</v>
      </c>
      <c r="J449" s="3" t="s">
        <v>2</v>
      </c>
      <c r="K449" s="3" t="s">
        <v>3</v>
      </c>
      <c r="L449" s="3" t="s">
        <v>6533</v>
      </c>
      <c r="M449" s="3" t="s">
        <v>4</v>
      </c>
      <c r="N449" s="3">
        <v>21060002</v>
      </c>
      <c r="O449" s="3" t="s">
        <v>6534</v>
      </c>
      <c r="P449" s="3" t="str">
        <f t="shared" si="41"/>
        <v>2010</v>
      </c>
      <c r="Q449" s="3" t="str">
        <f t="shared" si="42"/>
        <v xml:space="preserve">Hypertension. </v>
      </c>
      <c r="R449" s="5" t="s">
        <v>11333</v>
      </c>
      <c r="S449" s="12" t="s">
        <v>11427</v>
      </c>
      <c r="T449" s="12" t="str">
        <f t="shared" si="47"/>
        <v/>
      </c>
      <c r="AA449" s="69">
        <v>0</v>
      </c>
      <c r="AC449" s="5" t="str">
        <f t="shared" si="43"/>
        <v>2010</v>
      </c>
      <c r="AD449" s="5"/>
      <c r="AJ449" s="3"/>
      <c r="AK449" s="56"/>
      <c r="AL449" s="3"/>
      <c r="AM449" s="3"/>
      <c r="AN449" s="56"/>
      <c r="AV449" s="46">
        <v>21060002</v>
      </c>
      <c r="AW449" s="59">
        <f t="shared" si="44"/>
        <v>0</v>
      </c>
    </row>
    <row r="450" spans="1:49">
      <c r="A450" s="4">
        <v>516</v>
      </c>
      <c r="B450" s="3">
        <v>6707</v>
      </c>
      <c r="C450" s="3">
        <v>0.28648402966725106</v>
      </c>
      <c r="D450" s="3" t="s">
        <v>6336</v>
      </c>
      <c r="E450" s="3" t="s">
        <v>6398</v>
      </c>
      <c r="F450" s="3" t="str">
        <f t="shared" ref="F450:F513" si="48">MID(E450,9,100)</f>
        <v>21085666</v>
      </c>
      <c r="G450" s="3" t="s">
        <v>6399</v>
      </c>
      <c r="H450" s="3" t="s">
        <v>6400</v>
      </c>
      <c r="I450" s="3" t="s">
        <v>6004</v>
      </c>
      <c r="J450" s="3" t="s">
        <v>2</v>
      </c>
      <c r="K450" s="3" t="s">
        <v>3</v>
      </c>
      <c r="L450" s="3" t="s">
        <v>6401</v>
      </c>
      <c r="M450" s="3" t="s">
        <v>4</v>
      </c>
      <c r="N450" s="3">
        <v>21085666</v>
      </c>
      <c r="O450" s="3" t="s">
        <v>6402</v>
      </c>
      <c r="P450" s="3" t="str">
        <f t="shared" ref="P450:P513" si="49">MID(H450,FIND(" 20",H450)+1, 4)</f>
        <v>2010</v>
      </c>
      <c r="Q450" s="3" t="str">
        <f t="shared" ref="Q450:Q513" si="50">LEFT(H450, FIND(" 20",H450))</f>
        <v xml:space="preserve">PLoS One. </v>
      </c>
      <c r="R450" s="5" t="s">
        <v>11333</v>
      </c>
      <c r="S450" s="12" t="s">
        <v>11427</v>
      </c>
      <c r="T450" s="12" t="str">
        <f t="shared" si="47"/>
        <v/>
      </c>
      <c r="AA450" s="69">
        <v>0</v>
      </c>
      <c r="AC450" s="5" t="str">
        <f t="shared" ref="AC450:AC513" si="51">P450</f>
        <v>2010</v>
      </c>
      <c r="AD450" s="5"/>
      <c r="AJ450" s="3"/>
      <c r="AK450" s="56"/>
      <c r="AL450" s="3"/>
      <c r="AM450" s="3"/>
      <c r="AN450" s="56"/>
      <c r="AV450" s="46">
        <v>21085666</v>
      </c>
      <c r="AW450" s="59">
        <f t="shared" ref="AW450:AW513" si="52">IF(F450-AV450=0,0,1)</f>
        <v>0</v>
      </c>
    </row>
    <row r="451" spans="1:49">
      <c r="A451" s="4">
        <v>518</v>
      </c>
      <c r="B451" s="3">
        <v>6681</v>
      </c>
      <c r="C451" s="3">
        <v>0.2897167401094588</v>
      </c>
      <c r="D451" s="3" t="s">
        <v>6207</v>
      </c>
      <c r="E451" s="3" t="s">
        <v>6208</v>
      </c>
      <c r="F451" s="3" t="str">
        <f t="shared" si="48"/>
        <v>21104888</v>
      </c>
      <c r="G451" s="3" t="s">
        <v>6209</v>
      </c>
      <c r="H451" s="3" t="s">
        <v>6210</v>
      </c>
      <c r="I451" s="3" t="s">
        <v>6198</v>
      </c>
      <c r="J451" s="3" t="s">
        <v>2</v>
      </c>
      <c r="K451" s="3" t="s">
        <v>3</v>
      </c>
      <c r="L451" s="3" t="s">
        <v>6211</v>
      </c>
      <c r="M451" s="3" t="s">
        <v>4</v>
      </c>
      <c r="N451" s="3">
        <v>21104888</v>
      </c>
      <c r="O451" s="3" t="s">
        <v>6212</v>
      </c>
      <c r="P451" s="3" t="str">
        <f t="shared" si="49"/>
        <v>2010</v>
      </c>
      <c r="Q451" s="3" t="str">
        <f t="shared" si="50"/>
        <v xml:space="preserve">Genet Epidemiol. </v>
      </c>
      <c r="R451" s="5" t="s">
        <v>11333</v>
      </c>
      <c r="S451" s="12" t="s">
        <v>11427</v>
      </c>
      <c r="T451" s="12" t="str">
        <f t="shared" si="47"/>
        <v/>
      </c>
      <c r="AA451" s="69">
        <v>0</v>
      </c>
      <c r="AC451" s="5" t="str">
        <f t="shared" si="51"/>
        <v>2010</v>
      </c>
      <c r="AD451" s="5"/>
      <c r="AJ451" s="3"/>
      <c r="AK451" s="56"/>
      <c r="AL451" s="3"/>
      <c r="AM451" s="3"/>
      <c r="AN451" s="54"/>
      <c r="AO451" s="4"/>
      <c r="AP451" s="4"/>
      <c r="AQ451" s="4"/>
      <c r="AR451" s="4"/>
      <c r="AS451" s="4"/>
      <c r="AT451" s="4"/>
      <c r="AU451" s="4"/>
      <c r="AV451" s="59">
        <v>21104888</v>
      </c>
      <c r="AW451" s="59">
        <f t="shared" si="52"/>
        <v>0</v>
      </c>
    </row>
    <row r="452" spans="1:49">
      <c r="A452" s="4">
        <v>524</v>
      </c>
      <c r="B452" s="3">
        <v>6751</v>
      </c>
      <c r="C452" s="3">
        <v>0.29283715293744439</v>
      </c>
      <c r="D452" s="3" t="s">
        <v>6542</v>
      </c>
      <c r="E452" s="3" t="s">
        <v>6543</v>
      </c>
      <c r="F452" s="3" t="str">
        <f t="shared" si="48"/>
        <v>21034428</v>
      </c>
      <c r="G452" s="3" t="s">
        <v>6544</v>
      </c>
      <c r="H452" s="3" t="s">
        <v>6545</v>
      </c>
      <c r="I452" s="3" t="s">
        <v>6539</v>
      </c>
      <c r="J452" s="3" t="s">
        <v>2</v>
      </c>
      <c r="K452" s="3" t="s">
        <v>3</v>
      </c>
      <c r="L452" s="3" t="s">
        <v>6546</v>
      </c>
      <c r="M452" s="3" t="s">
        <v>4</v>
      </c>
      <c r="N452" s="3">
        <v>21034428</v>
      </c>
      <c r="O452" s="3" t="s">
        <v>6547</v>
      </c>
      <c r="P452" s="3" t="str">
        <f t="shared" si="49"/>
        <v>2010</v>
      </c>
      <c r="Q452" s="3" t="str">
        <f t="shared" si="50"/>
        <v xml:space="preserve">BMC Bioinformatics. </v>
      </c>
      <c r="R452" s="5" t="s">
        <v>11333</v>
      </c>
      <c r="S452" s="12" t="s">
        <v>11427</v>
      </c>
      <c r="T452" s="12" t="str">
        <f t="shared" si="47"/>
        <v/>
      </c>
      <c r="AA452" s="69">
        <v>0</v>
      </c>
      <c r="AC452" s="5" t="str">
        <f t="shared" si="51"/>
        <v>2010</v>
      </c>
      <c r="AD452" s="5"/>
      <c r="AJ452" s="3"/>
      <c r="AK452" s="56"/>
      <c r="AL452" s="3"/>
      <c r="AM452" s="3"/>
      <c r="AN452" s="56"/>
      <c r="AV452" s="46">
        <v>21034428</v>
      </c>
      <c r="AW452" s="59">
        <f t="shared" si="52"/>
        <v>0</v>
      </c>
    </row>
    <row r="453" spans="1:49">
      <c r="A453" s="4">
        <v>529</v>
      </c>
      <c r="B453" s="3">
        <v>6754</v>
      </c>
      <c r="C453" s="3">
        <v>0.29495014491873939</v>
      </c>
      <c r="D453" s="3" t="s">
        <v>6621</v>
      </c>
      <c r="E453" s="3" t="s">
        <v>6622</v>
      </c>
      <c r="F453" s="3" t="str">
        <f t="shared" si="48"/>
        <v>21058333</v>
      </c>
      <c r="G453" s="3" t="s">
        <v>6623</v>
      </c>
      <c r="H453" s="3" t="s">
        <v>6557</v>
      </c>
      <c r="I453" s="3" t="s">
        <v>6198</v>
      </c>
      <c r="J453" s="3" t="s">
        <v>2</v>
      </c>
      <c r="K453" s="3" t="s">
        <v>3</v>
      </c>
      <c r="L453" s="3" t="s">
        <v>6558</v>
      </c>
      <c r="M453" s="3" t="s">
        <v>4</v>
      </c>
      <c r="N453" s="3">
        <v>21058333</v>
      </c>
      <c r="O453" s="3" t="s">
        <v>6559</v>
      </c>
      <c r="P453" s="3" t="str">
        <f t="shared" si="49"/>
        <v>2010</v>
      </c>
      <c r="Q453" s="3" t="str">
        <f t="shared" si="50"/>
        <v xml:space="preserve">Genet Epidemiol. </v>
      </c>
      <c r="R453" s="5" t="s">
        <v>11333</v>
      </c>
      <c r="S453" s="12" t="s">
        <v>11427</v>
      </c>
      <c r="T453" s="12" t="str">
        <f t="shared" si="47"/>
        <v/>
      </c>
      <c r="AA453" s="69">
        <v>0</v>
      </c>
      <c r="AC453" s="5" t="str">
        <f t="shared" si="51"/>
        <v>2010</v>
      </c>
      <c r="AD453" s="5"/>
      <c r="AJ453" s="3"/>
      <c r="AK453" s="56"/>
      <c r="AL453" s="3"/>
      <c r="AM453" s="3"/>
      <c r="AN453" s="56"/>
      <c r="AV453" s="46">
        <v>21058333</v>
      </c>
      <c r="AW453" s="59">
        <f t="shared" si="52"/>
        <v>0</v>
      </c>
    </row>
    <row r="454" spans="1:49">
      <c r="A454" s="4">
        <v>530</v>
      </c>
      <c r="B454" s="28">
        <v>6807</v>
      </c>
      <c r="C454" s="28">
        <v>0.29579028658267159</v>
      </c>
      <c r="D454" s="28" t="s">
        <v>6809</v>
      </c>
      <c r="E454" s="28" t="s">
        <v>6810</v>
      </c>
      <c r="F454" s="3" t="str">
        <f t="shared" si="48"/>
        <v>20971348</v>
      </c>
      <c r="G454" s="28" t="s">
        <v>6811</v>
      </c>
      <c r="H454" s="28" t="s">
        <v>6812</v>
      </c>
      <c r="I454" s="28" t="s">
        <v>6806</v>
      </c>
      <c r="J454" s="28" t="s">
        <v>2</v>
      </c>
      <c r="K454" s="28" t="s">
        <v>3</v>
      </c>
      <c r="L454" s="28" t="s">
        <v>6813</v>
      </c>
      <c r="M454" s="28" t="s">
        <v>4</v>
      </c>
      <c r="N454" s="28">
        <v>20971348</v>
      </c>
      <c r="O454" s="28" t="s">
        <v>6814</v>
      </c>
      <c r="P454" s="28" t="str">
        <f t="shared" si="49"/>
        <v>2010</v>
      </c>
      <c r="Q454" s="28" t="str">
        <f t="shared" si="50"/>
        <v xml:space="preserve">Lancet. </v>
      </c>
      <c r="R454" s="5" t="s">
        <v>11333</v>
      </c>
      <c r="S454" s="12" t="s">
        <v>11427</v>
      </c>
      <c r="T454" s="12" t="str">
        <f t="shared" si="47"/>
        <v/>
      </c>
      <c r="U454" s="15"/>
      <c r="V454" s="15"/>
      <c r="W454" s="15"/>
      <c r="X454" s="15"/>
      <c r="Y454" s="15"/>
      <c r="Z454" s="15"/>
      <c r="AA454" s="69">
        <v>0</v>
      </c>
      <c r="AB454" s="28"/>
      <c r="AC454" s="5" t="str">
        <f t="shared" si="51"/>
        <v>2010</v>
      </c>
      <c r="AD454" s="5"/>
      <c r="AE454" s="15"/>
      <c r="AF454" s="40"/>
      <c r="AG454" s="15"/>
      <c r="AH454" s="15"/>
      <c r="AI454" s="15"/>
      <c r="AJ454" s="3"/>
      <c r="AK454" s="3"/>
      <c r="AL454" s="3"/>
      <c r="AM454" s="3"/>
      <c r="AV454" s="46">
        <v>20971348</v>
      </c>
      <c r="AW454" s="59">
        <f t="shared" si="52"/>
        <v>0</v>
      </c>
    </row>
    <row r="455" spans="1:49">
      <c r="A455" s="4">
        <v>535</v>
      </c>
      <c r="B455" s="3">
        <v>7312</v>
      </c>
      <c r="C455" s="3">
        <v>0.29736118690274216</v>
      </c>
      <c r="D455" s="3" t="s">
        <v>9721</v>
      </c>
      <c r="E455" s="3" t="s">
        <v>9722</v>
      </c>
      <c r="F455" s="3" t="str">
        <f t="shared" si="48"/>
        <v>20300623</v>
      </c>
      <c r="G455" s="3" t="s">
        <v>9723</v>
      </c>
      <c r="H455" s="3" t="s">
        <v>9724</v>
      </c>
      <c r="I455" s="3" t="s">
        <v>6004</v>
      </c>
      <c r="J455" s="3" t="s">
        <v>2</v>
      </c>
      <c r="K455" s="3" t="s">
        <v>3</v>
      </c>
      <c r="L455" s="3" t="s">
        <v>9725</v>
      </c>
      <c r="M455" s="3" t="s">
        <v>4</v>
      </c>
      <c r="N455" s="3">
        <v>20300623</v>
      </c>
      <c r="O455" s="3" t="s">
        <v>9726</v>
      </c>
      <c r="P455" s="3" t="str">
        <f t="shared" si="49"/>
        <v>2010</v>
      </c>
      <c r="Q455" s="3" t="str">
        <f t="shared" si="50"/>
        <v xml:space="preserve">PLoS One. </v>
      </c>
      <c r="R455" s="5" t="s">
        <v>11333</v>
      </c>
      <c r="S455" s="12" t="s">
        <v>11427</v>
      </c>
      <c r="T455" s="12" t="str">
        <f t="shared" si="47"/>
        <v/>
      </c>
      <c r="AA455" s="69">
        <v>0</v>
      </c>
      <c r="AC455" s="5" t="str">
        <f t="shared" si="51"/>
        <v>2010</v>
      </c>
      <c r="AD455" s="5"/>
      <c r="AV455" s="46">
        <v>20300623</v>
      </c>
      <c r="AW455" s="59">
        <f t="shared" si="52"/>
        <v>0</v>
      </c>
    </row>
    <row r="456" spans="1:49">
      <c r="A456" s="4">
        <v>536</v>
      </c>
      <c r="B456" s="3">
        <v>7208</v>
      </c>
      <c r="C456" s="3">
        <v>0.29792542892830765</v>
      </c>
      <c r="D456" s="3" t="s">
        <v>9139</v>
      </c>
      <c r="E456" s="3" t="s">
        <v>9140</v>
      </c>
      <c r="F456" s="3" t="str">
        <f t="shared" si="48"/>
        <v>20442750</v>
      </c>
      <c r="G456" s="3" t="s">
        <v>9079</v>
      </c>
      <c r="H456" s="3" t="s">
        <v>9080</v>
      </c>
      <c r="I456" s="3" t="s">
        <v>7704</v>
      </c>
      <c r="J456" s="3" t="s">
        <v>2</v>
      </c>
      <c r="K456" s="3" t="s">
        <v>3</v>
      </c>
      <c r="L456" s="3" t="s">
        <v>9081</v>
      </c>
      <c r="M456" s="3" t="s">
        <v>4</v>
      </c>
      <c r="N456" s="3">
        <v>20442750</v>
      </c>
      <c r="O456" s="3" t="s">
        <v>9082</v>
      </c>
      <c r="P456" s="3" t="str">
        <f t="shared" si="49"/>
        <v>2010</v>
      </c>
      <c r="Q456" s="3" t="str">
        <f t="shared" si="50"/>
        <v xml:space="preserve">Eur J Hum Genet. </v>
      </c>
      <c r="R456" s="5" t="s">
        <v>11333</v>
      </c>
      <c r="S456" s="12" t="s">
        <v>11427</v>
      </c>
      <c r="T456" s="12" t="str">
        <f t="shared" si="47"/>
        <v/>
      </c>
      <c r="AA456" s="69">
        <v>0</v>
      </c>
      <c r="AC456" s="5" t="str">
        <f t="shared" si="51"/>
        <v>2010</v>
      </c>
      <c r="AD456" s="5"/>
      <c r="AV456" s="46">
        <v>20442750</v>
      </c>
      <c r="AW456" s="59">
        <f t="shared" si="52"/>
        <v>0</v>
      </c>
    </row>
    <row r="457" spans="1:49">
      <c r="A457" s="4">
        <v>537</v>
      </c>
      <c r="B457" s="3">
        <v>7325</v>
      </c>
      <c r="C457" s="3">
        <v>0.29976522741454803</v>
      </c>
      <c r="D457" s="3" t="s">
        <v>9798</v>
      </c>
      <c r="E457" s="3" t="s">
        <v>9799</v>
      </c>
      <c r="F457" s="3" t="str">
        <f t="shared" si="48"/>
        <v>20232293</v>
      </c>
      <c r="G457" s="3" t="s">
        <v>9800</v>
      </c>
      <c r="H457" s="3" t="s">
        <v>9801</v>
      </c>
      <c r="I457" s="3" t="s">
        <v>9802</v>
      </c>
      <c r="J457" s="3" t="s">
        <v>2</v>
      </c>
      <c r="K457" s="3" t="s">
        <v>3</v>
      </c>
      <c r="L457" s="3" t="s">
        <v>9803</v>
      </c>
      <c r="M457" s="3" t="s">
        <v>4</v>
      </c>
      <c r="N457" s="3">
        <v>20232293</v>
      </c>
      <c r="O457" s="3" t="s">
        <v>9804</v>
      </c>
      <c r="P457" s="3" t="str">
        <f t="shared" si="49"/>
        <v>2010</v>
      </c>
      <c r="Q457" s="3" t="str">
        <f t="shared" si="50"/>
        <v xml:space="preserve">Hepatology. </v>
      </c>
      <c r="R457" s="5" t="s">
        <v>11333</v>
      </c>
      <c r="S457" s="12" t="s">
        <v>11427</v>
      </c>
      <c r="T457" s="12" t="str">
        <f t="shared" si="47"/>
        <v/>
      </c>
      <c r="AA457" s="69">
        <v>0</v>
      </c>
      <c r="AC457" s="5" t="str">
        <f t="shared" si="51"/>
        <v>2010</v>
      </c>
      <c r="AD457" s="5"/>
      <c r="AV457" s="46">
        <v>20232293</v>
      </c>
      <c r="AW457" s="59">
        <f t="shared" si="52"/>
        <v>0</v>
      </c>
    </row>
    <row r="458" spans="1:49">
      <c r="A458" s="4">
        <v>548</v>
      </c>
      <c r="B458" s="3">
        <v>6736</v>
      </c>
      <c r="C458" s="3">
        <v>0.30609299347622687</v>
      </c>
      <c r="D458" s="3" t="s">
        <v>6482</v>
      </c>
      <c r="E458" s="3" t="s">
        <v>6483</v>
      </c>
      <c r="F458" s="3" t="str">
        <f t="shared" si="48"/>
        <v>21071647</v>
      </c>
      <c r="G458" s="3" t="s">
        <v>6484</v>
      </c>
      <c r="H458" s="3" t="s">
        <v>6485</v>
      </c>
      <c r="I458" s="3" t="s">
        <v>6486</v>
      </c>
      <c r="J458" s="3" t="s">
        <v>2</v>
      </c>
      <c r="K458" s="3" t="s">
        <v>3</v>
      </c>
      <c r="L458" s="3" t="s">
        <v>6487</v>
      </c>
      <c r="M458" s="3" t="s">
        <v>4</v>
      </c>
      <c r="N458" s="3">
        <v>21071647</v>
      </c>
      <c r="O458" s="3" t="s">
        <v>6488</v>
      </c>
      <c r="P458" s="3" t="str">
        <f t="shared" si="49"/>
        <v>2010</v>
      </c>
      <c r="Q458" s="3" t="str">
        <f t="shared" si="50"/>
        <v xml:space="preserve">Science. </v>
      </c>
      <c r="R458" s="5" t="s">
        <v>11333</v>
      </c>
      <c r="S458" s="12" t="s">
        <v>11427</v>
      </c>
      <c r="T458" s="12" t="str">
        <f t="shared" si="47"/>
        <v/>
      </c>
      <c r="AA458" s="69">
        <v>0</v>
      </c>
      <c r="AC458" s="5" t="str">
        <f t="shared" si="51"/>
        <v>2010</v>
      </c>
      <c r="AD458" s="5"/>
      <c r="AK458" s="53"/>
      <c r="AN458" s="56"/>
      <c r="AV458" s="46">
        <v>21071647</v>
      </c>
      <c r="AW458" s="59">
        <f t="shared" si="52"/>
        <v>0</v>
      </c>
    </row>
    <row r="459" spans="1:49">
      <c r="A459" s="4">
        <v>551</v>
      </c>
      <c r="B459" s="28">
        <v>6909</v>
      </c>
      <c r="C459" s="28">
        <v>0.30857628869315223</v>
      </c>
      <c r="D459" s="28" t="s">
        <v>7303</v>
      </c>
      <c r="E459" s="28" t="s">
        <v>7304</v>
      </c>
      <c r="F459" s="3" t="str">
        <f t="shared" si="48"/>
        <v>20833816</v>
      </c>
      <c r="G459" s="28" t="s">
        <v>7305</v>
      </c>
      <c r="H459" s="28" t="s">
        <v>7306</v>
      </c>
      <c r="I459" s="28" t="s">
        <v>6172</v>
      </c>
      <c r="J459" s="28" t="s">
        <v>2</v>
      </c>
      <c r="K459" s="28" t="s">
        <v>3</v>
      </c>
      <c r="L459" s="28" t="s">
        <v>7307</v>
      </c>
      <c r="M459" s="28" t="s">
        <v>4</v>
      </c>
      <c r="N459" s="28">
        <v>20833816</v>
      </c>
      <c r="O459" s="28" t="s">
        <v>7308</v>
      </c>
      <c r="P459" s="28" t="str">
        <f t="shared" si="49"/>
        <v>2010</v>
      </c>
      <c r="Q459" s="28" t="str">
        <f t="shared" si="50"/>
        <v xml:space="preserve">Proc Natl Acad Sci U S A. </v>
      </c>
      <c r="R459" s="5" t="s">
        <v>11333</v>
      </c>
      <c r="S459" s="12" t="s">
        <v>11427</v>
      </c>
      <c r="T459" s="12" t="str">
        <f t="shared" si="47"/>
        <v/>
      </c>
      <c r="U459" s="15"/>
      <c r="V459" s="15"/>
      <c r="W459" s="15"/>
      <c r="X459" s="15"/>
      <c r="Y459" s="15"/>
      <c r="Z459" s="15"/>
      <c r="AA459" s="69">
        <v>0</v>
      </c>
      <c r="AB459" s="28"/>
      <c r="AC459" s="5" t="str">
        <f t="shared" si="51"/>
        <v>2010</v>
      </c>
      <c r="AD459" s="5"/>
      <c r="AE459" s="15"/>
      <c r="AF459" s="40"/>
      <c r="AG459" s="15"/>
      <c r="AH459" s="15"/>
      <c r="AI459" s="15"/>
      <c r="AV459" s="46">
        <v>20833816</v>
      </c>
      <c r="AW459" s="59">
        <f t="shared" si="52"/>
        <v>0</v>
      </c>
    </row>
    <row r="460" spans="1:49">
      <c r="A460" s="4">
        <v>556</v>
      </c>
      <c r="B460" s="3">
        <v>7121</v>
      </c>
      <c r="C460" s="3">
        <v>0.31063353915558234</v>
      </c>
      <c r="D460" s="3" t="s">
        <v>8564</v>
      </c>
      <c r="E460" s="3" t="s">
        <v>8565</v>
      </c>
      <c r="F460" s="3" t="str">
        <f t="shared" si="48"/>
        <v>20546612</v>
      </c>
      <c r="G460" s="3" t="s">
        <v>8566</v>
      </c>
      <c r="H460" s="3" t="s">
        <v>8567</v>
      </c>
      <c r="I460" s="3" t="s">
        <v>8568</v>
      </c>
      <c r="J460" s="3" t="s">
        <v>2</v>
      </c>
      <c r="K460" s="3" t="s">
        <v>3</v>
      </c>
      <c r="L460" s="3" t="s">
        <v>8569</v>
      </c>
      <c r="M460" s="3" t="s">
        <v>4</v>
      </c>
      <c r="N460" s="3">
        <v>20546612</v>
      </c>
      <c r="O460" s="3" t="s">
        <v>8570</v>
      </c>
      <c r="P460" s="3" t="str">
        <f t="shared" si="49"/>
        <v>2010</v>
      </c>
      <c r="Q460" s="3" t="str">
        <f t="shared" si="50"/>
        <v xml:space="preserve">BMC Med Genet. </v>
      </c>
      <c r="R460" s="12" t="s">
        <v>11636</v>
      </c>
      <c r="S460" s="44" t="s">
        <v>11427</v>
      </c>
      <c r="T460" s="12" t="str">
        <f t="shared" si="47"/>
        <v/>
      </c>
      <c r="AA460" s="69">
        <v>0</v>
      </c>
      <c r="AC460" s="5" t="str">
        <f t="shared" si="51"/>
        <v>2010</v>
      </c>
      <c r="AD460" s="5"/>
      <c r="AJ460" s="3"/>
      <c r="AK460" s="56"/>
      <c r="AL460" s="3"/>
      <c r="AM460" s="3"/>
      <c r="AN460" s="56"/>
      <c r="AV460" s="46">
        <v>20546612</v>
      </c>
      <c r="AW460" s="59">
        <f t="shared" si="52"/>
        <v>0</v>
      </c>
    </row>
    <row r="461" spans="1:49">
      <c r="A461" s="4">
        <v>558</v>
      </c>
      <c r="B461" s="3">
        <v>7302</v>
      </c>
      <c r="C461" s="3">
        <v>0.31180361319450844</v>
      </c>
      <c r="D461" s="3" t="s">
        <v>9660</v>
      </c>
      <c r="E461" s="3" t="s">
        <v>9661</v>
      </c>
      <c r="F461" s="3" t="str">
        <f t="shared" si="48"/>
        <v>20308783</v>
      </c>
      <c r="G461" s="3" t="s">
        <v>9662</v>
      </c>
      <c r="H461" s="3" t="s">
        <v>9663</v>
      </c>
      <c r="I461" s="3" t="s">
        <v>9664</v>
      </c>
      <c r="J461" s="3" t="s">
        <v>2</v>
      </c>
      <c r="K461" s="3" t="s">
        <v>3</v>
      </c>
      <c r="L461" s="3" t="s">
        <v>9665</v>
      </c>
      <c r="M461" s="3" t="s">
        <v>4</v>
      </c>
      <c r="N461" s="3">
        <v>20308783</v>
      </c>
      <c r="O461" s="3" t="s">
        <v>9666</v>
      </c>
      <c r="P461" s="3" t="str">
        <f t="shared" si="49"/>
        <v>2010</v>
      </c>
      <c r="Q461" s="3" t="str">
        <f t="shared" si="50"/>
        <v xml:space="preserve">J Alzheimers Dis. </v>
      </c>
      <c r="R461" s="5" t="s">
        <v>11333</v>
      </c>
      <c r="S461" s="12" t="s">
        <v>11427</v>
      </c>
      <c r="T461" s="12" t="str">
        <f t="shared" si="47"/>
        <v/>
      </c>
      <c r="AA461" s="69">
        <v>0</v>
      </c>
      <c r="AC461" s="5" t="str">
        <f t="shared" si="51"/>
        <v>2010</v>
      </c>
      <c r="AD461" s="5"/>
      <c r="AV461" s="46">
        <v>20308783</v>
      </c>
      <c r="AW461" s="59">
        <f t="shared" si="52"/>
        <v>0</v>
      </c>
    </row>
    <row r="462" spans="1:49">
      <c r="A462" s="4">
        <v>564</v>
      </c>
      <c r="B462" s="3">
        <v>7336</v>
      </c>
      <c r="C462" s="3">
        <v>0.31512571741040718</v>
      </c>
      <c r="D462" s="3" t="s">
        <v>9865</v>
      </c>
      <c r="E462" s="3" t="s">
        <v>9866</v>
      </c>
      <c r="F462" s="3" t="str">
        <f t="shared" si="48"/>
        <v>20215462</v>
      </c>
      <c r="G462" s="3" t="s">
        <v>9867</v>
      </c>
      <c r="H462" s="3" t="s">
        <v>9868</v>
      </c>
      <c r="I462" s="3" t="s">
        <v>7001</v>
      </c>
      <c r="J462" s="3" t="s">
        <v>2</v>
      </c>
      <c r="K462" s="3" t="s">
        <v>3</v>
      </c>
      <c r="L462" s="3" t="s">
        <v>9869</v>
      </c>
      <c r="M462" s="3" t="s">
        <v>4</v>
      </c>
      <c r="N462" s="3">
        <v>20215462</v>
      </c>
      <c r="O462" s="3" t="s">
        <v>9870</v>
      </c>
      <c r="P462" s="3" t="str">
        <f t="shared" si="49"/>
        <v>2010</v>
      </c>
      <c r="Q462" s="3" t="str">
        <f t="shared" si="50"/>
        <v xml:space="preserve">Bioinformatics. </v>
      </c>
      <c r="R462" s="5" t="s">
        <v>11333</v>
      </c>
      <c r="S462" s="12" t="s">
        <v>11427</v>
      </c>
      <c r="T462" s="12" t="str">
        <f t="shared" si="47"/>
        <v/>
      </c>
      <c r="AA462" s="69">
        <v>0</v>
      </c>
      <c r="AC462" s="5" t="str">
        <f t="shared" si="51"/>
        <v>2010</v>
      </c>
      <c r="AD462" s="5"/>
      <c r="AV462" s="46">
        <v>20215462</v>
      </c>
      <c r="AW462" s="59">
        <f t="shared" si="52"/>
        <v>0</v>
      </c>
    </row>
    <row r="463" spans="1:49">
      <c r="A463" s="4">
        <v>566</v>
      </c>
      <c r="B463" s="3">
        <v>6841</v>
      </c>
      <c r="C463" s="3">
        <v>0.31540198997611335</v>
      </c>
      <c r="D463" s="3" t="s">
        <v>7004</v>
      </c>
      <c r="E463" s="3" t="s">
        <v>7005</v>
      </c>
      <c r="F463" s="3" t="str">
        <f t="shared" si="48"/>
        <v>20940738</v>
      </c>
      <c r="G463" s="3" t="s">
        <v>7006</v>
      </c>
      <c r="H463" s="3" t="s">
        <v>7007</v>
      </c>
      <c r="I463" s="3" t="s">
        <v>6373</v>
      </c>
      <c r="J463" s="3" t="s">
        <v>2</v>
      </c>
      <c r="K463" s="3" t="s">
        <v>3</v>
      </c>
      <c r="L463" s="3" t="s">
        <v>7008</v>
      </c>
      <c r="M463" s="3" t="s">
        <v>4</v>
      </c>
      <c r="N463" s="3">
        <v>20940738</v>
      </c>
      <c r="O463" s="3" t="s">
        <v>7009</v>
      </c>
      <c r="P463" s="3" t="str">
        <f t="shared" si="49"/>
        <v>2010</v>
      </c>
      <c r="Q463" s="3" t="str">
        <f t="shared" si="50"/>
        <v xml:space="preserve">Nat Rev Genet. </v>
      </c>
      <c r="R463" s="5" t="s">
        <v>11333</v>
      </c>
      <c r="S463" s="12" t="s">
        <v>11427</v>
      </c>
      <c r="T463" s="12" t="str">
        <f t="shared" si="47"/>
        <v/>
      </c>
      <c r="AA463" s="69">
        <v>0</v>
      </c>
      <c r="AC463" s="5" t="str">
        <f t="shared" si="51"/>
        <v>2010</v>
      </c>
      <c r="AD463" s="5"/>
      <c r="AJ463" s="3"/>
      <c r="AK463" s="56"/>
      <c r="AL463" s="3"/>
      <c r="AM463" s="3"/>
      <c r="AN463" s="56"/>
      <c r="AV463" s="46">
        <v>20940738</v>
      </c>
      <c r="AW463" s="59">
        <f t="shared" si="52"/>
        <v>0</v>
      </c>
    </row>
    <row r="464" spans="1:49">
      <c r="A464" s="4">
        <v>569</v>
      </c>
      <c r="B464" s="3">
        <v>6911</v>
      </c>
      <c r="C464" s="3">
        <v>0.31600794311061731</v>
      </c>
      <c r="D464" s="3" t="s">
        <v>7317</v>
      </c>
      <c r="E464" s="3" t="s">
        <v>7318</v>
      </c>
      <c r="F464" s="3" t="str">
        <f t="shared" si="48"/>
        <v>20832798</v>
      </c>
      <c r="G464" s="3" t="s">
        <v>7319</v>
      </c>
      <c r="H464" s="3" t="s">
        <v>7320</v>
      </c>
      <c r="I464" s="3" t="s">
        <v>7321</v>
      </c>
      <c r="J464" s="3" t="s">
        <v>2</v>
      </c>
      <c r="K464" s="3" t="s">
        <v>3</v>
      </c>
      <c r="L464" s="3" t="s">
        <v>7322</v>
      </c>
      <c r="M464" s="3" t="s">
        <v>4</v>
      </c>
      <c r="N464" s="3">
        <v>20832798</v>
      </c>
      <c r="O464" s="3" t="s">
        <v>7323</v>
      </c>
      <c r="P464" s="3" t="str">
        <f t="shared" si="49"/>
        <v>2010</v>
      </c>
      <c r="Q464" s="3" t="str">
        <f t="shared" si="50"/>
        <v xml:space="preserve">Atherosclerosis. </v>
      </c>
      <c r="R464" s="5" t="s">
        <v>11333</v>
      </c>
      <c r="S464" s="12" t="s">
        <v>11427</v>
      </c>
      <c r="T464" s="12" t="str">
        <f t="shared" si="47"/>
        <v/>
      </c>
      <c r="AA464" s="69">
        <v>0</v>
      </c>
      <c r="AC464" s="5" t="str">
        <f t="shared" si="51"/>
        <v>2010</v>
      </c>
      <c r="AD464" s="5"/>
      <c r="AJ464" s="3"/>
      <c r="AK464" s="3"/>
      <c r="AL464" s="3"/>
      <c r="AM464" s="3"/>
      <c r="AV464" s="46">
        <v>20832798</v>
      </c>
      <c r="AW464" s="59">
        <f t="shared" si="52"/>
        <v>0</v>
      </c>
    </row>
    <row r="465" spans="1:49">
      <c r="A465" s="4">
        <v>571</v>
      </c>
      <c r="B465" s="3">
        <v>6957</v>
      </c>
      <c r="C465" s="3">
        <v>0.31728179482719243</v>
      </c>
      <c r="D465" s="3" t="s">
        <v>7584</v>
      </c>
      <c r="E465" s="3" t="s">
        <v>7585</v>
      </c>
      <c r="F465" s="3" t="str">
        <f t="shared" si="48"/>
        <v>20727218</v>
      </c>
      <c r="G465" s="3" t="s">
        <v>7586</v>
      </c>
      <c r="H465" s="3" t="s">
        <v>7587</v>
      </c>
      <c r="I465" s="3" t="s">
        <v>6109</v>
      </c>
      <c r="J465" s="3" t="s">
        <v>2</v>
      </c>
      <c r="K465" s="3" t="s">
        <v>3</v>
      </c>
      <c r="L465" s="3" t="s">
        <v>7588</v>
      </c>
      <c r="M465" s="3" t="s">
        <v>4</v>
      </c>
      <c r="N465" s="3">
        <v>20727218</v>
      </c>
      <c r="O465" s="3" t="s">
        <v>7589</v>
      </c>
      <c r="P465" s="3" t="str">
        <f t="shared" si="49"/>
        <v>2010</v>
      </c>
      <c r="Q465" s="3" t="str">
        <f t="shared" si="50"/>
        <v xml:space="preserve">BMC Genet. </v>
      </c>
      <c r="R465" s="5" t="s">
        <v>11333</v>
      </c>
      <c r="S465" s="12" t="s">
        <v>11427</v>
      </c>
      <c r="T465" s="12" t="str">
        <f t="shared" si="47"/>
        <v/>
      </c>
      <c r="AA465" s="69">
        <v>0</v>
      </c>
      <c r="AC465" s="5" t="str">
        <f t="shared" si="51"/>
        <v>2010</v>
      </c>
      <c r="AD465" s="5"/>
      <c r="AK465" s="53"/>
      <c r="AN465" s="56"/>
      <c r="AV465" s="46">
        <v>20727218</v>
      </c>
      <c r="AW465" s="59">
        <f t="shared" si="52"/>
        <v>0</v>
      </c>
    </row>
    <row r="466" spans="1:49">
      <c r="A466" s="4">
        <v>573</v>
      </c>
      <c r="B466" s="3">
        <v>7114</v>
      </c>
      <c r="C466" s="3">
        <v>0.31764250579738074</v>
      </c>
      <c r="D466" s="3" t="s">
        <v>8523</v>
      </c>
      <c r="E466" s="3" t="s">
        <v>8524</v>
      </c>
      <c r="F466" s="3" t="str">
        <f t="shared" si="48"/>
        <v>20553308</v>
      </c>
      <c r="G466" s="3" t="s">
        <v>8525</v>
      </c>
      <c r="H466" s="3" t="s">
        <v>8526</v>
      </c>
      <c r="I466" s="3" t="s">
        <v>8527</v>
      </c>
      <c r="J466" s="3" t="s">
        <v>2</v>
      </c>
      <c r="K466" s="3" t="s">
        <v>3</v>
      </c>
      <c r="L466" s="3" t="s">
        <v>8528</v>
      </c>
      <c r="M466" s="3" t="s">
        <v>4</v>
      </c>
      <c r="N466" s="3">
        <v>20553308</v>
      </c>
      <c r="O466" s="3" t="s">
        <v>8529</v>
      </c>
      <c r="P466" s="3" t="str">
        <f t="shared" si="49"/>
        <v>2010</v>
      </c>
      <c r="Q466" s="3" t="str">
        <f t="shared" si="50"/>
        <v xml:space="preserve">CNS Neurosci Ther. </v>
      </c>
      <c r="R466" s="5" t="s">
        <v>11333</v>
      </c>
      <c r="S466" s="12" t="s">
        <v>11427</v>
      </c>
      <c r="T466" s="12" t="str">
        <f t="shared" si="47"/>
        <v/>
      </c>
      <c r="AA466" s="69">
        <v>0</v>
      </c>
      <c r="AC466" s="5" t="str">
        <f t="shared" si="51"/>
        <v>2010</v>
      </c>
      <c r="AD466" s="5"/>
      <c r="AV466" s="46">
        <v>20553308</v>
      </c>
      <c r="AW466" s="59">
        <f t="shared" si="52"/>
        <v>0</v>
      </c>
    </row>
    <row r="467" spans="1:49">
      <c r="A467" s="4">
        <v>575</v>
      </c>
      <c r="B467" s="3">
        <v>7313</v>
      </c>
      <c r="C467" s="3">
        <v>0.31829062864352509</v>
      </c>
      <c r="D467" s="3" t="s">
        <v>9727</v>
      </c>
      <c r="E467" s="3" t="s">
        <v>9728</v>
      </c>
      <c r="F467" s="3" t="str">
        <f t="shared" si="48"/>
        <v>20300123</v>
      </c>
      <c r="G467" s="3" t="s">
        <v>9729</v>
      </c>
      <c r="H467" s="3" t="s">
        <v>9730</v>
      </c>
      <c r="I467" s="3" t="s">
        <v>7240</v>
      </c>
      <c r="J467" s="3" t="s">
        <v>2</v>
      </c>
      <c r="K467" s="3" t="s">
        <v>3</v>
      </c>
      <c r="L467" s="3" t="s">
        <v>9731</v>
      </c>
      <c r="M467" s="3" t="s">
        <v>4</v>
      </c>
      <c r="N467" s="3">
        <v>20300123</v>
      </c>
      <c r="O467" s="3" t="s">
        <v>9732</v>
      </c>
      <c r="P467" s="3" t="str">
        <f t="shared" si="49"/>
        <v>2010</v>
      </c>
      <c r="Q467" s="3" t="str">
        <f t="shared" si="50"/>
        <v xml:space="preserve">J Hum Genet. </v>
      </c>
      <c r="R467" s="5" t="s">
        <v>11333</v>
      </c>
      <c r="S467" s="12" t="s">
        <v>11427</v>
      </c>
      <c r="T467" s="12" t="str">
        <f t="shared" si="47"/>
        <v/>
      </c>
      <c r="AA467" s="69">
        <v>0</v>
      </c>
      <c r="AC467" s="5" t="str">
        <f t="shared" si="51"/>
        <v>2010</v>
      </c>
      <c r="AD467" s="5"/>
      <c r="AV467" s="46">
        <v>20300123</v>
      </c>
      <c r="AW467" s="59">
        <f t="shared" si="52"/>
        <v>0</v>
      </c>
    </row>
    <row r="468" spans="1:49">
      <c r="A468" s="4">
        <v>579</v>
      </c>
      <c r="B468" s="3">
        <v>6765</v>
      </c>
      <c r="C468" s="3">
        <v>0.31949045139270882</v>
      </c>
      <c r="D468" s="3" t="s">
        <v>6606</v>
      </c>
      <c r="E468" s="3" t="s">
        <v>6607</v>
      </c>
      <c r="F468" s="3" t="str">
        <f t="shared" si="48"/>
        <v>21045792</v>
      </c>
      <c r="G468" s="3" t="s">
        <v>6608</v>
      </c>
      <c r="H468" s="3" t="s">
        <v>6609</v>
      </c>
      <c r="I468" s="3" t="s">
        <v>6610</v>
      </c>
      <c r="J468" s="3" t="s">
        <v>2</v>
      </c>
      <c r="K468" s="3" t="s">
        <v>3</v>
      </c>
      <c r="L468" s="3" t="s">
        <v>6611</v>
      </c>
      <c r="M468" s="3" t="s">
        <v>4</v>
      </c>
      <c r="N468" s="3">
        <v>21045792</v>
      </c>
      <c r="O468" s="3" t="s">
        <v>6612</v>
      </c>
      <c r="P468" s="3" t="str">
        <f t="shared" si="49"/>
        <v>2010</v>
      </c>
      <c r="Q468" s="3" t="str">
        <f t="shared" si="50"/>
        <v xml:space="preserve">Nat Rev Gastroenterol Hepatol. </v>
      </c>
      <c r="R468" s="5" t="s">
        <v>11333</v>
      </c>
      <c r="S468" s="12" t="s">
        <v>11427</v>
      </c>
      <c r="T468" s="12" t="str">
        <f t="shared" si="47"/>
        <v/>
      </c>
      <c r="AA468" s="69">
        <v>0</v>
      </c>
      <c r="AC468" s="5" t="str">
        <f t="shared" si="51"/>
        <v>2010</v>
      </c>
      <c r="AD468" s="5"/>
      <c r="AV468" s="46">
        <v>21045792</v>
      </c>
      <c r="AW468" s="59">
        <f t="shared" si="52"/>
        <v>0</v>
      </c>
    </row>
    <row r="469" spans="1:49">
      <c r="A469" s="4">
        <v>582</v>
      </c>
      <c r="B469" s="3">
        <v>6870</v>
      </c>
      <c r="C469" s="3">
        <v>0.32187072643296244</v>
      </c>
      <c r="D469" s="3" t="s">
        <v>7096</v>
      </c>
      <c r="E469" s="3" t="s">
        <v>7097</v>
      </c>
      <c r="F469" s="3" t="str">
        <f t="shared" si="48"/>
        <v>20878716</v>
      </c>
      <c r="G469" s="3" t="s">
        <v>7098</v>
      </c>
      <c r="H469" s="3" t="s">
        <v>7163</v>
      </c>
      <c r="I469" s="3" t="s">
        <v>6198</v>
      </c>
      <c r="J469" s="3" t="s">
        <v>2</v>
      </c>
      <c r="K469" s="3" t="s">
        <v>3</v>
      </c>
      <c r="L469" s="3" t="s">
        <v>7164</v>
      </c>
      <c r="M469" s="3" t="s">
        <v>4</v>
      </c>
      <c r="N469" s="3">
        <v>20878716</v>
      </c>
      <c r="O469" s="3" t="s">
        <v>7165</v>
      </c>
      <c r="P469" s="3" t="str">
        <f t="shared" si="49"/>
        <v>2010</v>
      </c>
      <c r="Q469" s="3" t="str">
        <f t="shared" si="50"/>
        <v xml:space="preserve">Genet Epidemiol. </v>
      </c>
      <c r="R469" s="5" t="s">
        <v>11333</v>
      </c>
      <c r="S469" s="12" t="s">
        <v>11427</v>
      </c>
      <c r="T469" s="12" t="str">
        <f t="shared" si="47"/>
        <v/>
      </c>
      <c r="AA469" s="69">
        <v>0</v>
      </c>
      <c r="AC469" s="5" t="str">
        <f t="shared" si="51"/>
        <v>2010</v>
      </c>
      <c r="AD469" s="5"/>
      <c r="AJ469" s="3"/>
      <c r="AK469" s="56"/>
      <c r="AL469" s="3"/>
      <c r="AM469" s="3"/>
      <c r="AN469" s="56"/>
      <c r="AV469" s="46">
        <v>20878716</v>
      </c>
      <c r="AW469" s="59">
        <f t="shared" si="52"/>
        <v>0</v>
      </c>
    </row>
    <row r="470" spans="1:49">
      <c r="A470" s="4">
        <v>584</v>
      </c>
      <c r="B470" s="3">
        <v>7326</v>
      </c>
      <c r="C470" s="3">
        <v>0.32290946938905007</v>
      </c>
      <c r="D470" s="3" t="s">
        <v>9805</v>
      </c>
      <c r="E470" s="3" t="s">
        <v>9806</v>
      </c>
      <c r="F470" s="3" t="str">
        <f t="shared" si="48"/>
        <v>20232132</v>
      </c>
      <c r="G470" s="3" t="s">
        <v>9807</v>
      </c>
      <c r="H470" s="3" t="s">
        <v>9808</v>
      </c>
      <c r="I470" s="3" t="s">
        <v>9677</v>
      </c>
      <c r="J470" s="3" t="s">
        <v>2</v>
      </c>
      <c r="K470" s="3" t="s">
        <v>3</v>
      </c>
      <c r="L470" s="3" t="s">
        <v>9809</v>
      </c>
      <c r="M470" s="3" t="s">
        <v>4</v>
      </c>
      <c r="N470" s="3">
        <v>20232132</v>
      </c>
      <c r="O470" s="3" t="s">
        <v>9810</v>
      </c>
      <c r="P470" s="3" t="str">
        <f t="shared" si="49"/>
        <v>2010</v>
      </c>
      <c r="Q470" s="3" t="str">
        <f t="shared" si="50"/>
        <v xml:space="preserve">Behav Genet. </v>
      </c>
      <c r="R470" s="5" t="s">
        <v>11333</v>
      </c>
      <c r="S470" s="12" t="s">
        <v>11427</v>
      </c>
      <c r="T470" s="12" t="str">
        <f t="shared" si="47"/>
        <v/>
      </c>
      <c r="AA470" s="69">
        <v>0</v>
      </c>
      <c r="AC470" s="5" t="str">
        <f t="shared" si="51"/>
        <v>2010</v>
      </c>
      <c r="AD470" s="5"/>
      <c r="AV470" s="46">
        <v>20232132</v>
      </c>
      <c r="AW470" s="59">
        <f t="shared" si="52"/>
        <v>0</v>
      </c>
    </row>
    <row r="471" spans="1:49">
      <c r="A471" s="4">
        <v>588</v>
      </c>
      <c r="B471" s="3">
        <v>7314</v>
      </c>
      <c r="C471" s="3">
        <v>0.3247659445494302</v>
      </c>
      <c r="D471" s="3" t="s">
        <v>9733</v>
      </c>
      <c r="E471" s="3" t="s">
        <v>9734</v>
      </c>
      <c r="F471" s="3" t="str">
        <f t="shared" si="48"/>
        <v>20300088</v>
      </c>
      <c r="G471" s="3" t="s">
        <v>5917</v>
      </c>
      <c r="H471" s="3" t="s">
        <v>9735</v>
      </c>
      <c r="I471" s="3" t="s">
        <v>6373</v>
      </c>
      <c r="J471" s="3" t="s">
        <v>2</v>
      </c>
      <c r="K471" s="3" t="s">
        <v>3</v>
      </c>
      <c r="L471" s="3" t="s">
        <v>9736</v>
      </c>
      <c r="M471" s="3" t="s">
        <v>4</v>
      </c>
      <c r="N471" s="3">
        <v>20300088</v>
      </c>
      <c r="O471" s="3" t="s">
        <v>9737</v>
      </c>
      <c r="P471" s="3" t="str">
        <f t="shared" si="49"/>
        <v>2010</v>
      </c>
      <c r="Q471" s="3" t="str">
        <f t="shared" si="50"/>
        <v xml:space="preserve">Nat Rev Genet. </v>
      </c>
      <c r="R471" s="5" t="s">
        <v>11333</v>
      </c>
      <c r="S471" s="12" t="s">
        <v>11427</v>
      </c>
      <c r="T471" s="12" t="str">
        <f t="shared" si="47"/>
        <v/>
      </c>
      <c r="AA471" s="69">
        <v>0</v>
      </c>
      <c r="AC471" s="5" t="str">
        <f t="shared" si="51"/>
        <v>2010</v>
      </c>
      <c r="AD471" s="5"/>
      <c r="AJ471" s="3"/>
      <c r="AK471" s="56"/>
      <c r="AL471" s="3"/>
      <c r="AM471" s="3"/>
      <c r="AN471" s="56"/>
      <c r="AV471" s="46">
        <v>20300088</v>
      </c>
      <c r="AW471" s="59">
        <f t="shared" si="52"/>
        <v>0</v>
      </c>
    </row>
    <row r="472" spans="1:49">
      <c r="A472" s="4">
        <v>589</v>
      </c>
      <c r="B472" s="3">
        <v>6734</v>
      </c>
      <c r="C472" s="3">
        <v>0.32492518399413506</v>
      </c>
      <c r="D472" s="3" t="s">
        <v>6476</v>
      </c>
      <c r="E472" s="3" t="s">
        <v>6477</v>
      </c>
      <c r="F472" s="3" t="str">
        <f t="shared" si="48"/>
        <v>21072174</v>
      </c>
      <c r="G472" s="3" t="s">
        <v>6478</v>
      </c>
      <c r="H472" s="3" t="s">
        <v>6479</v>
      </c>
      <c r="I472" s="3" t="s">
        <v>6004</v>
      </c>
      <c r="J472" s="3" t="s">
        <v>2</v>
      </c>
      <c r="K472" s="3" t="s">
        <v>3</v>
      </c>
      <c r="L472" s="3" t="s">
        <v>6480</v>
      </c>
      <c r="M472" s="3" t="s">
        <v>4</v>
      </c>
      <c r="N472" s="3">
        <v>21072174</v>
      </c>
      <c r="O472" s="3" t="s">
        <v>6481</v>
      </c>
      <c r="P472" s="3" t="str">
        <f t="shared" si="49"/>
        <v>2010</v>
      </c>
      <c r="Q472" s="3" t="str">
        <f t="shared" si="50"/>
        <v xml:space="preserve">PLoS One. </v>
      </c>
      <c r="R472" s="12" t="s">
        <v>11636</v>
      </c>
      <c r="S472" s="12" t="s">
        <v>11427</v>
      </c>
      <c r="T472" s="12" t="str">
        <f t="shared" si="47"/>
        <v/>
      </c>
      <c r="AA472" s="69">
        <v>0</v>
      </c>
      <c r="AC472" s="5" t="str">
        <f t="shared" si="51"/>
        <v>2010</v>
      </c>
      <c r="AD472" s="5"/>
      <c r="AJ472" s="3"/>
      <c r="AK472" s="56"/>
      <c r="AL472" s="3"/>
      <c r="AM472" s="3"/>
      <c r="AN472" s="56"/>
      <c r="AV472" s="46">
        <v>21072174</v>
      </c>
      <c r="AW472" s="59">
        <f t="shared" si="52"/>
        <v>0</v>
      </c>
    </row>
    <row r="473" spans="1:49">
      <c r="A473" s="4">
        <v>602</v>
      </c>
      <c r="B473" s="3">
        <v>6645</v>
      </c>
      <c r="C473" s="3">
        <v>0.33004430758949643</v>
      </c>
      <c r="D473" s="3" t="s">
        <v>6105</v>
      </c>
      <c r="E473" s="3" t="s">
        <v>6106</v>
      </c>
      <c r="F473" s="3" t="str">
        <f t="shared" si="48"/>
        <v>21143920</v>
      </c>
      <c r="G473" s="3" t="s">
        <v>6107</v>
      </c>
      <c r="H473" s="3" t="s">
        <v>6108</v>
      </c>
      <c r="I473" s="3" t="s">
        <v>6109</v>
      </c>
      <c r="J473" s="3" t="s">
        <v>2</v>
      </c>
      <c r="K473" s="3" t="s">
        <v>3</v>
      </c>
      <c r="L473" s="3" t="s">
        <v>6110</v>
      </c>
      <c r="M473" s="3" t="s">
        <v>4</v>
      </c>
      <c r="N473" s="3">
        <v>21143920</v>
      </c>
      <c r="O473" s="3" t="s">
        <v>6111</v>
      </c>
      <c r="P473" s="3" t="str">
        <f t="shared" si="49"/>
        <v>2010</v>
      </c>
      <c r="Q473" s="3" t="str">
        <f t="shared" si="50"/>
        <v xml:space="preserve">BMC Genet. </v>
      </c>
      <c r="R473" s="5" t="s">
        <v>11333</v>
      </c>
      <c r="S473" s="12" t="s">
        <v>11427</v>
      </c>
      <c r="T473" s="12" t="str">
        <f t="shared" si="47"/>
        <v/>
      </c>
      <c r="AA473" s="69">
        <v>0</v>
      </c>
      <c r="AC473" s="5" t="str">
        <f t="shared" si="51"/>
        <v>2010</v>
      </c>
      <c r="AD473" s="5"/>
      <c r="AK473" s="53"/>
      <c r="AN473" s="56"/>
      <c r="AV473" s="46">
        <v>21143920</v>
      </c>
      <c r="AW473" s="59">
        <f t="shared" si="52"/>
        <v>0</v>
      </c>
    </row>
    <row r="474" spans="1:49">
      <c r="A474" s="4">
        <v>603</v>
      </c>
      <c r="B474" s="3">
        <v>7194</v>
      </c>
      <c r="C474" s="3">
        <v>0.33143712558688909</v>
      </c>
      <c r="D474" s="3" t="s">
        <v>9003</v>
      </c>
      <c r="E474" s="3" t="s">
        <v>9004</v>
      </c>
      <c r="F474" s="3" t="str">
        <f t="shared" si="48"/>
        <v>20460629</v>
      </c>
      <c r="G474" s="3" t="s">
        <v>9005</v>
      </c>
      <c r="H474" s="3" t="s">
        <v>9006</v>
      </c>
      <c r="I474" s="3" t="s">
        <v>7520</v>
      </c>
      <c r="J474" s="3" t="s">
        <v>2</v>
      </c>
      <c r="K474" s="3" t="s">
        <v>3</v>
      </c>
      <c r="L474" s="3" t="s">
        <v>9007</v>
      </c>
      <c r="M474" s="3" t="s">
        <v>4</v>
      </c>
      <c r="N474" s="3">
        <v>20460629</v>
      </c>
      <c r="O474" s="3" t="s">
        <v>9008</v>
      </c>
      <c r="P474" s="3" t="str">
        <f t="shared" si="49"/>
        <v>2010</v>
      </c>
      <c r="Q474" s="3" t="str">
        <f t="shared" si="50"/>
        <v xml:space="preserve">JAMA. </v>
      </c>
      <c r="R474" s="5" t="s">
        <v>11333</v>
      </c>
      <c r="S474" s="12" t="s">
        <v>11427</v>
      </c>
      <c r="T474" s="12" t="str">
        <f t="shared" si="47"/>
        <v/>
      </c>
      <c r="AA474" s="69">
        <v>0</v>
      </c>
      <c r="AC474" s="5" t="str">
        <f t="shared" si="51"/>
        <v>2010</v>
      </c>
      <c r="AD474" s="5"/>
      <c r="AV474" s="46">
        <v>20460629</v>
      </c>
      <c r="AW474" s="59">
        <f t="shared" si="52"/>
        <v>0</v>
      </c>
    </row>
    <row r="475" spans="1:49">
      <c r="A475" s="4">
        <v>608</v>
      </c>
      <c r="B475" s="3">
        <v>7136</v>
      </c>
      <c r="C475" s="3">
        <v>0.33331908068255833</v>
      </c>
      <c r="D475" s="3" t="s">
        <v>8654</v>
      </c>
      <c r="E475" s="3" t="s">
        <v>8655</v>
      </c>
      <c r="F475" s="3" t="str">
        <f t="shared" si="48"/>
        <v>20529875</v>
      </c>
      <c r="G475" s="3" t="s">
        <v>8656</v>
      </c>
      <c r="H475" s="3" t="s">
        <v>8657</v>
      </c>
      <c r="I475" s="3" t="s">
        <v>8658</v>
      </c>
      <c r="J475" s="3" t="s">
        <v>2</v>
      </c>
      <c r="K475" s="3" t="s">
        <v>3</v>
      </c>
      <c r="L475" s="3" t="s">
        <v>8659</v>
      </c>
      <c r="M475" s="3" t="s">
        <v>4</v>
      </c>
      <c r="N475" s="3">
        <v>20529875</v>
      </c>
      <c r="O475" s="3" t="s">
        <v>8660</v>
      </c>
      <c r="P475" s="3" t="str">
        <f t="shared" si="49"/>
        <v>2010</v>
      </c>
      <c r="Q475" s="3" t="str">
        <f t="shared" si="50"/>
        <v xml:space="preserve">Nucleic Acids Res. </v>
      </c>
      <c r="R475" s="5" t="s">
        <v>11333</v>
      </c>
      <c r="S475" s="12" t="s">
        <v>11427</v>
      </c>
      <c r="T475" s="12" t="str">
        <f t="shared" si="47"/>
        <v/>
      </c>
      <c r="AA475" s="69">
        <v>0</v>
      </c>
      <c r="AC475" s="5" t="str">
        <f t="shared" si="51"/>
        <v>2010</v>
      </c>
      <c r="AD475" s="5"/>
      <c r="AV475" s="46">
        <v>20529875</v>
      </c>
      <c r="AW475" s="59">
        <f t="shared" si="52"/>
        <v>0</v>
      </c>
    </row>
    <row r="476" spans="1:49">
      <c r="A476" s="4">
        <v>609</v>
      </c>
      <c r="B476" s="3">
        <v>7340</v>
      </c>
      <c r="C476" s="3">
        <v>0.33334116465924724</v>
      </c>
      <c r="D476" s="3" t="s">
        <v>9887</v>
      </c>
      <c r="E476" s="3" t="s">
        <v>9888</v>
      </c>
      <c r="F476" s="3" t="str">
        <f t="shared" si="48"/>
        <v>20211558</v>
      </c>
      <c r="G476" s="3" t="s">
        <v>9889</v>
      </c>
      <c r="H476" s="3" t="s">
        <v>9890</v>
      </c>
      <c r="I476" s="3" t="s">
        <v>8423</v>
      </c>
      <c r="J476" s="3" t="s">
        <v>2</v>
      </c>
      <c r="K476" s="3" t="s">
        <v>3</v>
      </c>
      <c r="L476" s="3" t="s">
        <v>9891</v>
      </c>
      <c r="M476" s="3" t="s">
        <v>4</v>
      </c>
      <c r="N476" s="3">
        <v>20211558</v>
      </c>
      <c r="O476" s="3" t="s">
        <v>9892</v>
      </c>
      <c r="P476" s="3" t="str">
        <f t="shared" si="49"/>
        <v>2010</v>
      </c>
      <c r="Q476" s="3" t="str">
        <f t="shared" si="50"/>
        <v xml:space="preserve">Curr Opin Genet Dev. </v>
      </c>
      <c r="R476" s="5" t="s">
        <v>11333</v>
      </c>
      <c r="S476" s="12" t="s">
        <v>11427</v>
      </c>
      <c r="T476" s="12" t="str">
        <f t="shared" si="47"/>
        <v/>
      </c>
      <c r="AA476" s="69">
        <v>0</v>
      </c>
      <c r="AC476" s="5" t="str">
        <f t="shared" si="51"/>
        <v>2010</v>
      </c>
      <c r="AD476" s="5"/>
      <c r="AV476" s="46">
        <v>20211558</v>
      </c>
      <c r="AW476" s="59">
        <f t="shared" si="52"/>
        <v>0</v>
      </c>
    </row>
    <row r="477" spans="1:49">
      <c r="A477" s="4">
        <v>610</v>
      </c>
      <c r="B477" s="3">
        <v>6797</v>
      </c>
      <c r="C477" s="3">
        <v>0.33351085198097352</v>
      </c>
      <c r="D477" s="3" t="s">
        <v>6750</v>
      </c>
      <c r="E477" s="3" t="s">
        <v>6751</v>
      </c>
      <c r="F477" s="3" t="str">
        <f t="shared" si="48"/>
        <v>20976797</v>
      </c>
      <c r="G477" s="3" t="s">
        <v>6752</v>
      </c>
      <c r="H477" s="3" t="s">
        <v>6753</v>
      </c>
      <c r="I477" s="3" t="s">
        <v>6198</v>
      </c>
      <c r="J477" s="3" t="s">
        <v>2</v>
      </c>
      <c r="K477" s="3" t="s">
        <v>3</v>
      </c>
      <c r="L477" s="3" t="s">
        <v>6754</v>
      </c>
      <c r="M477" s="3" t="s">
        <v>4</v>
      </c>
      <c r="N477" s="3">
        <v>20976797</v>
      </c>
      <c r="O477" s="3" t="s">
        <v>6819</v>
      </c>
      <c r="P477" s="3" t="str">
        <f t="shared" si="49"/>
        <v>2010</v>
      </c>
      <c r="Q477" s="3" t="str">
        <f t="shared" si="50"/>
        <v xml:space="preserve">Genet Epidemiol. </v>
      </c>
      <c r="R477" s="5" t="s">
        <v>11333</v>
      </c>
      <c r="S477" s="12" t="s">
        <v>11427</v>
      </c>
      <c r="T477" s="12" t="str">
        <f t="shared" si="47"/>
        <v/>
      </c>
      <c r="AA477" s="69">
        <v>0</v>
      </c>
      <c r="AC477" s="5" t="str">
        <f t="shared" si="51"/>
        <v>2010</v>
      </c>
      <c r="AD477" s="5"/>
      <c r="AV477" s="46">
        <v>20976797</v>
      </c>
      <c r="AW477" s="59">
        <f t="shared" si="52"/>
        <v>0</v>
      </c>
    </row>
    <row r="478" spans="1:49">
      <c r="A478" s="4">
        <v>640</v>
      </c>
      <c r="B478" s="3">
        <v>6978</v>
      </c>
      <c r="C478" s="3">
        <v>0.34885453045670434</v>
      </c>
      <c r="D478" s="3" t="s">
        <v>7709</v>
      </c>
      <c r="E478" s="3" t="s">
        <v>7710</v>
      </c>
      <c r="F478" s="3" t="str">
        <f t="shared" si="48"/>
        <v>20691890</v>
      </c>
      <c r="G478" s="3" t="s">
        <v>7711</v>
      </c>
      <c r="H478" s="3" t="s">
        <v>7712</v>
      </c>
      <c r="I478" s="3" t="s">
        <v>7080</v>
      </c>
      <c r="J478" s="3" t="s">
        <v>2</v>
      </c>
      <c r="K478" s="3" t="s">
        <v>3</v>
      </c>
      <c r="L478" s="3" t="s">
        <v>7713</v>
      </c>
      <c r="M478" s="3" t="s">
        <v>4</v>
      </c>
      <c r="N478" s="3">
        <v>20691890</v>
      </c>
      <c r="O478" s="3" t="s">
        <v>7714</v>
      </c>
      <c r="P478" s="3" t="str">
        <f t="shared" si="49"/>
        <v>2010</v>
      </c>
      <c r="Q478" s="3" t="str">
        <f t="shared" si="50"/>
        <v xml:space="preserve">Cell. </v>
      </c>
      <c r="R478" s="5" t="s">
        <v>11333</v>
      </c>
      <c r="S478" s="12" t="s">
        <v>11427</v>
      </c>
      <c r="T478" s="12" t="str">
        <f t="shared" si="47"/>
        <v/>
      </c>
      <c r="AA478" s="69">
        <v>0</v>
      </c>
      <c r="AC478" s="5" t="str">
        <f t="shared" si="51"/>
        <v>2010</v>
      </c>
      <c r="AD478" s="5"/>
      <c r="AK478" s="53"/>
      <c r="AN478" s="56"/>
      <c r="AV478" s="46">
        <v>20691890</v>
      </c>
      <c r="AW478" s="59">
        <f t="shared" si="52"/>
        <v>0</v>
      </c>
    </row>
    <row r="479" spans="1:49">
      <c r="A479" s="4">
        <v>646</v>
      </c>
      <c r="B479" s="3">
        <v>7303</v>
      </c>
      <c r="C479" s="3">
        <v>0.35264829889965843</v>
      </c>
      <c r="D479" s="3" t="s">
        <v>9667</v>
      </c>
      <c r="E479" s="3" t="s">
        <v>9668</v>
      </c>
      <c r="F479" s="3" t="str">
        <f t="shared" si="48"/>
        <v>20308177</v>
      </c>
      <c r="G479" s="3" t="s">
        <v>9669</v>
      </c>
      <c r="H479" s="3" t="s">
        <v>9670</v>
      </c>
      <c r="I479" s="3" t="s">
        <v>7001</v>
      </c>
      <c r="J479" s="3" t="s">
        <v>2</v>
      </c>
      <c r="K479" s="3" t="s">
        <v>3</v>
      </c>
      <c r="L479" s="3" t="s">
        <v>9671</v>
      </c>
      <c r="M479" s="3" t="s">
        <v>4</v>
      </c>
      <c r="N479" s="3">
        <v>20308177</v>
      </c>
      <c r="O479" s="3" t="s">
        <v>9672</v>
      </c>
      <c r="P479" s="3" t="str">
        <f t="shared" si="49"/>
        <v>2010</v>
      </c>
      <c r="Q479" s="3" t="str">
        <f t="shared" si="50"/>
        <v xml:space="preserve">Bioinformatics. </v>
      </c>
      <c r="R479" s="5" t="s">
        <v>11333</v>
      </c>
      <c r="S479" s="12" t="s">
        <v>11427</v>
      </c>
      <c r="T479" s="12" t="str">
        <f t="shared" si="47"/>
        <v/>
      </c>
      <c r="AA479" s="69">
        <v>0</v>
      </c>
      <c r="AC479" s="5" t="str">
        <f t="shared" si="51"/>
        <v>2010</v>
      </c>
      <c r="AD479" s="5"/>
      <c r="AV479" s="46">
        <v>20308177</v>
      </c>
      <c r="AW479" s="59">
        <f t="shared" si="52"/>
        <v>0</v>
      </c>
    </row>
    <row r="480" spans="1:49">
      <c r="A480" s="4">
        <v>653</v>
      </c>
      <c r="B480" s="3">
        <v>7493</v>
      </c>
      <c r="C480" s="3">
        <v>0.35623144651726379</v>
      </c>
      <c r="D480" s="3" t="s">
        <v>10692</v>
      </c>
      <c r="E480" s="3" t="s">
        <v>10693</v>
      </c>
      <c r="F480" s="3" t="str">
        <f t="shared" si="48"/>
        <v>20029457</v>
      </c>
      <c r="G480" s="3" t="s">
        <v>10350</v>
      </c>
      <c r="H480" s="3" t="s">
        <v>10694</v>
      </c>
      <c r="I480" s="3" t="s">
        <v>7704</v>
      </c>
      <c r="J480" s="3" t="s">
        <v>2</v>
      </c>
      <c r="K480" s="3" t="s">
        <v>3</v>
      </c>
      <c r="L480" s="3" t="s">
        <v>10695</v>
      </c>
      <c r="M480" s="3" t="s">
        <v>4</v>
      </c>
      <c r="N480" s="3">
        <v>20029457</v>
      </c>
      <c r="O480" s="3" t="s">
        <v>10696</v>
      </c>
      <c r="P480" s="3" t="str">
        <f t="shared" si="49"/>
        <v>2010</v>
      </c>
      <c r="Q480" s="3" t="str">
        <f t="shared" si="50"/>
        <v xml:space="preserve">Eur J Hum Genet. </v>
      </c>
      <c r="R480" s="5" t="s">
        <v>11333</v>
      </c>
      <c r="S480" s="12" t="s">
        <v>11427</v>
      </c>
      <c r="T480" s="12" t="str">
        <f t="shared" si="47"/>
        <v/>
      </c>
      <c r="AA480" s="69">
        <v>0</v>
      </c>
      <c r="AC480" s="5" t="str">
        <f t="shared" si="51"/>
        <v>2010</v>
      </c>
      <c r="AD480" s="5"/>
      <c r="AJ480" s="3"/>
      <c r="AK480" s="3"/>
      <c r="AL480" s="3"/>
      <c r="AM480" s="3"/>
      <c r="AV480" s="46">
        <v>20029457</v>
      </c>
      <c r="AW480" s="59">
        <f t="shared" si="52"/>
        <v>0</v>
      </c>
    </row>
    <row r="481" spans="1:49">
      <c r="A481" s="4">
        <v>657</v>
      </c>
      <c r="B481" s="3">
        <v>7405</v>
      </c>
      <c r="C481" s="3">
        <v>0.35826965837341407</v>
      </c>
      <c r="D481" s="3" t="s">
        <v>10270</v>
      </c>
      <c r="E481" s="3" t="s">
        <v>10271</v>
      </c>
      <c r="F481" s="3" t="str">
        <f t="shared" si="48"/>
        <v>20125008</v>
      </c>
      <c r="G481" s="3" t="s">
        <v>10272</v>
      </c>
      <c r="H481" s="3" t="s">
        <v>10278</v>
      </c>
      <c r="I481" s="3" t="s">
        <v>9913</v>
      </c>
      <c r="J481" s="3" t="s">
        <v>2</v>
      </c>
      <c r="K481" s="3" t="s">
        <v>3</v>
      </c>
      <c r="L481" s="3" t="s">
        <v>10279</v>
      </c>
      <c r="M481" s="3" t="s">
        <v>4</v>
      </c>
      <c r="N481" s="3">
        <v>20125008</v>
      </c>
      <c r="O481" s="3" t="s">
        <v>10280</v>
      </c>
      <c r="P481" s="3" t="str">
        <f t="shared" si="49"/>
        <v>2010</v>
      </c>
      <c r="Q481" s="3" t="str">
        <f t="shared" si="50"/>
        <v xml:space="preserve">Curr Opin Lipidol. </v>
      </c>
      <c r="R481" s="5" t="s">
        <v>11333</v>
      </c>
      <c r="S481" s="12" t="s">
        <v>11427</v>
      </c>
      <c r="T481" s="12" t="str">
        <f t="shared" si="47"/>
        <v/>
      </c>
      <c r="AA481" s="69">
        <v>0</v>
      </c>
      <c r="AC481" s="5" t="str">
        <f t="shared" si="51"/>
        <v>2010</v>
      </c>
      <c r="AD481" s="5"/>
      <c r="AV481" s="46">
        <v>20125008</v>
      </c>
      <c r="AW481" s="59">
        <f t="shared" si="52"/>
        <v>0</v>
      </c>
    </row>
    <row r="482" spans="1:49">
      <c r="A482" s="4">
        <v>660</v>
      </c>
      <c r="B482" s="3">
        <v>6609</v>
      </c>
      <c r="C482" s="3">
        <v>0.35990623829474067</v>
      </c>
      <c r="D482" s="3" t="s">
        <v>6130</v>
      </c>
      <c r="E482" s="3" t="s">
        <v>6131</v>
      </c>
      <c r="F482" s="3" t="str">
        <f t="shared" si="48"/>
        <v>21187053</v>
      </c>
      <c r="G482" s="3" t="s">
        <v>20</v>
      </c>
      <c r="H482" s="3" t="s">
        <v>6063</v>
      </c>
      <c r="I482" s="3" t="s">
        <v>6064</v>
      </c>
      <c r="J482" s="3" t="s">
        <v>2</v>
      </c>
      <c r="K482" s="3" t="s">
        <v>3</v>
      </c>
      <c r="L482" s="3" t="s">
        <v>6065</v>
      </c>
      <c r="M482" s="3" t="s">
        <v>4</v>
      </c>
      <c r="N482" s="3">
        <v>21187053</v>
      </c>
      <c r="O482" s="3" t="s">
        <v>6066</v>
      </c>
      <c r="P482" s="3" t="str">
        <f t="shared" si="49"/>
        <v>2010</v>
      </c>
      <c r="Q482" s="3" t="str">
        <f t="shared" si="50"/>
        <v xml:space="preserve">Med Sci (Paris). </v>
      </c>
      <c r="R482" s="5" t="s">
        <v>11333</v>
      </c>
      <c r="S482" s="12" t="s">
        <v>11427</v>
      </c>
      <c r="T482" s="12" t="str">
        <f t="shared" si="47"/>
        <v/>
      </c>
      <c r="AA482" s="69">
        <v>0</v>
      </c>
      <c r="AC482" s="5" t="str">
        <f t="shared" si="51"/>
        <v>2010</v>
      </c>
      <c r="AD482" s="5"/>
      <c r="AV482" s="46">
        <v>21187053</v>
      </c>
      <c r="AW482" s="59">
        <f t="shared" si="52"/>
        <v>0</v>
      </c>
    </row>
    <row r="483" spans="1:49">
      <c r="A483" s="4">
        <v>677</v>
      </c>
      <c r="B483" s="3">
        <v>7085</v>
      </c>
      <c r="C483" s="3">
        <v>0.37130524343499804</v>
      </c>
      <c r="D483" s="3" t="s">
        <v>8337</v>
      </c>
      <c r="E483" s="3" t="s">
        <v>8338</v>
      </c>
      <c r="F483" s="3" t="str">
        <f t="shared" si="48"/>
        <v>20584322</v>
      </c>
      <c r="G483" s="3" t="s">
        <v>8339</v>
      </c>
      <c r="H483" s="3" t="s">
        <v>8340</v>
      </c>
      <c r="I483" s="3" t="s">
        <v>6102</v>
      </c>
      <c r="J483" s="3" t="s">
        <v>2</v>
      </c>
      <c r="K483" s="3" t="s">
        <v>3</v>
      </c>
      <c r="L483" s="3" t="s">
        <v>8341</v>
      </c>
      <c r="M483" s="3" t="s">
        <v>4</v>
      </c>
      <c r="N483" s="3">
        <v>20584322</v>
      </c>
      <c r="O483" s="3" t="s">
        <v>8342</v>
      </c>
      <c r="P483" s="3" t="str">
        <f t="shared" si="49"/>
        <v>2010</v>
      </c>
      <c r="Q483" s="3" t="str">
        <f t="shared" si="50"/>
        <v xml:space="preserve">BMC Med Genomics. </v>
      </c>
      <c r="R483" s="5" t="s">
        <v>11333</v>
      </c>
      <c r="S483" s="12" t="s">
        <v>11427</v>
      </c>
      <c r="T483" s="12" t="str">
        <f t="shared" si="47"/>
        <v/>
      </c>
      <c r="AA483" s="69">
        <v>0</v>
      </c>
      <c r="AC483" s="5" t="str">
        <f t="shared" si="51"/>
        <v>2010</v>
      </c>
      <c r="AD483" s="5"/>
      <c r="AJ483" s="3"/>
      <c r="AK483" s="3"/>
      <c r="AL483" s="3"/>
      <c r="AM483" s="3"/>
      <c r="AV483" s="46">
        <v>20584322</v>
      </c>
      <c r="AW483" s="59">
        <f t="shared" si="52"/>
        <v>0</v>
      </c>
    </row>
    <row r="484" spans="1:49">
      <c r="A484" s="4">
        <v>679</v>
      </c>
      <c r="B484" s="3">
        <v>7098</v>
      </c>
      <c r="C484" s="3">
        <v>0.37261633897100155</v>
      </c>
      <c r="D484" s="3" t="s">
        <v>8419</v>
      </c>
      <c r="E484" s="3" t="s">
        <v>8420</v>
      </c>
      <c r="F484" s="3" t="str">
        <f t="shared" si="48"/>
        <v>20564784</v>
      </c>
      <c r="G484" s="3" t="s">
        <v>8421</v>
      </c>
      <c r="H484" s="3" t="s">
        <v>8422</v>
      </c>
      <c r="I484" s="3" t="s">
        <v>8423</v>
      </c>
      <c r="J484" s="3" t="s">
        <v>2</v>
      </c>
      <c r="K484" s="3" t="s">
        <v>3</v>
      </c>
      <c r="L484" s="3" t="s">
        <v>8424</v>
      </c>
      <c r="M484" s="3" t="s">
        <v>4</v>
      </c>
      <c r="N484" s="3">
        <v>20564784</v>
      </c>
      <c r="O484" s="3" t="s">
        <v>8425</v>
      </c>
      <c r="P484" s="3" t="str">
        <f t="shared" si="49"/>
        <v>2010</v>
      </c>
      <c r="Q484" s="3" t="str">
        <f t="shared" si="50"/>
        <v xml:space="preserve">Curr Opin Genet Dev. </v>
      </c>
      <c r="R484" s="5" t="s">
        <v>11333</v>
      </c>
      <c r="S484" s="12" t="s">
        <v>11427</v>
      </c>
      <c r="T484" s="12" t="str">
        <f t="shared" si="47"/>
        <v/>
      </c>
      <c r="AA484" s="69">
        <v>0</v>
      </c>
      <c r="AC484" s="5" t="str">
        <f t="shared" si="51"/>
        <v>2010</v>
      </c>
      <c r="AD484" s="5"/>
      <c r="AK484" s="53"/>
      <c r="AN484" s="56"/>
      <c r="AV484" s="46">
        <v>20564784</v>
      </c>
      <c r="AW484" s="59">
        <f t="shared" si="52"/>
        <v>0</v>
      </c>
    </row>
    <row r="485" spans="1:49">
      <c r="A485" s="4">
        <v>682</v>
      </c>
      <c r="B485" s="3">
        <v>7129</v>
      </c>
      <c r="C485" s="3">
        <v>0.37389509371073826</v>
      </c>
      <c r="D485" s="3" t="s">
        <v>8608</v>
      </c>
      <c r="E485" s="3" t="s">
        <v>8609</v>
      </c>
      <c r="F485" s="3" t="str">
        <f t="shared" si="48"/>
        <v>20537948</v>
      </c>
      <c r="G485" s="3" t="s">
        <v>8610</v>
      </c>
      <c r="H485" s="3" t="s">
        <v>8611</v>
      </c>
      <c r="I485" s="3" t="s">
        <v>8612</v>
      </c>
      <c r="J485" s="3" t="s">
        <v>2</v>
      </c>
      <c r="K485" s="3" t="s">
        <v>3</v>
      </c>
      <c r="L485" s="3" t="s">
        <v>8613</v>
      </c>
      <c r="M485" s="3" t="s">
        <v>4</v>
      </c>
      <c r="N485" s="3">
        <v>20537948</v>
      </c>
      <c r="O485" s="3" t="s">
        <v>8614</v>
      </c>
      <c r="P485" s="3" t="str">
        <f t="shared" si="49"/>
        <v>2010</v>
      </c>
      <c r="Q485" s="3" t="str">
        <f t="shared" si="50"/>
        <v xml:space="preserve">Lancet Oncol. </v>
      </c>
      <c r="R485" s="5" t="s">
        <v>11333</v>
      </c>
      <c r="S485" s="12" t="s">
        <v>11427</v>
      </c>
      <c r="T485" s="12" t="str">
        <f t="shared" si="47"/>
        <v/>
      </c>
      <c r="AA485" s="69">
        <v>0</v>
      </c>
      <c r="AC485" s="5" t="str">
        <f t="shared" si="51"/>
        <v>2010</v>
      </c>
      <c r="AD485" s="5"/>
      <c r="AV485" s="46">
        <v>20537948</v>
      </c>
      <c r="AW485" s="59">
        <f t="shared" si="52"/>
        <v>0</v>
      </c>
    </row>
    <row r="486" spans="1:49">
      <c r="A486" s="4">
        <v>683</v>
      </c>
      <c r="B486" s="3">
        <v>7824</v>
      </c>
      <c r="C486" s="3">
        <v>0.37415048966573849</v>
      </c>
      <c r="D486" s="3" t="s">
        <v>11281</v>
      </c>
      <c r="E486" s="3" t="s">
        <v>11282</v>
      </c>
      <c r="F486" s="3" t="str">
        <f t="shared" si="48"/>
        <v>19584899</v>
      </c>
      <c r="G486" s="3" t="s">
        <v>11283</v>
      </c>
      <c r="H486" s="3" t="s">
        <v>11284</v>
      </c>
      <c r="I486" s="3" t="s">
        <v>7704</v>
      </c>
      <c r="J486" s="3" t="s">
        <v>2</v>
      </c>
      <c r="K486" s="3" t="s">
        <v>3</v>
      </c>
      <c r="L486" s="3" t="s">
        <v>11285</v>
      </c>
      <c r="M486" s="3" t="s">
        <v>4</v>
      </c>
      <c r="N486" s="3">
        <v>19584899</v>
      </c>
      <c r="O486" s="3" t="s">
        <v>11286</v>
      </c>
      <c r="P486" s="3" t="str">
        <f t="shared" si="49"/>
        <v>2010</v>
      </c>
      <c r="Q486" s="3" t="str">
        <f t="shared" si="50"/>
        <v xml:space="preserve">Eur J Hum Genet. </v>
      </c>
      <c r="R486" s="5" t="s">
        <v>11333</v>
      </c>
      <c r="S486" s="12" t="s">
        <v>11427</v>
      </c>
      <c r="T486" s="12" t="str">
        <f t="shared" si="47"/>
        <v/>
      </c>
      <c r="AA486" s="69">
        <v>0</v>
      </c>
      <c r="AC486" s="5" t="str">
        <f t="shared" si="51"/>
        <v>2010</v>
      </c>
      <c r="AD486" s="5"/>
      <c r="AV486" s="46">
        <v>19584899</v>
      </c>
      <c r="AW486" s="59">
        <f t="shared" si="52"/>
        <v>0</v>
      </c>
    </row>
    <row r="487" spans="1:49">
      <c r="A487" s="4">
        <v>690</v>
      </c>
      <c r="B487" s="3">
        <v>6708</v>
      </c>
      <c r="C487" s="3">
        <v>0.37794526765490377</v>
      </c>
      <c r="D487" s="3" t="s">
        <v>6341</v>
      </c>
      <c r="E487" s="3" t="s">
        <v>6342</v>
      </c>
      <c r="F487" s="3" t="str">
        <f t="shared" si="48"/>
        <v>21085640</v>
      </c>
      <c r="G487" s="3" t="s">
        <v>6343</v>
      </c>
      <c r="H487" s="3" t="s">
        <v>6344</v>
      </c>
      <c r="I487" s="3" t="s">
        <v>6145</v>
      </c>
      <c r="J487" s="3" t="s">
        <v>2</v>
      </c>
      <c r="K487" s="3" t="s">
        <v>3</v>
      </c>
      <c r="L487" s="3" t="s">
        <v>6345</v>
      </c>
      <c r="M487" s="3" t="s">
        <v>4</v>
      </c>
      <c r="N487" s="3">
        <v>21085640</v>
      </c>
      <c r="O487" s="3" t="s">
        <v>6346</v>
      </c>
      <c r="P487" s="3" t="str">
        <f t="shared" si="49"/>
        <v>2010</v>
      </c>
      <c r="Q487" s="3" t="str">
        <f t="shared" si="50"/>
        <v xml:space="preserve">PLoS Comput Biol. </v>
      </c>
      <c r="R487" s="5" t="s">
        <v>11333</v>
      </c>
      <c r="S487" s="12" t="s">
        <v>11427</v>
      </c>
      <c r="T487" s="12" t="str">
        <f t="shared" si="47"/>
        <v/>
      </c>
      <c r="AA487" s="69">
        <v>0</v>
      </c>
      <c r="AC487" s="5" t="str">
        <f t="shared" si="51"/>
        <v>2010</v>
      </c>
      <c r="AD487" s="5"/>
      <c r="AV487" s="46">
        <v>21085640</v>
      </c>
      <c r="AW487" s="59">
        <f t="shared" si="52"/>
        <v>0</v>
      </c>
    </row>
    <row r="488" spans="1:49">
      <c r="A488" s="4">
        <v>700</v>
      </c>
      <c r="B488" s="3">
        <v>7644</v>
      </c>
      <c r="C488" s="3">
        <v>0.38240471222435835</v>
      </c>
      <c r="D488" s="3" t="s">
        <v>11144</v>
      </c>
      <c r="E488" s="3" t="s">
        <v>11145</v>
      </c>
      <c r="F488" s="3" t="str">
        <f t="shared" si="48"/>
        <v>19822692</v>
      </c>
      <c r="G488" s="3" t="s">
        <v>11146</v>
      </c>
      <c r="H488" s="3" t="s">
        <v>11147</v>
      </c>
      <c r="I488" s="3" t="s">
        <v>11128</v>
      </c>
      <c r="J488" s="3" t="s">
        <v>2</v>
      </c>
      <c r="K488" s="3" t="s">
        <v>3</v>
      </c>
      <c r="L488" s="3" t="s">
        <v>11148</v>
      </c>
      <c r="M488" s="3" t="s">
        <v>4</v>
      </c>
      <c r="N488" s="3">
        <v>19822692</v>
      </c>
      <c r="O488" s="3" t="s">
        <v>11149</v>
      </c>
      <c r="P488" s="3" t="str">
        <f t="shared" si="49"/>
        <v>2010</v>
      </c>
      <c r="Q488" s="3" t="str">
        <f t="shared" si="50"/>
        <v xml:space="preserve">Biostatistics. </v>
      </c>
      <c r="R488" s="5" t="s">
        <v>11333</v>
      </c>
      <c r="S488" s="12" t="s">
        <v>11427</v>
      </c>
      <c r="T488" s="12" t="str">
        <f t="shared" si="47"/>
        <v/>
      </c>
      <c r="AA488" s="69">
        <v>0</v>
      </c>
      <c r="AC488" s="5" t="str">
        <f t="shared" si="51"/>
        <v>2010</v>
      </c>
      <c r="AD488" s="5"/>
      <c r="AV488" s="46">
        <v>19822692</v>
      </c>
      <c r="AW488" s="59">
        <f t="shared" si="52"/>
        <v>0</v>
      </c>
    </row>
    <row r="489" spans="1:49">
      <c r="A489" s="4">
        <v>704</v>
      </c>
      <c r="B489" s="3">
        <v>7079</v>
      </c>
      <c r="C489" s="3">
        <v>0.38339952298969504</v>
      </c>
      <c r="D489" s="3" t="s">
        <v>8307</v>
      </c>
      <c r="E489" s="3" t="s">
        <v>8308</v>
      </c>
      <c r="F489" s="3" t="str">
        <f t="shared" si="48"/>
        <v>20595425</v>
      </c>
      <c r="G489" s="3" t="s">
        <v>8309</v>
      </c>
      <c r="H489" s="3" t="s">
        <v>8310</v>
      </c>
      <c r="I489" s="3" t="s">
        <v>6684</v>
      </c>
      <c r="J489" s="3" t="s">
        <v>2</v>
      </c>
      <c r="K489" s="3" t="s">
        <v>3</v>
      </c>
      <c r="L489" s="3" t="s">
        <v>8311</v>
      </c>
      <c r="M489" s="3" t="s">
        <v>4</v>
      </c>
      <c r="N489" s="3">
        <v>20595425</v>
      </c>
      <c r="O489" s="3" t="s">
        <v>8312</v>
      </c>
      <c r="P489" s="3" t="str">
        <f t="shared" si="49"/>
        <v>2010</v>
      </c>
      <c r="Q489" s="3" t="str">
        <f t="shared" si="50"/>
        <v xml:space="preserve">Am J Psychiatry. </v>
      </c>
      <c r="R489" s="5" t="s">
        <v>11333</v>
      </c>
      <c r="S489" s="12" t="s">
        <v>11427</v>
      </c>
      <c r="T489" s="12" t="str">
        <f t="shared" si="47"/>
        <v/>
      </c>
      <c r="AA489" s="69">
        <v>0</v>
      </c>
      <c r="AC489" s="5" t="str">
        <f t="shared" si="51"/>
        <v>2010</v>
      </c>
      <c r="AD489" s="5"/>
      <c r="AV489" s="46">
        <v>20595425</v>
      </c>
      <c r="AW489" s="59">
        <f t="shared" si="52"/>
        <v>0</v>
      </c>
    </row>
    <row r="490" spans="1:49">
      <c r="A490" s="4">
        <v>711</v>
      </c>
      <c r="B490" s="3">
        <v>6801</v>
      </c>
      <c r="C490" s="3">
        <v>0.38642464852170444</v>
      </c>
      <c r="D490" s="3" t="s">
        <v>6772</v>
      </c>
      <c r="E490" s="3" t="s">
        <v>6773</v>
      </c>
      <c r="F490" s="3" t="str">
        <f t="shared" si="48"/>
        <v>20972441</v>
      </c>
      <c r="G490" s="3" t="s">
        <v>6774</v>
      </c>
      <c r="H490" s="3" t="s">
        <v>6775</v>
      </c>
      <c r="I490" s="3" t="s">
        <v>6260</v>
      </c>
      <c r="J490" s="3" t="s">
        <v>2</v>
      </c>
      <c r="K490" s="3" t="s">
        <v>3</v>
      </c>
      <c r="L490" s="3" t="s">
        <v>6776</v>
      </c>
      <c r="M490" s="3" t="s">
        <v>4</v>
      </c>
      <c r="N490" s="3">
        <v>20972441</v>
      </c>
      <c r="O490" s="3" t="s">
        <v>6777</v>
      </c>
      <c r="P490" s="3" t="str">
        <f t="shared" si="49"/>
        <v>2010</v>
      </c>
      <c r="Q490" s="3" t="str">
        <f t="shared" si="50"/>
        <v xml:space="preserve">Nat Genet. </v>
      </c>
      <c r="R490" s="5" t="s">
        <v>11427</v>
      </c>
      <c r="S490" s="3" t="s">
        <v>11640</v>
      </c>
      <c r="T490" s="12" t="str">
        <f t="shared" si="47"/>
        <v/>
      </c>
      <c r="AA490" s="69">
        <v>0</v>
      </c>
      <c r="AC490" s="5" t="str">
        <f t="shared" si="51"/>
        <v>2010</v>
      </c>
      <c r="AD490" s="5"/>
      <c r="AJ490" s="3"/>
      <c r="AK490" s="56"/>
      <c r="AL490" s="3"/>
      <c r="AM490" s="3"/>
      <c r="AN490" s="56"/>
      <c r="AV490" s="46">
        <v>20972441</v>
      </c>
      <c r="AW490" s="59">
        <f t="shared" si="52"/>
        <v>0</v>
      </c>
    </row>
    <row r="491" spans="1:49">
      <c r="A491" s="4">
        <v>726</v>
      </c>
      <c r="B491" s="3">
        <v>7206</v>
      </c>
      <c r="C491" s="3">
        <v>0.39372081618877708</v>
      </c>
      <c r="D491" s="3" t="s">
        <v>9066</v>
      </c>
      <c r="E491" s="3" t="s">
        <v>9067</v>
      </c>
      <c r="F491" s="3" t="str">
        <f t="shared" si="48"/>
        <v>20444592</v>
      </c>
      <c r="G491" s="3" t="s">
        <v>9068</v>
      </c>
      <c r="H491" s="3" t="s">
        <v>9069</v>
      </c>
      <c r="I491" s="3" t="s">
        <v>8423</v>
      </c>
      <c r="J491" s="3" t="s">
        <v>2</v>
      </c>
      <c r="K491" s="3" t="s">
        <v>3</v>
      </c>
      <c r="L491" s="3" t="s">
        <v>9070</v>
      </c>
      <c r="M491" s="3" t="s">
        <v>4</v>
      </c>
      <c r="N491" s="3">
        <v>20444592</v>
      </c>
      <c r="O491" s="3" t="s">
        <v>9071</v>
      </c>
      <c r="P491" s="3" t="str">
        <f t="shared" si="49"/>
        <v>2010</v>
      </c>
      <c r="Q491" s="3" t="str">
        <f t="shared" si="50"/>
        <v xml:space="preserve">Curr Opin Genet Dev. </v>
      </c>
      <c r="R491" s="5" t="s">
        <v>11333</v>
      </c>
      <c r="S491" s="12" t="s">
        <v>11427</v>
      </c>
      <c r="T491" s="12" t="str">
        <f t="shared" si="47"/>
        <v/>
      </c>
      <c r="AA491" s="69">
        <v>0</v>
      </c>
      <c r="AC491" s="5" t="str">
        <f t="shared" si="51"/>
        <v>2010</v>
      </c>
      <c r="AD491" s="5"/>
      <c r="AJ491" s="5"/>
      <c r="AK491" s="5"/>
      <c r="AL491" s="5"/>
      <c r="AM491" s="5"/>
      <c r="AV491" s="46">
        <v>20444592</v>
      </c>
      <c r="AW491" s="59">
        <f t="shared" si="52"/>
        <v>0</v>
      </c>
    </row>
    <row r="492" spans="1:49">
      <c r="A492" s="4">
        <v>731</v>
      </c>
      <c r="B492" s="3">
        <v>7749</v>
      </c>
      <c r="C492" s="3">
        <v>0.39592428672758084</v>
      </c>
      <c r="D492" s="3" t="s">
        <v>11233</v>
      </c>
      <c r="E492" s="3" t="s">
        <v>11234</v>
      </c>
      <c r="F492" s="3" t="str">
        <f t="shared" si="48"/>
        <v>19697356</v>
      </c>
      <c r="G492" s="3" t="s">
        <v>11235</v>
      </c>
      <c r="H492" s="3" t="s">
        <v>11236</v>
      </c>
      <c r="I492" s="3" t="s">
        <v>6198</v>
      </c>
      <c r="J492" s="3" t="s">
        <v>2</v>
      </c>
      <c r="K492" s="3" t="s">
        <v>3</v>
      </c>
      <c r="L492" s="3" t="s">
        <v>11237</v>
      </c>
      <c r="M492" s="3" t="s">
        <v>4</v>
      </c>
      <c r="N492" s="3">
        <v>19697356</v>
      </c>
      <c r="O492" s="3" t="s">
        <v>11173</v>
      </c>
      <c r="P492" s="3" t="str">
        <f t="shared" si="49"/>
        <v>2010</v>
      </c>
      <c r="Q492" s="3" t="str">
        <f t="shared" si="50"/>
        <v xml:space="preserve">Genet Epidemiol. </v>
      </c>
      <c r="R492" s="5" t="s">
        <v>11333</v>
      </c>
      <c r="S492" s="12" t="s">
        <v>11427</v>
      </c>
      <c r="T492" s="12" t="str">
        <f t="shared" si="47"/>
        <v/>
      </c>
      <c r="AA492" s="69">
        <v>0</v>
      </c>
      <c r="AC492" s="5" t="str">
        <f t="shared" si="51"/>
        <v>2010</v>
      </c>
      <c r="AD492" s="5"/>
      <c r="AK492" s="53"/>
      <c r="AN492" s="56"/>
      <c r="AV492" s="46">
        <v>19697356</v>
      </c>
      <c r="AW492" s="59">
        <f t="shared" si="52"/>
        <v>0</v>
      </c>
    </row>
    <row r="493" spans="1:49">
      <c r="A493" s="4">
        <v>736</v>
      </c>
      <c r="B493" s="3">
        <v>6746</v>
      </c>
      <c r="C493" s="3">
        <v>0.3980050709505174</v>
      </c>
      <c r="D493" s="3" t="s">
        <v>6589</v>
      </c>
      <c r="E493" s="3" t="s">
        <v>6590</v>
      </c>
      <c r="F493" s="3" t="str">
        <f t="shared" si="48"/>
        <v>21060004</v>
      </c>
      <c r="G493" s="3" t="s">
        <v>6591</v>
      </c>
      <c r="H493" s="3" t="s">
        <v>6526</v>
      </c>
      <c r="I493" s="3" t="s">
        <v>6586</v>
      </c>
      <c r="J493" s="3" t="s">
        <v>2</v>
      </c>
      <c r="K493" s="3" t="s">
        <v>3</v>
      </c>
      <c r="L493" s="3" t="s">
        <v>6527</v>
      </c>
      <c r="M493" s="3" t="s">
        <v>4</v>
      </c>
      <c r="N493" s="3">
        <v>21060004</v>
      </c>
      <c r="O493" s="3" t="s">
        <v>6528</v>
      </c>
      <c r="P493" s="3" t="str">
        <f t="shared" si="49"/>
        <v>2010</v>
      </c>
      <c r="Q493" s="3" t="str">
        <f t="shared" si="50"/>
        <v xml:space="preserve">Hypertension. </v>
      </c>
      <c r="R493" s="5" t="s">
        <v>11333</v>
      </c>
      <c r="S493" s="12" t="s">
        <v>11427</v>
      </c>
      <c r="T493" s="12" t="str">
        <f t="shared" si="47"/>
        <v/>
      </c>
      <c r="AA493" s="69">
        <v>0</v>
      </c>
      <c r="AC493" s="5" t="str">
        <f t="shared" si="51"/>
        <v>2010</v>
      </c>
      <c r="AD493" s="5"/>
      <c r="AV493" s="46">
        <v>21060004</v>
      </c>
      <c r="AW493" s="59">
        <f t="shared" si="52"/>
        <v>0</v>
      </c>
    </row>
    <row r="494" spans="1:49">
      <c r="A494" s="4">
        <v>741</v>
      </c>
      <c r="B494" s="3">
        <v>7332</v>
      </c>
      <c r="C494" s="3">
        <v>0.40079418774833697</v>
      </c>
      <c r="D494" s="3" t="s">
        <v>9842</v>
      </c>
      <c r="E494" s="3" t="s">
        <v>9843</v>
      </c>
      <c r="F494" s="3" t="str">
        <f t="shared" si="48"/>
        <v>20216311</v>
      </c>
      <c r="G494" s="3" t="s">
        <v>9911</v>
      </c>
      <c r="H494" s="3" t="s">
        <v>9912</v>
      </c>
      <c r="I494" s="3" t="s">
        <v>9913</v>
      </c>
      <c r="J494" s="3" t="s">
        <v>2</v>
      </c>
      <c r="K494" s="3" t="s">
        <v>3</v>
      </c>
      <c r="L494" s="3" t="s">
        <v>9914</v>
      </c>
      <c r="M494" s="3" t="s">
        <v>4</v>
      </c>
      <c r="N494" s="3">
        <v>20216311</v>
      </c>
      <c r="O494" s="3" t="s">
        <v>9845</v>
      </c>
      <c r="P494" s="3" t="str">
        <f t="shared" si="49"/>
        <v>2010</v>
      </c>
      <c r="Q494" s="3" t="str">
        <f t="shared" si="50"/>
        <v xml:space="preserve">Curr Opin Lipidol. </v>
      </c>
      <c r="R494" s="5" t="s">
        <v>11333</v>
      </c>
      <c r="S494" s="12" t="s">
        <v>11427</v>
      </c>
      <c r="T494" s="12" t="str">
        <f t="shared" si="47"/>
        <v/>
      </c>
      <c r="AA494" s="69">
        <v>0</v>
      </c>
      <c r="AC494" s="5" t="str">
        <f t="shared" si="51"/>
        <v>2010</v>
      </c>
      <c r="AD494" s="5"/>
      <c r="AK494" s="53"/>
      <c r="AN494" s="56"/>
      <c r="AV494" s="46">
        <v>20216311</v>
      </c>
      <c r="AW494" s="59">
        <f t="shared" si="52"/>
        <v>0</v>
      </c>
    </row>
    <row r="495" spans="1:49">
      <c r="A495" s="4">
        <v>743</v>
      </c>
      <c r="B495" s="3">
        <v>7234</v>
      </c>
      <c r="C495" s="3">
        <v>0.40307795006963354</v>
      </c>
      <c r="D495" s="3" t="s">
        <v>9304</v>
      </c>
      <c r="E495" s="3" t="s">
        <v>9305</v>
      </c>
      <c r="F495" s="3" t="str">
        <f t="shared" si="48"/>
        <v>20415557</v>
      </c>
      <c r="G495" s="3" t="s">
        <v>9306</v>
      </c>
      <c r="H495" s="3" t="s">
        <v>9244</v>
      </c>
      <c r="I495" s="3" t="s">
        <v>6597</v>
      </c>
      <c r="J495" s="3" t="s">
        <v>2</v>
      </c>
      <c r="K495" s="3" t="s">
        <v>3</v>
      </c>
      <c r="L495" s="3" t="s">
        <v>9245</v>
      </c>
      <c r="M495" s="3" t="s">
        <v>4</v>
      </c>
      <c r="N495" s="3">
        <v>20415557</v>
      </c>
      <c r="O495" s="3" t="s">
        <v>9246</v>
      </c>
      <c r="P495" s="3" t="str">
        <f t="shared" si="49"/>
        <v>2010</v>
      </c>
      <c r="Q495" s="3" t="str">
        <f t="shared" si="50"/>
        <v xml:space="preserve">Pharmacogenomics. </v>
      </c>
      <c r="R495" s="5" t="s">
        <v>11333</v>
      </c>
      <c r="S495" s="12" t="s">
        <v>11427</v>
      </c>
      <c r="T495" s="12" t="str">
        <f t="shared" si="47"/>
        <v/>
      </c>
      <c r="AA495" s="69">
        <v>0</v>
      </c>
      <c r="AC495" s="5" t="str">
        <f t="shared" si="51"/>
        <v>2010</v>
      </c>
      <c r="AD495" s="5"/>
      <c r="AK495" s="53"/>
      <c r="AN495" s="56"/>
      <c r="AV495" s="46">
        <v>20415557</v>
      </c>
      <c r="AW495" s="59">
        <f t="shared" si="52"/>
        <v>0</v>
      </c>
    </row>
    <row r="496" spans="1:49">
      <c r="A496" s="4">
        <v>747</v>
      </c>
      <c r="B496" s="3">
        <v>7804</v>
      </c>
      <c r="C496" s="3">
        <v>0.4047778234005448</v>
      </c>
      <c r="D496" s="3" t="s">
        <v>11275</v>
      </c>
      <c r="E496" s="3" t="s">
        <v>11276</v>
      </c>
      <c r="F496" s="3" t="str">
        <f t="shared" si="48"/>
        <v>19626703</v>
      </c>
      <c r="G496" s="3" t="s">
        <v>11277</v>
      </c>
      <c r="H496" s="3" t="s">
        <v>11278</v>
      </c>
      <c r="I496" s="3" t="s">
        <v>6198</v>
      </c>
      <c r="J496" s="3" t="s">
        <v>2</v>
      </c>
      <c r="K496" s="3" t="s">
        <v>3</v>
      </c>
      <c r="L496" s="3" t="s">
        <v>11279</v>
      </c>
      <c r="M496" s="3" t="s">
        <v>4</v>
      </c>
      <c r="N496" s="3">
        <v>19626703</v>
      </c>
      <c r="O496" s="3" t="s">
        <v>11280</v>
      </c>
      <c r="P496" s="3" t="str">
        <f t="shared" si="49"/>
        <v>2010</v>
      </c>
      <c r="Q496" s="3" t="str">
        <f t="shared" si="50"/>
        <v xml:space="preserve">Genet Epidemiol. </v>
      </c>
      <c r="R496" s="5" t="s">
        <v>11333</v>
      </c>
      <c r="S496" s="12" t="s">
        <v>11427</v>
      </c>
      <c r="T496" s="12" t="str">
        <f t="shared" si="47"/>
        <v/>
      </c>
      <c r="AA496" s="69">
        <v>0</v>
      </c>
      <c r="AC496" s="5" t="str">
        <f t="shared" si="51"/>
        <v>2010</v>
      </c>
      <c r="AD496" s="5"/>
      <c r="AV496" s="46">
        <v>19626703</v>
      </c>
      <c r="AW496" s="59">
        <f t="shared" si="52"/>
        <v>0</v>
      </c>
    </row>
    <row r="497" spans="1:49">
      <c r="A497" s="4">
        <v>749</v>
      </c>
      <c r="B497" s="3">
        <v>7319</v>
      </c>
      <c r="C497" s="3">
        <v>0.40524394163972832</v>
      </c>
      <c r="D497" s="3" t="s">
        <v>9761</v>
      </c>
      <c r="E497" s="3" t="s">
        <v>9762</v>
      </c>
      <c r="F497" s="3" t="str">
        <f t="shared" si="48"/>
        <v>20235850</v>
      </c>
      <c r="G497" s="3" t="s">
        <v>9763</v>
      </c>
      <c r="H497" s="3" t="s">
        <v>9764</v>
      </c>
      <c r="I497" s="3" t="s">
        <v>9765</v>
      </c>
      <c r="J497" s="3" t="s">
        <v>2</v>
      </c>
      <c r="K497" s="3" t="s">
        <v>3</v>
      </c>
      <c r="L497" s="3" t="s">
        <v>9766</v>
      </c>
      <c r="M497" s="3" t="s">
        <v>4</v>
      </c>
      <c r="N497" s="3">
        <v>20235850</v>
      </c>
      <c r="O497" s="3" t="s">
        <v>9767</v>
      </c>
      <c r="P497" s="3" t="str">
        <f t="shared" si="49"/>
        <v>2010</v>
      </c>
      <c r="Q497" s="3" t="str">
        <f t="shared" si="50"/>
        <v xml:space="preserve">Annu Rev Public Health. </v>
      </c>
      <c r="R497" s="5" t="s">
        <v>11333</v>
      </c>
      <c r="S497" s="12" t="s">
        <v>11427</v>
      </c>
      <c r="T497" s="12" t="str">
        <f t="shared" si="47"/>
        <v/>
      </c>
      <c r="AA497" s="69">
        <v>0</v>
      </c>
      <c r="AC497" s="5" t="str">
        <f t="shared" si="51"/>
        <v>2010</v>
      </c>
      <c r="AD497" s="5"/>
      <c r="AV497" s="46">
        <v>20235850</v>
      </c>
      <c r="AW497" s="59">
        <f t="shared" si="52"/>
        <v>0</v>
      </c>
    </row>
    <row r="498" spans="1:49">
      <c r="A498" s="4">
        <v>755</v>
      </c>
      <c r="B498" s="3">
        <v>7198</v>
      </c>
      <c r="C498" s="3">
        <v>0.4112564680816766</v>
      </c>
      <c r="D498" s="3" t="s">
        <v>9026</v>
      </c>
      <c r="E498" s="3" t="s">
        <v>9027</v>
      </c>
      <c r="F498" s="3" t="str">
        <f t="shared" si="48"/>
        <v>20456939</v>
      </c>
      <c r="G498" s="3" t="s">
        <v>8421</v>
      </c>
      <c r="H498" s="3" t="s">
        <v>9028</v>
      </c>
      <c r="I498" s="3" t="s">
        <v>8423</v>
      </c>
      <c r="J498" s="3" t="s">
        <v>2</v>
      </c>
      <c r="K498" s="3" t="s">
        <v>3</v>
      </c>
      <c r="L498" s="3" t="s">
        <v>9029</v>
      </c>
      <c r="M498" s="3" t="s">
        <v>4</v>
      </c>
      <c r="N498" s="3">
        <v>20456939</v>
      </c>
      <c r="O498" s="3" t="s">
        <v>9030</v>
      </c>
      <c r="P498" s="3" t="str">
        <f t="shared" si="49"/>
        <v>2010</v>
      </c>
      <c r="Q498" s="3" t="str">
        <f t="shared" si="50"/>
        <v xml:space="preserve">Curr Opin Genet Dev. </v>
      </c>
      <c r="R498" s="5" t="s">
        <v>11333</v>
      </c>
      <c r="S498" s="12" t="s">
        <v>11427</v>
      </c>
      <c r="T498" s="12" t="str">
        <f t="shared" si="47"/>
        <v/>
      </c>
      <c r="AA498" s="69">
        <v>0</v>
      </c>
      <c r="AC498" s="5" t="str">
        <f t="shared" si="51"/>
        <v>2010</v>
      </c>
      <c r="AD498" s="5"/>
      <c r="AV498" s="46">
        <v>20456939</v>
      </c>
      <c r="AW498" s="59">
        <f t="shared" si="52"/>
        <v>0</v>
      </c>
    </row>
    <row r="499" spans="1:49">
      <c r="A499" s="4">
        <v>758</v>
      </c>
      <c r="B499" s="3">
        <v>6879</v>
      </c>
      <c r="C499" s="3">
        <v>0.41258289577366591</v>
      </c>
      <c r="D499" s="3" t="s">
        <v>7132</v>
      </c>
      <c r="E499" s="3" t="s">
        <v>7133</v>
      </c>
      <c r="F499" s="3" t="str">
        <f t="shared" si="48"/>
        <v>20871107</v>
      </c>
      <c r="G499" s="3" t="s">
        <v>7134</v>
      </c>
      <c r="H499" s="3" t="s">
        <v>7135</v>
      </c>
      <c r="I499" s="3" t="s">
        <v>7001</v>
      </c>
      <c r="J499" s="3" t="s">
        <v>2</v>
      </c>
      <c r="K499" s="3" t="s">
        <v>3</v>
      </c>
      <c r="L499" s="3" t="s">
        <v>7136</v>
      </c>
      <c r="M499" s="3" t="s">
        <v>4</v>
      </c>
      <c r="N499" s="3">
        <v>20871107</v>
      </c>
      <c r="O499" s="3" t="s">
        <v>7137</v>
      </c>
      <c r="P499" s="3" t="str">
        <f t="shared" si="49"/>
        <v>2010</v>
      </c>
      <c r="Q499" s="3" t="str">
        <f t="shared" si="50"/>
        <v xml:space="preserve">Bioinformatics. </v>
      </c>
      <c r="R499" s="5" t="s">
        <v>11333</v>
      </c>
      <c r="S499" s="12" t="s">
        <v>11427</v>
      </c>
      <c r="T499" s="12" t="str">
        <f t="shared" si="47"/>
        <v/>
      </c>
      <c r="AA499" s="69">
        <v>0</v>
      </c>
      <c r="AC499" s="5" t="str">
        <f t="shared" si="51"/>
        <v>2010</v>
      </c>
      <c r="AD499" s="5"/>
      <c r="AV499" s="46">
        <v>20871107</v>
      </c>
      <c r="AW499" s="59">
        <f t="shared" si="52"/>
        <v>0</v>
      </c>
    </row>
    <row r="500" spans="1:49">
      <c r="A500" s="4">
        <v>766</v>
      </c>
      <c r="B500" s="3">
        <v>7040</v>
      </c>
      <c r="C500" s="3">
        <v>0.41667273241043312</v>
      </c>
      <c r="D500" s="3" t="s">
        <v>8086</v>
      </c>
      <c r="E500" s="3" t="s">
        <v>8087</v>
      </c>
      <c r="F500" s="3" t="str">
        <f t="shared" si="48"/>
        <v>20634204</v>
      </c>
      <c r="G500" s="3" t="s">
        <v>8088</v>
      </c>
      <c r="H500" s="3" t="s">
        <v>8089</v>
      </c>
      <c r="I500" s="3" t="s">
        <v>7001</v>
      </c>
      <c r="J500" s="3" t="s">
        <v>2</v>
      </c>
      <c r="K500" s="3" t="s">
        <v>3</v>
      </c>
      <c r="L500" s="3" t="s">
        <v>8090</v>
      </c>
      <c r="M500" s="3" t="s">
        <v>4</v>
      </c>
      <c r="N500" s="3">
        <v>20634204</v>
      </c>
      <c r="O500" s="3" t="s">
        <v>8091</v>
      </c>
      <c r="P500" s="3" t="str">
        <f t="shared" si="49"/>
        <v>2010</v>
      </c>
      <c r="Q500" s="3" t="str">
        <f t="shared" si="50"/>
        <v xml:space="preserve">Bioinformatics. </v>
      </c>
      <c r="R500" s="5" t="s">
        <v>11333</v>
      </c>
      <c r="S500" s="12" t="s">
        <v>11427</v>
      </c>
      <c r="T500" s="12" t="str">
        <f t="shared" si="47"/>
        <v/>
      </c>
      <c r="AA500" s="69">
        <v>0</v>
      </c>
      <c r="AC500" s="5" t="str">
        <f t="shared" si="51"/>
        <v>2010</v>
      </c>
      <c r="AD500" s="5"/>
      <c r="AV500" s="46">
        <v>20634204</v>
      </c>
      <c r="AW500" s="59">
        <f t="shared" si="52"/>
        <v>0</v>
      </c>
    </row>
    <row r="501" spans="1:49">
      <c r="A501" s="4">
        <v>767</v>
      </c>
      <c r="B501" s="3">
        <v>6789</v>
      </c>
      <c r="C501" s="3">
        <v>0.41730994687827372</v>
      </c>
      <c r="D501" s="3" t="s">
        <v>6712</v>
      </c>
      <c r="E501" s="3" t="s">
        <v>6713</v>
      </c>
      <c r="F501" s="3" t="str">
        <f t="shared" si="48"/>
        <v>20980472</v>
      </c>
      <c r="G501" s="3" t="s">
        <v>6714</v>
      </c>
      <c r="H501" s="3" t="s">
        <v>6715</v>
      </c>
      <c r="I501" s="3" t="s">
        <v>6716</v>
      </c>
      <c r="J501" s="3" t="s">
        <v>2</v>
      </c>
      <c r="K501" s="3" t="s">
        <v>3</v>
      </c>
      <c r="L501" s="3" t="s">
        <v>6717</v>
      </c>
      <c r="M501" s="3" t="s">
        <v>4</v>
      </c>
      <c r="N501" s="3">
        <v>20980472</v>
      </c>
      <c r="O501" s="3" t="s">
        <v>6718</v>
      </c>
      <c r="P501" s="3" t="str">
        <f t="shared" si="49"/>
        <v>2010</v>
      </c>
      <c r="Q501" s="3" t="str">
        <f t="shared" si="50"/>
        <v xml:space="preserve">Diabetes. </v>
      </c>
      <c r="R501" s="5" t="s">
        <v>11333</v>
      </c>
      <c r="S501" s="12" t="s">
        <v>11427</v>
      </c>
      <c r="T501" s="12" t="str">
        <f t="shared" si="47"/>
        <v/>
      </c>
      <c r="AA501" s="69">
        <v>0</v>
      </c>
      <c r="AC501" s="5" t="str">
        <f t="shared" si="51"/>
        <v>2010</v>
      </c>
      <c r="AD501" s="5"/>
      <c r="AK501" s="53"/>
      <c r="AN501" s="56"/>
      <c r="AV501" s="46">
        <v>20980472</v>
      </c>
      <c r="AW501" s="59">
        <f t="shared" si="52"/>
        <v>0</v>
      </c>
    </row>
    <row r="502" spans="1:49">
      <c r="A502" s="4">
        <v>770</v>
      </c>
      <c r="B502" s="3">
        <v>6795</v>
      </c>
      <c r="C502" s="3">
        <v>0.42054856512433714</v>
      </c>
      <c r="D502" s="3" t="s">
        <v>6738</v>
      </c>
      <c r="E502" s="3" t="s">
        <v>6739</v>
      </c>
      <c r="F502" s="3" t="str">
        <f t="shared" si="48"/>
        <v>20976894</v>
      </c>
      <c r="G502" s="3" t="s">
        <v>6740</v>
      </c>
      <c r="H502" s="3" t="s">
        <v>6741</v>
      </c>
      <c r="I502" s="3" t="s">
        <v>6787</v>
      </c>
      <c r="J502" s="3" t="s">
        <v>2</v>
      </c>
      <c r="K502" s="3" t="s">
        <v>3</v>
      </c>
      <c r="L502" s="3" t="s">
        <v>6742</v>
      </c>
      <c r="M502" s="3" t="s">
        <v>4</v>
      </c>
      <c r="N502" s="3">
        <v>20976894</v>
      </c>
      <c r="O502" s="3" t="s">
        <v>6743</v>
      </c>
      <c r="P502" s="3" t="str">
        <f t="shared" si="49"/>
        <v>2010</v>
      </c>
      <c r="Q502" s="3" t="str">
        <f t="shared" si="50"/>
        <v xml:space="preserve">Nihon Rinsho. </v>
      </c>
      <c r="R502" s="5" t="s">
        <v>11333</v>
      </c>
      <c r="S502" s="12" t="s">
        <v>11427</v>
      </c>
      <c r="T502" s="12" t="str">
        <f t="shared" si="47"/>
        <v/>
      </c>
      <c r="AA502" s="69">
        <v>0</v>
      </c>
      <c r="AC502" s="5" t="str">
        <f t="shared" si="51"/>
        <v>2010</v>
      </c>
      <c r="AD502" s="5"/>
      <c r="AV502" s="46">
        <v>20976894</v>
      </c>
      <c r="AW502" s="59">
        <f t="shared" si="52"/>
        <v>0</v>
      </c>
    </row>
    <row r="503" spans="1:49">
      <c r="A503" s="4">
        <v>771</v>
      </c>
      <c r="B503" s="3">
        <v>6788</v>
      </c>
      <c r="C503" s="3">
        <v>0.42101175502800148</v>
      </c>
      <c r="D503" s="3" t="s">
        <v>6706</v>
      </c>
      <c r="E503" s="3" t="s">
        <v>6707</v>
      </c>
      <c r="F503" s="3" t="str">
        <f t="shared" si="48"/>
        <v>20980987</v>
      </c>
      <c r="G503" s="3" t="s">
        <v>6708</v>
      </c>
      <c r="H503" s="3" t="s">
        <v>6709</v>
      </c>
      <c r="I503" s="3" t="s">
        <v>6260</v>
      </c>
      <c r="J503" s="3" t="s">
        <v>2</v>
      </c>
      <c r="K503" s="3" t="s">
        <v>3</v>
      </c>
      <c r="L503" s="3" t="s">
        <v>6710</v>
      </c>
      <c r="M503" s="3" t="s">
        <v>4</v>
      </c>
      <c r="N503" s="3">
        <v>20980987</v>
      </c>
      <c r="O503" s="3" t="s">
        <v>6711</v>
      </c>
      <c r="P503" s="3" t="str">
        <f t="shared" si="49"/>
        <v>2010</v>
      </c>
      <c r="Q503" s="3" t="str">
        <f t="shared" si="50"/>
        <v xml:space="preserve">Nat Genet. </v>
      </c>
      <c r="R503" s="5" t="s">
        <v>11427</v>
      </c>
      <c r="S503" s="3" t="s">
        <v>11640</v>
      </c>
      <c r="T503" s="12" t="str">
        <f t="shared" si="47"/>
        <v/>
      </c>
      <c r="AA503" s="69">
        <v>0</v>
      </c>
      <c r="AC503" s="5" t="str">
        <f t="shared" si="51"/>
        <v>2010</v>
      </c>
      <c r="AD503" s="5"/>
      <c r="AV503" s="46">
        <v>20980987</v>
      </c>
      <c r="AW503" s="59">
        <f t="shared" si="52"/>
        <v>0</v>
      </c>
    </row>
    <row r="504" spans="1:49">
      <c r="A504" s="4">
        <v>772</v>
      </c>
      <c r="B504" s="3">
        <v>7089</v>
      </c>
      <c r="C504" s="3">
        <v>0.4211115669301877</v>
      </c>
      <c r="D504" s="3" t="s">
        <v>8361</v>
      </c>
      <c r="E504" s="3" t="s">
        <v>8362</v>
      </c>
      <c r="F504" s="3" t="str">
        <f t="shared" si="48"/>
        <v>20581872</v>
      </c>
      <c r="G504" s="3" t="s">
        <v>1984</v>
      </c>
      <c r="H504" s="3" t="s">
        <v>8363</v>
      </c>
      <c r="I504" s="3" t="s">
        <v>6260</v>
      </c>
      <c r="J504" s="3" t="s">
        <v>2</v>
      </c>
      <c r="K504" s="3" t="s">
        <v>3</v>
      </c>
      <c r="L504" s="3" t="s">
        <v>8364</v>
      </c>
      <c r="M504" s="3" t="s">
        <v>4</v>
      </c>
      <c r="N504" s="3">
        <v>20581872</v>
      </c>
      <c r="O504" s="3" t="s">
        <v>8365</v>
      </c>
      <c r="P504" s="3" t="str">
        <f t="shared" si="49"/>
        <v>2010</v>
      </c>
      <c r="Q504" s="3" t="str">
        <f t="shared" si="50"/>
        <v xml:space="preserve">Nat Genet. </v>
      </c>
      <c r="R504" s="5" t="s">
        <v>11333</v>
      </c>
      <c r="S504" s="12" t="s">
        <v>11427</v>
      </c>
      <c r="T504" s="12" t="str">
        <f t="shared" si="47"/>
        <v/>
      </c>
      <c r="AA504" s="69">
        <v>0</v>
      </c>
      <c r="AC504" s="5" t="str">
        <f t="shared" si="51"/>
        <v>2010</v>
      </c>
      <c r="AD504" s="5"/>
      <c r="AV504" s="46">
        <v>20581872</v>
      </c>
      <c r="AW504" s="59">
        <f t="shared" si="52"/>
        <v>0</v>
      </c>
    </row>
    <row r="505" spans="1:49">
      <c r="A505" s="4">
        <v>774</v>
      </c>
      <c r="B505" s="3">
        <v>7310</v>
      </c>
      <c r="C505" s="3">
        <v>0.42227647173371474</v>
      </c>
      <c r="D505" s="3" t="s">
        <v>9709</v>
      </c>
      <c r="E505" s="3" t="s">
        <v>9710</v>
      </c>
      <c r="F505" s="3" t="str">
        <f t="shared" si="48"/>
        <v>20302866</v>
      </c>
      <c r="G505" s="3" t="s">
        <v>9711</v>
      </c>
      <c r="H505" s="3" t="s">
        <v>9712</v>
      </c>
      <c r="I505" s="3" t="s">
        <v>7652</v>
      </c>
      <c r="J505" s="3" t="s">
        <v>2</v>
      </c>
      <c r="K505" s="3" t="s">
        <v>3</v>
      </c>
      <c r="L505" s="3" t="s">
        <v>9713</v>
      </c>
      <c r="M505" s="3" t="s">
        <v>4</v>
      </c>
      <c r="N505" s="3">
        <v>20302866</v>
      </c>
      <c r="O505" s="3" t="s">
        <v>9714</v>
      </c>
      <c r="P505" s="3" t="str">
        <f t="shared" si="49"/>
        <v>2010</v>
      </c>
      <c r="Q505" s="3" t="str">
        <f t="shared" si="50"/>
        <v xml:space="preserve">Gastroenterology. </v>
      </c>
      <c r="R505" s="5" t="s">
        <v>11333</v>
      </c>
      <c r="S505" s="12" t="s">
        <v>11427</v>
      </c>
      <c r="T505" s="12" t="str">
        <f t="shared" ref="T505:T568" si="53">IFERROR(IF(FIND("meta ",SUBSTITUTE(LOWER(D505 &amp; S505),"-"," "))&gt;=0,"y",""),"")</f>
        <v/>
      </c>
      <c r="AA505" s="69">
        <v>0</v>
      </c>
      <c r="AC505" s="5" t="str">
        <f t="shared" si="51"/>
        <v>2010</v>
      </c>
      <c r="AD505" s="5"/>
      <c r="AV505" s="46">
        <v>20302866</v>
      </c>
      <c r="AW505" s="59">
        <f t="shared" si="52"/>
        <v>0</v>
      </c>
    </row>
    <row r="506" spans="1:49">
      <c r="A506" s="4">
        <v>781</v>
      </c>
      <c r="B506" s="3">
        <v>7270</v>
      </c>
      <c r="C506" s="3">
        <v>0.42531264753166398</v>
      </c>
      <c r="D506" s="3" t="s">
        <v>9462</v>
      </c>
      <c r="E506" s="3" t="s">
        <v>9463</v>
      </c>
      <c r="F506" s="3" t="str">
        <f t="shared" si="48"/>
        <v>20370638</v>
      </c>
      <c r="G506" s="3" t="s">
        <v>9464</v>
      </c>
      <c r="H506" s="3" t="s">
        <v>9465</v>
      </c>
      <c r="I506" s="3" t="s">
        <v>9466</v>
      </c>
      <c r="J506" s="3" t="s">
        <v>2</v>
      </c>
      <c r="K506" s="3" t="s">
        <v>3</v>
      </c>
      <c r="L506" s="3" t="s">
        <v>9467</v>
      </c>
      <c r="M506" s="3" t="s">
        <v>4</v>
      </c>
      <c r="N506" s="3">
        <v>20370638</v>
      </c>
      <c r="O506" s="3" t="s">
        <v>9468</v>
      </c>
      <c r="P506" s="3" t="str">
        <f t="shared" si="49"/>
        <v>2010</v>
      </c>
      <c r="Q506" s="3" t="str">
        <f t="shared" si="50"/>
        <v xml:space="preserve">Crit Rev Immunol. </v>
      </c>
      <c r="R506" s="5" t="s">
        <v>11333</v>
      </c>
      <c r="S506" s="12" t="s">
        <v>11427</v>
      </c>
      <c r="T506" s="12" t="str">
        <f t="shared" si="53"/>
        <v/>
      </c>
      <c r="AA506" s="69">
        <v>0</v>
      </c>
      <c r="AC506" s="5" t="str">
        <f t="shared" si="51"/>
        <v>2010</v>
      </c>
      <c r="AD506" s="5"/>
      <c r="AV506" s="46">
        <v>20370638</v>
      </c>
      <c r="AW506" s="59">
        <f t="shared" si="52"/>
        <v>0</v>
      </c>
    </row>
    <row r="507" spans="1:49">
      <c r="A507" s="4">
        <v>782</v>
      </c>
      <c r="B507" s="3">
        <v>7735</v>
      </c>
      <c r="C507" s="3">
        <v>0.4255008282180377</v>
      </c>
      <c r="D507" s="3" t="s">
        <v>11221</v>
      </c>
      <c r="E507" s="3" t="s">
        <v>11222</v>
      </c>
      <c r="F507" s="3" t="str">
        <f t="shared" si="48"/>
        <v>19707246</v>
      </c>
      <c r="G507" s="3" t="s">
        <v>11223</v>
      </c>
      <c r="H507" s="3" t="s">
        <v>11224</v>
      </c>
      <c r="I507" s="3" t="s">
        <v>7704</v>
      </c>
      <c r="J507" s="3" t="s">
        <v>2</v>
      </c>
      <c r="K507" s="3" t="s">
        <v>3</v>
      </c>
      <c r="L507" s="3" t="s">
        <v>11225</v>
      </c>
      <c r="M507" s="3" t="s">
        <v>4</v>
      </c>
      <c r="N507" s="3">
        <v>19707246</v>
      </c>
      <c r="O507" s="3" t="s">
        <v>11226</v>
      </c>
      <c r="P507" s="3" t="str">
        <f t="shared" si="49"/>
        <v>2010</v>
      </c>
      <c r="Q507" s="3" t="str">
        <f t="shared" si="50"/>
        <v xml:space="preserve">Eur J Hum Genet. </v>
      </c>
      <c r="R507" s="5" t="s">
        <v>11333</v>
      </c>
      <c r="S507" s="12" t="s">
        <v>11427</v>
      </c>
      <c r="T507" s="12" t="str">
        <f t="shared" si="53"/>
        <v/>
      </c>
      <c r="AA507" s="69">
        <v>0</v>
      </c>
      <c r="AC507" s="5" t="str">
        <f t="shared" si="51"/>
        <v>2010</v>
      </c>
      <c r="AD507" s="5"/>
      <c r="AV507" s="46">
        <v>19707246</v>
      </c>
      <c r="AW507" s="59">
        <f t="shared" si="52"/>
        <v>0</v>
      </c>
    </row>
    <row r="508" spans="1:49">
      <c r="A508" s="4">
        <v>784</v>
      </c>
      <c r="B508" s="3">
        <v>7900</v>
      </c>
      <c r="C508" s="3">
        <v>0.42639366266711665</v>
      </c>
      <c r="D508" s="3" t="s">
        <v>11320</v>
      </c>
      <c r="E508" s="3" t="s">
        <v>11267</v>
      </c>
      <c r="F508" s="3" t="str">
        <f t="shared" si="48"/>
        <v>19455577</v>
      </c>
      <c r="G508" s="3" t="s">
        <v>11268</v>
      </c>
      <c r="H508" s="3" t="s">
        <v>11269</v>
      </c>
      <c r="I508" s="3" t="s">
        <v>6198</v>
      </c>
      <c r="J508" s="3" t="s">
        <v>2</v>
      </c>
      <c r="K508" s="3" t="s">
        <v>3</v>
      </c>
      <c r="L508" s="3" t="s">
        <v>11270</v>
      </c>
      <c r="M508" s="3" t="s">
        <v>4</v>
      </c>
      <c r="N508" s="3">
        <v>19455577</v>
      </c>
      <c r="O508" s="3" t="s">
        <v>11271</v>
      </c>
      <c r="P508" s="3" t="str">
        <f t="shared" si="49"/>
        <v>2010</v>
      </c>
      <c r="Q508" s="3" t="str">
        <f t="shared" si="50"/>
        <v xml:space="preserve">Genet Epidemiol. </v>
      </c>
      <c r="R508" s="5" t="s">
        <v>11333</v>
      </c>
      <c r="S508" s="12" t="s">
        <v>11427</v>
      </c>
      <c r="T508" s="12" t="str">
        <f t="shared" si="53"/>
        <v/>
      </c>
      <c r="AA508" s="69">
        <v>0</v>
      </c>
      <c r="AC508" s="5" t="str">
        <f t="shared" si="51"/>
        <v>2010</v>
      </c>
      <c r="AD508" s="5"/>
      <c r="AJ508" s="3"/>
      <c r="AK508" s="3"/>
      <c r="AL508" s="3"/>
      <c r="AM508" s="3"/>
      <c r="AV508" s="46">
        <v>19455577</v>
      </c>
      <c r="AW508" s="59">
        <f t="shared" si="52"/>
        <v>0</v>
      </c>
    </row>
    <row r="509" spans="1:49">
      <c r="A509" s="4">
        <v>788</v>
      </c>
      <c r="B509" s="3">
        <v>7324</v>
      </c>
      <c r="C509" s="3">
        <v>0.43205312633986381</v>
      </c>
      <c r="D509" s="3" t="s">
        <v>9792</v>
      </c>
      <c r="E509" s="3" t="s">
        <v>9793</v>
      </c>
      <c r="F509" s="3" t="str">
        <f t="shared" si="48"/>
        <v>20233392</v>
      </c>
      <c r="G509" s="3" t="s">
        <v>9794</v>
      </c>
      <c r="H509" s="3" t="s">
        <v>9795</v>
      </c>
      <c r="I509" s="3" t="s">
        <v>6539</v>
      </c>
      <c r="J509" s="3" t="s">
        <v>2</v>
      </c>
      <c r="K509" s="3" t="s">
        <v>3</v>
      </c>
      <c r="L509" s="3" t="s">
        <v>9796</v>
      </c>
      <c r="M509" s="3" t="s">
        <v>4</v>
      </c>
      <c r="N509" s="3">
        <v>20233392</v>
      </c>
      <c r="O509" s="3" t="s">
        <v>9797</v>
      </c>
      <c r="P509" s="3" t="str">
        <f t="shared" si="49"/>
        <v>2010</v>
      </c>
      <c r="Q509" s="3" t="str">
        <f t="shared" si="50"/>
        <v xml:space="preserve">BMC Bioinformatics. </v>
      </c>
      <c r="R509" s="5" t="s">
        <v>11333</v>
      </c>
      <c r="S509" s="12" t="s">
        <v>11427</v>
      </c>
      <c r="T509" s="12" t="str">
        <f t="shared" si="53"/>
        <v/>
      </c>
      <c r="AA509" s="69">
        <v>0</v>
      </c>
      <c r="AC509" s="5" t="str">
        <f t="shared" si="51"/>
        <v>2010</v>
      </c>
      <c r="AD509" s="5"/>
      <c r="AK509" s="53"/>
      <c r="AN509" s="54"/>
      <c r="AO509" s="4"/>
      <c r="AP509" s="4"/>
      <c r="AQ509" s="4"/>
      <c r="AR509" s="4"/>
      <c r="AS509" s="4"/>
      <c r="AT509" s="4"/>
      <c r="AU509" s="4"/>
      <c r="AV509" s="59">
        <v>20233392</v>
      </c>
      <c r="AW509" s="59">
        <f t="shared" si="52"/>
        <v>0</v>
      </c>
    </row>
    <row r="510" spans="1:49">
      <c r="A510" s="4">
        <v>791</v>
      </c>
      <c r="B510" s="3">
        <v>6750</v>
      </c>
      <c r="C510" s="3">
        <v>0.43395475546574547</v>
      </c>
      <c r="D510" s="3" t="s">
        <v>6535</v>
      </c>
      <c r="E510" s="3" t="s">
        <v>6536</v>
      </c>
      <c r="F510" s="3" t="str">
        <f t="shared" si="48"/>
        <v>21044367</v>
      </c>
      <c r="G510" s="3" t="s">
        <v>6537</v>
      </c>
      <c r="H510" s="3" t="s">
        <v>6538</v>
      </c>
      <c r="I510" s="3" t="s">
        <v>6539</v>
      </c>
      <c r="J510" s="3" t="s">
        <v>2</v>
      </c>
      <c r="K510" s="3" t="s">
        <v>3</v>
      </c>
      <c r="L510" s="3" t="s">
        <v>6540</v>
      </c>
      <c r="M510" s="3" t="s">
        <v>4</v>
      </c>
      <c r="N510" s="3">
        <v>21044367</v>
      </c>
      <c r="O510" s="3" t="s">
        <v>6541</v>
      </c>
      <c r="P510" s="3" t="str">
        <f t="shared" si="49"/>
        <v>2010</v>
      </c>
      <c r="Q510" s="3" t="str">
        <f t="shared" si="50"/>
        <v xml:space="preserve">BMC Bioinformatics. </v>
      </c>
      <c r="R510" s="5" t="s">
        <v>11333</v>
      </c>
      <c r="S510" s="12" t="s">
        <v>11427</v>
      </c>
      <c r="T510" s="12" t="str">
        <f t="shared" si="53"/>
        <v/>
      </c>
      <c r="AA510" s="69">
        <v>0</v>
      </c>
      <c r="AC510" s="5" t="str">
        <f t="shared" si="51"/>
        <v>2010</v>
      </c>
      <c r="AD510" s="5"/>
      <c r="AJ510" s="23"/>
      <c r="AK510" s="23"/>
      <c r="AL510" s="23"/>
      <c r="AM510" s="23"/>
      <c r="AV510" s="46">
        <v>21044367</v>
      </c>
      <c r="AW510" s="59">
        <f t="shared" si="52"/>
        <v>0</v>
      </c>
    </row>
    <row r="511" spans="1:49">
      <c r="A511" s="4">
        <v>792</v>
      </c>
      <c r="B511" s="3">
        <v>7244</v>
      </c>
      <c r="C511" s="3">
        <v>0.4341613373234503</v>
      </c>
      <c r="D511" s="3" t="s">
        <v>9311</v>
      </c>
      <c r="E511" s="3" t="s">
        <v>9312</v>
      </c>
      <c r="F511" s="3" t="str">
        <f t="shared" si="48"/>
        <v>20399636</v>
      </c>
      <c r="G511" s="3" t="s">
        <v>9313</v>
      </c>
      <c r="H511" s="3" t="s">
        <v>9314</v>
      </c>
      <c r="I511" s="3" t="s">
        <v>8423</v>
      </c>
      <c r="J511" s="3" t="s">
        <v>2</v>
      </c>
      <c r="K511" s="3" t="s">
        <v>3</v>
      </c>
      <c r="L511" s="3" t="s">
        <v>9315</v>
      </c>
      <c r="M511" s="3" t="s">
        <v>4</v>
      </c>
      <c r="N511" s="3">
        <v>20399636</v>
      </c>
      <c r="O511" s="3" t="s">
        <v>9316</v>
      </c>
      <c r="P511" s="3" t="str">
        <f t="shared" si="49"/>
        <v>2010</v>
      </c>
      <c r="Q511" s="3" t="str">
        <f t="shared" si="50"/>
        <v xml:space="preserve">Curr Opin Genet Dev. </v>
      </c>
      <c r="R511" s="5" t="s">
        <v>11333</v>
      </c>
      <c r="S511" s="12" t="s">
        <v>11427</v>
      </c>
      <c r="T511" s="12" t="str">
        <f t="shared" si="53"/>
        <v/>
      </c>
      <c r="AA511" s="69">
        <v>0</v>
      </c>
      <c r="AC511" s="5" t="str">
        <f t="shared" si="51"/>
        <v>2010</v>
      </c>
      <c r="AD511" s="5"/>
      <c r="AK511" s="53"/>
      <c r="AN511" s="56"/>
      <c r="AV511" s="46">
        <v>20399636</v>
      </c>
      <c r="AW511" s="59">
        <f t="shared" si="52"/>
        <v>0</v>
      </c>
    </row>
    <row r="512" spans="1:49">
      <c r="A512" s="4">
        <v>796</v>
      </c>
      <c r="B512" s="3">
        <v>6850</v>
      </c>
      <c r="C512" s="3">
        <v>0.43655048429761345</v>
      </c>
      <c r="D512" s="3" t="s">
        <v>6997</v>
      </c>
      <c r="E512" s="3" t="s">
        <v>6998</v>
      </c>
      <c r="F512" s="3" t="str">
        <f t="shared" si="48"/>
        <v>20926424</v>
      </c>
      <c r="G512" s="3" t="s">
        <v>6999</v>
      </c>
      <c r="H512" s="3" t="s">
        <v>7000</v>
      </c>
      <c r="I512" s="3" t="s">
        <v>7001</v>
      </c>
      <c r="J512" s="3" t="s">
        <v>2</v>
      </c>
      <c r="K512" s="3" t="s">
        <v>3</v>
      </c>
      <c r="L512" s="3" t="s">
        <v>7002</v>
      </c>
      <c r="M512" s="3" t="s">
        <v>4</v>
      </c>
      <c r="N512" s="3">
        <v>20926424</v>
      </c>
      <c r="O512" s="3" t="s">
        <v>7003</v>
      </c>
      <c r="P512" s="3" t="str">
        <f t="shared" si="49"/>
        <v>2010</v>
      </c>
      <c r="Q512" s="3" t="str">
        <f t="shared" si="50"/>
        <v xml:space="preserve">Bioinformatics. </v>
      </c>
      <c r="R512" s="5" t="s">
        <v>11333</v>
      </c>
      <c r="S512" s="12" t="s">
        <v>11427</v>
      </c>
      <c r="T512" s="12" t="str">
        <f t="shared" si="53"/>
        <v/>
      </c>
      <c r="AA512" s="69">
        <v>0</v>
      </c>
      <c r="AC512" s="5" t="str">
        <f t="shared" si="51"/>
        <v>2010</v>
      </c>
      <c r="AD512" s="5"/>
      <c r="AJ512" s="3"/>
      <c r="AK512" s="56"/>
      <c r="AL512" s="3"/>
      <c r="AM512" s="3"/>
      <c r="AN512" s="56"/>
      <c r="AV512" s="46">
        <v>20926424</v>
      </c>
      <c r="AW512" s="59">
        <f t="shared" si="52"/>
        <v>0</v>
      </c>
    </row>
    <row r="513" spans="1:49">
      <c r="A513" s="4">
        <v>803</v>
      </c>
      <c r="B513" s="3">
        <v>7337</v>
      </c>
      <c r="C513" s="3">
        <v>0.44079810154603072</v>
      </c>
      <c r="D513" s="3" t="s">
        <v>9871</v>
      </c>
      <c r="E513" s="3" t="s">
        <v>9872</v>
      </c>
      <c r="F513" s="3" t="str">
        <f t="shared" si="48"/>
        <v>20214461</v>
      </c>
      <c r="G513" s="3" t="s">
        <v>9873</v>
      </c>
      <c r="H513" s="3" t="s">
        <v>9874</v>
      </c>
      <c r="I513" s="3" t="s">
        <v>9875</v>
      </c>
      <c r="J513" s="3" t="s">
        <v>2</v>
      </c>
      <c r="K513" s="3" t="s">
        <v>3</v>
      </c>
      <c r="L513" s="3" t="s">
        <v>9876</v>
      </c>
      <c r="M513" s="3" t="s">
        <v>4</v>
      </c>
      <c r="N513" s="3">
        <v>20214461</v>
      </c>
      <c r="O513" s="3" t="s">
        <v>9877</v>
      </c>
      <c r="P513" s="3" t="str">
        <f t="shared" si="49"/>
        <v>2010</v>
      </c>
      <c r="Q513" s="3" t="str">
        <f t="shared" si="50"/>
        <v xml:space="preserve">COPD. </v>
      </c>
      <c r="R513" s="5" t="s">
        <v>11333</v>
      </c>
      <c r="S513" s="12" t="s">
        <v>11427</v>
      </c>
      <c r="T513" s="12" t="str">
        <f t="shared" si="53"/>
        <v/>
      </c>
      <c r="AA513" s="69">
        <v>0</v>
      </c>
      <c r="AC513" s="5" t="str">
        <f t="shared" si="51"/>
        <v>2010</v>
      </c>
      <c r="AD513" s="5"/>
      <c r="AV513" s="46">
        <v>20214461</v>
      </c>
      <c r="AW513" s="59">
        <f t="shared" si="52"/>
        <v>0</v>
      </c>
    </row>
    <row r="514" spans="1:49">
      <c r="A514" s="4">
        <v>804</v>
      </c>
      <c r="B514" s="3">
        <v>6772</v>
      </c>
      <c r="C514" s="3">
        <v>0.44080356620459027</v>
      </c>
      <c r="D514" s="3" t="s">
        <v>6637</v>
      </c>
      <c r="E514" s="3" t="s">
        <v>6638</v>
      </c>
      <c r="F514" s="3" t="str">
        <f t="shared" ref="F514:F577" si="54">MID(E514,9,100)</f>
        <v>21037375</v>
      </c>
      <c r="G514" s="3" t="s">
        <v>6639</v>
      </c>
      <c r="H514" s="3" t="s">
        <v>6640</v>
      </c>
      <c r="I514" s="3" t="s">
        <v>6641</v>
      </c>
      <c r="J514" s="3" t="s">
        <v>2</v>
      </c>
      <c r="K514" s="3" t="s">
        <v>3</v>
      </c>
      <c r="L514" s="3" t="s">
        <v>6642</v>
      </c>
      <c r="M514" s="3" t="s">
        <v>4</v>
      </c>
      <c r="N514" s="3">
        <v>21037375</v>
      </c>
      <c r="O514" s="3" t="s">
        <v>6643</v>
      </c>
      <c r="P514" s="3" t="str">
        <f t="shared" ref="P514:P577" si="55">MID(H514,FIND(" 20",H514)+1, 4)</f>
        <v>2010</v>
      </c>
      <c r="Q514" s="3" t="str">
        <f t="shared" ref="Q514:Q577" si="56">LEFT(H514, FIND(" 20",H514))</f>
        <v xml:space="preserve">Eur Respir J. </v>
      </c>
      <c r="R514" s="5" t="s">
        <v>11333</v>
      </c>
      <c r="S514" s="12" t="s">
        <v>11427</v>
      </c>
      <c r="T514" s="12" t="str">
        <f t="shared" si="53"/>
        <v/>
      </c>
      <c r="AA514" s="69">
        <v>0</v>
      </c>
      <c r="AC514" s="5" t="str">
        <f t="shared" ref="AC514:AC577" si="57">P514</f>
        <v>2010</v>
      </c>
      <c r="AD514" s="5"/>
      <c r="AV514" s="46">
        <v>21037375</v>
      </c>
      <c r="AW514" s="59">
        <f t="shared" ref="AW514:AW577" si="58">IF(F514-AV514=0,0,1)</f>
        <v>0</v>
      </c>
    </row>
    <row r="515" spans="1:49">
      <c r="A515" s="4">
        <v>808</v>
      </c>
      <c r="B515" s="3">
        <v>7438</v>
      </c>
      <c r="C515" s="3">
        <v>0.44280444843071876</v>
      </c>
      <c r="D515" s="3" t="s">
        <v>10471</v>
      </c>
      <c r="E515" s="3" t="s">
        <v>10472</v>
      </c>
      <c r="F515" s="3" t="str">
        <f t="shared" si="54"/>
        <v>20074509</v>
      </c>
      <c r="G515" s="3" t="s">
        <v>10473</v>
      </c>
      <c r="H515" s="3" t="s">
        <v>10474</v>
      </c>
      <c r="I515" s="3" t="s">
        <v>6122</v>
      </c>
      <c r="J515" s="3" t="s">
        <v>2</v>
      </c>
      <c r="K515" s="3" t="s">
        <v>3</v>
      </c>
      <c r="L515" s="3" t="s">
        <v>10475</v>
      </c>
      <c r="M515" s="3" t="s">
        <v>4</v>
      </c>
      <c r="N515" s="3">
        <v>20074509</v>
      </c>
      <c r="O515" s="3" t="s">
        <v>10476</v>
      </c>
      <c r="P515" s="3" t="str">
        <f t="shared" si="55"/>
        <v>2010</v>
      </c>
      <c r="Q515" s="3" t="str">
        <f t="shared" si="56"/>
        <v xml:space="preserve">Am J Hum Genet. </v>
      </c>
      <c r="R515" s="5" t="s">
        <v>11333</v>
      </c>
      <c r="S515" s="12" t="s">
        <v>11427</v>
      </c>
      <c r="T515" s="12" t="str">
        <f t="shared" si="53"/>
        <v/>
      </c>
      <c r="AA515" s="69">
        <v>0</v>
      </c>
      <c r="AC515" s="5" t="str">
        <f t="shared" si="57"/>
        <v>2010</v>
      </c>
      <c r="AD515" s="5"/>
      <c r="AV515" s="46">
        <v>20074509</v>
      </c>
      <c r="AW515" s="59">
        <f t="shared" si="58"/>
        <v>0</v>
      </c>
    </row>
    <row r="516" spans="1:49">
      <c r="A516" s="4">
        <v>819</v>
      </c>
      <c r="B516" s="28">
        <v>7433</v>
      </c>
      <c r="C516" s="28">
        <v>0.4461844656554449</v>
      </c>
      <c r="D516" s="28" t="s">
        <v>10443</v>
      </c>
      <c r="E516" s="28" t="s">
        <v>10444</v>
      </c>
      <c r="F516" s="3" t="str">
        <f t="shared" si="54"/>
        <v>20075951</v>
      </c>
      <c r="G516" s="28" t="s">
        <v>10445</v>
      </c>
      <c r="H516" s="28" t="s">
        <v>10446</v>
      </c>
      <c r="I516" s="28" t="s">
        <v>8513</v>
      </c>
      <c r="J516" s="28" t="s">
        <v>2</v>
      </c>
      <c r="K516" s="28" t="s">
        <v>3</v>
      </c>
      <c r="L516" s="28" t="s">
        <v>10447</v>
      </c>
      <c r="M516" s="28" t="s">
        <v>4</v>
      </c>
      <c r="N516" s="28">
        <v>20075951</v>
      </c>
      <c r="O516" s="28" t="s">
        <v>10448</v>
      </c>
      <c r="P516" s="28" t="str">
        <f t="shared" si="55"/>
        <v>2010</v>
      </c>
      <c r="Q516" s="28" t="str">
        <f t="shared" si="56"/>
        <v xml:space="preserve">Kidney Int. </v>
      </c>
      <c r="R516" s="42" t="s">
        <v>11333</v>
      </c>
      <c r="S516" s="15" t="s">
        <v>11427</v>
      </c>
      <c r="T516" s="12" t="str">
        <f t="shared" si="53"/>
        <v/>
      </c>
      <c r="U516" s="15"/>
      <c r="V516" s="15"/>
      <c r="W516" s="15"/>
      <c r="X516" s="15"/>
      <c r="Y516" s="15"/>
      <c r="Z516" s="15"/>
      <c r="AA516" s="69">
        <v>0</v>
      </c>
      <c r="AB516" s="28"/>
      <c r="AC516" s="5" t="str">
        <f t="shared" si="57"/>
        <v>2010</v>
      </c>
      <c r="AD516" s="5"/>
      <c r="AE516" s="15"/>
      <c r="AF516" s="40"/>
      <c r="AG516" s="15"/>
      <c r="AH516" s="15"/>
      <c r="AI516" s="15"/>
      <c r="AK516" s="53"/>
      <c r="AN516" s="56"/>
      <c r="AV516" s="46">
        <v>20075951</v>
      </c>
      <c r="AW516" s="59">
        <f t="shared" si="58"/>
        <v>0</v>
      </c>
    </row>
    <row r="517" spans="1:49">
      <c r="A517" s="4">
        <v>823</v>
      </c>
      <c r="B517" s="3">
        <v>7168</v>
      </c>
      <c r="C517" s="3">
        <v>0.44849798240376715</v>
      </c>
      <c r="D517" s="3" t="s">
        <v>8848</v>
      </c>
      <c r="E517" s="3" t="s">
        <v>8849</v>
      </c>
      <c r="F517" s="3" t="str">
        <f t="shared" si="54"/>
        <v>20505004</v>
      </c>
      <c r="G517" s="3" t="s">
        <v>8850</v>
      </c>
      <c r="H517" s="3" t="s">
        <v>8851</v>
      </c>
      <c r="I517" s="3" t="s">
        <v>7001</v>
      </c>
      <c r="J517" s="3" t="s">
        <v>2</v>
      </c>
      <c r="K517" s="3" t="s">
        <v>3</v>
      </c>
      <c r="L517" s="3" t="s">
        <v>8852</v>
      </c>
      <c r="M517" s="3" t="s">
        <v>4</v>
      </c>
      <c r="N517" s="3">
        <v>20505004</v>
      </c>
      <c r="O517" s="3" t="s">
        <v>8853</v>
      </c>
      <c r="P517" s="3" t="str">
        <f t="shared" si="55"/>
        <v>2010</v>
      </c>
      <c r="Q517" s="3" t="str">
        <f t="shared" si="56"/>
        <v xml:space="preserve">Bioinformatics. </v>
      </c>
      <c r="R517" s="5" t="s">
        <v>11333</v>
      </c>
      <c r="S517" s="12" t="s">
        <v>11427</v>
      </c>
      <c r="T517" s="12" t="str">
        <f t="shared" si="53"/>
        <v/>
      </c>
      <c r="U517" s="5"/>
      <c r="AA517" s="69">
        <v>0</v>
      </c>
      <c r="AC517" s="5" t="str">
        <f t="shared" si="57"/>
        <v>2010</v>
      </c>
      <c r="AD517" s="5"/>
      <c r="AF517" s="25"/>
      <c r="AV517" s="46">
        <v>20505004</v>
      </c>
      <c r="AW517" s="59">
        <f t="shared" si="58"/>
        <v>0</v>
      </c>
    </row>
    <row r="518" spans="1:49">
      <c r="A518" s="4">
        <v>838</v>
      </c>
      <c r="B518" s="3">
        <v>6971</v>
      </c>
      <c r="C518" s="3">
        <v>0.45551977599508908</v>
      </c>
      <c r="D518" s="3" t="s">
        <v>7668</v>
      </c>
      <c r="E518" s="3" t="s">
        <v>7669</v>
      </c>
      <c r="F518" s="3" t="str">
        <f t="shared" si="54"/>
        <v>20705407</v>
      </c>
      <c r="G518" s="3" t="s">
        <v>7670</v>
      </c>
      <c r="H518" s="3" t="s">
        <v>7671</v>
      </c>
      <c r="I518" s="3" t="s">
        <v>7672</v>
      </c>
      <c r="J518" s="3" t="s">
        <v>2</v>
      </c>
      <c r="K518" s="3" t="s">
        <v>3</v>
      </c>
      <c r="L518" s="3" t="s">
        <v>7673</v>
      </c>
      <c r="M518" s="3" t="s">
        <v>4</v>
      </c>
      <c r="N518" s="3">
        <v>20705407</v>
      </c>
      <c r="O518" s="3" t="s">
        <v>7735</v>
      </c>
      <c r="P518" s="3" t="str">
        <f t="shared" si="55"/>
        <v>2010</v>
      </c>
      <c r="Q518" s="3" t="str">
        <f t="shared" si="56"/>
        <v xml:space="preserve">Forensic Sci Int. </v>
      </c>
      <c r="R518" s="5" t="s">
        <v>11333</v>
      </c>
      <c r="S518" s="12" t="s">
        <v>11427</v>
      </c>
      <c r="T518" s="12" t="str">
        <f t="shared" si="53"/>
        <v/>
      </c>
      <c r="U518" s="5"/>
      <c r="AA518" s="69">
        <v>0</v>
      </c>
      <c r="AC518" s="5" t="str">
        <f t="shared" si="57"/>
        <v>2010</v>
      </c>
      <c r="AD518" s="5"/>
      <c r="AF518" s="25"/>
      <c r="AV518" s="46">
        <v>20705407</v>
      </c>
      <c r="AW518" s="59">
        <f t="shared" si="58"/>
        <v>0</v>
      </c>
    </row>
    <row r="519" spans="1:49">
      <c r="A519" s="4">
        <v>839</v>
      </c>
      <c r="B519" s="3">
        <v>6886</v>
      </c>
      <c r="C519" s="3">
        <v>0.45584172141993107</v>
      </c>
      <c r="D519" s="3" t="s">
        <v>7220</v>
      </c>
      <c r="E519" s="3" t="s">
        <v>7221</v>
      </c>
      <c r="F519" s="3" t="str">
        <f t="shared" si="54"/>
        <v>20840732</v>
      </c>
      <c r="G519" s="3" t="s">
        <v>7222</v>
      </c>
      <c r="H519" s="3" t="s">
        <v>7223</v>
      </c>
      <c r="I519" s="3" t="s">
        <v>7224</v>
      </c>
      <c r="J519" s="3" t="s">
        <v>2</v>
      </c>
      <c r="K519" s="3" t="s">
        <v>3</v>
      </c>
      <c r="L519" s="3" t="s">
        <v>7168</v>
      </c>
      <c r="M519" s="3" t="s">
        <v>4</v>
      </c>
      <c r="N519" s="3">
        <v>20840732</v>
      </c>
      <c r="O519" s="3" t="s">
        <v>7169</v>
      </c>
      <c r="P519" s="3" t="str">
        <f t="shared" si="55"/>
        <v>2010</v>
      </c>
      <c r="Q519" s="3" t="str">
        <f t="shared" si="56"/>
        <v xml:space="preserve">BMC Syst Biol. </v>
      </c>
      <c r="R519" s="5" t="s">
        <v>11333</v>
      </c>
      <c r="S519" s="12" t="s">
        <v>11427</v>
      </c>
      <c r="T519" s="12" t="str">
        <f t="shared" si="53"/>
        <v/>
      </c>
      <c r="U519" s="5"/>
      <c r="AA519" s="69">
        <v>0</v>
      </c>
      <c r="AC519" s="5" t="str">
        <f t="shared" si="57"/>
        <v>2010</v>
      </c>
      <c r="AD519" s="5"/>
      <c r="AF519" s="25"/>
      <c r="AV519" s="46">
        <v>20840732</v>
      </c>
      <c r="AW519" s="59">
        <f t="shared" si="58"/>
        <v>0</v>
      </c>
    </row>
    <row r="520" spans="1:49">
      <c r="A520" s="4">
        <v>848</v>
      </c>
      <c r="B520" s="3">
        <v>7160</v>
      </c>
      <c r="C520" s="3">
        <v>0.45929077107652627</v>
      </c>
      <c r="D520" s="3" t="s">
        <v>8800</v>
      </c>
      <c r="E520" s="3" t="s">
        <v>8801</v>
      </c>
      <c r="F520" s="3" t="str">
        <f t="shared" si="54"/>
        <v>20510158</v>
      </c>
      <c r="G520" s="3" t="s">
        <v>20</v>
      </c>
      <c r="H520" s="3" t="s">
        <v>8802</v>
      </c>
      <c r="I520" s="3" t="s">
        <v>6064</v>
      </c>
      <c r="J520" s="3" t="s">
        <v>2</v>
      </c>
      <c r="K520" s="3" t="s">
        <v>3</v>
      </c>
      <c r="L520" s="3" t="s">
        <v>8803</v>
      </c>
      <c r="M520" s="3" t="s">
        <v>4</v>
      </c>
      <c r="N520" s="3">
        <v>20510158</v>
      </c>
      <c r="O520" s="3" t="s">
        <v>8804</v>
      </c>
      <c r="P520" s="3" t="str">
        <f t="shared" si="55"/>
        <v>2010</v>
      </c>
      <c r="Q520" s="3" t="str">
        <f t="shared" si="56"/>
        <v xml:space="preserve">Med Sci (Paris). </v>
      </c>
      <c r="R520" s="5" t="s">
        <v>11333</v>
      </c>
      <c r="S520" s="12" t="s">
        <v>11427</v>
      </c>
      <c r="T520" s="12" t="str">
        <f t="shared" si="53"/>
        <v/>
      </c>
      <c r="U520" s="5"/>
      <c r="AA520" s="69">
        <v>0</v>
      </c>
      <c r="AC520" s="5" t="str">
        <f t="shared" si="57"/>
        <v>2010</v>
      </c>
      <c r="AD520" s="5"/>
      <c r="AF520" s="25"/>
      <c r="AV520" s="46">
        <v>20510158</v>
      </c>
      <c r="AW520" s="59">
        <f t="shared" si="58"/>
        <v>0</v>
      </c>
    </row>
    <row r="521" spans="1:49">
      <c r="A521" s="4">
        <v>849</v>
      </c>
      <c r="B521" s="3">
        <v>7422</v>
      </c>
      <c r="C521" s="3">
        <v>0.46342547957943381</v>
      </c>
      <c r="D521" s="3" t="s">
        <v>10379</v>
      </c>
      <c r="E521" s="3" t="s">
        <v>10380</v>
      </c>
      <c r="F521" s="3" t="str">
        <f t="shared" si="54"/>
        <v>20091798</v>
      </c>
      <c r="G521" s="3" t="s">
        <v>10381</v>
      </c>
      <c r="H521" s="3" t="s">
        <v>10382</v>
      </c>
      <c r="I521" s="3" t="s">
        <v>6198</v>
      </c>
      <c r="J521" s="3" t="s">
        <v>2</v>
      </c>
      <c r="K521" s="3" t="s">
        <v>3</v>
      </c>
      <c r="L521" s="3" t="s">
        <v>10383</v>
      </c>
      <c r="M521" s="3" t="s">
        <v>4</v>
      </c>
      <c r="N521" s="3">
        <v>20091798</v>
      </c>
      <c r="O521" s="3" t="s">
        <v>10384</v>
      </c>
      <c r="P521" s="3" t="str">
        <f t="shared" si="55"/>
        <v>2010</v>
      </c>
      <c r="Q521" s="3" t="str">
        <f t="shared" si="56"/>
        <v xml:space="preserve">Genet Epidemiol. </v>
      </c>
      <c r="R521" s="5" t="s">
        <v>11333</v>
      </c>
      <c r="S521" s="12" t="s">
        <v>11427</v>
      </c>
      <c r="T521" s="12" t="str">
        <f t="shared" si="53"/>
        <v/>
      </c>
      <c r="U521" s="5"/>
      <c r="AA521" s="69">
        <v>0</v>
      </c>
      <c r="AC521" s="5" t="str">
        <f t="shared" si="57"/>
        <v>2010</v>
      </c>
      <c r="AD521" s="5"/>
      <c r="AF521" s="25"/>
      <c r="AV521" s="46">
        <v>20091798</v>
      </c>
      <c r="AW521" s="59">
        <f t="shared" si="58"/>
        <v>0</v>
      </c>
    </row>
    <row r="522" spans="1:49">
      <c r="A522" s="4">
        <v>852</v>
      </c>
      <c r="B522" s="3">
        <v>7222</v>
      </c>
      <c r="C522" s="3">
        <v>0.46537503980670869</v>
      </c>
      <c r="D522" s="3" t="s">
        <v>9163</v>
      </c>
      <c r="E522" s="3" t="s">
        <v>9164</v>
      </c>
      <c r="F522" s="3" t="str">
        <f t="shared" si="54"/>
        <v>20428187</v>
      </c>
      <c r="G522" s="3" t="s">
        <v>9165</v>
      </c>
      <c r="H522" s="3" t="s">
        <v>9166</v>
      </c>
      <c r="I522" s="3" t="s">
        <v>9167</v>
      </c>
      <c r="J522" s="3" t="s">
        <v>2</v>
      </c>
      <c r="K522" s="3" t="s">
        <v>3</v>
      </c>
      <c r="L522" s="3" t="s">
        <v>9168</v>
      </c>
      <c r="M522" s="3" t="s">
        <v>4</v>
      </c>
      <c r="N522" s="3">
        <v>20428187</v>
      </c>
      <c r="O522" s="3" t="s">
        <v>9169</v>
      </c>
      <c r="P522" s="3" t="str">
        <f t="shared" si="55"/>
        <v>2010</v>
      </c>
      <c r="Q522" s="3" t="str">
        <f t="shared" si="56"/>
        <v xml:space="preserve">J Invest Dermatol. </v>
      </c>
      <c r="R522" s="5" t="s">
        <v>11333</v>
      </c>
      <c r="S522" s="12" t="s">
        <v>11427</v>
      </c>
      <c r="T522" s="12" t="str">
        <f t="shared" si="53"/>
        <v/>
      </c>
      <c r="U522" s="5"/>
      <c r="AA522" s="69">
        <v>0</v>
      </c>
      <c r="AC522" s="5" t="str">
        <f t="shared" si="57"/>
        <v>2010</v>
      </c>
      <c r="AD522" s="5"/>
      <c r="AF522" s="25"/>
      <c r="AV522" s="46">
        <v>20428187</v>
      </c>
      <c r="AW522" s="59">
        <f t="shared" si="58"/>
        <v>0</v>
      </c>
    </row>
    <row r="523" spans="1:49">
      <c r="A523" s="4">
        <v>857</v>
      </c>
      <c r="B523" s="3">
        <v>7126</v>
      </c>
      <c r="C523" s="3">
        <v>0.46777836805153816</v>
      </c>
      <c r="D523" s="3" t="s">
        <v>8589</v>
      </c>
      <c r="E523" s="3" t="s">
        <v>8590</v>
      </c>
      <c r="F523" s="3" t="str">
        <f t="shared" si="54"/>
        <v>20543031</v>
      </c>
      <c r="G523" s="3" t="s">
        <v>8591</v>
      </c>
      <c r="H523" s="3" t="s">
        <v>8592</v>
      </c>
      <c r="I523" s="3" t="s">
        <v>6280</v>
      </c>
      <c r="J523" s="3" t="s">
        <v>2</v>
      </c>
      <c r="K523" s="3" t="s">
        <v>3</v>
      </c>
      <c r="L523" s="3" t="s">
        <v>8593</v>
      </c>
      <c r="M523" s="3" t="s">
        <v>4</v>
      </c>
      <c r="N523" s="3">
        <v>20543031</v>
      </c>
      <c r="O523" s="3" t="s">
        <v>8594</v>
      </c>
      <c r="P523" s="3" t="str">
        <f t="shared" si="55"/>
        <v>2010</v>
      </c>
      <c r="Q523" s="3" t="str">
        <f t="shared" si="56"/>
        <v xml:space="preserve">Am J Epidemiol. </v>
      </c>
      <c r="R523" s="5" t="s">
        <v>11333</v>
      </c>
      <c r="S523" s="12" t="s">
        <v>11427</v>
      </c>
      <c r="T523" s="12" t="str">
        <f t="shared" si="53"/>
        <v/>
      </c>
      <c r="U523" s="5"/>
      <c r="AA523" s="69">
        <v>0</v>
      </c>
      <c r="AC523" s="5" t="str">
        <f t="shared" si="57"/>
        <v>2010</v>
      </c>
      <c r="AD523" s="5"/>
      <c r="AF523" s="25"/>
      <c r="AV523" s="46">
        <v>20543031</v>
      </c>
      <c r="AW523" s="59">
        <f t="shared" si="58"/>
        <v>0</v>
      </c>
    </row>
    <row r="524" spans="1:49">
      <c r="A524" s="4">
        <v>883</v>
      </c>
      <c r="B524" s="3">
        <v>7459</v>
      </c>
      <c r="C524" s="3">
        <v>0.48212149540223004</v>
      </c>
      <c r="D524" s="3" t="s">
        <v>10587</v>
      </c>
      <c r="E524" s="3" t="s">
        <v>10588</v>
      </c>
      <c r="F524" s="3" t="str">
        <f t="shared" si="54"/>
        <v>20053841</v>
      </c>
      <c r="G524" s="3" t="s">
        <v>10589</v>
      </c>
      <c r="H524" s="3" t="s">
        <v>10590</v>
      </c>
      <c r="I524" s="3" t="s">
        <v>7001</v>
      </c>
      <c r="J524" s="3" t="s">
        <v>2</v>
      </c>
      <c r="K524" s="3" t="s">
        <v>3</v>
      </c>
      <c r="L524" s="3" t="s">
        <v>10591</v>
      </c>
      <c r="M524" s="3" t="s">
        <v>4</v>
      </c>
      <c r="N524" s="3">
        <v>20053841</v>
      </c>
      <c r="O524" s="3" t="s">
        <v>10592</v>
      </c>
      <c r="P524" s="3" t="str">
        <f t="shared" si="55"/>
        <v>2010</v>
      </c>
      <c r="Q524" s="3" t="str">
        <f t="shared" si="56"/>
        <v xml:space="preserve">Bioinformatics. </v>
      </c>
      <c r="R524" s="5" t="s">
        <v>11333</v>
      </c>
      <c r="S524" s="12" t="s">
        <v>11427</v>
      </c>
      <c r="T524" s="12" t="str">
        <f t="shared" si="53"/>
        <v/>
      </c>
      <c r="U524" s="5"/>
      <c r="AA524" s="69">
        <v>0</v>
      </c>
      <c r="AC524" s="5" t="str">
        <f t="shared" si="57"/>
        <v>2010</v>
      </c>
      <c r="AD524" s="5"/>
      <c r="AF524" s="25"/>
      <c r="AK524" s="53"/>
      <c r="AN524" s="54"/>
      <c r="AO524" s="4"/>
      <c r="AP524" s="4"/>
      <c r="AQ524" s="4"/>
      <c r="AR524" s="4"/>
      <c r="AS524" s="4"/>
      <c r="AT524" s="4"/>
      <c r="AU524" s="4"/>
      <c r="AV524" s="59">
        <v>20053841</v>
      </c>
      <c r="AW524" s="59">
        <f t="shared" si="58"/>
        <v>0</v>
      </c>
    </row>
    <row r="525" spans="1:49">
      <c r="A525" s="4">
        <v>916</v>
      </c>
      <c r="B525" s="3">
        <v>7343</v>
      </c>
      <c r="C525" s="3">
        <v>0.50345829832737654</v>
      </c>
      <c r="D525" s="3" t="s">
        <v>9906</v>
      </c>
      <c r="E525" s="3" t="s">
        <v>9907</v>
      </c>
      <c r="F525" s="3" t="str">
        <f t="shared" si="54"/>
        <v>20208535</v>
      </c>
      <c r="G525" s="3" t="s">
        <v>9908</v>
      </c>
      <c r="H525" s="3" t="s">
        <v>9909</v>
      </c>
      <c r="I525" s="3" t="s">
        <v>6260</v>
      </c>
      <c r="J525" s="3" t="s">
        <v>2</v>
      </c>
      <c r="K525" s="3" t="s">
        <v>3</v>
      </c>
      <c r="L525" s="3" t="s">
        <v>9910</v>
      </c>
      <c r="M525" s="3" t="s">
        <v>4</v>
      </c>
      <c r="N525" s="3">
        <v>20208535</v>
      </c>
      <c r="O525" s="3" t="s">
        <v>9969</v>
      </c>
      <c r="P525" s="3" t="str">
        <f t="shared" si="55"/>
        <v>2010</v>
      </c>
      <c r="Q525" s="3" t="str">
        <f t="shared" si="56"/>
        <v xml:space="preserve">Nat Genet. </v>
      </c>
      <c r="R525" s="5" t="s">
        <v>11333</v>
      </c>
      <c r="S525" s="12" t="s">
        <v>11427</v>
      </c>
      <c r="T525" s="12" t="str">
        <f t="shared" si="53"/>
        <v/>
      </c>
      <c r="U525" s="5"/>
      <c r="AA525" s="69">
        <v>0</v>
      </c>
      <c r="AC525" s="5" t="str">
        <f t="shared" si="57"/>
        <v>2010</v>
      </c>
      <c r="AD525" s="5"/>
      <c r="AF525" s="25"/>
      <c r="AV525" s="46">
        <v>20208535</v>
      </c>
      <c r="AW525" s="59">
        <f t="shared" si="58"/>
        <v>0</v>
      </c>
    </row>
    <row r="526" spans="1:49">
      <c r="A526" s="4">
        <v>919</v>
      </c>
      <c r="B526" s="3">
        <v>6872</v>
      </c>
      <c r="C526" s="3">
        <v>0.50616573253870056</v>
      </c>
      <c r="D526" s="3" t="s">
        <v>7105</v>
      </c>
      <c r="E526" s="3" t="s">
        <v>7106</v>
      </c>
      <c r="F526" s="3" t="str">
        <f t="shared" si="54"/>
        <v>20878272</v>
      </c>
      <c r="G526" s="3" t="s">
        <v>7107</v>
      </c>
      <c r="H526" s="3" t="s">
        <v>7108</v>
      </c>
      <c r="I526" s="3" t="s">
        <v>7109</v>
      </c>
      <c r="J526" s="3" t="s">
        <v>2</v>
      </c>
      <c r="K526" s="3" t="s">
        <v>3</v>
      </c>
      <c r="L526" s="3" t="s">
        <v>7110</v>
      </c>
      <c r="M526" s="3" t="s">
        <v>4</v>
      </c>
      <c r="N526" s="3">
        <v>20878272</v>
      </c>
      <c r="O526" s="3" t="s">
        <v>7111</v>
      </c>
      <c r="P526" s="3" t="str">
        <f t="shared" si="55"/>
        <v>2010</v>
      </c>
      <c r="Q526" s="3" t="str">
        <f t="shared" si="56"/>
        <v xml:space="preserve">Curr Diab Rep. </v>
      </c>
      <c r="R526" s="5" t="s">
        <v>11333</v>
      </c>
      <c r="S526" s="12" t="s">
        <v>11427</v>
      </c>
      <c r="T526" s="12" t="str">
        <f t="shared" si="53"/>
        <v/>
      </c>
      <c r="U526" s="5"/>
      <c r="AA526" s="69">
        <v>0</v>
      </c>
      <c r="AC526" s="5" t="str">
        <f t="shared" si="57"/>
        <v>2010</v>
      </c>
      <c r="AD526" s="5"/>
      <c r="AF526" s="25"/>
      <c r="AV526" s="46">
        <v>20878272</v>
      </c>
      <c r="AW526" s="59">
        <f t="shared" si="58"/>
        <v>0</v>
      </c>
    </row>
    <row r="527" spans="1:49">
      <c r="A527" s="4">
        <v>927</v>
      </c>
      <c r="B527" s="3">
        <v>7212</v>
      </c>
      <c r="C527" s="3">
        <v>0.51071519002750243</v>
      </c>
      <c r="D527" s="3" t="s">
        <v>9101</v>
      </c>
      <c r="E527" s="3" t="s">
        <v>9102</v>
      </c>
      <c r="F527" s="3" t="str">
        <f t="shared" si="54"/>
        <v>20436248</v>
      </c>
      <c r="G527" s="3" t="s">
        <v>9103</v>
      </c>
      <c r="H527" s="3" t="s">
        <v>9104</v>
      </c>
      <c r="I527" s="3" t="s">
        <v>9105</v>
      </c>
      <c r="J527" s="3" t="s">
        <v>2</v>
      </c>
      <c r="K527" s="3" t="s">
        <v>3</v>
      </c>
      <c r="L527" s="3" t="s">
        <v>9106</v>
      </c>
      <c r="M527" s="3" t="s">
        <v>4</v>
      </c>
      <c r="N527" s="3">
        <v>20436248</v>
      </c>
      <c r="O527" s="3" t="s">
        <v>9107</v>
      </c>
      <c r="P527" s="3" t="str">
        <f t="shared" si="55"/>
        <v>2010</v>
      </c>
      <c r="Q527" s="3" t="str">
        <f t="shared" si="56"/>
        <v xml:space="preserve">World Rev Nutr Diet. </v>
      </c>
      <c r="R527" s="5" t="s">
        <v>11333</v>
      </c>
      <c r="S527" s="12" t="s">
        <v>11427</v>
      </c>
      <c r="T527" s="12" t="str">
        <f t="shared" si="53"/>
        <v/>
      </c>
      <c r="U527" s="5"/>
      <c r="AA527" s="69">
        <v>0</v>
      </c>
      <c r="AC527" s="5" t="str">
        <f t="shared" si="57"/>
        <v>2010</v>
      </c>
      <c r="AD527" s="5"/>
      <c r="AF527" s="25"/>
      <c r="AV527" s="46">
        <v>20436248</v>
      </c>
      <c r="AW527" s="59">
        <f t="shared" si="58"/>
        <v>0</v>
      </c>
    </row>
    <row r="528" spans="1:49">
      <c r="A528" s="4">
        <v>945</v>
      </c>
      <c r="B528" s="3">
        <v>6977</v>
      </c>
      <c r="C528" s="3">
        <v>0.52168130470554419</v>
      </c>
      <c r="D528" s="3" t="s">
        <v>7766</v>
      </c>
      <c r="E528" s="3" t="s">
        <v>7767</v>
      </c>
      <c r="F528" s="3" t="str">
        <f t="shared" si="54"/>
        <v>20693321</v>
      </c>
      <c r="G528" s="3" t="s">
        <v>7768</v>
      </c>
      <c r="H528" s="3" t="s">
        <v>7769</v>
      </c>
      <c r="I528" s="3" t="s">
        <v>7001</v>
      </c>
      <c r="J528" s="3" t="s">
        <v>2</v>
      </c>
      <c r="K528" s="3" t="s">
        <v>3</v>
      </c>
      <c r="L528" s="3" t="s">
        <v>7707</v>
      </c>
      <c r="M528" s="3" t="s">
        <v>4</v>
      </c>
      <c r="N528" s="3">
        <v>20693321</v>
      </c>
      <c r="O528" s="3" t="s">
        <v>7708</v>
      </c>
      <c r="P528" s="3" t="str">
        <f t="shared" si="55"/>
        <v>2010</v>
      </c>
      <c r="Q528" s="3" t="str">
        <f t="shared" si="56"/>
        <v xml:space="preserve">Bioinformatics. </v>
      </c>
      <c r="R528" s="5" t="s">
        <v>11333</v>
      </c>
      <c r="S528" s="12" t="s">
        <v>11427</v>
      </c>
      <c r="T528" s="12" t="str">
        <f t="shared" si="53"/>
        <v/>
      </c>
      <c r="AA528" s="69">
        <v>0</v>
      </c>
      <c r="AC528" s="5" t="str">
        <f t="shared" si="57"/>
        <v>2010</v>
      </c>
      <c r="AD528" s="5"/>
      <c r="AF528" s="25"/>
      <c r="AV528" s="46">
        <v>20693321</v>
      </c>
      <c r="AW528" s="59">
        <f t="shared" si="58"/>
        <v>0</v>
      </c>
    </row>
    <row r="529" spans="1:49">
      <c r="A529" s="4">
        <v>947</v>
      </c>
      <c r="B529" s="3">
        <v>7023</v>
      </c>
      <c r="C529" s="3">
        <v>0.52292146577459242</v>
      </c>
      <c r="D529" s="3" t="s">
        <v>7988</v>
      </c>
      <c r="E529" s="3" t="s">
        <v>7989</v>
      </c>
      <c r="F529" s="3" t="str">
        <f t="shared" si="54"/>
        <v>20645958</v>
      </c>
      <c r="G529" s="3" t="s">
        <v>7990</v>
      </c>
      <c r="H529" s="3" t="s">
        <v>7991</v>
      </c>
      <c r="I529" s="3" t="s">
        <v>7283</v>
      </c>
      <c r="J529" s="3" t="s">
        <v>2</v>
      </c>
      <c r="K529" s="3" t="s">
        <v>3</v>
      </c>
      <c r="L529" s="3" t="s">
        <v>7992</v>
      </c>
      <c r="M529" s="3" t="s">
        <v>4</v>
      </c>
      <c r="N529" s="3">
        <v>20645958</v>
      </c>
      <c r="O529" s="3" t="s">
        <v>7993</v>
      </c>
      <c r="P529" s="3" t="str">
        <f t="shared" si="55"/>
        <v>2010</v>
      </c>
      <c r="Q529" s="3" t="str">
        <f t="shared" si="56"/>
        <v xml:space="preserve">Ann Hum Genet. </v>
      </c>
      <c r="R529" s="5" t="s">
        <v>11333</v>
      </c>
      <c r="S529" s="12" t="s">
        <v>11427</v>
      </c>
      <c r="T529" s="12" t="str">
        <f t="shared" si="53"/>
        <v/>
      </c>
      <c r="AA529" s="69">
        <v>0</v>
      </c>
      <c r="AC529" s="5" t="str">
        <f t="shared" si="57"/>
        <v>2010</v>
      </c>
      <c r="AD529" s="5"/>
      <c r="AF529" s="25"/>
      <c r="AJ529" s="3"/>
      <c r="AK529" s="56"/>
      <c r="AL529" s="3"/>
      <c r="AM529" s="3"/>
      <c r="AN529" s="56"/>
      <c r="AV529" s="46">
        <v>20645958</v>
      </c>
      <c r="AW529" s="59">
        <f t="shared" si="58"/>
        <v>0</v>
      </c>
    </row>
    <row r="530" spans="1:49">
      <c r="A530" s="4">
        <v>960</v>
      </c>
      <c r="B530" s="3">
        <v>6947</v>
      </c>
      <c r="C530" s="3">
        <v>0.52828134236127577</v>
      </c>
      <c r="D530" s="3" t="s">
        <v>7523</v>
      </c>
      <c r="E530" s="3" t="s">
        <v>7524</v>
      </c>
      <c r="F530" s="3" t="str">
        <f t="shared" si="54"/>
        <v>20736343</v>
      </c>
      <c r="G530" s="3" t="s">
        <v>7525</v>
      </c>
      <c r="H530" s="3" t="s">
        <v>7579</v>
      </c>
      <c r="I530" s="3" t="s">
        <v>7001</v>
      </c>
      <c r="J530" s="3" t="s">
        <v>2</v>
      </c>
      <c r="K530" s="3" t="s">
        <v>3</v>
      </c>
      <c r="L530" s="3" t="s">
        <v>7580</v>
      </c>
      <c r="M530" s="3" t="s">
        <v>4</v>
      </c>
      <c r="N530" s="3">
        <v>20736343</v>
      </c>
      <c r="O530" s="3" t="s">
        <v>7581</v>
      </c>
      <c r="P530" s="3" t="str">
        <f t="shared" si="55"/>
        <v>2010</v>
      </c>
      <c r="Q530" s="3" t="str">
        <f t="shared" si="56"/>
        <v xml:space="preserve">Bioinformatics. </v>
      </c>
      <c r="R530" s="5" t="s">
        <v>11333</v>
      </c>
      <c r="S530" s="12" t="s">
        <v>11427</v>
      </c>
      <c r="T530" s="12" t="str">
        <f t="shared" si="53"/>
        <v/>
      </c>
      <c r="AA530" s="69">
        <v>0</v>
      </c>
      <c r="AC530" s="5" t="str">
        <f t="shared" si="57"/>
        <v>2010</v>
      </c>
      <c r="AD530" s="5"/>
      <c r="AF530" s="25"/>
      <c r="AK530" s="53"/>
      <c r="AN530" s="56"/>
      <c r="AV530" s="46">
        <v>20736343</v>
      </c>
      <c r="AW530" s="59">
        <f t="shared" si="58"/>
        <v>0</v>
      </c>
    </row>
    <row r="531" spans="1:49">
      <c r="A531" s="4">
        <v>977</v>
      </c>
      <c r="B531" s="3">
        <v>7154</v>
      </c>
      <c r="C531" s="3">
        <v>0.53743457518558102</v>
      </c>
      <c r="D531" s="3" t="s">
        <v>8769</v>
      </c>
      <c r="E531" s="3" t="s">
        <v>8770</v>
      </c>
      <c r="F531" s="3" t="str">
        <f t="shared" si="54"/>
        <v>20516189</v>
      </c>
      <c r="G531" s="3" t="s">
        <v>8771</v>
      </c>
      <c r="H531" s="3" t="s">
        <v>8772</v>
      </c>
      <c r="I531" s="3" t="s">
        <v>8773</v>
      </c>
      <c r="J531" s="3" t="s">
        <v>2</v>
      </c>
      <c r="K531" s="3" t="s">
        <v>3</v>
      </c>
      <c r="L531" s="3" t="s">
        <v>8774</v>
      </c>
      <c r="M531" s="3" t="s">
        <v>4</v>
      </c>
      <c r="N531" s="3">
        <v>20516189</v>
      </c>
      <c r="O531" s="3" t="s">
        <v>8775</v>
      </c>
      <c r="P531" s="3" t="str">
        <f t="shared" si="55"/>
        <v>2010</v>
      </c>
      <c r="Q531" s="3" t="str">
        <f t="shared" si="56"/>
        <v xml:space="preserve">Cold Spring Harb Protoc. </v>
      </c>
      <c r="R531" s="5" t="s">
        <v>11333</v>
      </c>
      <c r="S531" s="12" t="s">
        <v>11427</v>
      </c>
      <c r="T531" s="12" t="str">
        <f t="shared" si="53"/>
        <v>y</v>
      </c>
      <c r="AA531" s="69">
        <v>0</v>
      </c>
      <c r="AC531" s="5" t="str">
        <f t="shared" si="57"/>
        <v>2010</v>
      </c>
      <c r="AD531" s="5"/>
      <c r="AF531" s="25"/>
      <c r="AJ531" s="3"/>
      <c r="AK531" s="3"/>
      <c r="AL531" s="3"/>
      <c r="AM531" s="3"/>
      <c r="AV531" s="46">
        <v>20516189</v>
      </c>
      <c r="AW531" s="59">
        <f t="shared" si="58"/>
        <v>0</v>
      </c>
    </row>
    <row r="532" spans="1:49">
      <c r="A532" s="4">
        <v>981</v>
      </c>
      <c r="B532" s="3">
        <v>6932</v>
      </c>
      <c r="C532" s="3">
        <v>0.54011119597821344</v>
      </c>
      <c r="D532" s="3" t="s">
        <v>7433</v>
      </c>
      <c r="E532" s="3" t="s">
        <v>7434</v>
      </c>
      <c r="F532" s="3" t="str">
        <f t="shared" si="54"/>
        <v>20809988</v>
      </c>
      <c r="G532" s="3" t="s">
        <v>7435</v>
      </c>
      <c r="H532" s="3" t="s">
        <v>7436</v>
      </c>
      <c r="I532" s="3" t="s">
        <v>6539</v>
      </c>
      <c r="J532" s="3" t="s">
        <v>2</v>
      </c>
      <c r="K532" s="3" t="s">
        <v>3</v>
      </c>
      <c r="L532" s="3" t="s">
        <v>7437</v>
      </c>
      <c r="M532" s="3" t="s">
        <v>4</v>
      </c>
      <c r="N532" s="3">
        <v>20809988</v>
      </c>
      <c r="O532" s="3" t="s">
        <v>7438</v>
      </c>
      <c r="P532" s="3" t="str">
        <f t="shared" si="55"/>
        <v>2010</v>
      </c>
      <c r="Q532" s="3" t="str">
        <f t="shared" si="56"/>
        <v xml:space="preserve">BMC Bioinformatics. </v>
      </c>
      <c r="R532" s="5" t="s">
        <v>11333</v>
      </c>
      <c r="S532" s="12" t="s">
        <v>11427</v>
      </c>
      <c r="T532" s="12" t="str">
        <f t="shared" si="53"/>
        <v/>
      </c>
      <c r="AA532" s="69">
        <v>0</v>
      </c>
      <c r="AC532" s="5" t="str">
        <f t="shared" si="57"/>
        <v>2010</v>
      </c>
      <c r="AD532" s="5"/>
      <c r="AF532" s="25"/>
      <c r="AV532" s="46">
        <v>20809988</v>
      </c>
      <c r="AW532" s="59">
        <f t="shared" si="58"/>
        <v>0</v>
      </c>
    </row>
    <row r="533" spans="1:49">
      <c r="A533" s="4">
        <v>996</v>
      </c>
      <c r="B533" s="3">
        <v>7005</v>
      </c>
      <c r="C533" s="3">
        <v>0.5488134498927969</v>
      </c>
      <c r="D533" s="3" t="s">
        <v>7871</v>
      </c>
      <c r="E533" s="3" t="s">
        <v>7872</v>
      </c>
      <c r="F533" s="3" t="str">
        <f t="shared" si="54"/>
        <v>20664631</v>
      </c>
      <c r="G533" s="3" t="s">
        <v>7873</v>
      </c>
      <c r="H533" s="3" t="s">
        <v>7874</v>
      </c>
      <c r="I533" s="3" t="s">
        <v>7704</v>
      </c>
      <c r="J533" s="3" t="s">
        <v>2</v>
      </c>
      <c r="K533" s="3" t="s">
        <v>3</v>
      </c>
      <c r="L533" s="3" t="s">
        <v>7875</v>
      </c>
      <c r="M533" s="3" t="s">
        <v>4</v>
      </c>
      <c r="N533" s="3">
        <v>20664631</v>
      </c>
      <c r="O533" s="3" t="s">
        <v>7876</v>
      </c>
      <c r="P533" s="3" t="str">
        <f t="shared" si="55"/>
        <v>2010</v>
      </c>
      <c r="Q533" s="3" t="str">
        <f t="shared" si="56"/>
        <v xml:space="preserve">Eur J Hum Genet. </v>
      </c>
      <c r="R533" s="5" t="s">
        <v>11333</v>
      </c>
      <c r="S533" s="12" t="s">
        <v>11427</v>
      </c>
      <c r="T533" s="12" t="str">
        <f t="shared" si="53"/>
        <v/>
      </c>
      <c r="AA533" s="69">
        <v>0</v>
      </c>
      <c r="AC533" s="5" t="str">
        <f t="shared" si="57"/>
        <v>2010</v>
      </c>
      <c r="AD533" s="5"/>
      <c r="AF533" s="25"/>
      <c r="AJ533" s="3"/>
      <c r="AK533" s="56"/>
      <c r="AL533" s="3"/>
      <c r="AM533" s="3"/>
      <c r="AN533" s="56"/>
      <c r="AV533" s="46">
        <v>20664631</v>
      </c>
      <c r="AW533" s="59">
        <f t="shared" si="58"/>
        <v>0</v>
      </c>
    </row>
    <row r="534" spans="1:49">
      <c r="A534" s="4">
        <v>997</v>
      </c>
      <c r="B534" s="3">
        <v>7185</v>
      </c>
      <c r="C534" s="3">
        <v>0.54881651535484344</v>
      </c>
      <c r="D534" s="3" t="s">
        <v>8949</v>
      </c>
      <c r="E534" s="3" t="s">
        <v>8950</v>
      </c>
      <c r="F534" s="3" t="str">
        <f t="shared" si="54"/>
        <v>20470424</v>
      </c>
      <c r="G534" s="3" t="s">
        <v>8951</v>
      </c>
      <c r="H534" s="3" t="s">
        <v>8952</v>
      </c>
      <c r="I534" s="3" t="s">
        <v>6109</v>
      </c>
      <c r="J534" s="3" t="s">
        <v>2</v>
      </c>
      <c r="K534" s="3" t="s">
        <v>3</v>
      </c>
      <c r="L534" s="3" t="s">
        <v>8953</v>
      </c>
      <c r="M534" s="3" t="s">
        <v>4</v>
      </c>
      <c r="N534" s="3">
        <v>20470424</v>
      </c>
      <c r="O534" s="3" t="s">
        <v>8954</v>
      </c>
      <c r="P534" s="3" t="str">
        <f t="shared" si="55"/>
        <v>2010</v>
      </c>
      <c r="Q534" s="3" t="str">
        <f t="shared" si="56"/>
        <v xml:space="preserve">BMC Genet. </v>
      </c>
      <c r="R534" s="5" t="s">
        <v>11333</v>
      </c>
      <c r="S534" s="12" t="s">
        <v>11427</v>
      </c>
      <c r="T534" s="12" t="str">
        <f t="shared" si="53"/>
        <v/>
      </c>
      <c r="AA534" s="69">
        <v>0</v>
      </c>
      <c r="AC534" s="5" t="str">
        <f t="shared" si="57"/>
        <v>2010</v>
      </c>
      <c r="AD534" s="5"/>
      <c r="AF534" s="25"/>
      <c r="AV534" s="46">
        <v>20470424</v>
      </c>
      <c r="AW534" s="59">
        <f t="shared" si="58"/>
        <v>0</v>
      </c>
    </row>
    <row r="535" spans="1:49">
      <c r="A535" s="4">
        <v>998</v>
      </c>
      <c r="B535" s="3">
        <v>6732</v>
      </c>
      <c r="C535" s="3">
        <v>0.54924064209568879</v>
      </c>
      <c r="D535" s="3" t="s">
        <v>6525</v>
      </c>
      <c r="E535" s="3" t="s">
        <v>6470</v>
      </c>
      <c r="F535" s="3" t="str">
        <f t="shared" si="54"/>
        <v>21072988</v>
      </c>
      <c r="G535" s="3" t="s">
        <v>6471</v>
      </c>
      <c r="H535" s="3" t="s">
        <v>6472</v>
      </c>
      <c r="I535" s="3" t="s">
        <v>6473</v>
      </c>
      <c r="J535" s="3" t="s">
        <v>2</v>
      </c>
      <c r="K535" s="3" t="s">
        <v>3</v>
      </c>
      <c r="L535" s="3" t="s">
        <v>6474</v>
      </c>
      <c r="M535" s="3" t="s">
        <v>4</v>
      </c>
      <c r="N535" s="3">
        <v>21072988</v>
      </c>
      <c r="O535" s="3" t="s">
        <v>6475</v>
      </c>
      <c r="P535" s="3" t="str">
        <f t="shared" si="55"/>
        <v>2010</v>
      </c>
      <c r="Q535" s="3" t="str">
        <f t="shared" si="56"/>
        <v xml:space="preserve">Ital J Anat Embryol. </v>
      </c>
      <c r="R535" s="5" t="s">
        <v>11333</v>
      </c>
      <c r="S535" s="12" t="s">
        <v>11427</v>
      </c>
      <c r="T535" s="12" t="str">
        <f t="shared" si="53"/>
        <v/>
      </c>
      <c r="AA535" s="69">
        <v>0</v>
      </c>
      <c r="AC535" s="5" t="str">
        <f t="shared" si="57"/>
        <v>2010</v>
      </c>
      <c r="AD535" s="5"/>
      <c r="AF535" s="25"/>
      <c r="AV535" s="46">
        <v>21072988</v>
      </c>
      <c r="AW535" s="59">
        <f t="shared" si="58"/>
        <v>0</v>
      </c>
    </row>
    <row r="536" spans="1:49">
      <c r="A536" s="4">
        <v>1000</v>
      </c>
      <c r="B536" s="3">
        <v>6868</v>
      </c>
      <c r="C536" s="3">
        <v>0.54977972487779381</v>
      </c>
      <c r="D536" s="3" t="s">
        <v>7090</v>
      </c>
      <c r="E536" s="3" t="s">
        <v>7091</v>
      </c>
      <c r="F536" s="3" t="str">
        <f t="shared" si="54"/>
        <v>20885795</v>
      </c>
      <c r="G536" s="3" t="s">
        <v>7092</v>
      </c>
      <c r="H536" s="3" t="s">
        <v>7093</v>
      </c>
      <c r="I536" s="3" t="s">
        <v>6031</v>
      </c>
      <c r="J536" s="3" t="s">
        <v>2</v>
      </c>
      <c r="K536" s="3" t="s">
        <v>3</v>
      </c>
      <c r="L536" s="3" t="s">
        <v>7094</v>
      </c>
      <c r="M536" s="3" t="s">
        <v>4</v>
      </c>
      <c r="N536" s="3">
        <v>20885795</v>
      </c>
      <c r="O536" s="3" t="s">
        <v>7095</v>
      </c>
      <c r="P536" s="3" t="str">
        <f t="shared" si="55"/>
        <v>2010</v>
      </c>
      <c r="Q536" s="3" t="str">
        <f t="shared" si="56"/>
        <v xml:space="preserve">PLoS Genet. </v>
      </c>
      <c r="R536" s="5" t="s">
        <v>11333</v>
      </c>
      <c r="S536" s="12" t="s">
        <v>11427</v>
      </c>
      <c r="T536" s="12" t="str">
        <f t="shared" si="53"/>
        <v/>
      </c>
      <c r="AA536" s="69">
        <v>0</v>
      </c>
      <c r="AC536" s="5" t="str">
        <f t="shared" si="57"/>
        <v>2010</v>
      </c>
      <c r="AD536" s="5"/>
      <c r="AF536" s="25"/>
      <c r="AV536" s="46">
        <v>20885795</v>
      </c>
      <c r="AW536" s="59">
        <f t="shared" si="58"/>
        <v>0</v>
      </c>
    </row>
    <row r="537" spans="1:49">
      <c r="A537" s="4">
        <v>1002</v>
      </c>
      <c r="B537" s="3">
        <v>6568</v>
      </c>
      <c r="C537" s="3">
        <v>0.55014152082118539</v>
      </c>
      <c r="D537" s="3" t="s">
        <v>6007</v>
      </c>
      <c r="E537" s="3" t="s">
        <v>6008</v>
      </c>
      <c r="F537" s="3" t="str">
        <f t="shared" si="54"/>
        <v>21211230</v>
      </c>
      <c r="G537" s="3" t="s">
        <v>6009</v>
      </c>
      <c r="H537" s="3" t="s">
        <v>6010</v>
      </c>
      <c r="I537" s="3" t="s">
        <v>6011</v>
      </c>
      <c r="J537" s="3" t="s">
        <v>2</v>
      </c>
      <c r="K537" s="3" t="s">
        <v>3</v>
      </c>
      <c r="L537" s="3" t="s">
        <v>6012</v>
      </c>
      <c r="M537" s="3" t="s">
        <v>4</v>
      </c>
      <c r="N537" s="3">
        <v>21211230</v>
      </c>
      <c r="O537" s="3" t="s">
        <v>6013</v>
      </c>
      <c r="P537" s="3" t="str">
        <f t="shared" si="55"/>
        <v>2010</v>
      </c>
      <c r="Q537" s="3" t="str">
        <f t="shared" si="56"/>
        <v xml:space="preserve">Zhonghua Yan Ke Za Zhi. </v>
      </c>
      <c r="R537" s="5" t="s">
        <v>11333</v>
      </c>
      <c r="S537" s="12" t="s">
        <v>11427</v>
      </c>
      <c r="T537" s="12" t="str">
        <f t="shared" si="53"/>
        <v/>
      </c>
      <c r="AA537" s="69">
        <v>0</v>
      </c>
      <c r="AC537" s="5" t="str">
        <f t="shared" si="57"/>
        <v>2010</v>
      </c>
      <c r="AD537" s="5"/>
      <c r="AF537" s="25"/>
      <c r="AV537" s="46">
        <v>21211230</v>
      </c>
      <c r="AW537" s="59">
        <f t="shared" si="58"/>
        <v>0</v>
      </c>
    </row>
    <row r="538" spans="1:49">
      <c r="A538" s="4">
        <v>1004</v>
      </c>
      <c r="B538" s="3">
        <v>7073</v>
      </c>
      <c r="C538" s="3">
        <v>0.55071655514831896</v>
      </c>
      <c r="D538" s="3" t="s">
        <v>8271</v>
      </c>
      <c r="E538" s="3" t="s">
        <v>8272</v>
      </c>
      <c r="F538" s="3" t="str">
        <f t="shared" si="54"/>
        <v>20598609</v>
      </c>
      <c r="G538" s="3" t="s">
        <v>8273</v>
      </c>
      <c r="H538" s="3" t="s">
        <v>8274</v>
      </c>
      <c r="I538" s="3" t="s">
        <v>8275</v>
      </c>
      <c r="J538" s="3" t="s">
        <v>2</v>
      </c>
      <c r="K538" s="3" t="s">
        <v>3</v>
      </c>
      <c r="L538" s="3" t="s">
        <v>8276</v>
      </c>
      <c r="M538" s="3" t="s">
        <v>4</v>
      </c>
      <c r="N538" s="3">
        <v>20598609</v>
      </c>
      <c r="O538" s="3" t="s">
        <v>8277</v>
      </c>
      <c r="P538" s="3" t="str">
        <f t="shared" si="55"/>
        <v>2010</v>
      </c>
      <c r="Q538" s="3" t="str">
        <f t="shared" si="56"/>
        <v xml:space="preserve">Cancer Radiother. </v>
      </c>
      <c r="R538" s="5" t="s">
        <v>11333</v>
      </c>
      <c r="S538" s="12" t="s">
        <v>11427</v>
      </c>
      <c r="T538" s="12" t="str">
        <f t="shared" si="53"/>
        <v/>
      </c>
      <c r="AA538" s="69">
        <v>0</v>
      </c>
      <c r="AC538" s="5" t="str">
        <f t="shared" si="57"/>
        <v>2010</v>
      </c>
      <c r="AD538" s="5"/>
      <c r="AF538" s="25"/>
      <c r="AK538" s="53"/>
      <c r="AN538" s="56"/>
      <c r="AV538" s="46">
        <v>20598609</v>
      </c>
      <c r="AW538" s="59">
        <f t="shared" si="58"/>
        <v>0</v>
      </c>
    </row>
    <row r="539" spans="1:49">
      <c r="A539" s="4">
        <v>1027</v>
      </c>
      <c r="B539" s="3">
        <v>7056</v>
      </c>
      <c r="C539" s="3">
        <v>0.55938245602486425</v>
      </c>
      <c r="D539" s="3" t="s">
        <v>8161</v>
      </c>
      <c r="E539" s="3" t="s">
        <v>8162</v>
      </c>
      <c r="F539" s="3" t="str">
        <f t="shared" si="54"/>
        <v>20616382</v>
      </c>
      <c r="G539" s="3" t="s">
        <v>8163</v>
      </c>
      <c r="H539" s="3" t="s">
        <v>8164</v>
      </c>
      <c r="I539" s="3" t="s">
        <v>7001</v>
      </c>
      <c r="J539" s="3" t="s">
        <v>2</v>
      </c>
      <c r="K539" s="3" t="s">
        <v>3</v>
      </c>
      <c r="L539" s="3" t="s">
        <v>8165</v>
      </c>
      <c r="M539" s="3" t="s">
        <v>4</v>
      </c>
      <c r="N539" s="3">
        <v>20616382</v>
      </c>
      <c r="O539" s="3" t="s">
        <v>8166</v>
      </c>
      <c r="P539" s="3" t="str">
        <f t="shared" si="55"/>
        <v>2010</v>
      </c>
      <c r="Q539" s="3" t="str">
        <f t="shared" si="56"/>
        <v xml:space="preserve">Bioinformatics. </v>
      </c>
      <c r="R539" s="5" t="s">
        <v>11333</v>
      </c>
      <c r="S539" s="12" t="s">
        <v>11427</v>
      </c>
      <c r="T539" s="12" t="str">
        <f t="shared" si="53"/>
        <v>y</v>
      </c>
      <c r="AA539" s="69">
        <v>0</v>
      </c>
      <c r="AC539" s="5" t="str">
        <f t="shared" si="57"/>
        <v>2010</v>
      </c>
      <c r="AD539" s="5"/>
      <c r="AF539" s="25"/>
      <c r="AV539" s="46">
        <v>20616382</v>
      </c>
      <c r="AW539" s="59">
        <f t="shared" si="58"/>
        <v>0</v>
      </c>
    </row>
    <row r="540" spans="1:49">
      <c r="A540" s="4">
        <v>1038</v>
      </c>
      <c r="B540" s="3">
        <v>6787</v>
      </c>
      <c r="C540" s="3">
        <v>0.56562732463785326</v>
      </c>
      <c r="D540" s="3" t="s">
        <v>6700</v>
      </c>
      <c r="E540" s="3" t="s">
        <v>6701</v>
      </c>
      <c r="F540" s="3" t="str">
        <f t="shared" si="54"/>
        <v>20981103</v>
      </c>
      <c r="G540" s="3" t="s">
        <v>6702</v>
      </c>
      <c r="H540" s="3" t="s">
        <v>6703</v>
      </c>
      <c r="I540" s="3" t="s">
        <v>6697</v>
      </c>
      <c r="J540" s="3" t="s">
        <v>2</v>
      </c>
      <c r="K540" s="3" t="s">
        <v>3</v>
      </c>
      <c r="L540" s="3" t="s">
        <v>6704</v>
      </c>
      <c r="M540" s="3" t="s">
        <v>4</v>
      </c>
      <c r="N540" s="3">
        <v>20981103</v>
      </c>
      <c r="O540" s="3" t="s">
        <v>6705</v>
      </c>
      <c r="P540" s="3" t="str">
        <f t="shared" si="55"/>
        <v>2010</v>
      </c>
      <c r="Q540" s="3" t="str">
        <f t="shared" si="56"/>
        <v xml:space="preserve">Nature. </v>
      </c>
      <c r="R540" s="5" t="s">
        <v>11333</v>
      </c>
      <c r="S540" s="12" t="s">
        <v>11427</v>
      </c>
      <c r="T540" s="12" t="str">
        <f t="shared" si="53"/>
        <v/>
      </c>
      <c r="AA540" s="69">
        <v>0</v>
      </c>
      <c r="AC540" s="5" t="str">
        <f t="shared" si="57"/>
        <v>2010</v>
      </c>
      <c r="AD540" s="5"/>
      <c r="AF540" s="25"/>
      <c r="AJ540" s="3"/>
      <c r="AK540" s="3"/>
      <c r="AL540" s="3"/>
      <c r="AM540" s="3"/>
      <c r="AV540" s="46">
        <v>20981103</v>
      </c>
      <c r="AW540" s="59">
        <f t="shared" si="58"/>
        <v>0</v>
      </c>
    </row>
    <row r="541" spans="1:49">
      <c r="A541" s="4">
        <v>1042</v>
      </c>
      <c r="B541" s="3">
        <v>6964</v>
      </c>
      <c r="C541" s="3">
        <v>0.56763100945480871</v>
      </c>
      <c r="D541" s="3" t="s">
        <v>7626</v>
      </c>
      <c r="E541" s="3" t="s">
        <v>7627</v>
      </c>
      <c r="F541" s="3" t="str">
        <f t="shared" si="54"/>
        <v>20718041</v>
      </c>
      <c r="G541" s="3" t="s">
        <v>7628</v>
      </c>
      <c r="H541" s="3" t="s">
        <v>7629</v>
      </c>
      <c r="I541" s="3" t="s">
        <v>6198</v>
      </c>
      <c r="J541" s="3" t="s">
        <v>2</v>
      </c>
      <c r="K541" s="3" t="s">
        <v>3</v>
      </c>
      <c r="L541" s="3" t="s">
        <v>7630</v>
      </c>
      <c r="M541" s="3" t="s">
        <v>4</v>
      </c>
      <c r="N541" s="3">
        <v>20718041</v>
      </c>
      <c r="O541" s="3" t="s">
        <v>7631</v>
      </c>
      <c r="P541" s="3" t="str">
        <f t="shared" si="55"/>
        <v>2010</v>
      </c>
      <c r="Q541" s="3" t="str">
        <f t="shared" si="56"/>
        <v xml:space="preserve">Genet Epidemiol. </v>
      </c>
      <c r="R541" s="5" t="s">
        <v>11333</v>
      </c>
      <c r="S541" s="12" t="s">
        <v>11427</v>
      </c>
      <c r="T541" s="12" t="str">
        <f t="shared" si="53"/>
        <v/>
      </c>
      <c r="AA541" s="69">
        <v>0</v>
      </c>
      <c r="AC541" s="5" t="str">
        <f t="shared" si="57"/>
        <v>2010</v>
      </c>
      <c r="AD541" s="5"/>
      <c r="AF541" s="25"/>
      <c r="AV541" s="46">
        <v>20718041</v>
      </c>
      <c r="AW541" s="59">
        <f t="shared" si="58"/>
        <v>0</v>
      </c>
    </row>
    <row r="542" spans="1:49">
      <c r="A542" s="4">
        <v>1043</v>
      </c>
      <c r="B542" s="3">
        <v>6389</v>
      </c>
      <c r="C542" s="3">
        <v>0.56817327882296986</v>
      </c>
      <c r="D542" s="3" t="s">
        <v>5946</v>
      </c>
      <c r="E542" s="3" t="s">
        <v>5947</v>
      </c>
      <c r="F542" s="3" t="str">
        <f t="shared" si="54"/>
        <v>21382596</v>
      </c>
      <c r="G542" s="3" t="s">
        <v>5948</v>
      </c>
      <c r="H542" s="3" t="s">
        <v>5949</v>
      </c>
      <c r="I542" s="3" t="s">
        <v>5950</v>
      </c>
      <c r="J542" s="3" t="s">
        <v>2</v>
      </c>
      <c r="K542" s="3" t="s">
        <v>3</v>
      </c>
      <c r="L542" s="3" t="s">
        <v>5951</v>
      </c>
      <c r="M542" s="3" t="s">
        <v>4</v>
      </c>
      <c r="N542" s="3">
        <v>21382596</v>
      </c>
      <c r="O542" s="3" t="s">
        <v>6025</v>
      </c>
      <c r="P542" s="3" t="str">
        <f t="shared" si="55"/>
        <v>2010</v>
      </c>
      <c r="Q542" s="3" t="str">
        <f t="shared" si="56"/>
        <v xml:space="preserve">Genomics Proteomics Bioinformatics. </v>
      </c>
      <c r="R542" s="5" t="s">
        <v>11333</v>
      </c>
      <c r="S542" s="12" t="s">
        <v>11427</v>
      </c>
      <c r="T542" s="12" t="str">
        <f t="shared" si="53"/>
        <v/>
      </c>
      <c r="AA542" s="69">
        <v>0</v>
      </c>
      <c r="AC542" s="5" t="str">
        <f t="shared" si="57"/>
        <v>2010</v>
      </c>
      <c r="AD542" s="5"/>
      <c r="AF542" s="25"/>
      <c r="AV542" s="46">
        <v>21382596</v>
      </c>
      <c r="AW542" s="59">
        <f t="shared" si="58"/>
        <v>0</v>
      </c>
    </row>
    <row r="543" spans="1:49">
      <c r="A543" s="4">
        <v>1047</v>
      </c>
      <c r="B543" s="3">
        <v>7135</v>
      </c>
      <c r="C543" s="3">
        <v>0.57019935620415774</v>
      </c>
      <c r="D543" s="3" t="s">
        <v>8648</v>
      </c>
      <c r="E543" s="3" t="s">
        <v>8649</v>
      </c>
      <c r="F543" s="3" t="str">
        <f t="shared" si="54"/>
        <v>20529908</v>
      </c>
      <c r="G543" s="3" t="s">
        <v>8650</v>
      </c>
      <c r="H543" s="3" t="s">
        <v>8651</v>
      </c>
      <c r="I543" s="3" t="s">
        <v>7001</v>
      </c>
      <c r="J543" s="3" t="s">
        <v>2</v>
      </c>
      <c r="K543" s="3" t="s">
        <v>3</v>
      </c>
      <c r="L543" s="3" t="s">
        <v>8652</v>
      </c>
      <c r="M543" s="3" t="s">
        <v>4</v>
      </c>
      <c r="N543" s="3">
        <v>20529908</v>
      </c>
      <c r="O543" s="3" t="s">
        <v>8653</v>
      </c>
      <c r="P543" s="3" t="str">
        <f t="shared" si="55"/>
        <v>2010</v>
      </c>
      <c r="Q543" s="3" t="str">
        <f t="shared" si="56"/>
        <v xml:space="preserve">Bioinformatics. </v>
      </c>
      <c r="R543" s="5" t="s">
        <v>11333</v>
      </c>
      <c r="S543" s="12" t="s">
        <v>11427</v>
      </c>
      <c r="T543" s="12" t="str">
        <f t="shared" si="53"/>
        <v/>
      </c>
      <c r="AA543" s="69">
        <v>0</v>
      </c>
      <c r="AC543" s="5" t="str">
        <f t="shared" si="57"/>
        <v>2010</v>
      </c>
      <c r="AD543" s="5"/>
      <c r="AF543" s="25"/>
      <c r="AJ543" s="23"/>
      <c r="AK543" s="23"/>
      <c r="AL543" s="23"/>
      <c r="AM543" s="23"/>
      <c r="AV543" s="46">
        <v>20529908</v>
      </c>
      <c r="AW543" s="59">
        <f t="shared" si="58"/>
        <v>0</v>
      </c>
    </row>
    <row r="544" spans="1:49">
      <c r="A544" s="4">
        <v>1049</v>
      </c>
      <c r="B544" s="3">
        <v>7315</v>
      </c>
      <c r="C544" s="3">
        <v>0.57081652858952514</v>
      </c>
      <c r="D544" s="3" t="s">
        <v>9738</v>
      </c>
      <c r="E544" s="3" t="s">
        <v>9739</v>
      </c>
      <c r="F544" s="3" t="str">
        <f t="shared" si="54"/>
        <v>20238092</v>
      </c>
      <c r="G544" s="3" t="s">
        <v>9740</v>
      </c>
      <c r="H544" s="3" t="s">
        <v>9741</v>
      </c>
      <c r="I544" s="3" t="s">
        <v>7600</v>
      </c>
      <c r="J544" s="3" t="s">
        <v>2</v>
      </c>
      <c r="K544" s="3" t="s">
        <v>3</v>
      </c>
      <c r="L544" s="3" t="s">
        <v>9742</v>
      </c>
      <c r="M544" s="3" t="s">
        <v>4</v>
      </c>
      <c r="N544" s="3">
        <v>20238092</v>
      </c>
      <c r="O544" s="3" t="s">
        <v>9743</v>
      </c>
      <c r="P544" s="3" t="str">
        <f t="shared" si="55"/>
        <v>2010</v>
      </c>
      <c r="Q544" s="3" t="str">
        <f t="shared" si="56"/>
        <v xml:space="preserve">Methods Mol Biol. </v>
      </c>
      <c r="R544" s="5" t="s">
        <v>11333</v>
      </c>
      <c r="S544" s="12" t="s">
        <v>11427</v>
      </c>
      <c r="T544" s="12" t="str">
        <f t="shared" si="53"/>
        <v/>
      </c>
      <c r="AA544" s="69">
        <v>0</v>
      </c>
      <c r="AC544" s="5" t="str">
        <f t="shared" si="57"/>
        <v>2010</v>
      </c>
      <c r="AD544" s="5"/>
      <c r="AF544" s="25"/>
      <c r="AJ544" s="3"/>
      <c r="AK544" s="56"/>
      <c r="AL544" s="3"/>
      <c r="AM544" s="3"/>
      <c r="AN544" s="56"/>
      <c r="AV544" s="46">
        <v>20238092</v>
      </c>
      <c r="AW544" s="59">
        <f t="shared" si="58"/>
        <v>0</v>
      </c>
    </row>
    <row r="545" spans="1:49">
      <c r="A545" s="4">
        <v>1051</v>
      </c>
      <c r="B545" s="3">
        <v>7460</v>
      </c>
      <c r="C545" s="3">
        <v>0.57274267154999015</v>
      </c>
      <c r="D545" s="3" t="s">
        <v>10593</v>
      </c>
      <c r="E545" s="3" t="s">
        <v>10594</v>
      </c>
      <c r="F545" s="3" t="str">
        <f t="shared" si="54"/>
        <v>20053404</v>
      </c>
      <c r="G545" s="3" t="s">
        <v>10595</v>
      </c>
      <c r="H545" s="3" t="s">
        <v>10596</v>
      </c>
      <c r="I545" s="3" t="s">
        <v>7321</v>
      </c>
      <c r="J545" s="3" t="s">
        <v>2</v>
      </c>
      <c r="K545" s="3" t="s">
        <v>3</v>
      </c>
      <c r="L545" s="3" t="s">
        <v>10597</v>
      </c>
      <c r="M545" s="3" t="s">
        <v>4</v>
      </c>
      <c r="N545" s="3">
        <v>20053404</v>
      </c>
      <c r="O545" s="3" t="s">
        <v>10598</v>
      </c>
      <c r="P545" s="3" t="str">
        <f t="shared" si="55"/>
        <v>2010</v>
      </c>
      <c r="Q545" s="3" t="str">
        <f t="shared" si="56"/>
        <v xml:space="preserve">Atherosclerosis. </v>
      </c>
      <c r="R545" s="5" t="s">
        <v>11333</v>
      </c>
      <c r="S545" s="12" t="s">
        <v>11427</v>
      </c>
      <c r="T545" s="12" t="str">
        <f t="shared" si="53"/>
        <v/>
      </c>
      <c r="AA545" s="69">
        <v>0</v>
      </c>
      <c r="AC545" s="5" t="str">
        <f t="shared" si="57"/>
        <v>2010</v>
      </c>
      <c r="AD545" s="5"/>
      <c r="AF545" s="25"/>
      <c r="AV545" s="46">
        <v>20053404</v>
      </c>
      <c r="AW545" s="59">
        <f t="shared" si="58"/>
        <v>0</v>
      </c>
    </row>
    <row r="546" spans="1:49">
      <c r="A546" s="4">
        <v>1054</v>
      </c>
      <c r="B546" s="3">
        <v>6791</v>
      </c>
      <c r="C546" s="3">
        <v>0.57445881240854324</v>
      </c>
      <c r="D546" s="3" t="s">
        <v>6790</v>
      </c>
      <c r="E546" s="3" t="s">
        <v>6791</v>
      </c>
      <c r="F546" s="3" t="str">
        <f t="shared" si="54"/>
        <v>20979269</v>
      </c>
      <c r="G546" s="3" t="s">
        <v>6792</v>
      </c>
      <c r="H546" s="3" t="s">
        <v>6793</v>
      </c>
      <c r="I546" s="3" t="s">
        <v>6787</v>
      </c>
      <c r="J546" s="3" t="s">
        <v>2</v>
      </c>
      <c r="K546" s="3" t="s">
        <v>3</v>
      </c>
      <c r="L546" s="3" t="s">
        <v>6794</v>
      </c>
      <c r="M546" s="3" t="s">
        <v>4</v>
      </c>
      <c r="N546" s="3">
        <v>20979269</v>
      </c>
      <c r="O546" s="3" t="s">
        <v>6795</v>
      </c>
      <c r="P546" s="3" t="str">
        <f t="shared" si="55"/>
        <v>2010</v>
      </c>
      <c r="Q546" s="3" t="str">
        <f t="shared" si="56"/>
        <v xml:space="preserve">Nihon Rinsho. </v>
      </c>
      <c r="R546" s="5" t="s">
        <v>11333</v>
      </c>
      <c r="S546" s="12" t="s">
        <v>11427</v>
      </c>
      <c r="T546" s="12" t="str">
        <f t="shared" si="53"/>
        <v/>
      </c>
      <c r="AA546" s="69">
        <v>0</v>
      </c>
      <c r="AC546" s="5" t="str">
        <f t="shared" si="57"/>
        <v>2010</v>
      </c>
      <c r="AD546" s="5"/>
      <c r="AF546" s="25"/>
      <c r="AJ546" s="3"/>
      <c r="AK546" s="56"/>
      <c r="AL546" s="3"/>
      <c r="AM546" s="3"/>
      <c r="AN546" s="56"/>
      <c r="AV546" s="46">
        <v>20979269</v>
      </c>
      <c r="AW546" s="59">
        <f t="shared" si="58"/>
        <v>0</v>
      </c>
    </row>
    <row r="547" spans="1:49">
      <c r="A547" s="4">
        <v>1058</v>
      </c>
      <c r="B547" s="3">
        <v>7246</v>
      </c>
      <c r="C547" s="3">
        <v>0.57557029435024165</v>
      </c>
      <c r="D547" s="3" t="s">
        <v>9323</v>
      </c>
      <c r="E547" s="3" t="s">
        <v>9324</v>
      </c>
      <c r="F547" s="3" t="str">
        <f t="shared" si="54"/>
        <v>20395969</v>
      </c>
      <c r="G547" s="3" t="s">
        <v>9325</v>
      </c>
      <c r="H547" s="3" t="s">
        <v>9326</v>
      </c>
      <c r="I547" s="3" t="s">
        <v>6373</v>
      </c>
      <c r="J547" s="3" t="s">
        <v>2</v>
      </c>
      <c r="K547" s="3" t="s">
        <v>3</v>
      </c>
      <c r="L547" s="3" t="s">
        <v>9327</v>
      </c>
      <c r="M547" s="3" t="s">
        <v>4</v>
      </c>
      <c r="N547" s="3">
        <v>20395969</v>
      </c>
      <c r="O547" s="3" t="s">
        <v>9328</v>
      </c>
      <c r="P547" s="3" t="str">
        <f t="shared" si="55"/>
        <v>2010</v>
      </c>
      <c r="Q547" s="3" t="str">
        <f t="shared" si="56"/>
        <v xml:space="preserve">Nat Rev Genet. </v>
      </c>
      <c r="R547" s="5" t="s">
        <v>11333</v>
      </c>
      <c r="S547" s="12" t="s">
        <v>11427</v>
      </c>
      <c r="T547" s="12" t="str">
        <f t="shared" si="53"/>
        <v/>
      </c>
      <c r="AA547" s="69">
        <v>0</v>
      </c>
      <c r="AC547" s="5" t="str">
        <f t="shared" si="57"/>
        <v>2010</v>
      </c>
      <c r="AD547" s="5"/>
      <c r="AF547" s="25"/>
      <c r="AV547" s="46">
        <v>20395969</v>
      </c>
      <c r="AW547" s="59">
        <f t="shared" si="58"/>
        <v>0</v>
      </c>
    </row>
    <row r="548" spans="1:49">
      <c r="A548" s="4">
        <v>1059</v>
      </c>
      <c r="B548" s="3">
        <v>7018</v>
      </c>
      <c r="C548" s="3">
        <v>0.57567498664852612</v>
      </c>
      <c r="D548" s="3" t="s">
        <v>7957</v>
      </c>
      <c r="E548" s="3" t="s">
        <v>7958</v>
      </c>
      <c r="F548" s="3" t="str">
        <f t="shared" si="54"/>
        <v>20652506</v>
      </c>
      <c r="G548" s="3" t="s">
        <v>7959</v>
      </c>
      <c r="H548" s="3" t="s">
        <v>7960</v>
      </c>
      <c r="I548" s="3" t="s">
        <v>7600</v>
      </c>
      <c r="J548" s="3" t="s">
        <v>2</v>
      </c>
      <c r="K548" s="3" t="s">
        <v>3</v>
      </c>
      <c r="L548" s="3" t="s">
        <v>7961</v>
      </c>
      <c r="M548" s="3" t="s">
        <v>4</v>
      </c>
      <c r="N548" s="3">
        <v>20652506</v>
      </c>
      <c r="O548" s="3" t="s">
        <v>7962</v>
      </c>
      <c r="P548" s="3" t="str">
        <f t="shared" si="55"/>
        <v>2010</v>
      </c>
      <c r="Q548" s="3" t="str">
        <f t="shared" si="56"/>
        <v xml:space="preserve">Methods Mol Biol. </v>
      </c>
      <c r="R548" s="5" t="s">
        <v>11333</v>
      </c>
      <c r="S548" s="12" t="s">
        <v>11427</v>
      </c>
      <c r="T548" s="12" t="str">
        <f t="shared" si="53"/>
        <v/>
      </c>
      <c r="AA548" s="69">
        <v>0</v>
      </c>
      <c r="AC548" s="5" t="str">
        <f t="shared" si="57"/>
        <v>2010</v>
      </c>
      <c r="AD548" s="5"/>
      <c r="AF548" s="25"/>
      <c r="AV548" s="46">
        <v>20652506</v>
      </c>
      <c r="AW548" s="59">
        <f t="shared" si="58"/>
        <v>0</v>
      </c>
    </row>
    <row r="549" spans="1:49">
      <c r="A549" s="4">
        <v>1060</v>
      </c>
      <c r="B549" s="3">
        <v>7084</v>
      </c>
      <c r="C549" s="3">
        <v>0.57583130714581299</v>
      </c>
      <c r="D549" s="3" t="s">
        <v>8330</v>
      </c>
      <c r="E549" s="3" t="s">
        <v>8331</v>
      </c>
      <c r="F549" s="3" t="str">
        <f t="shared" si="54"/>
        <v>20585100</v>
      </c>
      <c r="G549" s="3" t="s">
        <v>8332</v>
      </c>
      <c r="H549" s="3" t="s">
        <v>8333</v>
      </c>
      <c r="I549" s="3" t="s">
        <v>8334</v>
      </c>
      <c r="J549" s="3" t="s">
        <v>2</v>
      </c>
      <c r="K549" s="3" t="s">
        <v>3</v>
      </c>
      <c r="L549" s="3" t="s">
        <v>8335</v>
      </c>
      <c r="M549" s="3" t="s">
        <v>4</v>
      </c>
      <c r="N549" s="3">
        <v>20585100</v>
      </c>
      <c r="O549" s="3" t="s">
        <v>8336</v>
      </c>
      <c r="P549" s="3" t="str">
        <f t="shared" si="55"/>
        <v>2010</v>
      </c>
      <c r="Q549" s="3" t="str">
        <f t="shared" si="56"/>
        <v xml:space="preserve">J Clin Oncol. </v>
      </c>
      <c r="R549" s="5" t="s">
        <v>11333</v>
      </c>
      <c r="S549" s="12" t="s">
        <v>11427</v>
      </c>
      <c r="T549" s="12" t="str">
        <f t="shared" si="53"/>
        <v/>
      </c>
      <c r="AA549" s="69">
        <v>0</v>
      </c>
      <c r="AC549" s="5" t="str">
        <f t="shared" si="57"/>
        <v>2010</v>
      </c>
      <c r="AD549" s="5"/>
      <c r="AF549" s="25"/>
      <c r="AV549" s="46">
        <v>20585100</v>
      </c>
      <c r="AW549" s="59">
        <f t="shared" si="58"/>
        <v>0</v>
      </c>
    </row>
    <row r="550" spans="1:49">
      <c r="A550" s="4">
        <v>1078</v>
      </c>
      <c r="B550" s="3">
        <v>6943</v>
      </c>
      <c r="C550" s="3">
        <v>0.5833656936423478</v>
      </c>
      <c r="D550" s="3" t="s">
        <v>7496</v>
      </c>
      <c r="E550" s="3" t="s">
        <v>7497</v>
      </c>
      <c r="F550" s="3" t="str">
        <f t="shared" si="54"/>
        <v>20797635</v>
      </c>
      <c r="G550" s="3" t="s">
        <v>1984</v>
      </c>
      <c r="H550" s="3" t="s">
        <v>7498</v>
      </c>
      <c r="I550" s="3" t="s">
        <v>7499</v>
      </c>
      <c r="J550" s="3" t="s">
        <v>2</v>
      </c>
      <c r="K550" s="3" t="s">
        <v>3</v>
      </c>
      <c r="L550" s="3" t="s">
        <v>7500</v>
      </c>
      <c r="M550" s="3" t="s">
        <v>4</v>
      </c>
      <c r="N550" s="3">
        <v>20797635</v>
      </c>
      <c r="O550" s="3" t="s">
        <v>7501</v>
      </c>
      <c r="P550" s="3" t="str">
        <f t="shared" si="55"/>
        <v>2010</v>
      </c>
      <c r="Q550" s="3" t="str">
        <f t="shared" si="56"/>
        <v xml:space="preserve">Lancet Infect Dis. </v>
      </c>
      <c r="R550" s="5" t="s">
        <v>11333</v>
      </c>
      <c r="S550" s="12" t="s">
        <v>11427</v>
      </c>
      <c r="T550" s="12" t="str">
        <f t="shared" si="53"/>
        <v/>
      </c>
      <c r="AA550" s="69">
        <v>0</v>
      </c>
      <c r="AC550" s="5" t="str">
        <f t="shared" si="57"/>
        <v>2010</v>
      </c>
      <c r="AD550" s="5"/>
      <c r="AF550" s="25"/>
      <c r="AV550" s="46">
        <v>20797635</v>
      </c>
      <c r="AW550" s="59">
        <f t="shared" si="58"/>
        <v>0</v>
      </c>
    </row>
    <row r="551" spans="1:49">
      <c r="A551" s="4">
        <v>1080</v>
      </c>
      <c r="B551" s="3">
        <v>7201</v>
      </c>
      <c r="C551" s="3">
        <v>0.58397469053450546</v>
      </c>
      <c r="D551" s="3" t="s">
        <v>9045</v>
      </c>
      <c r="E551" s="3" t="s">
        <v>9046</v>
      </c>
      <c r="F551" s="3" t="str">
        <f t="shared" si="54"/>
        <v>20453441</v>
      </c>
      <c r="G551" s="3" t="s">
        <v>9047</v>
      </c>
      <c r="H551" s="3" t="s">
        <v>9048</v>
      </c>
      <c r="I551" s="3" t="s">
        <v>9049</v>
      </c>
      <c r="J551" s="3" t="s">
        <v>2</v>
      </c>
      <c r="K551" s="3" t="s">
        <v>3</v>
      </c>
      <c r="L551" s="3" t="s">
        <v>9050</v>
      </c>
      <c r="M551" s="3" t="s">
        <v>4</v>
      </c>
      <c r="N551" s="3">
        <v>20453441</v>
      </c>
      <c r="O551" s="3" t="s">
        <v>9051</v>
      </c>
      <c r="P551" s="3" t="str">
        <f t="shared" si="55"/>
        <v>2010</v>
      </c>
      <c r="Q551" s="3" t="str">
        <f t="shared" si="56"/>
        <v xml:space="preserve">Nihon Rinsho Meneki Gakkai Kaishi. </v>
      </c>
      <c r="R551" s="5" t="s">
        <v>11333</v>
      </c>
      <c r="S551" s="12" t="s">
        <v>11427</v>
      </c>
      <c r="T551" s="12" t="str">
        <f t="shared" si="53"/>
        <v/>
      </c>
      <c r="AA551" s="69">
        <v>0</v>
      </c>
      <c r="AC551" s="5" t="str">
        <f t="shared" si="57"/>
        <v>2010</v>
      </c>
      <c r="AD551" s="5"/>
      <c r="AF551" s="25"/>
      <c r="AV551" s="46">
        <v>20453441</v>
      </c>
      <c r="AW551" s="59">
        <f t="shared" si="58"/>
        <v>0</v>
      </c>
    </row>
    <row r="552" spans="1:49">
      <c r="A552" s="4">
        <v>1081</v>
      </c>
      <c r="B552" s="3">
        <v>7134</v>
      </c>
      <c r="C552" s="3">
        <v>0.58487684506213877</v>
      </c>
      <c r="D552" s="3" t="s">
        <v>8642</v>
      </c>
      <c r="E552" s="3" t="s">
        <v>8643</v>
      </c>
      <c r="F552" s="3" t="str">
        <f t="shared" si="54"/>
        <v>20529910</v>
      </c>
      <c r="G552" s="3" t="s">
        <v>8644</v>
      </c>
      <c r="H552" s="3" t="s">
        <v>8645</v>
      </c>
      <c r="I552" s="3" t="s">
        <v>7001</v>
      </c>
      <c r="J552" s="3" t="s">
        <v>2</v>
      </c>
      <c r="K552" s="3" t="s">
        <v>3</v>
      </c>
      <c r="L552" s="3" t="s">
        <v>8646</v>
      </c>
      <c r="M552" s="3" t="s">
        <v>4</v>
      </c>
      <c r="N552" s="3">
        <v>20529910</v>
      </c>
      <c r="O552" s="3" t="s">
        <v>8647</v>
      </c>
      <c r="P552" s="3" t="str">
        <f t="shared" si="55"/>
        <v>2010</v>
      </c>
      <c r="Q552" s="3" t="str">
        <f t="shared" si="56"/>
        <v xml:space="preserve">Bioinformatics. </v>
      </c>
      <c r="R552" s="5" t="s">
        <v>11333</v>
      </c>
      <c r="S552" s="12" t="s">
        <v>11427</v>
      </c>
      <c r="T552" s="12" t="str">
        <f t="shared" si="53"/>
        <v/>
      </c>
      <c r="AA552" s="69">
        <v>0</v>
      </c>
      <c r="AC552" s="5" t="str">
        <f t="shared" si="57"/>
        <v>2010</v>
      </c>
      <c r="AD552" s="5"/>
      <c r="AF552" s="25"/>
      <c r="AV552" s="46">
        <v>20529910</v>
      </c>
      <c r="AW552" s="59">
        <f t="shared" si="58"/>
        <v>0</v>
      </c>
    </row>
    <row r="553" spans="1:49">
      <c r="A553" s="4">
        <v>1082</v>
      </c>
      <c r="B553" s="3">
        <v>6891</v>
      </c>
      <c r="C553" s="3">
        <v>0.5849146017190513</v>
      </c>
      <c r="D553" s="3" t="s">
        <v>7189</v>
      </c>
      <c r="E553" s="3" t="s">
        <v>7190</v>
      </c>
      <c r="F553" s="3" t="str">
        <f t="shared" si="54"/>
        <v>20858257</v>
      </c>
      <c r="G553" s="3" t="s">
        <v>7191</v>
      </c>
      <c r="H553" s="3" t="s">
        <v>7252</v>
      </c>
      <c r="I553" s="3" t="s">
        <v>6539</v>
      </c>
      <c r="J553" s="3" t="s">
        <v>2</v>
      </c>
      <c r="K553" s="3" t="s">
        <v>3</v>
      </c>
      <c r="L553" s="3" t="s">
        <v>7253</v>
      </c>
      <c r="M553" s="3" t="s">
        <v>4</v>
      </c>
      <c r="N553" s="3">
        <v>20858257</v>
      </c>
      <c r="O553" s="3" t="s">
        <v>7254</v>
      </c>
      <c r="P553" s="3" t="str">
        <f t="shared" si="55"/>
        <v>2010</v>
      </c>
      <c r="Q553" s="3" t="str">
        <f t="shared" si="56"/>
        <v xml:space="preserve">BMC Bioinformatics. </v>
      </c>
      <c r="R553" s="5" t="s">
        <v>11333</v>
      </c>
      <c r="S553" s="12" t="s">
        <v>11427</v>
      </c>
      <c r="T553" s="12" t="str">
        <f t="shared" si="53"/>
        <v/>
      </c>
      <c r="AA553" s="69">
        <v>0</v>
      </c>
      <c r="AC553" s="5" t="str">
        <f t="shared" si="57"/>
        <v>2010</v>
      </c>
      <c r="AD553" s="5"/>
      <c r="AF553" s="25"/>
      <c r="AV553" s="46">
        <v>20858257</v>
      </c>
      <c r="AW553" s="59">
        <f t="shared" si="58"/>
        <v>0</v>
      </c>
    </row>
    <row r="554" spans="1:49">
      <c r="A554" s="4">
        <v>1083</v>
      </c>
      <c r="B554" s="3">
        <v>7827</v>
      </c>
      <c r="C554" s="3">
        <v>0.58513542153750675</v>
      </c>
      <c r="D554" s="3" t="s">
        <v>11287</v>
      </c>
      <c r="E554" s="3" t="s">
        <v>11288</v>
      </c>
      <c r="F554" s="3" t="str">
        <f t="shared" si="54"/>
        <v>19582778</v>
      </c>
      <c r="G554" s="3" t="s">
        <v>11289</v>
      </c>
      <c r="H554" s="3" t="s">
        <v>11290</v>
      </c>
      <c r="I554" s="3" t="s">
        <v>6198</v>
      </c>
      <c r="J554" s="3" t="s">
        <v>2</v>
      </c>
      <c r="K554" s="3" t="s">
        <v>3</v>
      </c>
      <c r="L554" s="3" t="s">
        <v>11291</v>
      </c>
      <c r="M554" s="3" t="s">
        <v>4</v>
      </c>
      <c r="N554" s="3">
        <v>19582778</v>
      </c>
      <c r="O554" s="3" t="s">
        <v>11292</v>
      </c>
      <c r="P554" s="3" t="str">
        <f t="shared" si="55"/>
        <v>2010</v>
      </c>
      <c r="Q554" s="3" t="str">
        <f t="shared" si="56"/>
        <v xml:space="preserve">Genet Epidemiol. </v>
      </c>
      <c r="R554" s="5" t="s">
        <v>11333</v>
      </c>
      <c r="S554" s="12" t="s">
        <v>11427</v>
      </c>
      <c r="T554" s="12" t="str">
        <f t="shared" si="53"/>
        <v/>
      </c>
      <c r="AA554" s="69">
        <v>0</v>
      </c>
      <c r="AC554" s="5" t="str">
        <f t="shared" si="57"/>
        <v>2010</v>
      </c>
      <c r="AD554" s="5"/>
      <c r="AF554" s="25"/>
      <c r="AV554" s="46">
        <v>19582778</v>
      </c>
      <c r="AW554" s="59">
        <f t="shared" si="58"/>
        <v>0</v>
      </c>
    </row>
    <row r="555" spans="1:49">
      <c r="A555" s="4">
        <v>1084</v>
      </c>
      <c r="B555" s="3">
        <v>6778</v>
      </c>
      <c r="C555" s="3">
        <v>0.5852452759850838</v>
      </c>
      <c r="D555" s="3" t="s">
        <v>6652</v>
      </c>
      <c r="E555" s="3" t="s">
        <v>6653</v>
      </c>
      <c r="F555" s="3" t="str">
        <f t="shared" si="54"/>
        <v>21033204</v>
      </c>
      <c r="G555" s="3" t="s">
        <v>6654</v>
      </c>
      <c r="H555" s="3" t="s">
        <v>6655</v>
      </c>
      <c r="I555" s="3" t="s">
        <v>6656</v>
      </c>
      <c r="J555" s="3" t="s">
        <v>2</v>
      </c>
      <c r="K555" s="3" t="s">
        <v>3</v>
      </c>
      <c r="L555" s="3" t="s">
        <v>6657</v>
      </c>
      <c r="M555" s="3" t="s">
        <v>4</v>
      </c>
      <c r="N555" s="3">
        <v>21033204</v>
      </c>
      <c r="O555" s="3" t="s">
        <v>6658</v>
      </c>
      <c r="P555" s="3" t="str">
        <f t="shared" si="55"/>
        <v>2010</v>
      </c>
      <c r="Q555" s="3" t="str">
        <f t="shared" si="56"/>
        <v xml:space="preserve">Biotechniques. </v>
      </c>
      <c r="R555" s="5" t="s">
        <v>11333</v>
      </c>
      <c r="S555" s="12" t="s">
        <v>11427</v>
      </c>
      <c r="T555" s="12" t="str">
        <f t="shared" si="53"/>
        <v/>
      </c>
      <c r="AA555" s="69">
        <v>0</v>
      </c>
      <c r="AC555" s="5" t="str">
        <f t="shared" si="57"/>
        <v>2010</v>
      </c>
      <c r="AD555" s="5"/>
      <c r="AF555" s="25"/>
      <c r="AV555" s="46">
        <v>21033204</v>
      </c>
      <c r="AW555" s="59">
        <f t="shared" si="58"/>
        <v>0</v>
      </c>
    </row>
    <row r="556" spans="1:49">
      <c r="A556" s="4">
        <v>1092</v>
      </c>
      <c r="B556" s="3">
        <v>6927</v>
      </c>
      <c r="C556" s="3">
        <v>0.58912348935682768</v>
      </c>
      <c r="D556" s="3" t="s">
        <v>7406</v>
      </c>
      <c r="E556" s="3" t="s">
        <v>7407</v>
      </c>
      <c r="F556" s="3" t="str">
        <f t="shared" si="54"/>
        <v>20813880</v>
      </c>
      <c r="G556" s="3" t="s">
        <v>7408</v>
      </c>
      <c r="H556" s="3" t="s">
        <v>7409</v>
      </c>
      <c r="I556" s="3" t="s">
        <v>7410</v>
      </c>
      <c r="J556" s="3" t="s">
        <v>2</v>
      </c>
      <c r="K556" s="3" t="s">
        <v>3</v>
      </c>
      <c r="L556" s="3" t="s">
        <v>7411</v>
      </c>
      <c r="M556" s="3" t="s">
        <v>4</v>
      </c>
      <c r="N556" s="3">
        <v>20813880</v>
      </c>
      <c r="O556" s="3" t="s">
        <v>7412</v>
      </c>
      <c r="P556" s="3" t="str">
        <f t="shared" si="55"/>
        <v>2010</v>
      </c>
      <c r="Q556" s="3" t="str">
        <f t="shared" si="56"/>
        <v xml:space="preserve">Genetics. </v>
      </c>
      <c r="R556" s="5" t="s">
        <v>11333</v>
      </c>
      <c r="S556" s="12" t="s">
        <v>11427</v>
      </c>
      <c r="T556" s="12" t="str">
        <f t="shared" si="53"/>
        <v/>
      </c>
      <c r="AA556" s="69">
        <v>0</v>
      </c>
      <c r="AC556" s="5" t="str">
        <f t="shared" si="57"/>
        <v>2010</v>
      </c>
      <c r="AD556" s="5"/>
      <c r="AF556" s="25"/>
      <c r="AV556" s="46">
        <v>20813880</v>
      </c>
      <c r="AW556" s="59">
        <f t="shared" si="58"/>
        <v>0</v>
      </c>
    </row>
    <row r="557" spans="1:49">
      <c r="A557" s="4">
        <v>1099</v>
      </c>
      <c r="B557" s="3">
        <v>7367</v>
      </c>
      <c r="C557" s="3">
        <v>0.59297392799812931</v>
      </c>
      <c r="D557" s="3" t="s">
        <v>10059</v>
      </c>
      <c r="E557" s="3" t="s">
        <v>10060</v>
      </c>
      <c r="F557" s="3" t="str">
        <f t="shared" si="54"/>
        <v>20176552</v>
      </c>
      <c r="G557" s="3" t="s">
        <v>10061</v>
      </c>
      <c r="H557" s="3" t="s">
        <v>10116</v>
      </c>
      <c r="I557" s="3" t="s">
        <v>7142</v>
      </c>
      <c r="J557" s="3" t="s">
        <v>2</v>
      </c>
      <c r="K557" s="3" t="s">
        <v>3</v>
      </c>
      <c r="L557" s="3" t="s">
        <v>10117</v>
      </c>
      <c r="M557" s="3" t="s">
        <v>4</v>
      </c>
      <c r="N557" s="3">
        <v>20176552</v>
      </c>
      <c r="O557" s="3" t="s">
        <v>10118</v>
      </c>
      <c r="P557" s="3" t="str">
        <f t="shared" si="55"/>
        <v>2010</v>
      </c>
      <c r="Q557" s="3" t="str">
        <f t="shared" si="56"/>
        <v xml:space="preserve">Yi Chuan. </v>
      </c>
      <c r="R557" s="5" t="s">
        <v>11333</v>
      </c>
      <c r="S557" s="12" t="s">
        <v>11427</v>
      </c>
      <c r="T557" s="12" t="str">
        <f t="shared" si="53"/>
        <v/>
      </c>
      <c r="AA557" s="69">
        <v>0</v>
      </c>
      <c r="AC557" s="5" t="str">
        <f t="shared" si="57"/>
        <v>2010</v>
      </c>
      <c r="AD557" s="5"/>
      <c r="AF557" s="25"/>
      <c r="AV557" s="46">
        <v>20176552</v>
      </c>
      <c r="AW557" s="59">
        <f t="shared" si="58"/>
        <v>0</v>
      </c>
    </row>
    <row r="558" spans="1:49">
      <c r="A558" s="4">
        <v>1100</v>
      </c>
      <c r="B558" s="3">
        <v>6933</v>
      </c>
      <c r="C558" s="3">
        <v>0.59406238326823091</v>
      </c>
      <c r="D558" s="3" t="s">
        <v>7439</v>
      </c>
      <c r="E558" s="3" t="s">
        <v>7440</v>
      </c>
      <c r="F558" s="3" t="str">
        <f t="shared" si="54"/>
        <v>20809983</v>
      </c>
      <c r="G558" s="3" t="s">
        <v>7441</v>
      </c>
      <c r="H558" s="3" t="s">
        <v>7442</v>
      </c>
      <c r="I558" s="3" t="s">
        <v>6539</v>
      </c>
      <c r="J558" s="3" t="s">
        <v>2</v>
      </c>
      <c r="K558" s="3" t="s">
        <v>3</v>
      </c>
      <c r="L558" s="3" t="s">
        <v>7443</v>
      </c>
      <c r="M558" s="3" t="s">
        <v>4</v>
      </c>
      <c r="N558" s="3">
        <v>20809983</v>
      </c>
      <c r="O558" s="3" t="s">
        <v>7444</v>
      </c>
      <c r="P558" s="3" t="str">
        <f t="shared" si="55"/>
        <v>2010</v>
      </c>
      <c r="Q558" s="3" t="str">
        <f t="shared" si="56"/>
        <v xml:space="preserve">BMC Bioinformatics. </v>
      </c>
      <c r="R558" s="5" t="s">
        <v>11333</v>
      </c>
      <c r="S558" s="12" t="s">
        <v>11427</v>
      </c>
      <c r="T558" s="12" t="str">
        <f t="shared" si="53"/>
        <v/>
      </c>
      <c r="AA558" s="69">
        <v>0</v>
      </c>
      <c r="AC558" s="5" t="str">
        <f t="shared" si="57"/>
        <v>2010</v>
      </c>
      <c r="AD558" s="5"/>
      <c r="AF558" s="25"/>
      <c r="AV558" s="46">
        <v>20809983</v>
      </c>
      <c r="AW558" s="59">
        <f t="shared" si="58"/>
        <v>0</v>
      </c>
    </row>
    <row r="559" spans="1:49">
      <c r="A559" s="4">
        <v>1101</v>
      </c>
      <c r="B559" s="3">
        <v>6790</v>
      </c>
      <c r="C559" s="3">
        <v>0.59465343983057861</v>
      </c>
      <c r="D559" s="3" t="s">
        <v>6719</v>
      </c>
      <c r="E559" s="3" t="s">
        <v>6720</v>
      </c>
      <c r="F559" s="3" t="str">
        <f t="shared" si="54"/>
        <v>20979278</v>
      </c>
      <c r="G559" s="3" t="s">
        <v>6721</v>
      </c>
      <c r="H559" s="3" t="s">
        <v>6786</v>
      </c>
      <c r="I559" s="3" t="s">
        <v>6787</v>
      </c>
      <c r="J559" s="3" t="s">
        <v>2</v>
      </c>
      <c r="K559" s="3" t="s">
        <v>3</v>
      </c>
      <c r="L559" s="3" t="s">
        <v>6788</v>
      </c>
      <c r="M559" s="3" t="s">
        <v>4</v>
      </c>
      <c r="N559" s="3">
        <v>20979278</v>
      </c>
      <c r="O559" s="3" t="s">
        <v>6789</v>
      </c>
      <c r="P559" s="3" t="str">
        <f t="shared" si="55"/>
        <v>2010</v>
      </c>
      <c r="Q559" s="3" t="str">
        <f t="shared" si="56"/>
        <v xml:space="preserve">Nihon Rinsho. </v>
      </c>
      <c r="R559" s="5" t="s">
        <v>11333</v>
      </c>
      <c r="S559" s="12" t="s">
        <v>11427</v>
      </c>
      <c r="T559" s="12" t="str">
        <f t="shared" si="53"/>
        <v/>
      </c>
      <c r="AA559" s="69">
        <v>0</v>
      </c>
      <c r="AC559" s="5" t="str">
        <f t="shared" si="57"/>
        <v>2010</v>
      </c>
      <c r="AD559" s="5"/>
      <c r="AF559" s="25"/>
      <c r="AV559" s="46">
        <v>20979278</v>
      </c>
      <c r="AW559" s="59">
        <f t="shared" si="58"/>
        <v>0</v>
      </c>
    </row>
    <row r="560" spans="1:49">
      <c r="A560" s="4">
        <v>1103</v>
      </c>
      <c r="B560" s="3">
        <v>7086</v>
      </c>
      <c r="C560" s="3">
        <v>0.59578441311971841</v>
      </c>
      <c r="D560" s="3" t="s">
        <v>8343</v>
      </c>
      <c r="E560" s="3" t="s">
        <v>8344</v>
      </c>
      <c r="F560" s="3" t="str">
        <f t="shared" si="54"/>
        <v>20583287</v>
      </c>
      <c r="G560" s="3" t="s">
        <v>8345</v>
      </c>
      <c r="H560" s="3" t="s">
        <v>8346</v>
      </c>
      <c r="I560" s="3" t="s">
        <v>6198</v>
      </c>
      <c r="J560" s="3" t="s">
        <v>2</v>
      </c>
      <c r="K560" s="3" t="s">
        <v>3</v>
      </c>
      <c r="L560" s="3" t="s">
        <v>8347</v>
      </c>
      <c r="M560" s="3" t="s">
        <v>4</v>
      </c>
      <c r="N560" s="3">
        <v>20583287</v>
      </c>
      <c r="O560" s="3" t="s">
        <v>8348</v>
      </c>
      <c r="P560" s="3" t="str">
        <f t="shared" si="55"/>
        <v>2010</v>
      </c>
      <c r="Q560" s="3" t="str">
        <f t="shared" si="56"/>
        <v xml:space="preserve">Genet Epidemiol. </v>
      </c>
      <c r="R560" s="5" t="s">
        <v>11333</v>
      </c>
      <c r="S560" s="12" t="s">
        <v>11427</v>
      </c>
      <c r="T560" s="12" t="str">
        <f t="shared" si="53"/>
        <v/>
      </c>
      <c r="AA560" s="69">
        <v>0</v>
      </c>
      <c r="AC560" s="5" t="str">
        <f t="shared" si="57"/>
        <v>2010</v>
      </c>
      <c r="AD560" s="5"/>
      <c r="AF560" s="25"/>
      <c r="AV560" s="46">
        <v>20583287</v>
      </c>
      <c r="AW560" s="59">
        <f t="shared" si="58"/>
        <v>0</v>
      </c>
    </row>
    <row r="561" spans="1:49">
      <c r="A561" s="4">
        <v>1108</v>
      </c>
      <c r="B561" s="3">
        <v>7919</v>
      </c>
      <c r="C561" s="3">
        <v>0.59780622896730529</v>
      </c>
      <c r="D561" s="3" t="s">
        <v>11344</v>
      </c>
      <c r="E561" s="3" t="s">
        <v>11345</v>
      </c>
      <c r="F561" s="3" t="str">
        <f t="shared" si="54"/>
        <v>19434714</v>
      </c>
      <c r="G561" s="3" t="s">
        <v>11346</v>
      </c>
      <c r="H561" s="3" t="s">
        <v>11347</v>
      </c>
      <c r="I561" s="3" t="s">
        <v>6198</v>
      </c>
      <c r="J561" s="3" t="s">
        <v>2</v>
      </c>
      <c r="K561" s="3" t="s">
        <v>3</v>
      </c>
      <c r="L561" s="3" t="s">
        <v>11348</v>
      </c>
      <c r="M561" s="3" t="s">
        <v>4</v>
      </c>
      <c r="N561" s="3">
        <v>19434714</v>
      </c>
      <c r="O561" s="3" t="s">
        <v>11349</v>
      </c>
      <c r="P561" s="3" t="str">
        <f t="shared" si="55"/>
        <v>2010</v>
      </c>
      <c r="Q561" s="3" t="str">
        <f t="shared" si="56"/>
        <v xml:space="preserve">Genet Epidemiol. </v>
      </c>
      <c r="R561" s="5" t="s">
        <v>11333</v>
      </c>
      <c r="S561" s="12" t="s">
        <v>11427</v>
      </c>
      <c r="T561" s="12" t="str">
        <f t="shared" si="53"/>
        <v/>
      </c>
      <c r="AA561" s="69">
        <v>0</v>
      </c>
      <c r="AC561" s="5" t="str">
        <f t="shared" si="57"/>
        <v>2010</v>
      </c>
      <c r="AD561" s="5"/>
      <c r="AF561" s="25"/>
      <c r="AJ561" s="3"/>
      <c r="AK561" s="3"/>
      <c r="AL561" s="3"/>
      <c r="AM561" s="3"/>
      <c r="AV561" s="46">
        <v>19434714</v>
      </c>
      <c r="AW561" s="59">
        <f t="shared" si="58"/>
        <v>0</v>
      </c>
    </row>
    <row r="562" spans="1:49">
      <c r="A562" s="4">
        <v>1111</v>
      </c>
      <c r="B562" s="3">
        <v>7221</v>
      </c>
      <c r="C562" s="3">
        <v>0.59854660692479134</v>
      </c>
      <c r="D562" s="3" t="s">
        <v>9157</v>
      </c>
      <c r="E562" s="3" t="s">
        <v>9158</v>
      </c>
      <c r="F562" s="3" t="str">
        <f t="shared" si="54"/>
        <v>20429914</v>
      </c>
      <c r="G562" s="3" t="s">
        <v>9159</v>
      </c>
      <c r="H562" s="3" t="s">
        <v>9160</v>
      </c>
      <c r="I562" s="3" t="s">
        <v>6539</v>
      </c>
      <c r="J562" s="3" t="s">
        <v>2</v>
      </c>
      <c r="K562" s="3" t="s">
        <v>3</v>
      </c>
      <c r="L562" s="3" t="s">
        <v>9161</v>
      </c>
      <c r="M562" s="3" t="s">
        <v>4</v>
      </c>
      <c r="N562" s="3">
        <v>20429914</v>
      </c>
      <c r="O562" s="3" t="s">
        <v>9162</v>
      </c>
      <c r="P562" s="3" t="str">
        <f t="shared" si="55"/>
        <v>2010</v>
      </c>
      <c r="Q562" s="3" t="str">
        <f t="shared" si="56"/>
        <v xml:space="preserve">BMC Bioinformatics. </v>
      </c>
      <c r="R562" s="5" t="s">
        <v>11333</v>
      </c>
      <c r="S562" s="12" t="s">
        <v>11427</v>
      </c>
      <c r="T562" s="12" t="str">
        <f t="shared" si="53"/>
        <v/>
      </c>
      <c r="AA562" s="69">
        <v>0</v>
      </c>
      <c r="AC562" s="5" t="str">
        <f t="shared" si="57"/>
        <v>2010</v>
      </c>
      <c r="AD562" s="5"/>
      <c r="AF562" s="25"/>
      <c r="AJ562" s="3"/>
      <c r="AK562" s="3"/>
      <c r="AL562" s="3"/>
      <c r="AM562" s="3"/>
      <c r="AV562" s="46">
        <v>20429914</v>
      </c>
      <c r="AW562" s="59">
        <f t="shared" si="58"/>
        <v>0</v>
      </c>
    </row>
    <row r="563" spans="1:49">
      <c r="A563" s="4">
        <v>1114</v>
      </c>
      <c r="B563" s="3">
        <v>7095</v>
      </c>
      <c r="C563" s="3">
        <v>0.59985906145486478</v>
      </c>
      <c r="D563" s="3" t="s">
        <v>8400</v>
      </c>
      <c r="E563" s="3" t="s">
        <v>8401</v>
      </c>
      <c r="F563" s="3" t="str">
        <f t="shared" si="54"/>
        <v>20568284</v>
      </c>
      <c r="G563" s="3" t="s">
        <v>8402</v>
      </c>
      <c r="H563" s="3" t="s">
        <v>8403</v>
      </c>
      <c r="I563" s="3" t="s">
        <v>6198</v>
      </c>
      <c r="J563" s="3" t="s">
        <v>2</v>
      </c>
      <c r="K563" s="3" t="s">
        <v>3</v>
      </c>
      <c r="L563" s="3" t="s">
        <v>8404</v>
      </c>
      <c r="M563" s="3" t="s">
        <v>4</v>
      </c>
      <c r="N563" s="3">
        <v>20568284</v>
      </c>
      <c r="O563" s="3" t="s">
        <v>8406</v>
      </c>
      <c r="P563" s="3" t="str">
        <f t="shared" si="55"/>
        <v>2010</v>
      </c>
      <c r="Q563" s="3" t="str">
        <f t="shared" si="56"/>
        <v xml:space="preserve">Genet Epidemiol. </v>
      </c>
      <c r="R563" s="5" t="s">
        <v>11333</v>
      </c>
      <c r="S563" s="12" t="s">
        <v>11427</v>
      </c>
      <c r="T563" s="12" t="str">
        <f t="shared" si="53"/>
        <v/>
      </c>
      <c r="AA563" s="69">
        <v>0</v>
      </c>
      <c r="AC563" s="5" t="str">
        <f t="shared" si="57"/>
        <v>2010</v>
      </c>
      <c r="AD563" s="5"/>
      <c r="AF563" s="25"/>
      <c r="AV563" s="46">
        <v>20568284</v>
      </c>
      <c r="AW563" s="59">
        <f t="shared" si="58"/>
        <v>0</v>
      </c>
    </row>
    <row r="564" spans="1:49">
      <c r="A564" s="4">
        <v>1115</v>
      </c>
      <c r="B564" s="3">
        <v>6752</v>
      </c>
      <c r="C564" s="3">
        <v>0.59999759096379923</v>
      </c>
      <c r="D564" s="3" t="s">
        <v>6548</v>
      </c>
      <c r="E564" s="3" t="s">
        <v>6549</v>
      </c>
      <c r="F564" s="3" t="str">
        <f t="shared" si="54"/>
        <v>21058335</v>
      </c>
      <c r="G564" s="3" t="s">
        <v>6550</v>
      </c>
      <c r="H564" s="3" t="s">
        <v>6551</v>
      </c>
      <c r="I564" s="3" t="s">
        <v>6198</v>
      </c>
      <c r="J564" s="3" t="s">
        <v>2</v>
      </c>
      <c r="K564" s="3" t="s">
        <v>3</v>
      </c>
      <c r="L564" s="3" t="s">
        <v>6552</v>
      </c>
      <c r="M564" s="3" t="s">
        <v>4</v>
      </c>
      <c r="N564" s="3">
        <v>21058335</v>
      </c>
      <c r="O564" s="3" t="s">
        <v>6553</v>
      </c>
      <c r="P564" s="3" t="str">
        <f t="shared" si="55"/>
        <v>2010</v>
      </c>
      <c r="Q564" s="3" t="str">
        <f t="shared" si="56"/>
        <v xml:space="preserve">Genet Epidemiol. </v>
      </c>
      <c r="R564" s="5" t="s">
        <v>11333</v>
      </c>
      <c r="S564" s="12" t="s">
        <v>11427</v>
      </c>
      <c r="T564" s="12" t="str">
        <f t="shared" si="53"/>
        <v/>
      </c>
      <c r="AA564" s="69">
        <v>0</v>
      </c>
      <c r="AC564" s="5" t="str">
        <f t="shared" si="57"/>
        <v>2010</v>
      </c>
      <c r="AD564" s="5"/>
      <c r="AF564" s="25"/>
      <c r="AV564" s="46">
        <v>21058335</v>
      </c>
      <c r="AW564" s="59">
        <f t="shared" si="58"/>
        <v>0</v>
      </c>
    </row>
    <row r="565" spans="1:49">
      <c r="A565" s="4">
        <v>1117</v>
      </c>
      <c r="B565" s="3">
        <v>6657</v>
      </c>
      <c r="C565" s="3">
        <v>0.60079445104621521</v>
      </c>
      <c r="D565" s="3" t="s">
        <v>6141</v>
      </c>
      <c r="E565" s="3" t="s">
        <v>6142</v>
      </c>
      <c r="F565" s="3" t="str">
        <f t="shared" si="54"/>
        <v>21124863</v>
      </c>
      <c r="G565" s="3" t="s">
        <v>6143</v>
      </c>
      <c r="H565" s="3" t="s">
        <v>6144</v>
      </c>
      <c r="I565" s="3" t="s">
        <v>6145</v>
      </c>
      <c r="J565" s="3" t="s">
        <v>2</v>
      </c>
      <c r="K565" s="3" t="s">
        <v>3</v>
      </c>
      <c r="L565" s="3" t="s">
        <v>6146</v>
      </c>
      <c r="M565" s="3" t="s">
        <v>4</v>
      </c>
      <c r="N565" s="3">
        <v>21124863</v>
      </c>
      <c r="O565" s="3" t="s">
        <v>6147</v>
      </c>
      <c r="P565" s="3" t="str">
        <f t="shared" si="55"/>
        <v>2010</v>
      </c>
      <c r="Q565" s="3" t="str">
        <f t="shared" si="56"/>
        <v xml:space="preserve">PLoS Comput Biol. </v>
      </c>
      <c r="R565" s="5" t="s">
        <v>11333</v>
      </c>
      <c r="S565" s="12" t="s">
        <v>11427</v>
      </c>
      <c r="T565" s="12" t="str">
        <f t="shared" si="53"/>
        <v/>
      </c>
      <c r="AA565" s="69">
        <v>0</v>
      </c>
      <c r="AC565" s="5" t="str">
        <f t="shared" si="57"/>
        <v>2010</v>
      </c>
      <c r="AD565" s="5"/>
      <c r="AF565" s="25"/>
      <c r="AV565" s="46">
        <v>21124863</v>
      </c>
      <c r="AW565" s="59">
        <f t="shared" si="58"/>
        <v>0</v>
      </c>
    </row>
    <row r="566" spans="1:49">
      <c r="A566" s="4">
        <v>1120</v>
      </c>
      <c r="B566" s="3">
        <v>7596</v>
      </c>
      <c r="C566" s="3">
        <v>0.60106774814139985</v>
      </c>
      <c r="D566" s="3" t="s">
        <v>10983</v>
      </c>
      <c r="E566" s="3" t="s">
        <v>10984</v>
      </c>
      <c r="F566" s="3" t="str">
        <f t="shared" si="54"/>
        <v>19895722</v>
      </c>
      <c r="G566" s="3" t="s">
        <v>10985</v>
      </c>
      <c r="H566" s="3" t="s">
        <v>10986</v>
      </c>
      <c r="I566" s="3" t="s">
        <v>10987</v>
      </c>
      <c r="J566" s="3" t="s">
        <v>2</v>
      </c>
      <c r="K566" s="3" t="s">
        <v>3</v>
      </c>
      <c r="L566" s="3" t="s">
        <v>10989</v>
      </c>
      <c r="M566" s="3" t="s">
        <v>4</v>
      </c>
      <c r="N566" s="3">
        <v>19895722</v>
      </c>
      <c r="O566" s="3" t="s">
        <v>10990</v>
      </c>
      <c r="P566" s="3" t="str">
        <f t="shared" si="55"/>
        <v>2010</v>
      </c>
      <c r="Q566" s="3" t="str">
        <f t="shared" si="56"/>
        <v xml:space="preserve">Psychol Med. </v>
      </c>
      <c r="R566" s="5" t="s">
        <v>11333</v>
      </c>
      <c r="S566" s="12" t="s">
        <v>11427</v>
      </c>
      <c r="T566" s="12" t="str">
        <f t="shared" si="53"/>
        <v/>
      </c>
      <c r="AA566" s="69">
        <v>0</v>
      </c>
      <c r="AC566" s="5" t="str">
        <f t="shared" si="57"/>
        <v>2010</v>
      </c>
      <c r="AD566" s="5"/>
      <c r="AF566" s="25"/>
      <c r="AV566" s="46">
        <v>19895722</v>
      </c>
      <c r="AW566" s="59">
        <f t="shared" si="58"/>
        <v>0</v>
      </c>
    </row>
    <row r="567" spans="1:49">
      <c r="A567" s="4">
        <v>1123</v>
      </c>
      <c r="B567" s="3">
        <v>6683</v>
      </c>
      <c r="C567" s="3">
        <v>0.60297557139527025</v>
      </c>
      <c r="D567" s="3" t="s">
        <v>6219</v>
      </c>
      <c r="E567" s="3" t="s">
        <v>6220</v>
      </c>
      <c r="F567" s="3" t="str">
        <f t="shared" si="54"/>
        <v>21104886</v>
      </c>
      <c r="G567" s="3" t="s">
        <v>6221</v>
      </c>
      <c r="H567" s="3" t="s">
        <v>6222</v>
      </c>
      <c r="I567" s="3" t="s">
        <v>6198</v>
      </c>
      <c r="J567" s="3" t="s">
        <v>2</v>
      </c>
      <c r="K567" s="3" t="s">
        <v>3</v>
      </c>
      <c r="L567" s="3" t="s">
        <v>6223</v>
      </c>
      <c r="M567" s="3" t="s">
        <v>4</v>
      </c>
      <c r="N567" s="3">
        <v>21104886</v>
      </c>
      <c r="O567" s="3" t="s">
        <v>6281</v>
      </c>
      <c r="P567" s="3" t="str">
        <f t="shared" si="55"/>
        <v>2010</v>
      </c>
      <c r="Q567" s="3" t="str">
        <f t="shared" si="56"/>
        <v xml:space="preserve">Genet Epidemiol. </v>
      </c>
      <c r="R567" s="5" t="s">
        <v>11333</v>
      </c>
      <c r="S567" s="12" t="s">
        <v>11427</v>
      </c>
      <c r="T567" s="12" t="str">
        <f t="shared" si="53"/>
        <v/>
      </c>
      <c r="AA567" s="69">
        <v>0</v>
      </c>
      <c r="AC567" s="5" t="str">
        <f t="shared" si="57"/>
        <v>2010</v>
      </c>
      <c r="AD567" s="5"/>
      <c r="AF567" s="25"/>
      <c r="AK567" s="53"/>
      <c r="AN567" s="56"/>
      <c r="AV567" s="46">
        <v>21104886</v>
      </c>
      <c r="AW567" s="59">
        <f t="shared" si="58"/>
        <v>0</v>
      </c>
    </row>
    <row r="568" spans="1:49">
      <c r="A568" s="4">
        <v>1130</v>
      </c>
      <c r="B568" s="3">
        <v>7231</v>
      </c>
      <c r="C568" s="3">
        <v>0.60834391850158831</v>
      </c>
      <c r="D568" s="3" t="s">
        <v>9222</v>
      </c>
      <c r="E568" s="3" t="s">
        <v>9223</v>
      </c>
      <c r="F568" s="3" t="str">
        <f t="shared" si="54"/>
        <v>20418093</v>
      </c>
      <c r="G568" s="3" t="s">
        <v>9224</v>
      </c>
      <c r="H568" s="3" t="s">
        <v>9225</v>
      </c>
      <c r="I568" s="3" t="s">
        <v>8423</v>
      </c>
      <c r="J568" s="3" t="s">
        <v>2</v>
      </c>
      <c r="K568" s="3" t="s">
        <v>3</v>
      </c>
      <c r="L568" s="3" t="s">
        <v>9226</v>
      </c>
      <c r="M568" s="3" t="s">
        <v>4</v>
      </c>
      <c r="N568" s="3">
        <v>20418093</v>
      </c>
      <c r="O568" s="3" t="s">
        <v>9227</v>
      </c>
      <c r="P568" s="3" t="str">
        <f t="shared" si="55"/>
        <v>2010</v>
      </c>
      <c r="Q568" s="3" t="str">
        <f t="shared" si="56"/>
        <v xml:space="preserve">Curr Opin Genet Dev. </v>
      </c>
      <c r="R568" s="5" t="s">
        <v>11333</v>
      </c>
      <c r="S568" s="12" t="s">
        <v>11427</v>
      </c>
      <c r="T568" s="12" t="str">
        <f t="shared" si="53"/>
        <v/>
      </c>
      <c r="AA568" s="69">
        <v>0</v>
      </c>
      <c r="AC568" s="5" t="str">
        <f t="shared" si="57"/>
        <v>2010</v>
      </c>
      <c r="AD568" s="5"/>
      <c r="AF568" s="25"/>
      <c r="AV568" s="46">
        <v>20418093</v>
      </c>
      <c r="AW568" s="59">
        <f t="shared" si="58"/>
        <v>0</v>
      </c>
    </row>
    <row r="569" spans="1:49">
      <c r="A569" s="4">
        <v>1131</v>
      </c>
      <c r="B569" s="3">
        <v>7157</v>
      </c>
      <c r="C569" s="3">
        <v>0.60875781100312953</v>
      </c>
      <c r="D569" s="3" t="s">
        <v>8788</v>
      </c>
      <c r="E569" s="3" t="s">
        <v>8789</v>
      </c>
      <c r="F569" s="3" t="str">
        <f t="shared" si="54"/>
        <v>20511665</v>
      </c>
      <c r="G569" s="3" t="s">
        <v>8790</v>
      </c>
      <c r="H569" s="3" t="s">
        <v>8791</v>
      </c>
      <c r="I569" s="3" t="s">
        <v>8792</v>
      </c>
      <c r="J569" s="3" t="s">
        <v>2</v>
      </c>
      <c r="K569" s="3" t="s">
        <v>3</v>
      </c>
      <c r="L569" s="3" t="s">
        <v>8793</v>
      </c>
      <c r="M569" s="3" t="s">
        <v>4</v>
      </c>
      <c r="N569" s="3">
        <v>20511665</v>
      </c>
      <c r="O569" s="3" t="s">
        <v>8861</v>
      </c>
      <c r="P569" s="3" t="str">
        <f t="shared" si="55"/>
        <v>2010</v>
      </c>
      <c r="Q569" s="3" t="str">
        <f t="shared" si="56"/>
        <v xml:space="preserve">Haematologica. </v>
      </c>
      <c r="R569" s="5" t="s">
        <v>11333</v>
      </c>
      <c r="S569" s="12" t="s">
        <v>11427</v>
      </c>
      <c r="T569" s="12" t="str">
        <f t="shared" ref="T569:T632" si="59">IFERROR(IF(FIND("meta ",SUBSTITUTE(LOWER(D569 &amp; S569),"-"," "))&gt;=0,"y",""),"")</f>
        <v>y</v>
      </c>
      <c r="AA569" s="69">
        <v>0</v>
      </c>
      <c r="AC569" s="5" t="str">
        <f t="shared" si="57"/>
        <v>2010</v>
      </c>
      <c r="AD569" s="5"/>
      <c r="AF569" s="25"/>
      <c r="AV569" s="46">
        <v>20511665</v>
      </c>
      <c r="AW569" s="59">
        <f t="shared" si="58"/>
        <v>0</v>
      </c>
    </row>
    <row r="570" spans="1:49">
      <c r="A570" s="4">
        <v>1132</v>
      </c>
      <c r="B570" s="3">
        <v>7363</v>
      </c>
      <c r="C570" s="3">
        <v>0.60912804286149047</v>
      </c>
      <c r="D570" s="3" t="s">
        <v>10035</v>
      </c>
      <c r="E570" s="3" t="s">
        <v>10036</v>
      </c>
      <c r="F570" s="3" t="str">
        <f t="shared" si="54"/>
        <v>20133822</v>
      </c>
      <c r="G570" s="3" t="s">
        <v>10037</v>
      </c>
      <c r="H570" s="3" t="s">
        <v>10038</v>
      </c>
      <c r="I570" s="3" t="s">
        <v>6172</v>
      </c>
      <c r="J570" s="3" t="s">
        <v>2</v>
      </c>
      <c r="K570" s="3" t="s">
        <v>3</v>
      </c>
      <c r="L570" s="3" t="s">
        <v>10039</v>
      </c>
      <c r="M570" s="3" t="s">
        <v>4</v>
      </c>
      <c r="N570" s="3">
        <v>20133822</v>
      </c>
      <c r="O570" s="3" t="s">
        <v>10040</v>
      </c>
      <c r="P570" s="3" t="str">
        <f t="shared" si="55"/>
        <v>2010</v>
      </c>
      <c r="Q570" s="3" t="str">
        <f t="shared" si="56"/>
        <v xml:space="preserve">Proc Natl Acad Sci U S A. </v>
      </c>
      <c r="R570" s="5" t="s">
        <v>11333</v>
      </c>
      <c r="S570" s="12" t="s">
        <v>11427</v>
      </c>
      <c r="T570" s="12" t="str">
        <f t="shared" si="59"/>
        <v/>
      </c>
      <c r="AA570" s="69">
        <v>0</v>
      </c>
      <c r="AC570" s="5" t="str">
        <f t="shared" si="57"/>
        <v>2010</v>
      </c>
      <c r="AD570" s="5"/>
      <c r="AF570" s="25"/>
      <c r="AV570" s="46">
        <v>20133822</v>
      </c>
      <c r="AW570" s="59">
        <f t="shared" si="58"/>
        <v>0</v>
      </c>
    </row>
    <row r="571" spans="1:49">
      <c r="A571" s="4">
        <v>1138</v>
      </c>
      <c r="B571" s="3">
        <v>7657</v>
      </c>
      <c r="C571" s="3">
        <v>0.61205983473156622</v>
      </c>
      <c r="D571" s="3" t="s">
        <v>11169</v>
      </c>
      <c r="E571" s="3" t="s">
        <v>11170</v>
      </c>
      <c r="F571" s="3" t="str">
        <f t="shared" si="54"/>
        <v>19810025</v>
      </c>
      <c r="G571" s="3" t="s">
        <v>11171</v>
      </c>
      <c r="H571" s="3" t="s">
        <v>11172</v>
      </c>
      <c r="I571" s="3" t="s">
        <v>6198</v>
      </c>
      <c r="J571" s="3" t="s">
        <v>2</v>
      </c>
      <c r="K571" s="3" t="s">
        <v>3</v>
      </c>
      <c r="L571" s="3" t="s">
        <v>11111</v>
      </c>
      <c r="M571" s="3" t="s">
        <v>4</v>
      </c>
      <c r="N571" s="3">
        <v>19810025</v>
      </c>
      <c r="O571" s="3" t="s">
        <v>11112</v>
      </c>
      <c r="P571" s="3" t="str">
        <f t="shared" si="55"/>
        <v>2010</v>
      </c>
      <c r="Q571" s="3" t="str">
        <f t="shared" si="56"/>
        <v xml:space="preserve">Genet Epidemiol. </v>
      </c>
      <c r="R571" s="5" t="s">
        <v>11333</v>
      </c>
      <c r="S571" s="12" t="s">
        <v>11427</v>
      </c>
      <c r="T571" s="12" t="str">
        <f t="shared" si="59"/>
        <v/>
      </c>
      <c r="AA571" s="69">
        <v>0</v>
      </c>
      <c r="AC571" s="5" t="str">
        <f t="shared" si="57"/>
        <v>2010</v>
      </c>
      <c r="AD571" s="5"/>
      <c r="AF571" s="25"/>
      <c r="AV571" s="46">
        <v>19810025</v>
      </c>
      <c r="AW571" s="59">
        <f t="shared" si="58"/>
        <v>0</v>
      </c>
    </row>
    <row r="572" spans="1:49">
      <c r="A572" s="4">
        <v>1151</v>
      </c>
      <c r="B572" s="3">
        <v>6481</v>
      </c>
      <c r="C572" s="3">
        <v>0.61885506387637312</v>
      </c>
      <c r="D572" s="3" t="s">
        <v>5974</v>
      </c>
      <c r="E572" s="3" t="s">
        <v>5975</v>
      </c>
      <c r="F572" s="3" t="str">
        <f t="shared" si="54"/>
        <v>21293137</v>
      </c>
      <c r="G572" s="3" t="s">
        <v>5976</v>
      </c>
      <c r="H572" s="3" t="s">
        <v>5977</v>
      </c>
      <c r="I572" s="3" t="s">
        <v>5978</v>
      </c>
      <c r="J572" s="3" t="s">
        <v>2</v>
      </c>
      <c r="K572" s="3" t="s">
        <v>3</v>
      </c>
      <c r="L572" s="3" t="s">
        <v>5979</v>
      </c>
      <c r="M572" s="3" t="s">
        <v>4</v>
      </c>
      <c r="N572" s="3">
        <v>21293137</v>
      </c>
      <c r="O572" s="3" t="s">
        <v>5980</v>
      </c>
      <c r="P572" s="3" t="str">
        <f t="shared" si="55"/>
        <v>2010</v>
      </c>
      <c r="Q572" s="3" t="str">
        <f t="shared" si="56"/>
        <v xml:space="preserve">Hum Hered. </v>
      </c>
      <c r="R572" s="5" t="s">
        <v>11333</v>
      </c>
      <c r="S572" s="12" t="s">
        <v>11427</v>
      </c>
      <c r="T572" s="12" t="str">
        <f t="shared" si="59"/>
        <v>y</v>
      </c>
      <c r="AA572" s="69">
        <v>0</v>
      </c>
      <c r="AC572" s="5" t="str">
        <f t="shared" si="57"/>
        <v>2010</v>
      </c>
      <c r="AD572" s="5"/>
      <c r="AF572" s="25"/>
      <c r="AV572" s="46">
        <v>21293137</v>
      </c>
      <c r="AW572" s="59">
        <f t="shared" si="58"/>
        <v>0</v>
      </c>
    </row>
    <row r="573" spans="1:49">
      <c r="A573" s="4">
        <v>1156</v>
      </c>
      <c r="B573" s="3">
        <v>6745</v>
      </c>
      <c r="C573" s="3">
        <v>0.62087525121842879</v>
      </c>
      <c r="D573" s="3" t="s">
        <v>6522</v>
      </c>
      <c r="E573" s="3" t="s">
        <v>6523</v>
      </c>
      <c r="F573" s="3" t="str">
        <f t="shared" si="54"/>
        <v>21060005</v>
      </c>
      <c r="G573" s="3" t="s">
        <v>6524</v>
      </c>
      <c r="H573" s="3" t="s">
        <v>6585</v>
      </c>
      <c r="I573" s="3" t="s">
        <v>6586</v>
      </c>
      <c r="J573" s="3" t="s">
        <v>2</v>
      </c>
      <c r="K573" s="3" t="s">
        <v>3</v>
      </c>
      <c r="L573" s="3" t="s">
        <v>6587</v>
      </c>
      <c r="M573" s="3" t="s">
        <v>4</v>
      </c>
      <c r="N573" s="3">
        <v>21060005</v>
      </c>
      <c r="O573" s="3" t="s">
        <v>6588</v>
      </c>
      <c r="P573" s="3" t="str">
        <f t="shared" si="55"/>
        <v>2010</v>
      </c>
      <c r="Q573" s="3" t="str">
        <f t="shared" si="56"/>
        <v xml:space="preserve">Hypertension. </v>
      </c>
      <c r="R573" s="5" t="s">
        <v>11333</v>
      </c>
      <c r="S573" s="12" t="s">
        <v>11427</v>
      </c>
      <c r="T573" s="12" t="str">
        <f t="shared" si="59"/>
        <v/>
      </c>
      <c r="AA573" s="69">
        <v>0</v>
      </c>
      <c r="AC573" s="5" t="str">
        <f t="shared" si="57"/>
        <v>2010</v>
      </c>
      <c r="AD573" s="5"/>
      <c r="AF573" s="25"/>
      <c r="AJ573" s="3"/>
      <c r="AK573" s="3"/>
      <c r="AL573" s="3"/>
      <c r="AM573" s="3"/>
      <c r="AV573" s="46">
        <v>21060005</v>
      </c>
      <c r="AW573" s="59">
        <f t="shared" si="58"/>
        <v>0</v>
      </c>
    </row>
    <row r="574" spans="1:49">
      <c r="A574" s="4">
        <v>1160</v>
      </c>
      <c r="B574" s="3">
        <v>6955</v>
      </c>
      <c r="C574" s="3">
        <v>0.62208278132540562</v>
      </c>
      <c r="D574" s="3" t="s">
        <v>7573</v>
      </c>
      <c r="E574" s="3" t="s">
        <v>7574</v>
      </c>
      <c r="F574" s="3" t="str">
        <f t="shared" si="54"/>
        <v>20728409</v>
      </c>
      <c r="G574" s="3" t="s">
        <v>7575</v>
      </c>
      <c r="H574" s="3" t="s">
        <v>7576</v>
      </c>
      <c r="I574" s="3" t="s">
        <v>7577</v>
      </c>
      <c r="J574" s="3" t="s">
        <v>2</v>
      </c>
      <c r="K574" s="3" t="s">
        <v>3</v>
      </c>
      <c r="L574" s="3" t="s">
        <v>7578</v>
      </c>
      <c r="M574" s="3" t="s">
        <v>4</v>
      </c>
      <c r="N574" s="3">
        <v>20728409</v>
      </c>
      <c r="O574" s="3" t="s">
        <v>7640</v>
      </c>
      <c r="P574" s="3" t="str">
        <f t="shared" si="55"/>
        <v>2010</v>
      </c>
      <c r="Q574" s="3" t="str">
        <f t="shared" si="56"/>
        <v xml:space="preserve">Trends Mol Med. </v>
      </c>
      <c r="R574" s="5" t="s">
        <v>11333</v>
      </c>
      <c r="S574" s="12" t="s">
        <v>11427</v>
      </c>
      <c r="T574" s="12" t="str">
        <f t="shared" si="59"/>
        <v/>
      </c>
      <c r="AA574" s="69">
        <v>0</v>
      </c>
      <c r="AC574" s="5" t="str">
        <f t="shared" si="57"/>
        <v>2010</v>
      </c>
      <c r="AD574" s="5"/>
      <c r="AF574" s="25"/>
      <c r="AV574" s="46">
        <v>20728409</v>
      </c>
      <c r="AW574" s="59">
        <f t="shared" si="58"/>
        <v>0</v>
      </c>
    </row>
    <row r="575" spans="1:49">
      <c r="A575" s="4">
        <v>1167</v>
      </c>
      <c r="B575" s="3">
        <v>6998</v>
      </c>
      <c r="C575" s="3">
        <v>0.62503373280591079</v>
      </c>
      <c r="D575" s="3" t="s">
        <v>7828</v>
      </c>
      <c r="E575" s="3" t="s">
        <v>7829</v>
      </c>
      <c r="F575" s="3" t="str">
        <f t="shared" si="54"/>
        <v>20676070</v>
      </c>
      <c r="G575" s="3" t="s">
        <v>7830</v>
      </c>
      <c r="H575" s="3" t="s">
        <v>7831</v>
      </c>
      <c r="I575" s="3" t="s">
        <v>7813</v>
      </c>
      <c r="J575" s="3" t="s">
        <v>2</v>
      </c>
      <c r="K575" s="3" t="s">
        <v>3</v>
      </c>
      <c r="L575" s="3" t="s">
        <v>7832</v>
      </c>
      <c r="M575" s="3" t="s">
        <v>4</v>
      </c>
      <c r="N575" s="3">
        <v>20676070</v>
      </c>
      <c r="O575" s="3" t="s">
        <v>7827</v>
      </c>
      <c r="P575" s="3" t="str">
        <f t="shared" si="55"/>
        <v>2010</v>
      </c>
      <c r="Q575" s="3" t="str">
        <f t="shared" si="56"/>
        <v xml:space="preserve">Pharmacogenomics J. </v>
      </c>
      <c r="R575" s="5" t="s">
        <v>11333</v>
      </c>
      <c r="S575" s="12" t="s">
        <v>11427</v>
      </c>
      <c r="T575" s="12" t="str">
        <f t="shared" si="59"/>
        <v/>
      </c>
      <c r="AA575" s="69">
        <v>0</v>
      </c>
      <c r="AC575" s="5" t="str">
        <f t="shared" si="57"/>
        <v>2010</v>
      </c>
      <c r="AD575" s="5"/>
      <c r="AF575" s="25"/>
      <c r="AV575" s="46">
        <v>20676070</v>
      </c>
      <c r="AW575" s="59">
        <f t="shared" si="58"/>
        <v>0</v>
      </c>
    </row>
    <row r="576" spans="1:49">
      <c r="A576" s="4">
        <v>1168</v>
      </c>
      <c r="B576" s="3">
        <v>6827</v>
      </c>
      <c r="C576" s="3">
        <v>0.6252914694519538</v>
      </c>
      <c r="D576" s="3" t="s">
        <v>6887</v>
      </c>
      <c r="E576" s="3" t="s">
        <v>6888</v>
      </c>
      <c r="F576" s="3" t="str">
        <f t="shared" si="54"/>
        <v>20955928</v>
      </c>
      <c r="G576" s="3" t="s">
        <v>6889</v>
      </c>
      <c r="H576" s="3" t="s">
        <v>6890</v>
      </c>
      <c r="I576" s="3" t="s">
        <v>6884</v>
      </c>
      <c r="J576" s="3" t="s">
        <v>2</v>
      </c>
      <c r="K576" s="3" t="s">
        <v>3</v>
      </c>
      <c r="L576" s="3" t="s">
        <v>6891</v>
      </c>
      <c r="M576" s="3" t="s">
        <v>4</v>
      </c>
      <c r="N576" s="3">
        <v>20955928</v>
      </c>
      <c r="O576" s="3" t="s">
        <v>6892</v>
      </c>
      <c r="P576" s="3" t="str">
        <f t="shared" si="55"/>
        <v>2010</v>
      </c>
      <c r="Q576" s="3" t="str">
        <f t="shared" si="56"/>
        <v xml:space="preserve">Neuron. </v>
      </c>
      <c r="R576" s="5" t="s">
        <v>11333</v>
      </c>
      <c r="S576" s="12" t="s">
        <v>11427</v>
      </c>
      <c r="T576" s="12" t="str">
        <f t="shared" si="59"/>
        <v/>
      </c>
      <c r="AA576" s="69">
        <v>0</v>
      </c>
      <c r="AC576" s="5" t="str">
        <f t="shared" si="57"/>
        <v>2010</v>
      </c>
      <c r="AD576" s="5"/>
      <c r="AF576" s="25"/>
      <c r="AV576" s="46">
        <v>20955928</v>
      </c>
      <c r="AW576" s="59">
        <f t="shared" si="58"/>
        <v>0</v>
      </c>
    </row>
    <row r="577" spans="1:49">
      <c r="A577" s="4">
        <v>1173</v>
      </c>
      <c r="B577" s="3">
        <v>7251</v>
      </c>
      <c r="C577" s="3">
        <v>0.62758385633832825</v>
      </c>
      <c r="D577" s="3" t="s">
        <v>9356</v>
      </c>
      <c r="E577" s="3" t="s">
        <v>9357</v>
      </c>
      <c r="F577" s="3" t="str">
        <f t="shared" si="54"/>
        <v>20389097</v>
      </c>
      <c r="G577" s="3" t="s">
        <v>9358</v>
      </c>
      <c r="H577" s="3" t="s">
        <v>9359</v>
      </c>
      <c r="I577" s="3" t="s">
        <v>5978</v>
      </c>
      <c r="J577" s="3" t="s">
        <v>2</v>
      </c>
      <c r="K577" s="3" t="s">
        <v>3</v>
      </c>
      <c r="L577" s="3" t="s">
        <v>9360</v>
      </c>
      <c r="M577" s="3" t="s">
        <v>4</v>
      </c>
      <c r="N577" s="3">
        <v>20389097</v>
      </c>
      <c r="O577" s="3" t="s">
        <v>9361</v>
      </c>
      <c r="P577" s="3" t="str">
        <f t="shared" si="55"/>
        <v>2010</v>
      </c>
      <c r="Q577" s="3" t="str">
        <f t="shared" si="56"/>
        <v xml:space="preserve">Hum Hered. </v>
      </c>
      <c r="R577" s="5" t="s">
        <v>11333</v>
      </c>
      <c r="S577" s="12" t="s">
        <v>11427</v>
      </c>
      <c r="T577" s="12" t="str">
        <f t="shared" si="59"/>
        <v/>
      </c>
      <c r="AA577" s="69">
        <v>0</v>
      </c>
      <c r="AC577" s="5" t="str">
        <f t="shared" si="57"/>
        <v>2010</v>
      </c>
      <c r="AD577" s="5"/>
      <c r="AF577" s="25"/>
      <c r="AV577" s="46">
        <v>20389097</v>
      </c>
      <c r="AW577" s="59">
        <f t="shared" si="58"/>
        <v>0</v>
      </c>
    </row>
    <row r="578" spans="1:49">
      <c r="A578" s="4">
        <v>1178</v>
      </c>
      <c r="B578" s="3">
        <v>7344</v>
      </c>
      <c r="C578" s="3">
        <v>0.63097620353331851</v>
      </c>
      <c r="D578" s="3" t="s">
        <v>9970</v>
      </c>
      <c r="E578" s="3" t="s">
        <v>9971</v>
      </c>
      <c r="F578" s="3" t="str">
        <f t="shared" ref="F578:F641" si="60">MID(E578,9,100)</f>
        <v>20208533</v>
      </c>
      <c r="G578" s="3" t="s">
        <v>9915</v>
      </c>
      <c r="H578" s="3" t="s">
        <v>9916</v>
      </c>
      <c r="I578" s="3" t="s">
        <v>6260</v>
      </c>
      <c r="J578" s="3" t="s">
        <v>2</v>
      </c>
      <c r="K578" s="3" t="s">
        <v>3</v>
      </c>
      <c r="L578" s="3" t="s">
        <v>9917</v>
      </c>
      <c r="M578" s="3" t="s">
        <v>4</v>
      </c>
      <c r="N578" s="3">
        <v>20208533</v>
      </c>
      <c r="O578" s="3" t="s">
        <v>9918</v>
      </c>
      <c r="P578" s="3" t="str">
        <f t="shared" ref="P578:P641" si="61">MID(H578,FIND(" 20",H578)+1, 4)</f>
        <v>2010</v>
      </c>
      <c r="Q578" s="3" t="str">
        <f t="shared" ref="Q578:Q641" si="62">LEFT(H578, FIND(" 20",H578))</f>
        <v xml:space="preserve">Nat Genet. </v>
      </c>
      <c r="R578" s="5" t="s">
        <v>11333</v>
      </c>
      <c r="S578" s="12" t="s">
        <v>11427</v>
      </c>
      <c r="T578" s="12" t="str">
        <f t="shared" si="59"/>
        <v/>
      </c>
      <c r="AA578" s="69">
        <v>0</v>
      </c>
      <c r="AC578" s="5" t="str">
        <f t="shared" ref="AC578:AC641" si="63">P578</f>
        <v>2010</v>
      </c>
      <c r="AD578" s="5"/>
      <c r="AF578" s="25"/>
      <c r="AV578" s="46">
        <v>20208533</v>
      </c>
      <c r="AW578" s="59">
        <f t="shared" ref="AW578:AW641" si="64">IF(F578-AV578=0,0,1)</f>
        <v>0</v>
      </c>
    </row>
    <row r="579" spans="1:49">
      <c r="A579" s="4">
        <v>1184</v>
      </c>
      <c r="B579" s="3">
        <v>6926</v>
      </c>
      <c r="C579" s="3">
        <v>0.63598785539832225</v>
      </c>
      <c r="D579" s="3" t="s">
        <v>7399</v>
      </c>
      <c r="E579" s="3" t="s">
        <v>7400</v>
      </c>
      <c r="F579" s="3" t="str">
        <f t="shared" si="60"/>
        <v>20816582</v>
      </c>
      <c r="G579" s="3" t="s">
        <v>7401</v>
      </c>
      <c r="H579" s="3" t="s">
        <v>7402</v>
      </c>
      <c r="I579" s="3" t="s">
        <v>7403</v>
      </c>
      <c r="J579" s="3" t="s">
        <v>2</v>
      </c>
      <c r="K579" s="3" t="s">
        <v>3</v>
      </c>
      <c r="L579" s="3" t="s">
        <v>7404</v>
      </c>
      <c r="M579" s="3" t="s">
        <v>4</v>
      </c>
      <c r="N579" s="3">
        <v>20816582</v>
      </c>
      <c r="O579" s="3" t="s">
        <v>7405</v>
      </c>
      <c r="P579" s="3" t="str">
        <f t="shared" si="61"/>
        <v>2010</v>
      </c>
      <c r="Q579" s="3" t="str">
        <f t="shared" si="62"/>
        <v xml:space="preserve">Hematol Oncol Clin North Am. </v>
      </c>
      <c r="R579" s="5" t="s">
        <v>11333</v>
      </c>
      <c r="S579" s="12" t="s">
        <v>11427</v>
      </c>
      <c r="T579" s="12" t="str">
        <f t="shared" si="59"/>
        <v/>
      </c>
      <c r="AA579" s="69">
        <v>0</v>
      </c>
      <c r="AC579" s="5" t="str">
        <f t="shared" si="63"/>
        <v>2010</v>
      </c>
      <c r="AD579" s="5"/>
      <c r="AF579" s="25"/>
      <c r="AJ579" s="15"/>
      <c r="AK579" s="15"/>
      <c r="AL579" s="15"/>
      <c r="AM579" s="15"/>
      <c r="AV579" s="46">
        <v>20816582</v>
      </c>
      <c r="AW579" s="59">
        <f t="shared" si="64"/>
        <v>0</v>
      </c>
    </row>
    <row r="580" spans="1:49">
      <c r="A580" s="4">
        <v>1193</v>
      </c>
      <c r="B580" s="3">
        <v>7250</v>
      </c>
      <c r="C580" s="3">
        <v>0.64237822061565741</v>
      </c>
      <c r="D580" s="3" t="s">
        <v>9350</v>
      </c>
      <c r="E580" s="3" t="s">
        <v>9351</v>
      </c>
      <c r="F580" s="3" t="str">
        <f t="shared" si="60"/>
        <v>20389098</v>
      </c>
      <c r="G580" s="3" t="s">
        <v>9352</v>
      </c>
      <c r="H580" s="3" t="s">
        <v>9353</v>
      </c>
      <c r="I580" s="3" t="s">
        <v>5978</v>
      </c>
      <c r="J580" s="3" t="s">
        <v>2</v>
      </c>
      <c r="K580" s="3" t="s">
        <v>3</v>
      </c>
      <c r="L580" s="3" t="s">
        <v>9354</v>
      </c>
      <c r="M580" s="3" t="s">
        <v>4</v>
      </c>
      <c r="N580" s="3">
        <v>20389098</v>
      </c>
      <c r="O580" s="3" t="s">
        <v>9355</v>
      </c>
      <c r="P580" s="3" t="str">
        <f t="shared" si="61"/>
        <v>2010</v>
      </c>
      <c r="Q580" s="3" t="str">
        <f t="shared" si="62"/>
        <v xml:space="preserve">Hum Hered. </v>
      </c>
      <c r="R580" s="5" t="s">
        <v>11333</v>
      </c>
      <c r="S580" s="12" t="s">
        <v>11427</v>
      </c>
      <c r="T580" s="12" t="str">
        <f t="shared" si="59"/>
        <v/>
      </c>
      <c r="AA580" s="69">
        <v>0</v>
      </c>
      <c r="AC580" s="5" t="str">
        <f t="shared" si="63"/>
        <v>2010</v>
      </c>
      <c r="AD580" s="5"/>
      <c r="AF580" s="25"/>
      <c r="AJ580" s="5"/>
      <c r="AK580" s="5"/>
      <c r="AL580" s="5"/>
      <c r="AM580" s="5"/>
      <c r="AV580" s="46">
        <v>20389098</v>
      </c>
      <c r="AW580" s="59">
        <f t="shared" si="64"/>
        <v>0</v>
      </c>
    </row>
    <row r="581" spans="1:49">
      <c r="A581" s="4">
        <v>1194</v>
      </c>
      <c r="B581" s="3">
        <v>7412</v>
      </c>
      <c r="C581" s="3">
        <v>0.64287841863054607</v>
      </c>
      <c r="D581" s="3" t="s">
        <v>10325</v>
      </c>
      <c r="E581" s="3" t="s">
        <v>10326</v>
      </c>
      <c r="F581" s="3" t="str">
        <f t="shared" si="60"/>
        <v>20105321</v>
      </c>
      <c r="G581" s="3" t="s">
        <v>10327</v>
      </c>
      <c r="H581" s="3" t="s">
        <v>10328</v>
      </c>
      <c r="I581" s="3" t="s">
        <v>6539</v>
      </c>
      <c r="J581" s="3" t="s">
        <v>2</v>
      </c>
      <c r="K581" s="3" t="s">
        <v>3</v>
      </c>
      <c r="L581" s="3" t="s">
        <v>10329</v>
      </c>
      <c r="M581" s="3" t="s">
        <v>4</v>
      </c>
      <c r="N581" s="3">
        <v>20105321</v>
      </c>
      <c r="O581" s="3" t="s">
        <v>10330</v>
      </c>
      <c r="P581" s="3" t="str">
        <f t="shared" si="61"/>
        <v>2010</v>
      </c>
      <c r="Q581" s="3" t="str">
        <f t="shared" si="62"/>
        <v xml:space="preserve">BMC Bioinformatics. </v>
      </c>
      <c r="R581" s="5" t="s">
        <v>11333</v>
      </c>
      <c r="S581" s="12" t="s">
        <v>11427</v>
      </c>
      <c r="T581" s="12" t="str">
        <f t="shared" si="59"/>
        <v/>
      </c>
      <c r="AA581" s="69">
        <v>0</v>
      </c>
      <c r="AC581" s="5" t="str">
        <f t="shared" si="63"/>
        <v>2010</v>
      </c>
      <c r="AD581" s="5"/>
      <c r="AF581" s="25"/>
      <c r="AV581" s="46">
        <v>20105321</v>
      </c>
      <c r="AW581" s="59">
        <f t="shared" si="64"/>
        <v>0</v>
      </c>
    </row>
    <row r="582" spans="1:49">
      <c r="A582" s="4">
        <v>1196</v>
      </c>
      <c r="B582" s="3">
        <v>7473</v>
      </c>
      <c r="C582" s="3">
        <v>0.64506420707017031</v>
      </c>
      <c r="D582" s="3" t="s">
        <v>10653</v>
      </c>
      <c r="E582" s="3" t="s">
        <v>10654</v>
      </c>
      <c r="F582" s="3" t="str">
        <f t="shared" si="60"/>
        <v>20039380</v>
      </c>
      <c r="G582" s="3" t="s">
        <v>10655</v>
      </c>
      <c r="H582" s="3" t="s">
        <v>10656</v>
      </c>
      <c r="I582" s="3" t="s">
        <v>6198</v>
      </c>
      <c r="J582" s="3" t="s">
        <v>2</v>
      </c>
      <c r="K582" s="3" t="s">
        <v>3</v>
      </c>
      <c r="L582" s="3" t="s">
        <v>10657</v>
      </c>
      <c r="M582" s="3" t="s">
        <v>4</v>
      </c>
      <c r="N582" s="3">
        <v>20039380</v>
      </c>
      <c r="O582" s="3" t="s">
        <v>10658</v>
      </c>
      <c r="P582" s="3" t="str">
        <f t="shared" si="61"/>
        <v>2010</v>
      </c>
      <c r="Q582" s="3" t="str">
        <f t="shared" si="62"/>
        <v xml:space="preserve">Genet Epidemiol. </v>
      </c>
      <c r="R582" s="5" t="s">
        <v>11333</v>
      </c>
      <c r="S582" s="12" t="s">
        <v>11427</v>
      </c>
      <c r="T582" s="12" t="str">
        <f t="shared" si="59"/>
        <v/>
      </c>
      <c r="AA582" s="69">
        <v>0</v>
      </c>
      <c r="AC582" s="5" t="str">
        <f t="shared" si="63"/>
        <v>2010</v>
      </c>
      <c r="AD582" s="5"/>
      <c r="AF582" s="25"/>
      <c r="AV582" s="46">
        <v>20039380</v>
      </c>
      <c r="AW582" s="59">
        <f t="shared" si="64"/>
        <v>0</v>
      </c>
    </row>
    <row r="583" spans="1:49">
      <c r="A583" s="4">
        <v>1208</v>
      </c>
      <c r="B583" s="3">
        <v>7210</v>
      </c>
      <c r="C583" s="3">
        <v>0.65142210528935762</v>
      </c>
      <c r="D583" s="3" t="s">
        <v>9090</v>
      </c>
      <c r="E583" s="3" t="s">
        <v>9091</v>
      </c>
      <c r="F583" s="3" t="str">
        <f t="shared" si="60"/>
        <v>20439773</v>
      </c>
      <c r="G583" s="3" t="s">
        <v>9092</v>
      </c>
      <c r="H583" s="3" t="s">
        <v>9093</v>
      </c>
      <c r="I583" s="3" t="s">
        <v>7410</v>
      </c>
      <c r="J583" s="3" t="s">
        <v>2</v>
      </c>
      <c r="K583" s="3" t="s">
        <v>3</v>
      </c>
      <c r="L583" s="3" t="s">
        <v>9094</v>
      </c>
      <c r="M583" s="3" t="s">
        <v>4</v>
      </c>
      <c r="N583" s="3">
        <v>20439773</v>
      </c>
      <c r="O583" s="3" t="s">
        <v>9095</v>
      </c>
      <c r="P583" s="3" t="str">
        <f t="shared" si="61"/>
        <v>2010</v>
      </c>
      <c r="Q583" s="3" t="str">
        <f t="shared" si="62"/>
        <v xml:space="preserve">Genetics. </v>
      </c>
      <c r="R583" s="5" t="s">
        <v>11333</v>
      </c>
      <c r="S583" s="12" t="s">
        <v>11427</v>
      </c>
      <c r="T583" s="12" t="str">
        <f t="shared" si="59"/>
        <v/>
      </c>
      <c r="AA583" s="69">
        <v>0</v>
      </c>
      <c r="AC583" s="5" t="str">
        <f t="shared" si="63"/>
        <v>2010</v>
      </c>
      <c r="AD583" s="5"/>
      <c r="AF583" s="25"/>
      <c r="AV583" s="46">
        <v>20439773</v>
      </c>
      <c r="AW583" s="59">
        <f t="shared" si="64"/>
        <v>0</v>
      </c>
    </row>
    <row r="584" spans="1:49">
      <c r="A584" s="4">
        <v>1210</v>
      </c>
      <c r="B584" s="3">
        <v>7641</v>
      </c>
      <c r="C584" s="3">
        <v>0.65224881303620263</v>
      </c>
      <c r="D584" s="3" t="s">
        <v>11125</v>
      </c>
      <c r="E584" s="3" t="s">
        <v>11126</v>
      </c>
      <c r="F584" s="3" t="str">
        <f t="shared" si="60"/>
        <v>19828557</v>
      </c>
      <c r="G584" s="3" t="s">
        <v>5912</v>
      </c>
      <c r="H584" s="3" t="s">
        <v>11127</v>
      </c>
      <c r="I584" s="3" t="s">
        <v>11128</v>
      </c>
      <c r="J584" s="3" t="s">
        <v>2</v>
      </c>
      <c r="K584" s="3" t="s">
        <v>3</v>
      </c>
      <c r="L584" s="3" t="s">
        <v>11129</v>
      </c>
      <c r="M584" s="3" t="s">
        <v>4</v>
      </c>
      <c r="N584" s="3">
        <v>19828557</v>
      </c>
      <c r="O584" s="3" t="s">
        <v>11130</v>
      </c>
      <c r="P584" s="3" t="str">
        <f t="shared" si="61"/>
        <v>2010</v>
      </c>
      <c r="Q584" s="3" t="str">
        <f t="shared" si="62"/>
        <v xml:space="preserve">Biostatistics. </v>
      </c>
      <c r="R584" s="5" t="s">
        <v>11333</v>
      </c>
      <c r="S584" s="12" t="s">
        <v>11427</v>
      </c>
      <c r="T584" s="12" t="str">
        <f t="shared" si="59"/>
        <v/>
      </c>
      <c r="AA584" s="69">
        <v>0</v>
      </c>
      <c r="AC584" s="5" t="str">
        <f t="shared" si="63"/>
        <v>2010</v>
      </c>
      <c r="AD584" s="5"/>
      <c r="AF584" s="25"/>
      <c r="AJ584" s="23"/>
      <c r="AK584" s="23"/>
      <c r="AL584" s="23"/>
      <c r="AM584" s="23"/>
      <c r="AV584" s="46">
        <v>19828557</v>
      </c>
      <c r="AW584" s="59">
        <f t="shared" si="64"/>
        <v>0</v>
      </c>
    </row>
    <row r="585" spans="1:49">
      <c r="A585" s="4">
        <v>1215</v>
      </c>
      <c r="B585" s="3">
        <v>6899</v>
      </c>
      <c r="C585" s="3">
        <v>0.65561994817573055</v>
      </c>
      <c r="D585" s="3" t="s">
        <v>7243</v>
      </c>
      <c r="E585" s="3" t="s">
        <v>7244</v>
      </c>
      <c r="F585" s="3" t="str">
        <f t="shared" si="60"/>
        <v>20842684</v>
      </c>
      <c r="G585" s="3" t="s">
        <v>7245</v>
      </c>
      <c r="H585" s="3" t="s">
        <v>7246</v>
      </c>
      <c r="I585" s="3" t="s">
        <v>6198</v>
      </c>
      <c r="J585" s="3" t="s">
        <v>2</v>
      </c>
      <c r="K585" s="3" t="s">
        <v>3</v>
      </c>
      <c r="L585" s="3" t="s">
        <v>7247</v>
      </c>
      <c r="M585" s="3" t="s">
        <v>4</v>
      </c>
      <c r="N585" s="3">
        <v>20842684</v>
      </c>
      <c r="O585" s="3" t="s">
        <v>7248</v>
      </c>
      <c r="P585" s="3" t="str">
        <f t="shared" si="61"/>
        <v>2010</v>
      </c>
      <c r="Q585" s="3" t="str">
        <f t="shared" si="62"/>
        <v xml:space="preserve">Genet Epidemiol. </v>
      </c>
      <c r="R585" s="5" t="s">
        <v>11333</v>
      </c>
      <c r="S585" s="12" t="s">
        <v>11427</v>
      </c>
      <c r="T585" s="12" t="str">
        <f t="shared" si="59"/>
        <v/>
      </c>
      <c r="AA585" s="69">
        <v>0</v>
      </c>
      <c r="AC585" s="5" t="str">
        <f t="shared" si="63"/>
        <v>2010</v>
      </c>
      <c r="AD585" s="5"/>
      <c r="AF585" s="25"/>
      <c r="AV585" s="46">
        <v>20842684</v>
      </c>
      <c r="AW585" s="59">
        <f t="shared" si="64"/>
        <v>0</v>
      </c>
    </row>
    <row r="586" spans="1:49">
      <c r="A586" s="4">
        <v>1216</v>
      </c>
      <c r="B586" s="3">
        <v>7457</v>
      </c>
      <c r="C586" s="3">
        <v>0.65698743498940437</v>
      </c>
      <c r="D586" s="3" t="s">
        <v>10576</v>
      </c>
      <c r="E586" s="3" t="s">
        <v>10577</v>
      </c>
      <c r="F586" s="3" t="str">
        <f t="shared" si="60"/>
        <v>20054611</v>
      </c>
      <c r="G586" s="3" t="s">
        <v>10578</v>
      </c>
      <c r="H586" s="3" t="s">
        <v>10579</v>
      </c>
      <c r="I586" s="3" t="s">
        <v>6863</v>
      </c>
      <c r="J586" s="3" t="s">
        <v>2</v>
      </c>
      <c r="K586" s="3" t="s">
        <v>3</v>
      </c>
      <c r="L586" s="3" t="s">
        <v>10580</v>
      </c>
      <c r="M586" s="3" t="s">
        <v>4</v>
      </c>
      <c r="N586" s="3">
        <v>20054611</v>
      </c>
      <c r="O586" s="3" t="s">
        <v>10581</v>
      </c>
      <c r="P586" s="3" t="str">
        <f t="shared" si="61"/>
        <v>2010</v>
      </c>
      <c r="Q586" s="3" t="str">
        <f t="shared" si="62"/>
        <v xml:space="preserve">Eur J Epidemiol. </v>
      </c>
      <c r="R586" s="5" t="s">
        <v>11333</v>
      </c>
      <c r="S586" s="12" t="s">
        <v>11427</v>
      </c>
      <c r="T586" s="12" t="str">
        <f t="shared" si="59"/>
        <v/>
      </c>
      <c r="AA586" s="69">
        <v>0</v>
      </c>
      <c r="AC586" s="5" t="str">
        <f t="shared" si="63"/>
        <v>2010</v>
      </c>
      <c r="AD586" s="5"/>
      <c r="AF586" s="25"/>
      <c r="AV586" s="46">
        <v>20054611</v>
      </c>
      <c r="AW586" s="59">
        <f t="shared" si="64"/>
        <v>0</v>
      </c>
    </row>
    <row r="587" spans="1:49">
      <c r="A587" s="4">
        <v>1217</v>
      </c>
      <c r="B587" s="3">
        <v>7101</v>
      </c>
      <c r="C587" s="3">
        <v>0.65712052801505283</v>
      </c>
      <c r="D587" s="3" t="s">
        <v>8439</v>
      </c>
      <c r="E587" s="3" t="s">
        <v>8440</v>
      </c>
      <c r="F587" s="3" t="str">
        <f t="shared" si="60"/>
        <v>20562874</v>
      </c>
      <c r="G587" s="3" t="s">
        <v>8442</v>
      </c>
      <c r="H587" s="3" t="s">
        <v>8443</v>
      </c>
      <c r="I587" s="3" t="s">
        <v>6260</v>
      </c>
      <c r="J587" s="3" t="s">
        <v>2</v>
      </c>
      <c r="K587" s="3" t="s">
        <v>3</v>
      </c>
      <c r="L587" s="3" t="s">
        <v>8444</v>
      </c>
      <c r="M587" s="3" t="s">
        <v>4</v>
      </c>
      <c r="N587" s="3">
        <v>20562874</v>
      </c>
      <c r="O587" s="3" t="s">
        <v>8445</v>
      </c>
      <c r="P587" s="3" t="str">
        <f t="shared" si="61"/>
        <v>2010</v>
      </c>
      <c r="Q587" s="3" t="str">
        <f t="shared" si="62"/>
        <v xml:space="preserve">Nat Genet. </v>
      </c>
      <c r="R587" s="5" t="s">
        <v>11333</v>
      </c>
      <c r="S587" s="12" t="s">
        <v>11427</v>
      </c>
      <c r="T587" s="12" t="str">
        <f t="shared" si="59"/>
        <v/>
      </c>
      <c r="AA587" s="69">
        <v>0</v>
      </c>
      <c r="AC587" s="5" t="str">
        <f t="shared" si="63"/>
        <v>2010</v>
      </c>
      <c r="AD587" s="5"/>
      <c r="AF587" s="25"/>
      <c r="AJ587" s="3"/>
      <c r="AK587" s="3"/>
      <c r="AL587" s="3"/>
      <c r="AM587" s="3"/>
      <c r="AV587" s="46">
        <v>20562874</v>
      </c>
      <c r="AW587" s="59">
        <f t="shared" si="64"/>
        <v>0</v>
      </c>
    </row>
    <row r="588" spans="1:49">
      <c r="A588" s="4">
        <v>1221</v>
      </c>
      <c r="B588" s="3">
        <v>7846</v>
      </c>
      <c r="C588" s="3">
        <v>0.6595788391252555</v>
      </c>
      <c r="D588" s="3" t="s">
        <v>11293</v>
      </c>
      <c r="E588" s="3" t="s">
        <v>11294</v>
      </c>
      <c r="F588" s="3" t="str">
        <f t="shared" si="60"/>
        <v>19557751</v>
      </c>
      <c r="G588" s="3" t="s">
        <v>11295</v>
      </c>
      <c r="H588" s="3" t="s">
        <v>11296</v>
      </c>
      <c r="I588" s="3" t="s">
        <v>6198</v>
      </c>
      <c r="J588" s="3" t="s">
        <v>2</v>
      </c>
      <c r="K588" s="3" t="s">
        <v>3</v>
      </c>
      <c r="L588" s="3" t="s">
        <v>11297</v>
      </c>
      <c r="M588" s="3" t="s">
        <v>4</v>
      </c>
      <c r="N588" s="3">
        <v>19557751</v>
      </c>
      <c r="O588" s="3" t="s">
        <v>11238</v>
      </c>
      <c r="P588" s="3" t="str">
        <f t="shared" si="61"/>
        <v>2010</v>
      </c>
      <c r="Q588" s="3" t="str">
        <f t="shared" si="62"/>
        <v xml:space="preserve">Genet Epidemiol. </v>
      </c>
      <c r="R588" s="5" t="s">
        <v>11333</v>
      </c>
      <c r="S588" s="12" t="s">
        <v>11427</v>
      </c>
      <c r="T588" s="12" t="str">
        <f t="shared" si="59"/>
        <v/>
      </c>
      <c r="AA588" s="69">
        <v>0</v>
      </c>
      <c r="AC588" s="5" t="str">
        <f t="shared" si="63"/>
        <v>2010</v>
      </c>
      <c r="AD588" s="5"/>
      <c r="AF588" s="25"/>
      <c r="AV588" s="46">
        <v>19557751</v>
      </c>
      <c r="AW588" s="59">
        <f t="shared" si="64"/>
        <v>0</v>
      </c>
    </row>
    <row r="589" spans="1:49">
      <c r="A589" s="4">
        <v>1227</v>
      </c>
      <c r="B589" s="3">
        <v>7087</v>
      </c>
      <c r="C589" s="3">
        <v>0.66269450342764824</v>
      </c>
      <c r="D589" s="3" t="s">
        <v>8349</v>
      </c>
      <c r="E589" s="3" t="s">
        <v>8350</v>
      </c>
      <c r="F589" s="3" t="str">
        <f t="shared" si="60"/>
        <v>20583284</v>
      </c>
      <c r="G589" s="3" t="s">
        <v>8351</v>
      </c>
      <c r="H589" s="3" t="s">
        <v>8352</v>
      </c>
      <c r="I589" s="3" t="s">
        <v>6198</v>
      </c>
      <c r="J589" s="3" t="s">
        <v>2</v>
      </c>
      <c r="K589" s="3" t="s">
        <v>3</v>
      </c>
      <c r="L589" s="3" t="s">
        <v>8353</v>
      </c>
      <c r="M589" s="3" t="s">
        <v>4</v>
      </c>
      <c r="N589" s="3">
        <v>20583284</v>
      </c>
      <c r="O589" s="3" t="s">
        <v>8354</v>
      </c>
      <c r="P589" s="3" t="str">
        <f t="shared" si="61"/>
        <v>2010</v>
      </c>
      <c r="Q589" s="3" t="str">
        <f t="shared" si="62"/>
        <v xml:space="preserve">Genet Epidemiol. </v>
      </c>
      <c r="R589" s="5" t="s">
        <v>11333</v>
      </c>
      <c r="S589" s="12" t="s">
        <v>11427</v>
      </c>
      <c r="T589" s="12" t="str">
        <f t="shared" si="59"/>
        <v/>
      </c>
      <c r="AA589" s="69">
        <v>0</v>
      </c>
      <c r="AC589" s="5" t="str">
        <f t="shared" si="63"/>
        <v>2010</v>
      </c>
      <c r="AD589" s="5"/>
      <c r="AF589" s="25"/>
      <c r="AK589" s="53"/>
      <c r="AN589" s="56"/>
      <c r="AV589" s="46">
        <v>20583284</v>
      </c>
      <c r="AW589" s="59">
        <f t="shared" si="64"/>
        <v>0</v>
      </c>
    </row>
    <row r="590" spans="1:49">
      <c r="A590" s="4">
        <v>1246</v>
      </c>
      <c r="B590" s="3">
        <v>7123</v>
      </c>
      <c r="C590" s="3">
        <v>0.67113384909320217</v>
      </c>
      <c r="D590" s="3" t="s">
        <v>8576</v>
      </c>
      <c r="E590" s="3" t="s">
        <v>8577</v>
      </c>
      <c r="F590" s="3" t="str">
        <f t="shared" si="60"/>
        <v>20546565</v>
      </c>
      <c r="G590" s="3" t="s">
        <v>8578</v>
      </c>
      <c r="H590" s="3" t="s">
        <v>8579</v>
      </c>
      <c r="I590" s="3" t="s">
        <v>6539</v>
      </c>
      <c r="J590" s="3" t="s">
        <v>2</v>
      </c>
      <c r="K590" s="3" t="s">
        <v>3</v>
      </c>
      <c r="L590" s="3" t="s">
        <v>8580</v>
      </c>
      <c r="M590" s="3" t="s">
        <v>4</v>
      </c>
      <c r="N590" s="3">
        <v>20546565</v>
      </c>
      <c r="O590" s="3" t="s">
        <v>8581</v>
      </c>
      <c r="P590" s="3" t="str">
        <f t="shared" si="61"/>
        <v>2010</v>
      </c>
      <c r="Q590" s="3" t="str">
        <f t="shared" si="62"/>
        <v xml:space="preserve">BMC Bioinformatics. </v>
      </c>
      <c r="R590" s="5" t="s">
        <v>11333</v>
      </c>
      <c r="S590" s="12" t="s">
        <v>11427</v>
      </c>
      <c r="T590" s="12" t="str">
        <f t="shared" si="59"/>
        <v/>
      </c>
      <c r="AA590" s="69">
        <v>0</v>
      </c>
      <c r="AC590" s="5" t="str">
        <f t="shared" si="63"/>
        <v>2010</v>
      </c>
      <c r="AD590" s="5"/>
      <c r="AF590" s="25"/>
      <c r="AV590" s="46">
        <v>20546565</v>
      </c>
      <c r="AW590" s="59">
        <f t="shared" si="64"/>
        <v>0</v>
      </c>
    </row>
    <row r="591" spans="1:49">
      <c r="A591" s="4">
        <v>1271</v>
      </c>
      <c r="B591" s="3">
        <v>7122</v>
      </c>
      <c r="C591" s="3">
        <v>0.68549132555457626</v>
      </c>
      <c r="D591" s="3" t="s">
        <v>8571</v>
      </c>
      <c r="E591" s="3" t="s">
        <v>8637</v>
      </c>
      <c r="F591" s="3" t="str">
        <f t="shared" si="60"/>
        <v>20546594</v>
      </c>
      <c r="G591" s="3" t="s">
        <v>8572</v>
      </c>
      <c r="H591" s="3" t="s">
        <v>8573</v>
      </c>
      <c r="I591" s="3" t="s">
        <v>6109</v>
      </c>
      <c r="J591" s="3" t="s">
        <v>2</v>
      </c>
      <c r="K591" s="3" t="s">
        <v>3</v>
      </c>
      <c r="L591" s="3" t="s">
        <v>8574</v>
      </c>
      <c r="M591" s="3" t="s">
        <v>4</v>
      </c>
      <c r="N591" s="3">
        <v>20546594</v>
      </c>
      <c r="O591" s="3" t="s">
        <v>8575</v>
      </c>
      <c r="P591" s="3" t="str">
        <f t="shared" si="61"/>
        <v>2010</v>
      </c>
      <c r="Q591" s="3" t="str">
        <f t="shared" si="62"/>
        <v xml:space="preserve">BMC Genet. </v>
      </c>
      <c r="R591" s="5" t="s">
        <v>11333</v>
      </c>
      <c r="S591" s="12" t="s">
        <v>11427</v>
      </c>
      <c r="T591" s="12" t="str">
        <f t="shared" si="59"/>
        <v/>
      </c>
      <c r="AA591" s="69">
        <v>0</v>
      </c>
      <c r="AC591" s="5" t="str">
        <f t="shared" si="63"/>
        <v>2010</v>
      </c>
      <c r="AD591" s="5"/>
      <c r="AF591" s="25"/>
      <c r="AV591" s="46">
        <v>20546594</v>
      </c>
      <c r="AW591" s="59">
        <f t="shared" si="64"/>
        <v>0</v>
      </c>
    </row>
    <row r="592" spans="1:49">
      <c r="A592" s="4">
        <v>1286</v>
      </c>
      <c r="B592" s="3">
        <v>7604</v>
      </c>
      <c r="C592" s="3">
        <v>0.69214820823562218</v>
      </c>
      <c r="D592" s="3" t="s">
        <v>11009</v>
      </c>
      <c r="E592" s="3" t="s">
        <v>11010</v>
      </c>
      <c r="F592" s="3" t="str">
        <f t="shared" si="60"/>
        <v>19888293</v>
      </c>
      <c r="G592" s="3" t="s">
        <v>11011</v>
      </c>
      <c r="H592" s="3" t="s">
        <v>11012</v>
      </c>
      <c r="I592" s="3" t="s">
        <v>7704</v>
      </c>
      <c r="J592" s="3" t="s">
        <v>2</v>
      </c>
      <c r="K592" s="3" t="s">
        <v>3</v>
      </c>
      <c r="L592" s="3" t="s">
        <v>11013</v>
      </c>
      <c r="M592" s="3" t="s">
        <v>4</v>
      </c>
      <c r="N592" s="3">
        <v>19888293</v>
      </c>
      <c r="O592" s="3" t="s">
        <v>11014</v>
      </c>
      <c r="P592" s="3" t="str">
        <f t="shared" si="61"/>
        <v>2010</v>
      </c>
      <c r="Q592" s="3" t="str">
        <f t="shared" si="62"/>
        <v xml:space="preserve">Eur J Hum Genet. </v>
      </c>
      <c r="R592" s="5" t="s">
        <v>11333</v>
      </c>
      <c r="S592" s="12" t="s">
        <v>11427</v>
      </c>
      <c r="T592" s="12" t="str">
        <f t="shared" si="59"/>
        <v/>
      </c>
      <c r="AA592" s="69">
        <v>0</v>
      </c>
      <c r="AC592" s="5" t="str">
        <f t="shared" si="63"/>
        <v>2010</v>
      </c>
      <c r="AD592" s="5"/>
      <c r="AF592" s="25"/>
      <c r="AK592" s="53"/>
      <c r="AN592" s="56"/>
      <c r="AV592" s="46">
        <v>19888293</v>
      </c>
      <c r="AW592" s="59">
        <f t="shared" si="64"/>
        <v>0</v>
      </c>
    </row>
    <row r="593" spans="1:51">
      <c r="A593" s="4">
        <v>1288</v>
      </c>
      <c r="B593" s="3">
        <v>7255</v>
      </c>
      <c r="C593" s="3">
        <v>0.69260035705277023</v>
      </c>
      <c r="D593" s="3" t="s">
        <v>9374</v>
      </c>
      <c r="E593" s="3" t="s">
        <v>9375</v>
      </c>
      <c r="F593" s="3" t="str">
        <f t="shared" si="60"/>
        <v>20385903</v>
      </c>
      <c r="G593" s="3" t="s">
        <v>9376</v>
      </c>
      <c r="H593" s="3" t="s">
        <v>9377</v>
      </c>
      <c r="I593" s="3" t="s">
        <v>8494</v>
      </c>
      <c r="J593" s="3" t="s">
        <v>2</v>
      </c>
      <c r="K593" s="3" t="s">
        <v>3</v>
      </c>
      <c r="L593" s="3" t="s">
        <v>9378</v>
      </c>
      <c r="M593" s="3" t="s">
        <v>4</v>
      </c>
      <c r="N593" s="3">
        <v>20385903</v>
      </c>
      <c r="O593" s="3" t="s">
        <v>9379</v>
      </c>
      <c r="P593" s="3" t="str">
        <f t="shared" si="61"/>
        <v>2010</v>
      </c>
      <c r="Q593" s="3" t="str">
        <f t="shared" si="62"/>
        <v xml:space="preserve">Arch Neurol. </v>
      </c>
      <c r="R593" s="5" t="s">
        <v>11426</v>
      </c>
      <c r="S593" s="12" t="s">
        <v>11427</v>
      </c>
      <c r="T593" s="12" t="str">
        <f t="shared" si="59"/>
        <v/>
      </c>
      <c r="U593" s="5"/>
      <c r="V593" s="5"/>
      <c r="W593" s="5"/>
      <c r="X593" s="5"/>
      <c r="Y593" s="5"/>
      <c r="Z593" s="5"/>
      <c r="AA593" s="69">
        <v>0</v>
      </c>
      <c r="AC593" s="5" t="str">
        <f t="shared" si="63"/>
        <v>2010</v>
      </c>
      <c r="AD593" s="5"/>
      <c r="AE593" s="5"/>
      <c r="AF593" s="25"/>
      <c r="AJ593" s="3"/>
      <c r="AK593" s="56"/>
      <c r="AL593" s="3"/>
      <c r="AM593" s="3"/>
      <c r="AN593" s="56"/>
      <c r="AV593" s="46">
        <v>20385903</v>
      </c>
      <c r="AW593" s="59">
        <f t="shared" si="64"/>
        <v>0</v>
      </c>
    </row>
    <row r="594" spans="1:51">
      <c r="A594" s="4">
        <v>1295</v>
      </c>
      <c r="B594" s="28">
        <v>7247</v>
      </c>
      <c r="C594" s="28">
        <v>0.69927088538831594</v>
      </c>
      <c r="D594" s="28" t="s">
        <v>9329</v>
      </c>
      <c r="E594" s="28" t="s">
        <v>9330</v>
      </c>
      <c r="F594" s="3" t="str">
        <f t="shared" si="60"/>
        <v>20395694</v>
      </c>
      <c r="G594" s="28" t="s">
        <v>9331</v>
      </c>
      <c r="H594" s="28" t="s">
        <v>9332</v>
      </c>
      <c r="I594" s="28" t="s">
        <v>9333</v>
      </c>
      <c r="J594" s="28" t="s">
        <v>2</v>
      </c>
      <c r="K594" s="28" t="s">
        <v>3</v>
      </c>
      <c r="L594" s="28" t="s">
        <v>9334</v>
      </c>
      <c r="M594" s="28" t="s">
        <v>4</v>
      </c>
      <c r="N594" s="28">
        <v>20395694</v>
      </c>
      <c r="O594" s="28" t="s">
        <v>9335</v>
      </c>
      <c r="P594" s="28" t="str">
        <f t="shared" si="61"/>
        <v>2010</v>
      </c>
      <c r="Q594" s="28" t="str">
        <f t="shared" si="62"/>
        <v xml:space="preserve">Public Health Genomics. </v>
      </c>
      <c r="R594" s="42" t="s">
        <v>11333</v>
      </c>
      <c r="S594" s="15" t="s">
        <v>11427</v>
      </c>
      <c r="T594" s="12" t="str">
        <f t="shared" si="59"/>
        <v/>
      </c>
      <c r="V594" s="15"/>
      <c r="W594" s="15"/>
      <c r="X594" s="15"/>
      <c r="Y594" s="15"/>
      <c r="AA594" s="69">
        <v>0</v>
      </c>
      <c r="AB594" s="28"/>
      <c r="AC594" s="5" t="str">
        <f t="shared" si="63"/>
        <v>2010</v>
      </c>
      <c r="AD594" s="5"/>
      <c r="AE594" s="15"/>
      <c r="AF594" s="26"/>
      <c r="AG594" s="15"/>
      <c r="AH594" s="15"/>
      <c r="AI594" s="15"/>
      <c r="AJ594" s="15"/>
      <c r="AK594" s="15"/>
      <c r="AL594" s="15"/>
      <c r="AM594" s="15"/>
      <c r="AN594" s="28"/>
      <c r="AO594" s="28"/>
      <c r="AP594" s="28"/>
      <c r="AQ594" s="28"/>
      <c r="AR594" s="28"/>
      <c r="AS594" s="28"/>
      <c r="AT594" s="28"/>
      <c r="AU594" s="28"/>
      <c r="AV594" s="60">
        <v>20395694</v>
      </c>
      <c r="AW594" s="59">
        <f t="shared" si="64"/>
        <v>0</v>
      </c>
      <c r="AX594" s="28"/>
      <c r="AY594" s="28"/>
    </row>
    <row r="595" spans="1:51">
      <c r="A595" s="4">
        <v>1298</v>
      </c>
      <c r="B595" s="3">
        <v>6828</v>
      </c>
      <c r="C595" s="3">
        <v>0.69946081405264293</v>
      </c>
      <c r="D595" s="3" t="s">
        <v>6954</v>
      </c>
      <c r="E595" s="3" t="s">
        <v>6955</v>
      </c>
      <c r="F595" s="3" t="str">
        <f t="shared" si="60"/>
        <v>20955924</v>
      </c>
      <c r="G595" s="3" t="s">
        <v>5886</v>
      </c>
      <c r="H595" s="3" t="s">
        <v>6956</v>
      </c>
      <c r="I595" s="3" t="s">
        <v>6884</v>
      </c>
      <c r="J595" s="3" t="s">
        <v>2</v>
      </c>
      <c r="K595" s="3" t="s">
        <v>3</v>
      </c>
      <c r="L595" s="3" t="s">
        <v>6957</v>
      </c>
      <c r="M595" s="3" t="s">
        <v>4</v>
      </c>
      <c r="N595" s="3">
        <v>20955924</v>
      </c>
      <c r="O595" s="3" t="s">
        <v>6958</v>
      </c>
      <c r="P595" s="3" t="str">
        <f t="shared" si="61"/>
        <v>2010</v>
      </c>
      <c r="Q595" s="3" t="str">
        <f t="shared" si="62"/>
        <v xml:space="preserve">Neuron. </v>
      </c>
      <c r="R595" s="5" t="s">
        <v>11333</v>
      </c>
      <c r="S595" s="12" t="s">
        <v>11427</v>
      </c>
      <c r="T595" s="12" t="str">
        <f t="shared" si="59"/>
        <v/>
      </c>
      <c r="AA595" s="69">
        <v>0</v>
      </c>
      <c r="AC595" s="5" t="str">
        <f t="shared" si="63"/>
        <v>2010</v>
      </c>
      <c r="AD595" s="5"/>
      <c r="AF595" s="25"/>
      <c r="AV595" s="46">
        <v>20955924</v>
      </c>
      <c r="AW595" s="59">
        <f t="shared" si="64"/>
        <v>0</v>
      </c>
    </row>
    <row r="596" spans="1:51">
      <c r="A596" s="4">
        <v>1301</v>
      </c>
      <c r="B596" s="3">
        <v>5922</v>
      </c>
      <c r="C596" s="3">
        <v>0.6998926515330951</v>
      </c>
      <c r="D596" s="3" t="s">
        <v>5991</v>
      </c>
      <c r="E596" s="3" t="s">
        <v>5992</v>
      </c>
      <c r="F596" s="3" t="str">
        <f t="shared" si="60"/>
        <v>21921514</v>
      </c>
      <c r="G596" s="3" t="s">
        <v>5993</v>
      </c>
      <c r="H596" s="3" t="s">
        <v>5994</v>
      </c>
      <c r="I596" s="3" t="s">
        <v>5914</v>
      </c>
      <c r="J596" s="3" t="s">
        <v>2</v>
      </c>
      <c r="K596" s="3" t="s">
        <v>3</v>
      </c>
      <c r="L596" s="3" t="s">
        <v>5915</v>
      </c>
      <c r="M596" s="3" t="s">
        <v>4</v>
      </c>
      <c r="N596" s="3">
        <v>21921514</v>
      </c>
      <c r="O596" s="3" t="s">
        <v>5916</v>
      </c>
      <c r="P596" s="3" t="str">
        <f t="shared" si="61"/>
        <v>2010</v>
      </c>
      <c r="Q596" s="3" t="str">
        <f t="shared" si="62"/>
        <v xml:space="preserve">Rinsho Shinkeigaku. </v>
      </c>
      <c r="R596" s="5" t="s">
        <v>11333</v>
      </c>
      <c r="S596" s="12" t="s">
        <v>11427</v>
      </c>
      <c r="T596" s="12" t="str">
        <f t="shared" si="59"/>
        <v/>
      </c>
      <c r="AA596" s="69">
        <v>0</v>
      </c>
      <c r="AC596" s="5" t="str">
        <f t="shared" si="63"/>
        <v>2010</v>
      </c>
      <c r="AD596" s="5"/>
      <c r="AF596" s="25"/>
      <c r="AV596" s="46">
        <v>21921514</v>
      </c>
      <c r="AW596" s="59">
        <f t="shared" si="64"/>
        <v>0</v>
      </c>
    </row>
    <row r="597" spans="1:51">
      <c r="A597" s="4">
        <v>1303</v>
      </c>
      <c r="B597" s="3">
        <v>6860</v>
      </c>
      <c r="C597" s="3">
        <v>0.70225950455780972</v>
      </c>
      <c r="D597" s="3" t="s">
        <v>7030</v>
      </c>
      <c r="E597" s="3" t="s">
        <v>7031</v>
      </c>
      <c r="F597" s="3" t="str">
        <f t="shared" si="60"/>
        <v>20921414</v>
      </c>
      <c r="G597" s="3" t="s">
        <v>7099</v>
      </c>
      <c r="H597" s="3" t="s">
        <v>7100</v>
      </c>
      <c r="I597" s="3" t="s">
        <v>6172</v>
      </c>
      <c r="J597" s="3" t="s">
        <v>2</v>
      </c>
      <c r="K597" s="3" t="s">
        <v>3</v>
      </c>
      <c r="L597" s="3" t="s">
        <v>7038</v>
      </c>
      <c r="M597" s="3" t="s">
        <v>4</v>
      </c>
      <c r="N597" s="3">
        <v>20921414</v>
      </c>
      <c r="O597" s="3" t="s">
        <v>7039</v>
      </c>
      <c r="P597" s="3" t="str">
        <f t="shared" si="61"/>
        <v>2010</v>
      </c>
      <c r="Q597" s="3" t="str">
        <f t="shared" si="62"/>
        <v xml:space="preserve">Proc Natl Acad Sci U S A. </v>
      </c>
      <c r="R597" s="5" t="s">
        <v>11333</v>
      </c>
      <c r="S597" s="12" t="s">
        <v>11427</v>
      </c>
      <c r="T597" s="12" t="str">
        <f t="shared" si="59"/>
        <v/>
      </c>
      <c r="AA597" s="69">
        <v>0</v>
      </c>
      <c r="AC597" s="5" t="str">
        <f t="shared" si="63"/>
        <v>2010</v>
      </c>
      <c r="AD597" s="5"/>
      <c r="AF597" s="25"/>
      <c r="AV597" s="46">
        <v>20921414</v>
      </c>
      <c r="AW597" s="59">
        <f t="shared" si="64"/>
        <v>0</v>
      </c>
    </row>
    <row r="598" spans="1:51">
      <c r="A598" s="4">
        <v>1304</v>
      </c>
      <c r="B598" s="3">
        <v>6965</v>
      </c>
      <c r="C598" s="3">
        <v>0.7031179691989522</v>
      </c>
      <c r="D598" s="3" t="s">
        <v>7632</v>
      </c>
      <c r="E598" s="3" t="s">
        <v>7633</v>
      </c>
      <c r="F598" s="3" t="str">
        <f t="shared" si="60"/>
        <v>20717975</v>
      </c>
      <c r="G598" s="3" t="s">
        <v>7634</v>
      </c>
      <c r="H598" s="3" t="s">
        <v>7635</v>
      </c>
      <c r="I598" s="3" t="s">
        <v>6198</v>
      </c>
      <c r="J598" s="3" t="s">
        <v>2</v>
      </c>
      <c r="K598" s="3" t="s">
        <v>3</v>
      </c>
      <c r="L598" s="3" t="s">
        <v>7636</v>
      </c>
      <c r="M598" s="3" t="s">
        <v>4</v>
      </c>
      <c r="N598" s="3">
        <v>20717975</v>
      </c>
      <c r="O598" s="3" t="s">
        <v>7637</v>
      </c>
      <c r="P598" s="3" t="str">
        <f t="shared" si="61"/>
        <v>2010</v>
      </c>
      <c r="Q598" s="3" t="str">
        <f t="shared" si="62"/>
        <v xml:space="preserve">Genet Epidemiol. </v>
      </c>
      <c r="R598" s="5" t="s">
        <v>11333</v>
      </c>
      <c r="S598" s="12" t="s">
        <v>11427</v>
      </c>
      <c r="T598" s="12" t="str">
        <f t="shared" si="59"/>
        <v>y</v>
      </c>
      <c r="AA598" s="69">
        <v>0</v>
      </c>
      <c r="AC598" s="5" t="str">
        <f t="shared" si="63"/>
        <v>2010</v>
      </c>
      <c r="AD598" s="5"/>
      <c r="AF598" s="25"/>
      <c r="AV598" s="46">
        <v>20717975</v>
      </c>
      <c r="AW598" s="59">
        <f t="shared" si="64"/>
        <v>0</v>
      </c>
    </row>
    <row r="599" spans="1:51">
      <c r="A599" s="4">
        <v>1307</v>
      </c>
      <c r="B599" s="3">
        <v>7360</v>
      </c>
      <c r="C599" s="3">
        <v>0.70468731732827883</v>
      </c>
      <c r="D599" s="3" t="s">
        <v>10015</v>
      </c>
      <c r="E599" s="3" t="s">
        <v>10016</v>
      </c>
      <c r="F599" s="3" t="str">
        <f t="shared" si="60"/>
        <v>20187966</v>
      </c>
      <c r="G599" s="3" t="s">
        <v>10017</v>
      </c>
      <c r="H599" s="3" t="s">
        <v>10018</v>
      </c>
      <c r="I599" s="3" t="s">
        <v>6539</v>
      </c>
      <c r="J599" s="3" t="s">
        <v>2</v>
      </c>
      <c r="K599" s="3" t="s">
        <v>3</v>
      </c>
      <c r="L599" s="3" t="s">
        <v>10019</v>
      </c>
      <c r="M599" s="3" t="s">
        <v>4</v>
      </c>
      <c r="N599" s="3">
        <v>20187966</v>
      </c>
      <c r="O599" s="3" t="s">
        <v>10020</v>
      </c>
      <c r="P599" s="3" t="str">
        <f t="shared" si="61"/>
        <v>2010</v>
      </c>
      <c r="Q599" s="3" t="str">
        <f t="shared" si="62"/>
        <v xml:space="preserve">BMC Bioinformatics. </v>
      </c>
      <c r="R599" s="5" t="s">
        <v>11333</v>
      </c>
      <c r="S599" s="12" t="s">
        <v>11427</v>
      </c>
      <c r="T599" s="12" t="str">
        <f t="shared" si="59"/>
        <v/>
      </c>
      <c r="AA599" s="69">
        <v>0</v>
      </c>
      <c r="AC599" s="5" t="str">
        <f t="shared" si="63"/>
        <v>2010</v>
      </c>
      <c r="AD599" s="5"/>
      <c r="AF599" s="25"/>
      <c r="AV599" s="46">
        <v>20187966</v>
      </c>
      <c r="AW599" s="59">
        <f t="shared" si="64"/>
        <v>0</v>
      </c>
    </row>
    <row r="600" spans="1:51">
      <c r="A600" s="4">
        <v>1310</v>
      </c>
      <c r="B600" s="3">
        <v>7356</v>
      </c>
      <c r="C600" s="3">
        <v>0.70673626767926345</v>
      </c>
      <c r="D600" s="3" t="s">
        <v>9989</v>
      </c>
      <c r="E600" s="3" t="s">
        <v>9990</v>
      </c>
      <c r="F600" s="3" t="str">
        <f t="shared" si="60"/>
        <v>20196758</v>
      </c>
      <c r="G600" s="3" t="s">
        <v>9991</v>
      </c>
      <c r="H600" s="3" t="s">
        <v>9992</v>
      </c>
      <c r="I600" s="3" t="s">
        <v>9993</v>
      </c>
      <c r="J600" s="3" t="s">
        <v>2</v>
      </c>
      <c r="K600" s="3" t="s">
        <v>3</v>
      </c>
      <c r="L600" s="3" t="s">
        <v>9994</v>
      </c>
      <c r="M600" s="3" t="s">
        <v>4</v>
      </c>
      <c r="N600" s="3">
        <v>20196758</v>
      </c>
      <c r="O600" s="3" t="s">
        <v>9995</v>
      </c>
      <c r="P600" s="3" t="str">
        <f t="shared" si="61"/>
        <v>2010</v>
      </c>
      <c r="Q600" s="3" t="str">
        <f t="shared" si="62"/>
        <v xml:space="preserve">Stat Appl Genet Mol Biol. </v>
      </c>
      <c r="R600" s="5" t="s">
        <v>11333</v>
      </c>
      <c r="S600" s="12" t="s">
        <v>11427</v>
      </c>
      <c r="T600" s="12" t="str">
        <f t="shared" si="59"/>
        <v/>
      </c>
      <c r="AA600" s="69">
        <v>0</v>
      </c>
      <c r="AC600" s="5" t="str">
        <f t="shared" si="63"/>
        <v>2010</v>
      </c>
      <c r="AD600" s="5"/>
      <c r="AF600" s="25"/>
      <c r="AV600" s="46">
        <v>20196758</v>
      </c>
      <c r="AW600" s="59">
        <f t="shared" si="64"/>
        <v>0</v>
      </c>
    </row>
    <row r="601" spans="1:51">
      <c r="A601" s="4">
        <v>1311</v>
      </c>
      <c r="B601" s="3">
        <v>7345</v>
      </c>
      <c r="C601" s="3">
        <v>0.70674647921102574</v>
      </c>
      <c r="D601" s="3" t="s">
        <v>9919</v>
      </c>
      <c r="E601" s="3" t="s">
        <v>9920</v>
      </c>
      <c r="F601" s="3" t="str">
        <f t="shared" si="60"/>
        <v>20206874</v>
      </c>
      <c r="G601" s="3" t="s">
        <v>9921</v>
      </c>
      <c r="H601" s="3" t="s">
        <v>9922</v>
      </c>
      <c r="I601" s="3" t="s">
        <v>9923</v>
      </c>
      <c r="J601" s="3" t="s">
        <v>2</v>
      </c>
      <c r="K601" s="3" t="s">
        <v>3</v>
      </c>
      <c r="L601" s="3" t="s">
        <v>9924</v>
      </c>
      <c r="M601" s="3" t="s">
        <v>4</v>
      </c>
      <c r="N601" s="3">
        <v>20206874</v>
      </c>
      <c r="O601" s="3" t="s">
        <v>9925</v>
      </c>
      <c r="P601" s="3" t="str">
        <f t="shared" si="61"/>
        <v>2010</v>
      </c>
      <c r="Q601" s="3" t="str">
        <f t="shared" si="62"/>
        <v xml:space="preserve">Eur J Intern Med. </v>
      </c>
      <c r="R601" s="5" t="s">
        <v>11333</v>
      </c>
      <c r="S601" s="12" t="s">
        <v>11427</v>
      </c>
      <c r="T601" s="12" t="str">
        <f t="shared" si="59"/>
        <v/>
      </c>
      <c r="AA601" s="69">
        <v>0</v>
      </c>
      <c r="AC601" s="5" t="str">
        <f t="shared" si="63"/>
        <v>2010</v>
      </c>
      <c r="AD601" s="5"/>
      <c r="AF601" s="25"/>
      <c r="AV601" s="46">
        <v>20206874</v>
      </c>
      <c r="AW601" s="59">
        <f t="shared" si="64"/>
        <v>0</v>
      </c>
    </row>
    <row r="602" spans="1:51">
      <c r="A602" s="4">
        <v>1315</v>
      </c>
      <c r="B602" s="3">
        <v>6626</v>
      </c>
      <c r="C602" s="3">
        <v>0.70849142296826151</v>
      </c>
      <c r="D602" s="3" t="s">
        <v>6074</v>
      </c>
      <c r="E602" s="3" t="s">
        <v>6075</v>
      </c>
      <c r="F602" s="3" t="str">
        <f t="shared" si="60"/>
        <v>21162827</v>
      </c>
      <c r="G602" s="3" t="s">
        <v>6076</v>
      </c>
      <c r="H602" s="3" t="s">
        <v>6077</v>
      </c>
      <c r="I602" s="3" t="s">
        <v>6058</v>
      </c>
      <c r="J602" s="3" t="s">
        <v>2</v>
      </c>
      <c r="K602" s="3" t="s">
        <v>3</v>
      </c>
      <c r="L602" s="3" t="s">
        <v>6078</v>
      </c>
      <c r="M602" s="3" t="s">
        <v>4</v>
      </c>
      <c r="N602" s="3">
        <v>21162827</v>
      </c>
      <c r="O602" s="3" t="s">
        <v>6079</v>
      </c>
      <c r="P602" s="3" t="str">
        <f t="shared" si="61"/>
        <v>2010</v>
      </c>
      <c r="Q602" s="3" t="str">
        <f t="shared" si="62"/>
        <v xml:space="preserve">Zhonghua Liu Xing Bing Xue Za Zhi. </v>
      </c>
      <c r="R602" s="5" t="s">
        <v>11333</v>
      </c>
      <c r="S602" s="12" t="s">
        <v>11427</v>
      </c>
      <c r="T602" s="12" t="str">
        <f t="shared" si="59"/>
        <v/>
      </c>
      <c r="AA602" s="69">
        <v>0</v>
      </c>
      <c r="AC602" s="5" t="str">
        <f t="shared" si="63"/>
        <v>2010</v>
      </c>
      <c r="AD602" s="5"/>
      <c r="AF602" s="25"/>
      <c r="AV602" s="46">
        <v>21162827</v>
      </c>
      <c r="AW602" s="59">
        <f t="shared" si="64"/>
        <v>0</v>
      </c>
    </row>
    <row r="603" spans="1:51">
      <c r="A603" s="4">
        <v>1317</v>
      </c>
      <c r="B603" s="3">
        <v>7211</v>
      </c>
      <c r="C603" s="3">
        <v>0.70856563660475358</v>
      </c>
      <c r="D603" s="3" t="s">
        <v>9096</v>
      </c>
      <c r="E603" s="3" t="s">
        <v>9097</v>
      </c>
      <c r="F603" s="3" t="str">
        <f t="shared" si="60"/>
        <v>20439394</v>
      </c>
      <c r="G603" s="3" t="s">
        <v>5924</v>
      </c>
      <c r="H603" s="3" t="s">
        <v>9098</v>
      </c>
      <c r="I603" s="3" t="s">
        <v>6684</v>
      </c>
      <c r="J603" s="3" t="s">
        <v>2</v>
      </c>
      <c r="K603" s="3" t="s">
        <v>3</v>
      </c>
      <c r="L603" s="3" t="s">
        <v>9099</v>
      </c>
      <c r="M603" s="3" t="s">
        <v>4</v>
      </c>
      <c r="N603" s="3">
        <v>20439394</v>
      </c>
      <c r="O603" s="3" t="s">
        <v>9100</v>
      </c>
      <c r="P603" s="3" t="str">
        <f t="shared" si="61"/>
        <v>2010</v>
      </c>
      <c r="Q603" s="3" t="str">
        <f t="shared" si="62"/>
        <v xml:space="preserve">Am J Psychiatry. </v>
      </c>
      <c r="R603" s="5" t="s">
        <v>11333</v>
      </c>
      <c r="S603" s="12" t="s">
        <v>11427</v>
      </c>
      <c r="T603" s="12" t="str">
        <f t="shared" si="59"/>
        <v/>
      </c>
      <c r="AA603" s="69">
        <v>0</v>
      </c>
      <c r="AC603" s="5" t="str">
        <f t="shared" si="63"/>
        <v>2010</v>
      </c>
      <c r="AD603" s="5"/>
      <c r="AF603" s="25"/>
      <c r="AV603" s="46">
        <v>20439394</v>
      </c>
      <c r="AW603" s="59">
        <f t="shared" si="64"/>
        <v>0</v>
      </c>
    </row>
    <row r="604" spans="1:51">
      <c r="A604" s="4">
        <v>1320</v>
      </c>
      <c r="B604" s="3">
        <v>6945</v>
      </c>
      <c r="C604" s="3">
        <v>0.71031390014140894</v>
      </c>
      <c r="D604" s="3" t="s">
        <v>7509</v>
      </c>
      <c r="E604" s="3" t="s">
        <v>7510</v>
      </c>
      <c r="F604" s="3" t="str">
        <f t="shared" si="60"/>
        <v>20736731</v>
      </c>
      <c r="G604" s="3" t="s">
        <v>7511</v>
      </c>
      <c r="H604" s="3" t="s">
        <v>7512</v>
      </c>
      <c r="I604" s="3" t="s">
        <v>7513</v>
      </c>
      <c r="J604" s="3" t="s">
        <v>2</v>
      </c>
      <c r="K604" s="3" t="s">
        <v>3</v>
      </c>
      <c r="L604" s="3" t="s">
        <v>7514</v>
      </c>
      <c r="M604" s="3" t="s">
        <v>4</v>
      </c>
      <c r="N604" s="3">
        <v>20736731</v>
      </c>
      <c r="O604" s="3" t="s">
        <v>7515</v>
      </c>
      <c r="P604" s="3" t="str">
        <f t="shared" si="61"/>
        <v>2010</v>
      </c>
      <c r="Q604" s="3" t="str">
        <f t="shared" si="62"/>
        <v xml:space="preserve">Curr Opin Allergy Clin Immunol. </v>
      </c>
      <c r="R604" s="5" t="s">
        <v>11333</v>
      </c>
      <c r="S604" s="12" t="s">
        <v>11427</v>
      </c>
      <c r="T604" s="12" t="str">
        <f t="shared" si="59"/>
        <v/>
      </c>
      <c r="AA604" s="69">
        <v>0</v>
      </c>
      <c r="AC604" s="5" t="str">
        <f t="shared" si="63"/>
        <v>2010</v>
      </c>
      <c r="AD604" s="5"/>
      <c r="AF604" s="25"/>
      <c r="AV604" s="46">
        <v>20736731</v>
      </c>
      <c r="AW604" s="59">
        <f t="shared" si="64"/>
        <v>0</v>
      </c>
    </row>
    <row r="605" spans="1:51">
      <c r="A605" s="4">
        <v>1322</v>
      </c>
      <c r="B605" s="3">
        <v>6949</v>
      </c>
      <c r="C605" s="3">
        <v>0.71162600340068105</v>
      </c>
      <c r="D605" s="3" t="s">
        <v>7535</v>
      </c>
      <c r="E605" s="3" t="s">
        <v>7536</v>
      </c>
      <c r="F605" s="3" t="str">
        <f t="shared" si="60"/>
        <v>20733502</v>
      </c>
      <c r="G605" s="3" t="s">
        <v>7537</v>
      </c>
      <c r="H605" s="3" t="s">
        <v>7538</v>
      </c>
      <c r="I605" s="3" t="s">
        <v>7539</v>
      </c>
      <c r="J605" s="3" t="s">
        <v>2</v>
      </c>
      <c r="K605" s="3" t="s">
        <v>3</v>
      </c>
      <c r="L605" s="3" t="s">
        <v>7540</v>
      </c>
      <c r="M605" s="3" t="s">
        <v>4</v>
      </c>
      <c r="N605" s="3">
        <v>20733502</v>
      </c>
      <c r="O605" s="3" t="s">
        <v>7541</v>
      </c>
      <c r="P605" s="3" t="str">
        <f t="shared" si="61"/>
        <v>2010</v>
      </c>
      <c r="Q605" s="3" t="str">
        <f t="shared" si="62"/>
        <v xml:space="preserve">Genet Med. </v>
      </c>
      <c r="R605" s="5" t="s">
        <v>11333</v>
      </c>
      <c r="S605" s="12" t="s">
        <v>11427</v>
      </c>
      <c r="T605" s="12" t="str">
        <f t="shared" si="59"/>
        <v/>
      </c>
      <c r="AA605" s="69">
        <v>0</v>
      </c>
      <c r="AC605" s="5" t="str">
        <f t="shared" si="63"/>
        <v>2010</v>
      </c>
      <c r="AD605" s="5"/>
      <c r="AF605" s="25"/>
      <c r="AV605" s="46">
        <v>20733502</v>
      </c>
      <c r="AW605" s="59">
        <f t="shared" si="64"/>
        <v>0</v>
      </c>
    </row>
    <row r="606" spans="1:51">
      <c r="A606" s="4">
        <v>1329</v>
      </c>
      <c r="B606" s="3">
        <v>7301</v>
      </c>
      <c r="C606" s="3">
        <v>0.7181302446331419</v>
      </c>
      <c r="D606" s="3" t="s">
        <v>9653</v>
      </c>
      <c r="E606" s="3" t="s">
        <v>9654</v>
      </c>
      <c r="F606" s="3" t="str">
        <f t="shared" si="60"/>
        <v>20331859</v>
      </c>
      <c r="G606" s="3" t="s">
        <v>9655</v>
      </c>
      <c r="H606" s="3" t="s">
        <v>9656</v>
      </c>
      <c r="I606" s="3" t="s">
        <v>6109</v>
      </c>
      <c r="J606" s="3" t="s">
        <v>2</v>
      </c>
      <c r="K606" s="3" t="s">
        <v>3</v>
      </c>
      <c r="L606" s="3" t="s">
        <v>9718</v>
      </c>
      <c r="M606" s="3" t="s">
        <v>4</v>
      </c>
      <c r="N606" s="3">
        <v>20331859</v>
      </c>
      <c r="O606" s="3" t="s">
        <v>9659</v>
      </c>
      <c r="P606" s="3" t="str">
        <f t="shared" si="61"/>
        <v>2010</v>
      </c>
      <c r="Q606" s="3" t="str">
        <f t="shared" si="62"/>
        <v xml:space="preserve">BMC Genet. </v>
      </c>
      <c r="R606" s="5" t="s">
        <v>11333</v>
      </c>
      <c r="S606" s="12" t="s">
        <v>11427</v>
      </c>
      <c r="T606" s="12" t="str">
        <f t="shared" si="59"/>
        <v/>
      </c>
      <c r="AA606" s="69">
        <v>0</v>
      </c>
      <c r="AC606" s="5" t="str">
        <f t="shared" si="63"/>
        <v>2010</v>
      </c>
      <c r="AD606" s="5"/>
      <c r="AF606" s="25"/>
      <c r="AV606" s="46">
        <v>20331859</v>
      </c>
      <c r="AW606" s="59">
        <f t="shared" si="64"/>
        <v>0</v>
      </c>
    </row>
    <row r="607" spans="1:51">
      <c r="A607" s="4">
        <v>1330</v>
      </c>
      <c r="B607" s="3">
        <v>7022</v>
      </c>
      <c r="C607" s="3">
        <v>0.71874960501407859</v>
      </c>
      <c r="D607" s="3" t="s">
        <v>7981</v>
      </c>
      <c r="E607" s="3" t="s">
        <v>7982</v>
      </c>
      <c r="F607" s="3" t="str">
        <f t="shared" si="60"/>
        <v>20646263</v>
      </c>
      <c r="G607" s="3" t="s">
        <v>7983</v>
      </c>
      <c r="H607" s="3" t="s">
        <v>7984</v>
      </c>
      <c r="I607" s="3" t="s">
        <v>7985</v>
      </c>
      <c r="J607" s="3" t="s">
        <v>2</v>
      </c>
      <c r="K607" s="3" t="s">
        <v>3</v>
      </c>
      <c r="L607" s="3" t="s">
        <v>7986</v>
      </c>
      <c r="M607" s="3" t="s">
        <v>4</v>
      </c>
      <c r="N607" s="3">
        <v>20646263</v>
      </c>
      <c r="O607" s="3" t="s">
        <v>7987</v>
      </c>
      <c r="P607" s="3" t="str">
        <f t="shared" si="61"/>
        <v>2010</v>
      </c>
      <c r="Q607" s="3" t="str">
        <f t="shared" si="62"/>
        <v xml:space="preserve">BMC Biol. </v>
      </c>
      <c r="R607" s="5" t="s">
        <v>11427</v>
      </c>
      <c r="S607" s="3" t="s">
        <v>11640</v>
      </c>
      <c r="T607" s="12" t="str">
        <f t="shared" si="59"/>
        <v/>
      </c>
      <c r="AA607" s="69">
        <v>0</v>
      </c>
      <c r="AC607" s="5" t="str">
        <f t="shared" si="63"/>
        <v>2010</v>
      </c>
      <c r="AD607" s="5"/>
      <c r="AF607" s="25"/>
      <c r="AV607" s="46">
        <v>20646263</v>
      </c>
      <c r="AW607" s="59">
        <f t="shared" si="64"/>
        <v>0</v>
      </c>
    </row>
    <row r="608" spans="1:51">
      <c r="A608" s="4">
        <v>1335</v>
      </c>
      <c r="B608" s="3">
        <v>7162</v>
      </c>
      <c r="C608" s="3">
        <v>0.7216382250744876</v>
      </c>
      <c r="D608" s="3" t="s">
        <v>8811</v>
      </c>
      <c r="E608" s="3" t="s">
        <v>8812</v>
      </c>
      <c r="F608" s="3" t="str">
        <f t="shared" si="60"/>
        <v>20507892</v>
      </c>
      <c r="G608" s="3" t="s">
        <v>8813</v>
      </c>
      <c r="H608" s="3" t="s">
        <v>8814</v>
      </c>
      <c r="I608" s="3" t="s">
        <v>7001</v>
      </c>
      <c r="J608" s="3" t="s">
        <v>2</v>
      </c>
      <c r="K608" s="3" t="s">
        <v>3</v>
      </c>
      <c r="L608" s="3" t="s">
        <v>8815</v>
      </c>
      <c r="M608" s="3" t="s">
        <v>4</v>
      </c>
      <c r="N608" s="3">
        <v>20507892</v>
      </c>
      <c r="O608" s="3" t="s">
        <v>8816</v>
      </c>
      <c r="P608" s="3" t="str">
        <f t="shared" si="61"/>
        <v>2010</v>
      </c>
      <c r="Q608" s="3" t="str">
        <f t="shared" si="62"/>
        <v xml:space="preserve">Bioinformatics. </v>
      </c>
      <c r="R608" s="5" t="s">
        <v>11333</v>
      </c>
      <c r="S608" s="12" t="s">
        <v>11427</v>
      </c>
      <c r="T608" s="12" t="str">
        <f t="shared" si="59"/>
        <v/>
      </c>
      <c r="AA608" s="69">
        <v>0</v>
      </c>
      <c r="AC608" s="5" t="str">
        <f t="shared" si="63"/>
        <v>2010</v>
      </c>
      <c r="AD608" s="5"/>
      <c r="AF608" s="25"/>
      <c r="AV608" s="46">
        <v>20507892</v>
      </c>
      <c r="AW608" s="59">
        <f t="shared" si="64"/>
        <v>0</v>
      </c>
    </row>
    <row r="609" spans="1:49">
      <c r="A609" s="4">
        <v>1337</v>
      </c>
      <c r="B609" s="3">
        <v>7469</v>
      </c>
      <c r="C609" s="3">
        <v>0.72341053762460572</v>
      </c>
      <c r="D609" s="3" t="s">
        <v>9101</v>
      </c>
      <c r="E609" s="3" t="s">
        <v>10636</v>
      </c>
      <c r="F609" s="3" t="str">
        <f t="shared" si="60"/>
        <v>21474946</v>
      </c>
      <c r="G609" s="3" t="s">
        <v>9103</v>
      </c>
      <c r="H609" s="3" t="s">
        <v>10637</v>
      </c>
      <c r="I609" s="3" t="s">
        <v>10638</v>
      </c>
      <c r="J609" s="3" t="s">
        <v>2</v>
      </c>
      <c r="K609" s="3" t="s">
        <v>3</v>
      </c>
      <c r="L609" s="3" t="s">
        <v>10639</v>
      </c>
      <c r="M609" s="3" t="s">
        <v>4</v>
      </c>
      <c r="N609" s="3">
        <v>21474946</v>
      </c>
      <c r="O609" s="3" t="s">
        <v>10640</v>
      </c>
      <c r="P609" s="3" t="str">
        <f t="shared" si="61"/>
        <v>2010</v>
      </c>
      <c r="Q609" s="3" t="str">
        <f t="shared" si="62"/>
        <v xml:space="preserve">J Nutrigenet Nutrigenomics. </v>
      </c>
      <c r="R609" s="5" t="s">
        <v>11333</v>
      </c>
      <c r="S609" s="12" t="s">
        <v>11427</v>
      </c>
      <c r="T609" s="12" t="str">
        <f t="shared" si="59"/>
        <v/>
      </c>
      <c r="AA609" s="69">
        <v>0</v>
      </c>
      <c r="AC609" s="5" t="str">
        <f t="shared" si="63"/>
        <v>2010</v>
      </c>
      <c r="AD609" s="5"/>
      <c r="AF609" s="25"/>
      <c r="AV609" s="46">
        <v>21474946</v>
      </c>
      <c r="AW609" s="59">
        <f t="shared" si="64"/>
        <v>0</v>
      </c>
    </row>
    <row r="610" spans="1:49">
      <c r="A610" s="4">
        <v>1338</v>
      </c>
      <c r="B610" s="3">
        <v>7424</v>
      </c>
      <c r="C610" s="3">
        <v>0.72492272303688432</v>
      </c>
      <c r="D610" s="3" t="s">
        <v>10392</v>
      </c>
      <c r="E610" s="3" t="s">
        <v>10393</v>
      </c>
      <c r="F610" s="3" t="str">
        <f t="shared" si="60"/>
        <v>20088021</v>
      </c>
      <c r="G610" s="3" t="s">
        <v>10394</v>
      </c>
      <c r="H610" s="3" t="s">
        <v>10395</v>
      </c>
      <c r="I610" s="3" t="s">
        <v>6198</v>
      </c>
      <c r="J610" s="3" t="s">
        <v>2</v>
      </c>
      <c r="K610" s="3" t="s">
        <v>3</v>
      </c>
      <c r="L610" s="3" t="s">
        <v>10396</v>
      </c>
      <c r="M610" s="3" t="s">
        <v>4</v>
      </c>
      <c r="N610" s="3">
        <v>20088021</v>
      </c>
      <c r="O610" s="3" t="s">
        <v>10397</v>
      </c>
      <c r="P610" s="3" t="str">
        <f t="shared" si="61"/>
        <v>2010</v>
      </c>
      <c r="Q610" s="3" t="str">
        <f t="shared" si="62"/>
        <v xml:space="preserve">Genet Epidemiol. </v>
      </c>
      <c r="R610" s="5" t="s">
        <v>11333</v>
      </c>
      <c r="S610" s="12" t="s">
        <v>11427</v>
      </c>
      <c r="T610" s="12" t="str">
        <f t="shared" si="59"/>
        <v/>
      </c>
      <c r="AA610" s="69">
        <v>0</v>
      </c>
      <c r="AC610" s="5" t="str">
        <f t="shared" si="63"/>
        <v>2010</v>
      </c>
      <c r="AD610" s="5"/>
      <c r="AF610" s="25"/>
      <c r="AJ610" s="3"/>
      <c r="AK610" s="3"/>
      <c r="AL610" s="3"/>
      <c r="AM610" s="3"/>
      <c r="AV610" s="46">
        <v>20088021</v>
      </c>
      <c r="AW610" s="59">
        <f t="shared" si="64"/>
        <v>0</v>
      </c>
    </row>
    <row r="611" spans="1:49">
      <c r="A611" s="4">
        <v>1340</v>
      </c>
      <c r="B611" s="3">
        <v>6826</v>
      </c>
      <c r="C611" s="3">
        <v>0.72561989700587703</v>
      </c>
      <c r="D611" s="3" t="s">
        <v>6880</v>
      </c>
      <c r="E611" s="3" t="s">
        <v>6881</v>
      </c>
      <c r="F611" s="3" t="str">
        <f t="shared" si="60"/>
        <v>20955934</v>
      </c>
      <c r="G611" s="3" t="s">
        <v>6882</v>
      </c>
      <c r="H611" s="3" t="s">
        <v>6883</v>
      </c>
      <c r="I611" s="3" t="s">
        <v>6884</v>
      </c>
      <c r="J611" s="3" t="s">
        <v>2</v>
      </c>
      <c r="K611" s="3" t="s">
        <v>3</v>
      </c>
      <c r="L611" s="3" t="s">
        <v>6885</v>
      </c>
      <c r="M611" s="3" t="s">
        <v>4</v>
      </c>
      <c r="N611" s="3">
        <v>20955934</v>
      </c>
      <c r="O611" s="3" t="s">
        <v>6886</v>
      </c>
      <c r="P611" s="3" t="str">
        <f t="shared" si="61"/>
        <v>2010</v>
      </c>
      <c r="Q611" s="3" t="str">
        <f t="shared" si="62"/>
        <v xml:space="preserve">Neuron. </v>
      </c>
      <c r="R611" s="5" t="s">
        <v>11333</v>
      </c>
      <c r="S611" s="12" t="s">
        <v>11427</v>
      </c>
      <c r="T611" s="12" t="str">
        <f t="shared" si="59"/>
        <v/>
      </c>
      <c r="AA611" s="69">
        <v>0</v>
      </c>
      <c r="AC611" s="5" t="str">
        <f t="shared" si="63"/>
        <v>2010</v>
      </c>
      <c r="AD611" s="5"/>
      <c r="AF611" s="25"/>
      <c r="AK611" s="53"/>
      <c r="AN611" s="56"/>
      <c r="AV611" s="46">
        <v>20955934</v>
      </c>
      <c r="AW611" s="59">
        <f t="shared" si="64"/>
        <v>0</v>
      </c>
    </row>
    <row r="612" spans="1:49">
      <c r="A612" s="4">
        <v>1345</v>
      </c>
      <c r="B612" s="3">
        <v>7444</v>
      </c>
      <c r="C612" s="3">
        <v>0.73205265756419136</v>
      </c>
      <c r="D612" s="3" t="s">
        <v>10510</v>
      </c>
      <c r="E612" s="3" t="s">
        <v>10511</v>
      </c>
      <c r="F612" s="3" t="str">
        <f t="shared" si="60"/>
        <v>20068594</v>
      </c>
      <c r="G612" s="3" t="s">
        <v>10516</v>
      </c>
      <c r="H612" s="3" t="s">
        <v>10517</v>
      </c>
      <c r="I612" s="3" t="s">
        <v>7704</v>
      </c>
      <c r="J612" s="3" t="s">
        <v>2</v>
      </c>
      <c r="K612" s="3" t="s">
        <v>3</v>
      </c>
      <c r="L612" s="3" t="s">
        <v>10518</v>
      </c>
      <c r="M612" s="3" t="s">
        <v>4</v>
      </c>
      <c r="N612" s="3">
        <v>20068594</v>
      </c>
      <c r="O612" s="3" t="s">
        <v>10519</v>
      </c>
      <c r="P612" s="3" t="str">
        <f t="shared" si="61"/>
        <v>2010</v>
      </c>
      <c r="Q612" s="3" t="str">
        <f t="shared" si="62"/>
        <v xml:space="preserve">Eur J Hum Genet. </v>
      </c>
      <c r="R612" s="5" t="s">
        <v>11333</v>
      </c>
      <c r="S612" s="12" t="s">
        <v>11427</v>
      </c>
      <c r="T612" s="12" t="str">
        <f t="shared" si="59"/>
        <v>y</v>
      </c>
      <c r="AA612" s="69">
        <v>0</v>
      </c>
      <c r="AC612" s="5" t="str">
        <f t="shared" si="63"/>
        <v>2010</v>
      </c>
      <c r="AD612" s="5"/>
      <c r="AF612" s="25"/>
      <c r="AV612" s="46">
        <v>20068594</v>
      </c>
      <c r="AW612" s="59">
        <f t="shared" si="64"/>
        <v>0</v>
      </c>
    </row>
    <row r="613" spans="1:49">
      <c r="A613" s="4">
        <v>1346</v>
      </c>
      <c r="B613" s="28">
        <v>6701</v>
      </c>
      <c r="C613" s="28">
        <v>0.73245515749225021</v>
      </c>
      <c r="D613" s="28" t="s">
        <v>6303</v>
      </c>
      <c r="E613" s="28" t="s">
        <v>6304</v>
      </c>
      <c r="F613" s="3" t="str">
        <f t="shared" si="60"/>
        <v>21091714</v>
      </c>
      <c r="G613" s="28" t="s">
        <v>6305</v>
      </c>
      <c r="H613" s="28" t="s">
        <v>6306</v>
      </c>
      <c r="I613" s="28" t="s">
        <v>6307</v>
      </c>
      <c r="J613" s="28" t="s">
        <v>2</v>
      </c>
      <c r="K613" s="28" t="s">
        <v>3</v>
      </c>
      <c r="L613" s="28" t="s">
        <v>6308</v>
      </c>
      <c r="M613" s="28" t="s">
        <v>4</v>
      </c>
      <c r="N613" s="28">
        <v>21091714</v>
      </c>
      <c r="O613" s="28" t="s">
        <v>6309</v>
      </c>
      <c r="P613" s="28" t="str">
        <f t="shared" si="61"/>
        <v>2010</v>
      </c>
      <c r="Q613" s="28" t="str">
        <f t="shared" si="62"/>
        <v xml:space="preserve">Ann N Y Acad Sci. </v>
      </c>
      <c r="R613" s="5" t="s">
        <v>11333</v>
      </c>
      <c r="S613" s="15" t="s">
        <v>11427</v>
      </c>
      <c r="T613" s="12" t="str">
        <f t="shared" si="59"/>
        <v/>
      </c>
      <c r="V613" s="15"/>
      <c r="W613" s="15"/>
      <c r="X613" s="15"/>
      <c r="Y613" s="15"/>
      <c r="AA613" s="69">
        <v>0</v>
      </c>
      <c r="AB613" s="28"/>
      <c r="AC613" s="5" t="str">
        <f t="shared" si="63"/>
        <v>2010</v>
      </c>
      <c r="AD613" s="5"/>
      <c r="AE613" s="15"/>
      <c r="AF613" s="26"/>
      <c r="AG613" s="15"/>
      <c r="AH613" s="15"/>
      <c r="AI613" s="15"/>
      <c r="AV613" s="46">
        <v>21091714</v>
      </c>
      <c r="AW613" s="59">
        <f t="shared" si="64"/>
        <v>0</v>
      </c>
    </row>
    <row r="614" spans="1:49">
      <c r="A614" s="4">
        <v>1356</v>
      </c>
      <c r="B614" s="3">
        <v>6961</v>
      </c>
      <c r="C614" s="3">
        <v>0.73703131105051967</v>
      </c>
      <c r="D614" s="3" t="s">
        <v>7609</v>
      </c>
      <c r="E614" s="3" t="s">
        <v>7610</v>
      </c>
      <c r="F614" s="3" t="str">
        <f t="shared" si="60"/>
        <v>20718046</v>
      </c>
      <c r="G614" s="3" t="s">
        <v>7611</v>
      </c>
      <c r="H614" s="3" t="s">
        <v>7674</v>
      </c>
      <c r="I614" s="3" t="s">
        <v>6198</v>
      </c>
      <c r="J614" s="3" t="s">
        <v>2</v>
      </c>
      <c r="K614" s="3" t="s">
        <v>3</v>
      </c>
      <c r="L614" s="3" t="s">
        <v>7675</v>
      </c>
      <c r="M614" s="3" t="s">
        <v>4</v>
      </c>
      <c r="N614" s="3">
        <v>20718046</v>
      </c>
      <c r="O614" s="3" t="s">
        <v>7676</v>
      </c>
      <c r="P614" s="3" t="str">
        <f t="shared" si="61"/>
        <v>2010</v>
      </c>
      <c r="Q614" s="3" t="str">
        <f t="shared" si="62"/>
        <v xml:space="preserve">Genet Epidemiol. </v>
      </c>
      <c r="R614" s="5" t="s">
        <v>11333</v>
      </c>
      <c r="S614" s="12" t="s">
        <v>11427</v>
      </c>
      <c r="T614" s="12" t="str">
        <f t="shared" si="59"/>
        <v/>
      </c>
      <c r="AA614" s="69">
        <v>0</v>
      </c>
      <c r="AC614" s="5" t="str">
        <f t="shared" si="63"/>
        <v>2010</v>
      </c>
      <c r="AD614" s="5"/>
      <c r="AF614" s="25"/>
      <c r="AV614" s="46">
        <v>20718046</v>
      </c>
      <c r="AW614" s="59">
        <f t="shared" si="64"/>
        <v>0</v>
      </c>
    </row>
    <row r="615" spans="1:49">
      <c r="A615" s="4">
        <v>1357</v>
      </c>
      <c r="B615" s="3">
        <v>7003</v>
      </c>
      <c r="C615" s="3">
        <v>0.73726748183667146</v>
      </c>
      <c r="D615" s="3" t="s">
        <v>7859</v>
      </c>
      <c r="E615" s="3" t="s">
        <v>7860</v>
      </c>
      <c r="F615" s="3" t="str">
        <f t="shared" si="60"/>
        <v>20668458</v>
      </c>
      <c r="G615" s="3" t="s">
        <v>7861</v>
      </c>
      <c r="H615" s="3" t="s">
        <v>7862</v>
      </c>
      <c r="I615" s="3" t="s">
        <v>7240</v>
      </c>
      <c r="J615" s="3" t="s">
        <v>2</v>
      </c>
      <c r="K615" s="3" t="s">
        <v>3</v>
      </c>
      <c r="L615" s="3" t="s">
        <v>7863</v>
      </c>
      <c r="M615" s="3" t="s">
        <v>4</v>
      </c>
      <c r="N615" s="3">
        <v>20668458</v>
      </c>
      <c r="O615" s="3" t="s">
        <v>7864</v>
      </c>
      <c r="P615" s="3" t="str">
        <f t="shared" si="61"/>
        <v>2010</v>
      </c>
      <c r="Q615" s="3" t="str">
        <f t="shared" si="62"/>
        <v xml:space="preserve">J Hum Genet. </v>
      </c>
      <c r="R615" s="5" t="s">
        <v>11333</v>
      </c>
      <c r="S615" s="12" t="s">
        <v>11427</v>
      </c>
      <c r="T615" s="12" t="str">
        <f t="shared" si="59"/>
        <v/>
      </c>
      <c r="AA615" s="69">
        <v>0</v>
      </c>
      <c r="AC615" s="5" t="str">
        <f t="shared" si="63"/>
        <v>2010</v>
      </c>
      <c r="AD615" s="5"/>
      <c r="AF615" s="25"/>
      <c r="AV615" s="46">
        <v>20668458</v>
      </c>
      <c r="AW615" s="59">
        <f t="shared" si="64"/>
        <v>0</v>
      </c>
    </row>
    <row r="616" spans="1:49">
      <c r="A616" s="4">
        <v>1365</v>
      </c>
      <c r="B616" s="3">
        <v>7581</v>
      </c>
      <c r="C616" s="3">
        <v>0.74011431042563303</v>
      </c>
      <c r="D616" s="3" t="s">
        <v>10920</v>
      </c>
      <c r="E616" s="3" t="s">
        <v>10921</v>
      </c>
      <c r="F616" s="3" t="str">
        <f t="shared" si="60"/>
        <v>19921712</v>
      </c>
      <c r="G616" s="3" t="s">
        <v>10922</v>
      </c>
      <c r="H616" s="3" t="s">
        <v>10923</v>
      </c>
      <c r="I616" s="3" t="s">
        <v>10924</v>
      </c>
      <c r="J616" s="3" t="s">
        <v>2</v>
      </c>
      <c r="K616" s="3" t="s">
        <v>3</v>
      </c>
      <c r="L616" s="3" t="s">
        <v>10988</v>
      </c>
      <c r="M616" s="3" t="s">
        <v>4</v>
      </c>
      <c r="N616" s="3">
        <v>19921712</v>
      </c>
      <c r="O616" s="3" t="s">
        <v>10926</v>
      </c>
      <c r="P616" s="3" t="str">
        <f t="shared" si="61"/>
        <v>2010</v>
      </c>
      <c r="Q616" s="3" t="str">
        <f t="shared" si="62"/>
        <v xml:space="preserve">J Pathol. </v>
      </c>
      <c r="R616" s="5" t="s">
        <v>11333</v>
      </c>
      <c r="S616" s="12" t="s">
        <v>11427</v>
      </c>
      <c r="T616" s="12" t="str">
        <f t="shared" si="59"/>
        <v/>
      </c>
      <c r="AA616" s="69">
        <v>0</v>
      </c>
      <c r="AC616" s="5" t="str">
        <f t="shared" si="63"/>
        <v>2010</v>
      </c>
      <c r="AD616" s="5"/>
      <c r="AF616" s="25"/>
      <c r="AV616" s="46">
        <v>19921712</v>
      </c>
      <c r="AW616" s="59">
        <f t="shared" si="64"/>
        <v>0</v>
      </c>
    </row>
    <row r="617" spans="1:49">
      <c r="A617" s="4">
        <v>1367</v>
      </c>
      <c r="B617" s="3">
        <v>6848</v>
      </c>
      <c r="C617" s="3">
        <v>0.7424705433791734</v>
      </c>
      <c r="D617" s="3" t="s">
        <v>6984</v>
      </c>
      <c r="E617" s="3" t="s">
        <v>6985</v>
      </c>
      <c r="F617" s="3" t="str">
        <f t="shared" si="60"/>
        <v>20927367</v>
      </c>
      <c r="G617" s="3" t="s">
        <v>6986</v>
      </c>
      <c r="H617" s="3" t="s">
        <v>6987</v>
      </c>
      <c r="I617" s="3" t="s">
        <v>6004</v>
      </c>
      <c r="J617" s="3" t="s">
        <v>2</v>
      </c>
      <c r="K617" s="3" t="s">
        <v>3</v>
      </c>
      <c r="L617" s="3" t="s">
        <v>6988</v>
      </c>
      <c r="M617" s="3" t="s">
        <v>4</v>
      </c>
      <c r="N617" s="3">
        <v>20927367</v>
      </c>
      <c r="O617" s="3" t="s">
        <v>6989</v>
      </c>
      <c r="P617" s="3" t="str">
        <f t="shared" si="61"/>
        <v>2010</v>
      </c>
      <c r="Q617" s="3" t="str">
        <f t="shared" si="62"/>
        <v xml:space="preserve">PLoS One. </v>
      </c>
      <c r="R617" s="5" t="s">
        <v>11333</v>
      </c>
      <c r="S617" s="12" t="s">
        <v>11427</v>
      </c>
      <c r="T617" s="12" t="str">
        <f t="shared" si="59"/>
        <v/>
      </c>
      <c r="AA617" s="69">
        <v>0</v>
      </c>
      <c r="AC617" s="5" t="str">
        <f t="shared" si="63"/>
        <v>2010</v>
      </c>
      <c r="AD617" s="5"/>
      <c r="AF617" s="25"/>
      <c r="AV617" s="46">
        <v>20927367</v>
      </c>
      <c r="AW617" s="59">
        <f t="shared" si="64"/>
        <v>0</v>
      </c>
    </row>
    <row r="618" spans="1:49">
      <c r="A618" s="4">
        <v>1368</v>
      </c>
      <c r="B618" s="3">
        <v>7226</v>
      </c>
      <c r="C618" s="3">
        <v>0.74258699361046399</v>
      </c>
      <c r="D618" s="3" t="s">
        <v>9189</v>
      </c>
      <c r="E618" s="3" t="s">
        <v>9190</v>
      </c>
      <c r="F618" s="3" t="str">
        <f t="shared" si="60"/>
        <v>20423731</v>
      </c>
      <c r="G618" s="3" t="s">
        <v>9191</v>
      </c>
      <c r="H618" s="3" t="s">
        <v>9192</v>
      </c>
      <c r="I618" s="3" t="s">
        <v>9193</v>
      </c>
      <c r="J618" s="3" t="s">
        <v>2</v>
      </c>
      <c r="K618" s="3" t="s">
        <v>3</v>
      </c>
      <c r="L618" s="3" t="s">
        <v>9194</v>
      </c>
      <c r="M618" s="3" t="s">
        <v>4</v>
      </c>
      <c r="N618" s="3">
        <v>20423731</v>
      </c>
      <c r="O618" s="3" t="s">
        <v>9195</v>
      </c>
      <c r="P618" s="3" t="str">
        <f t="shared" si="61"/>
        <v>2010</v>
      </c>
      <c r="Q618" s="3" t="str">
        <f t="shared" si="62"/>
        <v xml:space="preserve">Heart Rhythm. </v>
      </c>
      <c r="R618" s="5" t="s">
        <v>11333</v>
      </c>
      <c r="S618" s="12" t="s">
        <v>11427</v>
      </c>
      <c r="T618" s="12" t="str">
        <f t="shared" si="59"/>
        <v/>
      </c>
      <c r="AA618" s="69">
        <v>0</v>
      </c>
      <c r="AC618" s="5" t="str">
        <f t="shared" si="63"/>
        <v>2010</v>
      </c>
      <c r="AD618" s="5"/>
      <c r="AF618" s="25"/>
      <c r="AJ618" s="3"/>
      <c r="AK618" s="3"/>
      <c r="AL618" s="3"/>
      <c r="AM618" s="3"/>
      <c r="AV618" s="46">
        <v>20423731</v>
      </c>
      <c r="AW618" s="59">
        <f t="shared" si="64"/>
        <v>0</v>
      </c>
    </row>
    <row r="619" spans="1:49">
      <c r="A619" s="4">
        <v>1373</v>
      </c>
      <c r="B619" s="3">
        <v>7790</v>
      </c>
      <c r="C619" s="3">
        <v>0.743988979684993</v>
      </c>
      <c r="D619" s="3" t="s">
        <v>11258</v>
      </c>
      <c r="E619" s="3" t="s">
        <v>11259</v>
      </c>
      <c r="F619" s="3" t="str">
        <f t="shared" si="60"/>
        <v>19639606</v>
      </c>
      <c r="G619" s="3" t="s">
        <v>11260</v>
      </c>
      <c r="H619" s="3" t="s">
        <v>11261</v>
      </c>
      <c r="I619" s="3" t="s">
        <v>6198</v>
      </c>
      <c r="J619" s="3" t="s">
        <v>2</v>
      </c>
      <c r="K619" s="3" t="s">
        <v>3</v>
      </c>
      <c r="L619" s="3" t="s">
        <v>11262</v>
      </c>
      <c r="M619" s="3" t="s">
        <v>4</v>
      </c>
      <c r="N619" s="3">
        <v>19639606</v>
      </c>
      <c r="O619" s="3" t="s">
        <v>11263</v>
      </c>
      <c r="P619" s="3" t="str">
        <f t="shared" si="61"/>
        <v>2010</v>
      </c>
      <c r="Q619" s="3" t="str">
        <f t="shared" si="62"/>
        <v xml:space="preserve">Genet Epidemiol. </v>
      </c>
      <c r="R619" s="5" t="s">
        <v>11333</v>
      </c>
      <c r="S619" s="12" t="s">
        <v>11427</v>
      </c>
      <c r="T619" s="12" t="str">
        <f t="shared" si="59"/>
        <v/>
      </c>
      <c r="AA619" s="69">
        <v>0</v>
      </c>
      <c r="AC619" s="5" t="str">
        <f t="shared" si="63"/>
        <v>2010</v>
      </c>
      <c r="AD619" s="5"/>
      <c r="AF619" s="25"/>
      <c r="AV619" s="46">
        <v>19639606</v>
      </c>
      <c r="AW619" s="59">
        <f t="shared" si="64"/>
        <v>0</v>
      </c>
    </row>
    <row r="620" spans="1:49">
      <c r="A620" s="4">
        <v>1376</v>
      </c>
      <c r="B620" s="3">
        <v>7196</v>
      </c>
      <c r="C620" s="3">
        <v>0.7472346414399339</v>
      </c>
      <c r="D620" s="3" t="s">
        <v>9077</v>
      </c>
      <c r="E620" s="3" t="s">
        <v>9078</v>
      </c>
      <c r="F620" s="3" t="str">
        <f t="shared" si="60"/>
        <v>20460509</v>
      </c>
      <c r="G620" s="3" t="s">
        <v>9016</v>
      </c>
      <c r="H620" s="3" t="s">
        <v>9017</v>
      </c>
      <c r="I620" s="3" t="s">
        <v>6493</v>
      </c>
      <c r="J620" s="3" t="s">
        <v>2</v>
      </c>
      <c r="K620" s="3" t="s">
        <v>3</v>
      </c>
      <c r="L620" s="3" t="s">
        <v>9018</v>
      </c>
      <c r="M620" s="3" t="s">
        <v>4</v>
      </c>
      <c r="N620" s="3">
        <v>20460509</v>
      </c>
      <c r="O620" s="3" t="s">
        <v>9019</v>
      </c>
      <c r="P620" s="3" t="str">
        <f t="shared" si="61"/>
        <v>2010</v>
      </c>
      <c r="Q620" s="3" t="str">
        <f t="shared" si="62"/>
        <v xml:space="preserve">Cancer Res. </v>
      </c>
      <c r="R620" s="5" t="s">
        <v>11333</v>
      </c>
      <c r="S620" s="12" t="s">
        <v>11427</v>
      </c>
      <c r="T620" s="12" t="str">
        <f t="shared" si="59"/>
        <v/>
      </c>
      <c r="AA620" s="69">
        <v>0</v>
      </c>
      <c r="AC620" s="5" t="str">
        <f t="shared" si="63"/>
        <v>2010</v>
      </c>
      <c r="AD620" s="5"/>
      <c r="AF620" s="25"/>
      <c r="AV620" s="46">
        <v>20460509</v>
      </c>
      <c r="AW620" s="59">
        <f t="shared" si="64"/>
        <v>0</v>
      </c>
    </row>
    <row r="621" spans="1:49">
      <c r="A621" s="4">
        <v>1380</v>
      </c>
      <c r="B621" s="3">
        <v>6360</v>
      </c>
      <c r="C621" s="3">
        <v>0.75050334959313958</v>
      </c>
      <c r="D621" s="3" t="s">
        <v>5939</v>
      </c>
      <c r="E621" s="3" t="s">
        <v>5940</v>
      </c>
      <c r="F621" s="3" t="str">
        <f t="shared" si="60"/>
        <v>21416992</v>
      </c>
      <c r="G621" s="3" t="s">
        <v>5941</v>
      </c>
      <c r="H621" s="3" t="s">
        <v>5942</v>
      </c>
      <c r="I621" s="3" t="s">
        <v>5943</v>
      </c>
      <c r="J621" s="3" t="s">
        <v>2</v>
      </c>
      <c r="K621" s="3" t="s">
        <v>3</v>
      </c>
      <c r="L621" s="3" t="s">
        <v>5944</v>
      </c>
      <c r="M621" s="3" t="s">
        <v>4</v>
      </c>
      <c r="N621" s="3">
        <v>21416992</v>
      </c>
      <c r="O621" s="3" t="s">
        <v>5945</v>
      </c>
      <c r="P621" s="3" t="str">
        <f t="shared" si="61"/>
        <v>2010</v>
      </c>
      <c r="Q621" s="3" t="str">
        <f t="shared" si="62"/>
        <v xml:space="preserve">Sheng Li Ke Xue Jin Zhan. </v>
      </c>
      <c r="R621" s="5" t="s">
        <v>11333</v>
      </c>
      <c r="S621" s="12" t="s">
        <v>11427</v>
      </c>
      <c r="T621" s="12" t="str">
        <f t="shared" si="59"/>
        <v/>
      </c>
      <c r="AA621" s="69">
        <v>0</v>
      </c>
      <c r="AC621" s="5" t="str">
        <f t="shared" si="63"/>
        <v>2010</v>
      </c>
      <c r="AD621" s="5"/>
      <c r="AF621" s="25"/>
      <c r="AV621" s="46">
        <v>21416992</v>
      </c>
      <c r="AW621" s="59">
        <f t="shared" si="64"/>
        <v>0</v>
      </c>
    </row>
    <row r="622" spans="1:49">
      <c r="A622" s="4">
        <v>1384</v>
      </c>
      <c r="B622" s="3">
        <v>6925</v>
      </c>
      <c r="C622" s="3">
        <v>0.75225325652118047</v>
      </c>
      <c r="D622" s="3" t="s">
        <v>7459</v>
      </c>
      <c r="E622" s="3" t="s">
        <v>7460</v>
      </c>
      <c r="F622" s="3" t="str">
        <f t="shared" si="60"/>
        <v>20817139</v>
      </c>
      <c r="G622" s="3" t="s">
        <v>7461</v>
      </c>
      <c r="H622" s="3" t="s">
        <v>7462</v>
      </c>
      <c r="I622" s="3" t="s">
        <v>6122</v>
      </c>
      <c r="J622" s="3" t="s">
        <v>2</v>
      </c>
      <c r="K622" s="3" t="s">
        <v>3</v>
      </c>
      <c r="L622" s="3" t="s">
        <v>7463</v>
      </c>
      <c r="M622" s="3" t="s">
        <v>4</v>
      </c>
      <c r="N622" s="3">
        <v>20817139</v>
      </c>
      <c r="O622" s="3" t="s">
        <v>7398</v>
      </c>
      <c r="P622" s="3" t="str">
        <f t="shared" si="61"/>
        <v>2010</v>
      </c>
      <c r="Q622" s="3" t="str">
        <f t="shared" si="62"/>
        <v xml:space="preserve">Am J Hum Genet. </v>
      </c>
      <c r="R622" s="5" t="s">
        <v>11333</v>
      </c>
      <c r="S622" s="12" t="s">
        <v>11427</v>
      </c>
      <c r="T622" s="12" t="str">
        <f t="shared" si="59"/>
        <v/>
      </c>
      <c r="AA622" s="69">
        <v>0</v>
      </c>
      <c r="AC622" s="5" t="str">
        <f t="shared" si="63"/>
        <v>2010</v>
      </c>
      <c r="AD622" s="5"/>
      <c r="AF622" s="25"/>
      <c r="AV622" s="46">
        <v>20817139</v>
      </c>
      <c r="AW622" s="59">
        <f t="shared" si="64"/>
        <v>0</v>
      </c>
    </row>
    <row r="623" spans="1:49">
      <c r="A623" s="4">
        <v>1391</v>
      </c>
      <c r="B623" s="3">
        <v>6796</v>
      </c>
      <c r="C623" s="3">
        <v>0.75741599135461413</v>
      </c>
      <c r="D623" s="3" t="s">
        <v>6744</v>
      </c>
      <c r="E623" s="3" t="s">
        <v>6745</v>
      </c>
      <c r="F623" s="3" t="str">
        <f t="shared" si="60"/>
        <v>20976888</v>
      </c>
      <c r="G623" s="3" t="s">
        <v>6746</v>
      </c>
      <c r="H623" s="3" t="s">
        <v>6747</v>
      </c>
      <c r="I623" s="3" t="s">
        <v>6787</v>
      </c>
      <c r="J623" s="3" t="s">
        <v>2</v>
      </c>
      <c r="K623" s="3" t="s">
        <v>3</v>
      </c>
      <c r="L623" s="3" t="s">
        <v>6748</v>
      </c>
      <c r="M623" s="3" t="s">
        <v>4</v>
      </c>
      <c r="N623" s="3">
        <v>20976888</v>
      </c>
      <c r="O623" s="3" t="s">
        <v>6749</v>
      </c>
      <c r="P623" s="3" t="str">
        <f t="shared" si="61"/>
        <v>2010</v>
      </c>
      <c r="Q623" s="3" t="str">
        <f t="shared" si="62"/>
        <v xml:space="preserve">Nihon Rinsho. </v>
      </c>
      <c r="R623" s="5" t="s">
        <v>11333</v>
      </c>
      <c r="S623" s="12" t="s">
        <v>11427</v>
      </c>
      <c r="T623" s="12" t="str">
        <f t="shared" si="59"/>
        <v/>
      </c>
      <c r="AA623" s="69">
        <v>0</v>
      </c>
      <c r="AC623" s="5" t="str">
        <f t="shared" si="63"/>
        <v>2010</v>
      </c>
      <c r="AD623" s="5"/>
      <c r="AF623" s="25"/>
      <c r="AV623" s="46">
        <v>20976888</v>
      </c>
      <c r="AW623" s="59">
        <f t="shared" si="64"/>
        <v>0</v>
      </c>
    </row>
    <row r="624" spans="1:49">
      <c r="A624" s="4">
        <v>1399</v>
      </c>
      <c r="B624" s="3">
        <v>7331</v>
      </c>
      <c r="C624" s="3">
        <v>0.76041903271835487</v>
      </c>
      <c r="D624" s="3" t="s">
        <v>9835</v>
      </c>
      <c r="E624" s="3" t="s">
        <v>9836</v>
      </c>
      <c r="F624" s="3" t="str">
        <f t="shared" si="60"/>
        <v>20218734</v>
      </c>
      <c r="G624" s="3" t="s">
        <v>9837</v>
      </c>
      <c r="H624" s="3" t="s">
        <v>9838</v>
      </c>
      <c r="I624" s="3" t="s">
        <v>9839</v>
      </c>
      <c r="J624" s="3" t="s">
        <v>2</v>
      </c>
      <c r="K624" s="3" t="s">
        <v>3</v>
      </c>
      <c r="L624" s="3" t="s">
        <v>9840</v>
      </c>
      <c r="M624" s="3" t="s">
        <v>4</v>
      </c>
      <c r="N624" s="3">
        <v>20218734</v>
      </c>
      <c r="O624" s="3" t="s">
        <v>9841</v>
      </c>
      <c r="P624" s="3" t="str">
        <f t="shared" si="61"/>
        <v>2010</v>
      </c>
      <c r="Q624" s="3" t="str">
        <f t="shared" si="62"/>
        <v xml:space="preserve">Technol Cancer Res Treat. </v>
      </c>
      <c r="R624" s="5" t="s">
        <v>11333</v>
      </c>
      <c r="S624" s="12" t="s">
        <v>11427</v>
      </c>
      <c r="T624" s="12" t="str">
        <f t="shared" si="59"/>
        <v/>
      </c>
      <c r="AA624" s="69">
        <v>0</v>
      </c>
      <c r="AC624" s="5" t="str">
        <f t="shared" si="63"/>
        <v>2010</v>
      </c>
      <c r="AD624" s="5"/>
      <c r="AF624" s="25"/>
      <c r="AV624" s="46">
        <v>20218734</v>
      </c>
      <c r="AW624" s="59">
        <f t="shared" si="64"/>
        <v>0</v>
      </c>
    </row>
    <row r="625" spans="1:49">
      <c r="A625" s="4">
        <v>1410</v>
      </c>
      <c r="B625" s="3">
        <v>6956</v>
      </c>
      <c r="C625" s="3">
        <v>0.76560544173008138</v>
      </c>
      <c r="D625" s="3" t="s">
        <v>7641</v>
      </c>
      <c r="E625" s="3" t="s">
        <v>7642</v>
      </c>
      <c r="F625" s="3" t="str">
        <f t="shared" si="60"/>
        <v>20728256</v>
      </c>
      <c r="G625" s="3" t="s">
        <v>7643</v>
      </c>
      <c r="H625" s="3" t="s">
        <v>7644</v>
      </c>
      <c r="I625" s="3" t="s">
        <v>7645</v>
      </c>
      <c r="J625" s="3" t="s">
        <v>2</v>
      </c>
      <c r="K625" s="3" t="s">
        <v>3</v>
      </c>
      <c r="L625" s="3" t="s">
        <v>7646</v>
      </c>
      <c r="M625" s="3" t="s">
        <v>4</v>
      </c>
      <c r="N625" s="3">
        <v>20728256</v>
      </c>
      <c r="O625" s="3" t="s">
        <v>7647</v>
      </c>
      <c r="P625" s="3" t="str">
        <f t="shared" si="61"/>
        <v>2010</v>
      </c>
      <c r="Q625" s="3" t="str">
        <f t="shared" si="62"/>
        <v xml:space="preserve">Am J Kidney Dis. </v>
      </c>
      <c r="R625" s="5" t="s">
        <v>11333</v>
      </c>
      <c r="S625" s="12" t="s">
        <v>11427</v>
      </c>
      <c r="T625" s="12" t="str">
        <f t="shared" si="59"/>
        <v/>
      </c>
      <c r="AA625" s="69">
        <v>0</v>
      </c>
      <c r="AC625" s="5" t="str">
        <f t="shared" si="63"/>
        <v>2010</v>
      </c>
      <c r="AD625" s="5"/>
      <c r="AF625" s="25"/>
      <c r="AK625" s="53"/>
      <c r="AN625" s="56"/>
      <c r="AV625" s="46">
        <v>20728256</v>
      </c>
      <c r="AW625" s="59">
        <f t="shared" si="64"/>
        <v>0</v>
      </c>
    </row>
    <row r="626" spans="1:49">
      <c r="A626" s="4">
        <v>1412</v>
      </c>
      <c r="B626" s="3">
        <v>7510</v>
      </c>
      <c r="C626" s="3">
        <v>0.76657533601708505</v>
      </c>
      <c r="D626" s="3" t="s">
        <v>10756</v>
      </c>
      <c r="E626" s="3" t="s">
        <v>10757</v>
      </c>
      <c r="F626" s="3" t="str">
        <f t="shared" si="60"/>
        <v>20013941</v>
      </c>
      <c r="G626" s="3" t="s">
        <v>10758</v>
      </c>
      <c r="H626" s="3" t="s">
        <v>10759</v>
      </c>
      <c r="I626" s="3" t="s">
        <v>6198</v>
      </c>
      <c r="J626" s="3" t="s">
        <v>2</v>
      </c>
      <c r="K626" s="3" t="s">
        <v>3</v>
      </c>
      <c r="L626" s="3" t="s">
        <v>10760</v>
      </c>
      <c r="M626" s="3" t="s">
        <v>4</v>
      </c>
      <c r="N626" s="3">
        <v>20013941</v>
      </c>
      <c r="O626" s="3" t="s">
        <v>10761</v>
      </c>
      <c r="P626" s="3" t="str">
        <f t="shared" si="61"/>
        <v>2010</v>
      </c>
      <c r="Q626" s="3" t="str">
        <f t="shared" si="62"/>
        <v xml:space="preserve">Genet Epidemiol. </v>
      </c>
      <c r="R626" s="5" t="s">
        <v>11333</v>
      </c>
      <c r="S626" s="12" t="s">
        <v>11427</v>
      </c>
      <c r="T626" s="12" t="str">
        <f t="shared" si="59"/>
        <v/>
      </c>
      <c r="AA626" s="69">
        <v>0</v>
      </c>
      <c r="AC626" s="5" t="str">
        <f t="shared" si="63"/>
        <v>2010</v>
      </c>
      <c r="AD626" s="5"/>
      <c r="AF626" s="25"/>
      <c r="AK626" s="53"/>
      <c r="AN626" s="54"/>
      <c r="AO626" s="4"/>
      <c r="AP626" s="4"/>
      <c r="AQ626" s="4"/>
      <c r="AR626" s="4"/>
      <c r="AS626" s="4"/>
      <c r="AT626" s="4"/>
      <c r="AU626" s="4"/>
      <c r="AV626" s="59">
        <v>20013941</v>
      </c>
      <c r="AW626" s="59">
        <f t="shared" si="64"/>
        <v>0</v>
      </c>
    </row>
    <row r="627" spans="1:49">
      <c r="A627" s="4">
        <v>1415</v>
      </c>
      <c r="B627" s="3">
        <v>7431</v>
      </c>
      <c r="C627" s="3">
        <v>0.76836867728427172</v>
      </c>
      <c r="D627" s="3" t="s">
        <v>10431</v>
      </c>
      <c r="E627" s="3" t="s">
        <v>10432</v>
      </c>
      <c r="F627" s="3" t="str">
        <f t="shared" si="60"/>
        <v>20081222</v>
      </c>
      <c r="G627" s="3" t="s">
        <v>10433</v>
      </c>
      <c r="H627" s="3" t="s">
        <v>10434</v>
      </c>
      <c r="I627" s="3" t="s">
        <v>7001</v>
      </c>
      <c r="J627" s="3" t="s">
        <v>2</v>
      </c>
      <c r="K627" s="3" t="s">
        <v>3</v>
      </c>
      <c r="L627" s="3" t="s">
        <v>10435</v>
      </c>
      <c r="M627" s="3" t="s">
        <v>4</v>
      </c>
      <c r="N627" s="3">
        <v>20081222</v>
      </c>
      <c r="O627" s="3" t="s">
        <v>10436</v>
      </c>
      <c r="P627" s="3" t="str">
        <f t="shared" si="61"/>
        <v>2010</v>
      </c>
      <c r="Q627" s="3" t="str">
        <f t="shared" si="62"/>
        <v xml:space="preserve">Bioinformatics. </v>
      </c>
      <c r="R627" s="5" t="s">
        <v>11333</v>
      </c>
      <c r="S627" s="12" t="s">
        <v>11427</v>
      </c>
      <c r="T627" s="12" t="str">
        <f t="shared" si="59"/>
        <v/>
      </c>
      <c r="AA627" s="69">
        <v>0</v>
      </c>
      <c r="AC627" s="5" t="str">
        <f t="shared" si="63"/>
        <v>2010</v>
      </c>
      <c r="AD627" s="5"/>
      <c r="AF627" s="25"/>
      <c r="AV627" s="46">
        <v>20081222</v>
      </c>
      <c r="AW627" s="59">
        <f t="shared" si="64"/>
        <v>0</v>
      </c>
    </row>
    <row r="628" spans="1:49">
      <c r="A628" s="4">
        <v>1418</v>
      </c>
      <c r="B628" s="3">
        <v>7625</v>
      </c>
      <c r="C628" s="3">
        <v>0.77196014974767746</v>
      </c>
      <c r="D628" s="3" t="s">
        <v>11066</v>
      </c>
      <c r="E628" s="3" t="s">
        <v>11067</v>
      </c>
      <c r="F628" s="3" t="str">
        <f t="shared" si="60"/>
        <v>19847924</v>
      </c>
      <c r="G628" s="3" t="s">
        <v>11068</v>
      </c>
      <c r="H628" s="3" t="s">
        <v>11069</v>
      </c>
      <c r="I628" s="3" t="s">
        <v>6198</v>
      </c>
      <c r="J628" s="3" t="s">
        <v>2</v>
      </c>
      <c r="K628" s="3" t="s">
        <v>3</v>
      </c>
      <c r="L628" s="3" t="s">
        <v>11070</v>
      </c>
      <c r="M628" s="3" t="s">
        <v>4</v>
      </c>
      <c r="N628" s="3">
        <v>19847924</v>
      </c>
      <c r="O628" s="3" t="s">
        <v>11071</v>
      </c>
      <c r="P628" s="3" t="str">
        <f t="shared" si="61"/>
        <v>2010</v>
      </c>
      <c r="Q628" s="3" t="str">
        <f t="shared" si="62"/>
        <v xml:space="preserve">Genet Epidemiol. </v>
      </c>
      <c r="R628" s="5" t="s">
        <v>11333</v>
      </c>
      <c r="S628" s="12" t="s">
        <v>11427</v>
      </c>
      <c r="T628" s="12" t="str">
        <f t="shared" si="59"/>
        <v/>
      </c>
      <c r="AA628" s="69">
        <v>0</v>
      </c>
      <c r="AC628" s="5" t="str">
        <f t="shared" si="63"/>
        <v>2010</v>
      </c>
      <c r="AD628" s="5"/>
      <c r="AF628" s="25"/>
      <c r="AK628" s="53"/>
      <c r="AN628" s="56"/>
      <c r="AV628" s="46">
        <v>19847924</v>
      </c>
      <c r="AW628" s="59">
        <f t="shared" si="64"/>
        <v>0</v>
      </c>
    </row>
    <row r="629" spans="1:49">
      <c r="A629" s="4">
        <v>1420</v>
      </c>
      <c r="B629" s="3">
        <v>7224</v>
      </c>
      <c r="C629" s="3">
        <v>0.77312641427605755</v>
      </c>
      <c r="D629" s="3" t="s">
        <v>9176</v>
      </c>
      <c r="E629" s="3" t="s">
        <v>9177</v>
      </c>
      <c r="F629" s="3" t="str">
        <f t="shared" si="60"/>
        <v>20424645</v>
      </c>
      <c r="G629" s="3" t="s">
        <v>9178</v>
      </c>
      <c r="H629" s="3" t="s">
        <v>9179</v>
      </c>
      <c r="I629" s="3" t="s">
        <v>7704</v>
      </c>
      <c r="J629" s="3" t="s">
        <v>2</v>
      </c>
      <c r="K629" s="3" t="s">
        <v>3</v>
      </c>
      <c r="L629" s="3" t="s">
        <v>9180</v>
      </c>
      <c r="M629" s="3" t="s">
        <v>4</v>
      </c>
      <c r="N629" s="3">
        <v>20424645</v>
      </c>
      <c r="O629" s="3" t="s">
        <v>9181</v>
      </c>
      <c r="P629" s="3" t="str">
        <f t="shared" si="61"/>
        <v>2010</v>
      </c>
      <c r="Q629" s="3" t="str">
        <f t="shared" si="62"/>
        <v xml:space="preserve">Eur J Hum Genet. </v>
      </c>
      <c r="R629" s="5" t="s">
        <v>11333</v>
      </c>
      <c r="S629" s="12" t="s">
        <v>11427</v>
      </c>
      <c r="T629" s="12" t="str">
        <f t="shared" si="59"/>
        <v/>
      </c>
      <c r="AA629" s="69">
        <v>0</v>
      </c>
      <c r="AC629" s="5" t="str">
        <f t="shared" si="63"/>
        <v>2010</v>
      </c>
      <c r="AD629" s="5"/>
      <c r="AF629" s="25"/>
      <c r="AK629" s="53"/>
      <c r="AN629" s="56"/>
      <c r="AV629" s="46">
        <v>20424645</v>
      </c>
      <c r="AW629" s="59">
        <f t="shared" si="64"/>
        <v>0</v>
      </c>
    </row>
    <row r="630" spans="1:49">
      <c r="A630" s="4">
        <v>1423</v>
      </c>
      <c r="B630" s="3">
        <v>7161</v>
      </c>
      <c r="C630" s="3">
        <v>0.77809823553957658</v>
      </c>
      <c r="D630" s="3" t="s">
        <v>8805</v>
      </c>
      <c r="E630" s="3" t="s">
        <v>8806</v>
      </c>
      <c r="F630" s="3" t="str">
        <f t="shared" si="60"/>
        <v>20509871</v>
      </c>
      <c r="G630" s="3" t="s">
        <v>8807</v>
      </c>
      <c r="H630" s="3" t="s">
        <v>8808</v>
      </c>
      <c r="I630" s="3" t="s">
        <v>6539</v>
      </c>
      <c r="J630" s="3" t="s">
        <v>2</v>
      </c>
      <c r="K630" s="3" t="s">
        <v>3</v>
      </c>
      <c r="L630" s="3" t="s">
        <v>8809</v>
      </c>
      <c r="M630" s="3" t="s">
        <v>4</v>
      </c>
      <c r="N630" s="3">
        <v>20509871</v>
      </c>
      <c r="O630" s="3" t="s">
        <v>8810</v>
      </c>
      <c r="P630" s="3" t="str">
        <f t="shared" si="61"/>
        <v>2010</v>
      </c>
      <c r="Q630" s="3" t="str">
        <f t="shared" si="62"/>
        <v xml:space="preserve">BMC Bioinformatics. </v>
      </c>
      <c r="R630" s="5" t="s">
        <v>11333</v>
      </c>
      <c r="S630" s="12" t="s">
        <v>11427</v>
      </c>
      <c r="T630" s="12" t="str">
        <f t="shared" si="59"/>
        <v>y</v>
      </c>
      <c r="AA630" s="69">
        <v>0</v>
      </c>
      <c r="AC630" s="5" t="str">
        <f t="shared" si="63"/>
        <v>2010</v>
      </c>
      <c r="AD630" s="5"/>
      <c r="AF630" s="25"/>
      <c r="AV630" s="46">
        <v>20509871</v>
      </c>
      <c r="AW630" s="59">
        <f t="shared" si="64"/>
        <v>0</v>
      </c>
    </row>
    <row r="631" spans="1:49">
      <c r="A631" s="4">
        <v>1425</v>
      </c>
      <c r="B631" s="3">
        <v>6646</v>
      </c>
      <c r="C631" s="3">
        <v>0.7793345477312662</v>
      </c>
      <c r="D631" s="3" t="s">
        <v>6112</v>
      </c>
      <c r="E631" s="3" t="s">
        <v>6113</v>
      </c>
      <c r="F631" s="3" t="str">
        <f t="shared" si="60"/>
        <v>21135823</v>
      </c>
      <c r="G631" s="3" t="s">
        <v>6114</v>
      </c>
      <c r="H631" s="3" t="s">
        <v>6115</v>
      </c>
      <c r="I631" s="3" t="s">
        <v>6116</v>
      </c>
      <c r="J631" s="3" t="s">
        <v>2</v>
      </c>
      <c r="K631" s="3" t="s">
        <v>3</v>
      </c>
      <c r="L631" s="3" t="s">
        <v>6117</v>
      </c>
      <c r="M631" s="3" t="s">
        <v>4</v>
      </c>
      <c r="N631" s="3">
        <v>21135823</v>
      </c>
      <c r="O631" s="3" t="s">
        <v>6118</v>
      </c>
      <c r="P631" s="3" t="str">
        <f t="shared" si="61"/>
        <v>2010</v>
      </c>
      <c r="Q631" s="3" t="str">
        <f t="shared" si="62"/>
        <v xml:space="preserve">Nat Med. </v>
      </c>
      <c r="R631" s="5" t="s">
        <v>11333</v>
      </c>
      <c r="S631" s="12" t="s">
        <v>11427</v>
      </c>
      <c r="T631" s="12" t="str">
        <f t="shared" si="59"/>
        <v/>
      </c>
      <c r="AA631" s="69">
        <v>0</v>
      </c>
      <c r="AC631" s="5" t="str">
        <f t="shared" si="63"/>
        <v>2010</v>
      </c>
      <c r="AD631" s="5"/>
      <c r="AF631" s="25"/>
      <c r="AV631" s="46">
        <v>21135823</v>
      </c>
      <c r="AW631" s="59">
        <f t="shared" si="64"/>
        <v>0</v>
      </c>
    </row>
    <row r="632" spans="1:49">
      <c r="A632" s="4">
        <v>1426</v>
      </c>
      <c r="B632" s="3">
        <v>7612</v>
      </c>
      <c r="C632" s="3">
        <v>0.78052154965763909</v>
      </c>
      <c r="D632" s="3" t="s">
        <v>11039</v>
      </c>
      <c r="E632" s="3" t="s">
        <v>11040</v>
      </c>
      <c r="F632" s="3" t="str">
        <f t="shared" si="60"/>
        <v>19866356</v>
      </c>
      <c r="G632" s="3" t="s">
        <v>11041</v>
      </c>
      <c r="H632" s="3" t="s">
        <v>11042</v>
      </c>
      <c r="I632" s="3" t="s">
        <v>11043</v>
      </c>
      <c r="J632" s="3" t="s">
        <v>2</v>
      </c>
      <c r="K632" s="3" t="s">
        <v>3</v>
      </c>
      <c r="L632" s="3" t="s">
        <v>11044</v>
      </c>
      <c r="M632" s="3" t="s">
        <v>4</v>
      </c>
      <c r="N632" s="3">
        <v>19866356</v>
      </c>
      <c r="O632" s="3" t="s">
        <v>11045</v>
      </c>
      <c r="P632" s="3" t="str">
        <f t="shared" si="61"/>
        <v>2010</v>
      </c>
      <c r="Q632" s="3" t="str">
        <f t="shared" si="62"/>
        <v xml:space="preserve">Breast Cancer Res Treat. </v>
      </c>
      <c r="R632" s="5" t="s">
        <v>11333</v>
      </c>
      <c r="S632" s="12" t="s">
        <v>11427</v>
      </c>
      <c r="T632" s="12" t="str">
        <f t="shared" si="59"/>
        <v>y</v>
      </c>
      <c r="AA632" s="69">
        <v>0</v>
      </c>
      <c r="AC632" s="5" t="str">
        <f t="shared" si="63"/>
        <v>2010</v>
      </c>
      <c r="AD632" s="5"/>
      <c r="AF632" s="25"/>
      <c r="AV632" s="46">
        <v>19866356</v>
      </c>
      <c r="AW632" s="59">
        <f t="shared" si="64"/>
        <v>0</v>
      </c>
    </row>
    <row r="633" spans="1:49">
      <c r="A633" s="4">
        <v>1428</v>
      </c>
      <c r="B633" s="3">
        <v>7454</v>
      </c>
      <c r="C633" s="3">
        <v>0.78303879587421987</v>
      </c>
      <c r="D633" s="3" t="s">
        <v>10570</v>
      </c>
      <c r="E633" s="3" t="s">
        <v>10571</v>
      </c>
      <c r="F633" s="3" t="str">
        <f t="shared" si="60"/>
        <v>20057316</v>
      </c>
      <c r="G633" s="3" t="s">
        <v>10572</v>
      </c>
      <c r="H633" s="3" t="s">
        <v>10573</v>
      </c>
      <c r="I633" s="3" t="s">
        <v>7539</v>
      </c>
      <c r="J633" s="3" t="s">
        <v>2</v>
      </c>
      <c r="K633" s="3" t="s">
        <v>3</v>
      </c>
      <c r="L633" s="3" t="s">
        <v>10574</v>
      </c>
      <c r="M633" s="3" t="s">
        <v>4</v>
      </c>
      <c r="N633" s="3">
        <v>20057316</v>
      </c>
      <c r="O633" s="3" t="s">
        <v>10575</v>
      </c>
      <c r="P633" s="3" t="str">
        <f t="shared" si="61"/>
        <v>2010</v>
      </c>
      <c r="Q633" s="3" t="str">
        <f t="shared" si="62"/>
        <v xml:space="preserve">Genet Med. </v>
      </c>
      <c r="R633" s="5" t="s">
        <v>11333</v>
      </c>
      <c r="S633" s="12" t="s">
        <v>11427</v>
      </c>
      <c r="T633" s="12" t="str">
        <f t="shared" ref="T633:T696" si="65">IFERROR(IF(FIND("meta ",SUBSTITUTE(LOWER(D633 &amp; S633),"-"," "))&gt;=0,"y",""),"")</f>
        <v/>
      </c>
      <c r="AA633" s="69">
        <v>0</v>
      </c>
      <c r="AC633" s="5" t="str">
        <f t="shared" si="63"/>
        <v>2010</v>
      </c>
      <c r="AD633" s="5"/>
      <c r="AF633" s="25"/>
      <c r="AV633" s="46">
        <v>20057316</v>
      </c>
      <c r="AW633" s="59">
        <f t="shared" si="64"/>
        <v>0</v>
      </c>
    </row>
    <row r="634" spans="1:49">
      <c r="A634" s="4">
        <v>1431</v>
      </c>
      <c r="B634" s="3">
        <v>7442</v>
      </c>
      <c r="C634" s="3">
        <v>0.78439994910795363</v>
      </c>
      <c r="D634" s="3" t="s">
        <v>10498</v>
      </c>
      <c r="E634" s="3" t="s">
        <v>10499</v>
      </c>
      <c r="F634" s="3" t="str">
        <f t="shared" si="60"/>
        <v>20070199</v>
      </c>
      <c r="G634" s="3" t="s">
        <v>9942</v>
      </c>
      <c r="H634" s="3" t="s">
        <v>10500</v>
      </c>
      <c r="I634" s="3" t="s">
        <v>9765</v>
      </c>
      <c r="J634" s="3" t="s">
        <v>2</v>
      </c>
      <c r="K634" s="3" t="s">
        <v>3</v>
      </c>
      <c r="L634" s="3" t="s">
        <v>10501</v>
      </c>
      <c r="M634" s="3" t="s">
        <v>4</v>
      </c>
      <c r="N634" s="3">
        <v>20070199</v>
      </c>
      <c r="O634" s="3" t="s">
        <v>10502</v>
      </c>
      <c r="P634" s="3" t="str">
        <f t="shared" si="61"/>
        <v>2010</v>
      </c>
      <c r="Q634" s="3" t="str">
        <f t="shared" si="62"/>
        <v xml:space="preserve">Annu Rev Public Health. </v>
      </c>
      <c r="R634" s="5" t="s">
        <v>11333</v>
      </c>
      <c r="S634" s="12" t="s">
        <v>11427</v>
      </c>
      <c r="T634" s="12" t="str">
        <f t="shared" si="65"/>
        <v/>
      </c>
      <c r="AA634" s="69">
        <v>0</v>
      </c>
      <c r="AC634" s="5" t="str">
        <f t="shared" si="63"/>
        <v>2010</v>
      </c>
      <c r="AD634" s="5"/>
      <c r="AF634" s="25"/>
      <c r="AV634" s="46">
        <v>20070199</v>
      </c>
      <c r="AW634" s="59">
        <f t="shared" si="64"/>
        <v>0</v>
      </c>
    </row>
    <row r="635" spans="1:49">
      <c r="A635" s="4">
        <v>1441</v>
      </c>
      <c r="B635" s="3">
        <v>6817</v>
      </c>
      <c r="C635" s="3">
        <v>0.78852708434030672</v>
      </c>
      <c r="D635" s="3" t="s">
        <v>6918</v>
      </c>
      <c r="E635" s="3" t="s">
        <v>6919</v>
      </c>
      <c r="F635" s="3" t="str">
        <f t="shared" si="60"/>
        <v>20962295</v>
      </c>
      <c r="G635" s="3" t="s">
        <v>6920</v>
      </c>
      <c r="H635" s="3" t="s">
        <v>6921</v>
      </c>
      <c r="I635" s="3" t="s">
        <v>6922</v>
      </c>
      <c r="J635" s="3" t="s">
        <v>2</v>
      </c>
      <c r="K635" s="3" t="s">
        <v>3</v>
      </c>
      <c r="L635" s="3" t="s">
        <v>6923</v>
      </c>
      <c r="M635" s="3" t="s">
        <v>4</v>
      </c>
      <c r="N635" s="3">
        <v>20962295</v>
      </c>
      <c r="O635" s="3" t="s">
        <v>6924</v>
      </c>
      <c r="P635" s="3" t="str">
        <f t="shared" si="61"/>
        <v>2010</v>
      </c>
      <c r="Q635" s="3" t="str">
        <f t="shared" si="62"/>
        <v xml:space="preserve">Arterioscler Thromb Vasc Biol. </v>
      </c>
      <c r="R635" s="5" t="s">
        <v>11333</v>
      </c>
      <c r="S635" s="12" t="s">
        <v>11427</v>
      </c>
      <c r="T635" s="12" t="str">
        <f t="shared" si="65"/>
        <v/>
      </c>
      <c r="AA635" s="69">
        <v>0</v>
      </c>
      <c r="AC635" s="5" t="str">
        <f t="shared" si="63"/>
        <v>2010</v>
      </c>
      <c r="AD635" s="5"/>
      <c r="AF635" s="25"/>
      <c r="AV635" s="46">
        <v>20962295</v>
      </c>
      <c r="AW635" s="59">
        <f t="shared" si="64"/>
        <v>0</v>
      </c>
    </row>
    <row r="636" spans="1:49">
      <c r="A636" s="4">
        <v>1448</v>
      </c>
      <c r="B636" s="3">
        <v>6348</v>
      </c>
      <c r="C636" s="3">
        <v>0.79436411349004832</v>
      </c>
      <c r="D636" s="3" t="s">
        <v>5925</v>
      </c>
      <c r="E636" s="3" t="s">
        <v>5926</v>
      </c>
      <c r="F636" s="3" t="str">
        <f t="shared" si="60"/>
        <v>21429269</v>
      </c>
      <c r="G636" s="3" t="s">
        <v>5927</v>
      </c>
      <c r="H636" s="3" t="s">
        <v>5928</v>
      </c>
      <c r="I636" s="3" t="s">
        <v>5929</v>
      </c>
      <c r="J636" s="3" t="s">
        <v>2</v>
      </c>
      <c r="K636" s="3" t="s">
        <v>3</v>
      </c>
      <c r="L636" s="3" t="s">
        <v>5930</v>
      </c>
      <c r="M636" s="3" t="s">
        <v>4</v>
      </c>
      <c r="N636" s="3">
        <v>21429269</v>
      </c>
      <c r="O636" s="3" t="s">
        <v>5931</v>
      </c>
      <c r="P636" s="3" t="str">
        <f t="shared" si="61"/>
        <v>2010</v>
      </c>
      <c r="Q636" s="3" t="str">
        <f t="shared" si="62"/>
        <v xml:space="preserve">Genet Res (Camb). </v>
      </c>
      <c r="R636" s="5" t="s">
        <v>11333</v>
      </c>
      <c r="S636" s="12" t="s">
        <v>11427</v>
      </c>
      <c r="T636" s="12" t="str">
        <f t="shared" si="65"/>
        <v/>
      </c>
      <c r="AA636" s="69">
        <v>0</v>
      </c>
      <c r="AC636" s="5" t="str">
        <f t="shared" si="63"/>
        <v>2010</v>
      </c>
      <c r="AD636" s="5"/>
      <c r="AF636" s="25"/>
      <c r="AV636" s="46">
        <v>21429269</v>
      </c>
      <c r="AW636" s="59">
        <f t="shared" si="64"/>
        <v>0</v>
      </c>
    </row>
    <row r="637" spans="1:49">
      <c r="A637" s="4">
        <v>1451</v>
      </c>
      <c r="B637" s="3">
        <v>6782</v>
      </c>
      <c r="C637" s="3">
        <v>0.79672341925571932</v>
      </c>
      <c r="D637" s="3" t="s">
        <v>6679</v>
      </c>
      <c r="E637" s="3" t="s">
        <v>6680</v>
      </c>
      <c r="F637" s="3" t="str">
        <f t="shared" si="60"/>
        <v>21029852</v>
      </c>
      <c r="G637" s="3" t="s">
        <v>6681</v>
      </c>
      <c r="H637" s="3" t="s">
        <v>6682</v>
      </c>
      <c r="I637" s="3" t="s">
        <v>6676</v>
      </c>
      <c r="J637" s="3" t="s">
        <v>2</v>
      </c>
      <c r="K637" s="3" t="s">
        <v>3</v>
      </c>
      <c r="L637" s="3" t="s">
        <v>6755</v>
      </c>
      <c r="M637" s="3" t="s">
        <v>4</v>
      </c>
      <c r="N637" s="3">
        <v>21029852</v>
      </c>
      <c r="O637" s="3" t="s">
        <v>6756</v>
      </c>
      <c r="P637" s="3" t="str">
        <f t="shared" si="61"/>
        <v>2010</v>
      </c>
      <c r="Q637" s="3" t="str">
        <f t="shared" si="62"/>
        <v xml:space="preserve">Adv Genet. </v>
      </c>
      <c r="R637" s="5" t="s">
        <v>11333</v>
      </c>
      <c r="S637" s="12" t="s">
        <v>11427</v>
      </c>
      <c r="T637" s="12" t="str">
        <f t="shared" si="65"/>
        <v/>
      </c>
      <c r="AA637" s="69">
        <v>0</v>
      </c>
      <c r="AC637" s="5" t="str">
        <f t="shared" si="63"/>
        <v>2010</v>
      </c>
      <c r="AD637" s="5"/>
      <c r="AF637" s="25"/>
      <c r="AV637" s="46">
        <v>21029852</v>
      </c>
      <c r="AW637" s="59">
        <f t="shared" si="64"/>
        <v>0</v>
      </c>
    </row>
    <row r="638" spans="1:49">
      <c r="A638" s="4">
        <v>1452</v>
      </c>
      <c r="B638" s="3">
        <v>7240</v>
      </c>
      <c r="C638" s="3">
        <v>0.79763592570098896</v>
      </c>
      <c r="D638" s="3" t="s">
        <v>9279</v>
      </c>
      <c r="E638" s="3" t="s">
        <v>9280</v>
      </c>
      <c r="F638" s="3" t="str">
        <f t="shared" si="60"/>
        <v>20407100</v>
      </c>
      <c r="G638" s="3" t="s">
        <v>9281</v>
      </c>
      <c r="H638" s="3" t="s">
        <v>9282</v>
      </c>
      <c r="I638" s="3" t="s">
        <v>6870</v>
      </c>
      <c r="J638" s="3" t="s">
        <v>2</v>
      </c>
      <c r="K638" s="3" t="s">
        <v>3</v>
      </c>
      <c r="L638" s="3" t="s">
        <v>9283</v>
      </c>
      <c r="M638" s="3" t="s">
        <v>4</v>
      </c>
      <c r="N638" s="3">
        <v>20407100</v>
      </c>
      <c r="O638" s="3" t="s">
        <v>9284</v>
      </c>
      <c r="P638" s="3" t="str">
        <f t="shared" si="61"/>
        <v>2010</v>
      </c>
      <c r="Q638" s="3" t="str">
        <f t="shared" si="62"/>
        <v xml:space="preserve">Circ Cardiovasc Genet. </v>
      </c>
      <c r="R638" s="5" t="s">
        <v>11333</v>
      </c>
      <c r="S638" s="12" t="s">
        <v>11427</v>
      </c>
      <c r="T638" s="12" t="str">
        <f t="shared" si="65"/>
        <v/>
      </c>
      <c r="AA638" s="69">
        <v>0</v>
      </c>
      <c r="AC638" s="5" t="str">
        <f t="shared" si="63"/>
        <v>2010</v>
      </c>
      <c r="AD638" s="5"/>
      <c r="AF638" s="25"/>
      <c r="AJ638" s="23"/>
      <c r="AK638" s="23"/>
      <c r="AL638" s="23"/>
      <c r="AM638" s="23"/>
      <c r="AV638" s="46">
        <v>20407100</v>
      </c>
      <c r="AW638" s="59">
        <f t="shared" si="64"/>
        <v>0</v>
      </c>
    </row>
    <row r="639" spans="1:49">
      <c r="A639" s="4">
        <v>1456</v>
      </c>
      <c r="B639" s="3">
        <v>7355</v>
      </c>
      <c r="C639" s="3">
        <v>0.79929485496270247</v>
      </c>
      <c r="D639" s="3" t="s">
        <v>9983</v>
      </c>
      <c r="E639" s="3" t="s">
        <v>9984</v>
      </c>
      <c r="F639" s="3" t="str">
        <f t="shared" si="60"/>
        <v>20200434</v>
      </c>
      <c r="G639" s="3" t="s">
        <v>9985</v>
      </c>
      <c r="H639" s="3" t="s">
        <v>9986</v>
      </c>
      <c r="I639" s="3" t="s">
        <v>6730</v>
      </c>
      <c r="J639" s="3" t="s">
        <v>2</v>
      </c>
      <c r="K639" s="3" t="s">
        <v>3</v>
      </c>
      <c r="L639" s="3" t="s">
        <v>9987</v>
      </c>
      <c r="M639" s="3" t="s">
        <v>4</v>
      </c>
      <c r="N639" s="3">
        <v>20200434</v>
      </c>
      <c r="O639" s="3" t="s">
        <v>9988</v>
      </c>
      <c r="P639" s="3" t="str">
        <f t="shared" si="61"/>
        <v>2010</v>
      </c>
      <c r="Q639" s="3" t="str">
        <f t="shared" si="62"/>
        <v xml:space="preserve">Cancer Epidemiol Biomarkers Prev. </v>
      </c>
      <c r="R639" s="5" t="s">
        <v>11333</v>
      </c>
      <c r="S639" s="12" t="s">
        <v>11427</v>
      </c>
      <c r="T639" s="12" t="str">
        <f t="shared" si="65"/>
        <v/>
      </c>
      <c r="AA639" s="69">
        <v>0</v>
      </c>
      <c r="AC639" s="5" t="str">
        <f t="shared" si="63"/>
        <v>2010</v>
      </c>
      <c r="AD639" s="5"/>
      <c r="AF639" s="25"/>
      <c r="AV639" s="46">
        <v>20200434</v>
      </c>
      <c r="AW639" s="59">
        <f t="shared" si="64"/>
        <v>0</v>
      </c>
    </row>
    <row r="640" spans="1:49">
      <c r="A640" s="4">
        <v>1460</v>
      </c>
      <c r="B640" s="3">
        <v>6930</v>
      </c>
      <c r="C640" s="3">
        <v>0.80211666910168355</v>
      </c>
      <c r="D640" s="3" t="s">
        <v>7420</v>
      </c>
      <c r="E640" s="3" t="s">
        <v>7421</v>
      </c>
      <c r="F640" s="3" t="str">
        <f t="shared" si="60"/>
        <v>20810666</v>
      </c>
      <c r="G640" s="3" t="s">
        <v>7422</v>
      </c>
      <c r="H640" s="3" t="s">
        <v>7423</v>
      </c>
      <c r="I640" s="3" t="s">
        <v>7027</v>
      </c>
      <c r="J640" s="3" t="s">
        <v>2</v>
      </c>
      <c r="K640" s="3" t="s">
        <v>3</v>
      </c>
      <c r="L640" s="3" t="s">
        <v>7424</v>
      </c>
      <c r="M640" s="3" t="s">
        <v>4</v>
      </c>
      <c r="N640" s="3">
        <v>20810666</v>
      </c>
      <c r="O640" s="3" t="s">
        <v>7425</v>
      </c>
      <c r="P640" s="3" t="str">
        <f t="shared" si="61"/>
        <v>2010</v>
      </c>
      <c r="Q640" s="3" t="str">
        <f t="shared" si="62"/>
        <v xml:space="preserve">Genome Res. </v>
      </c>
      <c r="R640" s="5" t="s">
        <v>11333</v>
      </c>
      <c r="S640" s="12" t="s">
        <v>11427</v>
      </c>
      <c r="T640" s="12" t="str">
        <f t="shared" si="65"/>
        <v/>
      </c>
      <c r="AA640" s="69">
        <v>0</v>
      </c>
      <c r="AC640" s="5" t="str">
        <f t="shared" si="63"/>
        <v>2010</v>
      </c>
      <c r="AD640" s="5"/>
      <c r="AF640" s="25"/>
      <c r="AK640" s="53"/>
      <c r="AN640" s="56"/>
      <c r="AV640" s="46">
        <v>20810666</v>
      </c>
      <c r="AW640" s="59">
        <f t="shared" si="64"/>
        <v>0</v>
      </c>
    </row>
    <row r="641" spans="1:49">
      <c r="A641" s="4">
        <v>1464</v>
      </c>
      <c r="B641" s="3">
        <v>7190</v>
      </c>
      <c r="C641" s="3">
        <v>0.80380666467928907</v>
      </c>
      <c r="D641" s="3" t="s">
        <v>8979</v>
      </c>
      <c r="E641" s="3" t="s">
        <v>8980</v>
      </c>
      <c r="F641" s="3" t="str">
        <f t="shared" si="60"/>
        <v>20438652</v>
      </c>
      <c r="G641" s="3" t="s">
        <v>8981</v>
      </c>
      <c r="H641" s="3" t="s">
        <v>8982</v>
      </c>
      <c r="I641" s="3" t="s">
        <v>6539</v>
      </c>
      <c r="J641" s="3" t="s">
        <v>2</v>
      </c>
      <c r="K641" s="3" t="s">
        <v>3</v>
      </c>
      <c r="L641" s="3" t="s">
        <v>9040</v>
      </c>
      <c r="M641" s="3" t="s">
        <v>4</v>
      </c>
      <c r="N641" s="3">
        <v>20438652</v>
      </c>
      <c r="O641" s="3" t="s">
        <v>9041</v>
      </c>
      <c r="P641" s="3" t="str">
        <f t="shared" si="61"/>
        <v>2010</v>
      </c>
      <c r="Q641" s="3" t="str">
        <f t="shared" si="62"/>
        <v xml:space="preserve">BMC Bioinformatics. </v>
      </c>
      <c r="R641" s="5" t="s">
        <v>11333</v>
      </c>
      <c r="S641" s="12" t="s">
        <v>11427</v>
      </c>
      <c r="T641" s="12" t="str">
        <f t="shared" si="65"/>
        <v/>
      </c>
      <c r="AA641" s="69">
        <v>0</v>
      </c>
      <c r="AC641" s="5" t="str">
        <f t="shared" si="63"/>
        <v>2010</v>
      </c>
      <c r="AD641" s="5"/>
      <c r="AF641" s="25"/>
      <c r="AV641" s="46">
        <v>20438652</v>
      </c>
      <c r="AW641" s="59">
        <f t="shared" si="64"/>
        <v>0</v>
      </c>
    </row>
    <row r="642" spans="1:49">
      <c r="A642" s="4">
        <v>1481</v>
      </c>
      <c r="B642" s="3">
        <v>7522</v>
      </c>
      <c r="C642" s="3">
        <v>0.80832837478309794</v>
      </c>
      <c r="D642" s="3" t="s">
        <v>10805</v>
      </c>
      <c r="E642" s="3" t="s">
        <v>10806</v>
      </c>
      <c r="F642" s="3" t="str">
        <f t="shared" ref="F642:F705" si="66">MID(E642,9,100)</f>
        <v>20001819</v>
      </c>
      <c r="G642" s="3" t="s">
        <v>10807</v>
      </c>
      <c r="H642" s="3" t="s">
        <v>10808</v>
      </c>
      <c r="I642" s="3" t="s">
        <v>9765</v>
      </c>
      <c r="J642" s="3" t="s">
        <v>2</v>
      </c>
      <c r="K642" s="3" t="s">
        <v>3</v>
      </c>
      <c r="L642" s="3" t="s">
        <v>10809</v>
      </c>
      <c r="M642" s="3" t="s">
        <v>4</v>
      </c>
      <c r="N642" s="3">
        <v>20001819</v>
      </c>
      <c r="O642" s="3" t="s">
        <v>10810</v>
      </c>
      <c r="P642" s="3" t="str">
        <f t="shared" ref="P642:P705" si="67">MID(H642,FIND(" 20",H642)+1, 4)</f>
        <v>2010</v>
      </c>
      <c r="Q642" s="3" t="str">
        <f t="shared" ref="Q642:Q705" si="68">LEFT(H642, FIND(" 20",H642))</f>
        <v xml:space="preserve">Annu Rev Public Health. </v>
      </c>
      <c r="R642" s="5" t="s">
        <v>11333</v>
      </c>
      <c r="S642" s="12" t="s">
        <v>11427</v>
      </c>
      <c r="T642" s="12" t="str">
        <f t="shared" si="65"/>
        <v/>
      </c>
      <c r="AA642" s="69">
        <v>0</v>
      </c>
      <c r="AC642" s="5" t="str">
        <f t="shared" ref="AC642:AC705" si="69">P642</f>
        <v>2010</v>
      </c>
      <c r="AD642" s="5"/>
      <c r="AF642" s="25"/>
      <c r="AV642" s="46">
        <v>20001819</v>
      </c>
      <c r="AW642" s="59">
        <f t="shared" ref="AW642:AW705" si="70">IF(F642-AV642=0,0,1)</f>
        <v>0</v>
      </c>
    </row>
    <row r="643" spans="1:49">
      <c r="A643" s="4">
        <v>1486</v>
      </c>
      <c r="B643" s="3">
        <v>6979</v>
      </c>
      <c r="C643" s="3">
        <v>0.81201087501425495</v>
      </c>
      <c r="D643" s="3" t="s">
        <v>7715</v>
      </c>
      <c r="E643" s="3" t="s">
        <v>7716</v>
      </c>
      <c r="F643" s="3" t="str">
        <f t="shared" si="66"/>
        <v>20691688</v>
      </c>
      <c r="G643" s="3" t="s">
        <v>7717</v>
      </c>
      <c r="H643" s="3" t="s">
        <v>7718</v>
      </c>
      <c r="I643" s="3" t="s">
        <v>7719</v>
      </c>
      <c r="J643" s="3" t="s">
        <v>2</v>
      </c>
      <c r="K643" s="3" t="s">
        <v>3</v>
      </c>
      <c r="L643" s="3" t="s">
        <v>7720</v>
      </c>
      <c r="M643" s="3" t="s">
        <v>4</v>
      </c>
      <c r="N643" s="3">
        <v>20691688</v>
      </c>
      <c r="O643" s="3" t="s">
        <v>7721</v>
      </c>
      <c r="P643" s="3" t="str">
        <f t="shared" si="67"/>
        <v>2010</v>
      </c>
      <c r="Q643" s="3" t="str">
        <f t="shared" si="68"/>
        <v xml:space="preserve">FEBS Lett. </v>
      </c>
      <c r="R643" s="5" t="s">
        <v>11333</v>
      </c>
      <c r="S643" s="12" t="s">
        <v>11427</v>
      </c>
      <c r="T643" s="12" t="str">
        <f t="shared" si="65"/>
        <v/>
      </c>
      <c r="AA643" s="69">
        <v>0</v>
      </c>
      <c r="AC643" s="5" t="str">
        <f t="shared" si="69"/>
        <v>2010</v>
      </c>
      <c r="AD643" s="5"/>
      <c r="AF643" s="25"/>
      <c r="AV643" s="46">
        <v>20691688</v>
      </c>
      <c r="AW643" s="59">
        <f t="shared" si="70"/>
        <v>0</v>
      </c>
    </row>
    <row r="644" spans="1:49">
      <c r="A644" s="4">
        <v>1496</v>
      </c>
      <c r="B644" s="3">
        <v>7427</v>
      </c>
      <c r="C644" s="3">
        <v>0.81999145943421003</v>
      </c>
      <c r="D644" s="3" t="s">
        <v>10409</v>
      </c>
      <c r="E644" s="3" t="s">
        <v>10410</v>
      </c>
      <c r="F644" s="3" t="str">
        <f t="shared" si="66"/>
        <v>20087401</v>
      </c>
      <c r="G644" s="3" t="s">
        <v>10411</v>
      </c>
      <c r="H644" s="3" t="s">
        <v>10412</v>
      </c>
      <c r="I644" s="3" t="s">
        <v>7704</v>
      </c>
      <c r="J644" s="3" t="s">
        <v>2</v>
      </c>
      <c r="K644" s="3" t="s">
        <v>3</v>
      </c>
      <c r="L644" s="3" t="s">
        <v>10413</v>
      </c>
      <c r="M644" s="3" t="s">
        <v>4</v>
      </c>
      <c r="N644" s="3">
        <v>20087401</v>
      </c>
      <c r="O644" s="3" t="s">
        <v>10414</v>
      </c>
      <c r="P644" s="3" t="str">
        <f t="shared" si="67"/>
        <v>2010</v>
      </c>
      <c r="Q644" s="3" t="str">
        <f t="shared" si="68"/>
        <v xml:space="preserve">Eur J Hum Genet. </v>
      </c>
      <c r="R644" s="12" t="s">
        <v>11426</v>
      </c>
      <c r="S644" s="12" t="s">
        <v>11427</v>
      </c>
      <c r="T644" s="12" t="str">
        <f t="shared" si="65"/>
        <v/>
      </c>
      <c r="AA644" s="69">
        <v>0</v>
      </c>
      <c r="AC644" s="5" t="str">
        <f t="shared" si="69"/>
        <v>2010</v>
      </c>
      <c r="AD644" s="5"/>
      <c r="AF644" s="25"/>
      <c r="AK644" s="53"/>
      <c r="AN644" s="56"/>
      <c r="AV644" s="46">
        <v>20087401</v>
      </c>
      <c r="AW644" s="59">
        <f t="shared" si="70"/>
        <v>0</v>
      </c>
    </row>
    <row r="645" spans="1:49">
      <c r="A645" s="4">
        <v>1498</v>
      </c>
      <c r="B645" s="28">
        <v>6815</v>
      </c>
      <c r="C645" s="28">
        <v>0.82050175525198743</v>
      </c>
      <c r="D645" s="28" t="s">
        <v>6849</v>
      </c>
      <c r="E645" s="28" t="s">
        <v>6850</v>
      </c>
      <c r="F645" s="3" t="str">
        <f t="shared" si="66"/>
        <v>20963254</v>
      </c>
      <c r="G645" s="28" t="s">
        <v>6851</v>
      </c>
      <c r="H645" s="28" t="s">
        <v>6852</v>
      </c>
      <c r="I645" s="28" t="s">
        <v>6853</v>
      </c>
      <c r="J645" s="28" t="s">
        <v>2</v>
      </c>
      <c r="K645" s="28" t="s">
        <v>3</v>
      </c>
      <c r="L645" s="28" t="s">
        <v>6854</v>
      </c>
      <c r="M645" s="28" t="s">
        <v>4</v>
      </c>
      <c r="N645" s="28">
        <v>20963254</v>
      </c>
      <c r="O645" s="28" t="s">
        <v>6917</v>
      </c>
      <c r="P645" s="28" t="str">
        <f t="shared" si="67"/>
        <v>2010</v>
      </c>
      <c r="Q645" s="28" t="str">
        <f t="shared" si="68"/>
        <v xml:space="preserve">Methods Inf Med. </v>
      </c>
      <c r="R645" s="5" t="s">
        <v>11333</v>
      </c>
      <c r="S645" s="15" t="s">
        <v>11427</v>
      </c>
      <c r="T645" s="12" t="str">
        <f t="shared" si="65"/>
        <v/>
      </c>
      <c r="V645" s="15"/>
      <c r="W645" s="15"/>
      <c r="X645" s="15"/>
      <c r="Y645" s="15"/>
      <c r="Z645" s="15"/>
      <c r="AA645" s="69">
        <v>0</v>
      </c>
      <c r="AB645" s="28"/>
      <c r="AC645" s="5" t="str">
        <f t="shared" si="69"/>
        <v>2010</v>
      </c>
      <c r="AD645" s="5"/>
      <c r="AE645" s="15"/>
      <c r="AF645" s="26"/>
      <c r="AG645" s="15"/>
      <c r="AH645" s="15"/>
      <c r="AI645" s="15"/>
      <c r="AV645" s="46">
        <v>20963254</v>
      </c>
      <c r="AW645" s="59">
        <f t="shared" si="70"/>
        <v>0</v>
      </c>
    </row>
    <row r="646" spans="1:49">
      <c r="A646" s="4">
        <v>1504</v>
      </c>
      <c r="B646" s="3">
        <v>7016</v>
      </c>
      <c r="C646" s="3">
        <v>0.82415660780234712</v>
      </c>
      <c r="D646" s="3" t="s">
        <v>7945</v>
      </c>
      <c r="E646" s="3" t="s">
        <v>7946</v>
      </c>
      <c r="F646" s="3" t="str">
        <f t="shared" si="66"/>
        <v>20652521</v>
      </c>
      <c r="G646" s="3" t="s">
        <v>7947</v>
      </c>
      <c r="H646" s="3" t="s">
        <v>7948</v>
      </c>
      <c r="I646" s="3" t="s">
        <v>7600</v>
      </c>
      <c r="J646" s="3" t="s">
        <v>2</v>
      </c>
      <c r="K646" s="3" t="s">
        <v>3</v>
      </c>
      <c r="L646" s="3" t="s">
        <v>7949</v>
      </c>
      <c r="M646" s="3" t="s">
        <v>4</v>
      </c>
      <c r="N646" s="3">
        <v>20652521</v>
      </c>
      <c r="O646" s="3" t="s">
        <v>7950</v>
      </c>
      <c r="P646" s="3" t="str">
        <f t="shared" si="67"/>
        <v>2010</v>
      </c>
      <c r="Q646" s="3" t="str">
        <f t="shared" si="68"/>
        <v xml:space="preserve">Methods Mol Biol. </v>
      </c>
      <c r="R646" s="5" t="s">
        <v>11333</v>
      </c>
      <c r="S646" s="12" t="s">
        <v>11427</v>
      </c>
      <c r="T646" s="12" t="str">
        <f t="shared" si="65"/>
        <v/>
      </c>
      <c r="AA646" s="69">
        <v>0</v>
      </c>
      <c r="AC646" s="5" t="str">
        <f t="shared" si="69"/>
        <v>2010</v>
      </c>
      <c r="AD646" s="5"/>
      <c r="AF646" s="25"/>
      <c r="AV646" s="46">
        <v>20652521</v>
      </c>
      <c r="AW646" s="59">
        <f t="shared" si="70"/>
        <v>0</v>
      </c>
    </row>
    <row r="647" spans="1:49">
      <c r="A647" s="4">
        <v>1514</v>
      </c>
      <c r="B647" s="3">
        <v>7280</v>
      </c>
      <c r="C647" s="3">
        <v>0.82994732789182701</v>
      </c>
      <c r="D647" s="3" t="s">
        <v>9526</v>
      </c>
      <c r="E647" s="3" t="s">
        <v>9527</v>
      </c>
      <c r="F647" s="3" t="str">
        <f t="shared" si="66"/>
        <v>20360324</v>
      </c>
      <c r="G647" s="3" t="s">
        <v>9528</v>
      </c>
      <c r="H647" s="3" t="s">
        <v>9529</v>
      </c>
      <c r="I647" s="3" t="s">
        <v>6684</v>
      </c>
      <c r="J647" s="3" t="s">
        <v>2</v>
      </c>
      <c r="K647" s="3" t="s">
        <v>3</v>
      </c>
      <c r="L647" s="3" t="s">
        <v>9530</v>
      </c>
      <c r="M647" s="3" t="s">
        <v>4</v>
      </c>
      <c r="N647" s="3">
        <v>20360324</v>
      </c>
      <c r="O647" s="3" t="s">
        <v>9531</v>
      </c>
      <c r="P647" s="3" t="str">
        <f t="shared" si="67"/>
        <v>2010</v>
      </c>
      <c r="Q647" s="3" t="str">
        <f t="shared" si="68"/>
        <v xml:space="preserve">Am J Psychiatry. </v>
      </c>
      <c r="R647" s="5" t="s">
        <v>11333</v>
      </c>
      <c r="S647" s="12" t="s">
        <v>11427</v>
      </c>
      <c r="T647" s="12" t="str">
        <f t="shared" si="65"/>
        <v/>
      </c>
      <c r="AA647" s="69">
        <v>0</v>
      </c>
      <c r="AC647" s="5" t="str">
        <f t="shared" si="69"/>
        <v>2010</v>
      </c>
      <c r="AD647" s="5"/>
      <c r="AF647" s="25"/>
      <c r="AV647" s="46">
        <v>20360324</v>
      </c>
      <c r="AW647" s="59">
        <f t="shared" si="70"/>
        <v>0</v>
      </c>
    </row>
    <row r="648" spans="1:49">
      <c r="A648" s="4">
        <v>1515</v>
      </c>
      <c r="B648" s="3">
        <v>7285</v>
      </c>
      <c r="C648" s="3">
        <v>0.83176062472323353</v>
      </c>
      <c r="D648" s="3" t="s">
        <v>9558</v>
      </c>
      <c r="E648" s="3" t="s">
        <v>9559</v>
      </c>
      <c r="F648" s="3" t="str">
        <f t="shared" si="66"/>
        <v>20351723</v>
      </c>
      <c r="G648" s="3" t="s">
        <v>9560</v>
      </c>
      <c r="H648" s="3" t="s">
        <v>9561</v>
      </c>
      <c r="I648" s="3" t="s">
        <v>6273</v>
      </c>
      <c r="J648" s="3" t="s">
        <v>2</v>
      </c>
      <c r="K648" s="3" t="s">
        <v>3</v>
      </c>
      <c r="L648" s="3" t="s">
        <v>9562</v>
      </c>
      <c r="M648" s="3" t="s">
        <v>4</v>
      </c>
      <c r="N648" s="3">
        <v>20351723</v>
      </c>
      <c r="O648" s="3" t="s">
        <v>9563</v>
      </c>
      <c r="P648" s="3" t="str">
        <f t="shared" si="67"/>
        <v>2010</v>
      </c>
      <c r="Q648" s="3" t="str">
        <f t="shared" si="68"/>
        <v xml:space="preserve">Mol Psychiatry. </v>
      </c>
      <c r="R648" s="5" t="s">
        <v>11333</v>
      </c>
      <c r="S648" s="12" t="s">
        <v>11427</v>
      </c>
      <c r="T648" s="12" t="str">
        <f t="shared" si="65"/>
        <v/>
      </c>
      <c r="AA648" s="69">
        <v>0</v>
      </c>
      <c r="AC648" s="5" t="str">
        <f t="shared" si="69"/>
        <v>2010</v>
      </c>
      <c r="AD648" s="5"/>
      <c r="AF648" s="25"/>
      <c r="AV648" s="46">
        <v>20351723</v>
      </c>
      <c r="AW648" s="59">
        <f t="shared" si="70"/>
        <v>0</v>
      </c>
    </row>
    <row r="649" spans="1:49">
      <c r="A649" s="4">
        <v>1518</v>
      </c>
      <c r="B649" s="3">
        <v>7181</v>
      </c>
      <c r="C649" s="3">
        <v>0.83372963669995759</v>
      </c>
      <c r="D649" s="3" t="s">
        <v>8925</v>
      </c>
      <c r="E649" s="3" t="s">
        <v>8926</v>
      </c>
      <c r="F649" s="3" t="str">
        <f t="shared" si="66"/>
        <v>20479774</v>
      </c>
      <c r="G649" s="3" t="s">
        <v>8927</v>
      </c>
      <c r="H649" s="3" t="s">
        <v>8928</v>
      </c>
      <c r="I649" s="3" t="s">
        <v>6373</v>
      </c>
      <c r="J649" s="3" t="s">
        <v>2</v>
      </c>
      <c r="K649" s="3" t="s">
        <v>3</v>
      </c>
      <c r="L649" s="3" t="s">
        <v>8929</v>
      </c>
      <c r="M649" s="3" t="s">
        <v>4</v>
      </c>
      <c r="N649" s="3">
        <v>20479774</v>
      </c>
      <c r="O649" s="3" t="s">
        <v>8930</v>
      </c>
      <c r="P649" s="3" t="str">
        <f t="shared" si="67"/>
        <v>2010</v>
      </c>
      <c r="Q649" s="3" t="str">
        <f t="shared" si="68"/>
        <v xml:space="preserve">Nat Rev Genet. </v>
      </c>
      <c r="R649" s="5" t="s">
        <v>11333</v>
      </c>
      <c r="S649" s="12" t="s">
        <v>11427</v>
      </c>
      <c r="T649" s="12" t="str">
        <f t="shared" si="65"/>
        <v/>
      </c>
      <c r="AA649" s="69">
        <v>0</v>
      </c>
      <c r="AC649" s="5" t="str">
        <f t="shared" si="69"/>
        <v>2010</v>
      </c>
      <c r="AD649" s="5"/>
      <c r="AF649" s="25"/>
      <c r="AV649" s="46">
        <v>20479774</v>
      </c>
      <c r="AW649" s="59">
        <f t="shared" si="70"/>
        <v>0</v>
      </c>
    </row>
    <row r="650" spans="1:49">
      <c r="A650" s="4">
        <v>1519</v>
      </c>
      <c r="B650" s="3">
        <v>7528</v>
      </c>
      <c r="C650" s="3">
        <v>0.8345216020852938</v>
      </c>
      <c r="D650" s="3" t="s">
        <v>10830</v>
      </c>
      <c r="E650" s="3" t="s">
        <v>10831</v>
      </c>
      <c r="F650" s="3" t="str">
        <f t="shared" si="66"/>
        <v>19967457</v>
      </c>
      <c r="G650" s="3" t="s">
        <v>10832</v>
      </c>
      <c r="H650" s="3" t="s">
        <v>10833</v>
      </c>
      <c r="I650" s="3" t="s">
        <v>10834</v>
      </c>
      <c r="J650" s="3" t="s">
        <v>2</v>
      </c>
      <c r="K650" s="3" t="s">
        <v>3</v>
      </c>
      <c r="L650" s="3" t="s">
        <v>10835</v>
      </c>
      <c r="M650" s="3" t="s">
        <v>4</v>
      </c>
      <c r="N650" s="3">
        <v>19967457</v>
      </c>
      <c r="O650" s="3" t="s">
        <v>10836</v>
      </c>
      <c r="P650" s="3" t="str">
        <f t="shared" si="67"/>
        <v>2010</v>
      </c>
      <c r="Q650" s="3" t="str">
        <f t="shared" si="68"/>
        <v xml:space="preserve">Fam Cancer. </v>
      </c>
      <c r="R650" s="5" t="s">
        <v>11333</v>
      </c>
      <c r="S650" s="12" t="s">
        <v>11427</v>
      </c>
      <c r="T650" s="12" t="str">
        <f t="shared" si="65"/>
        <v/>
      </c>
      <c r="AA650" s="69">
        <v>0</v>
      </c>
      <c r="AC650" s="5" t="str">
        <f t="shared" si="69"/>
        <v>2010</v>
      </c>
      <c r="AD650" s="5"/>
      <c r="AF650" s="25"/>
      <c r="AK650" s="53"/>
      <c r="AN650" s="54"/>
      <c r="AO650" s="4"/>
      <c r="AP650" s="4"/>
      <c r="AQ650" s="4"/>
      <c r="AR650" s="4"/>
      <c r="AS650" s="4"/>
      <c r="AT650" s="4"/>
      <c r="AU650" s="4"/>
      <c r="AV650" s="59">
        <v>19967457</v>
      </c>
      <c r="AW650" s="59">
        <f t="shared" si="70"/>
        <v>0</v>
      </c>
    </row>
    <row r="651" spans="1:49">
      <c r="A651" s="4">
        <v>1524</v>
      </c>
      <c r="B651" s="3">
        <v>6863</v>
      </c>
      <c r="C651" s="3">
        <v>0.83644458013873624</v>
      </c>
      <c r="D651" s="3" t="s">
        <v>7053</v>
      </c>
      <c r="E651" s="3" t="s">
        <v>7054</v>
      </c>
      <c r="F651" s="3" t="str">
        <f t="shared" si="66"/>
        <v>20889494</v>
      </c>
      <c r="G651" s="3" t="s">
        <v>7055</v>
      </c>
      <c r="H651" s="3" t="s">
        <v>7056</v>
      </c>
      <c r="I651" s="3" t="s">
        <v>7001</v>
      </c>
      <c r="J651" s="3" t="s">
        <v>2</v>
      </c>
      <c r="K651" s="3" t="s">
        <v>3</v>
      </c>
      <c r="L651" s="3" t="s">
        <v>7057</v>
      </c>
      <c r="M651" s="3" t="s">
        <v>4</v>
      </c>
      <c r="N651" s="3">
        <v>20889494</v>
      </c>
      <c r="O651" s="3" t="s">
        <v>7058</v>
      </c>
      <c r="P651" s="3" t="str">
        <f t="shared" si="67"/>
        <v>2010</v>
      </c>
      <c r="Q651" s="3" t="str">
        <f t="shared" si="68"/>
        <v xml:space="preserve">Bioinformatics. </v>
      </c>
      <c r="R651" s="5" t="s">
        <v>11333</v>
      </c>
      <c r="S651" s="12" t="s">
        <v>11427</v>
      </c>
      <c r="T651" s="12" t="str">
        <f t="shared" si="65"/>
        <v/>
      </c>
      <c r="AA651" s="69">
        <v>0</v>
      </c>
      <c r="AC651" s="5" t="str">
        <f t="shared" si="69"/>
        <v>2010</v>
      </c>
      <c r="AD651" s="5"/>
      <c r="AF651" s="25"/>
      <c r="AK651" s="53"/>
      <c r="AN651" s="54"/>
      <c r="AO651" s="4"/>
      <c r="AP651" s="4"/>
      <c r="AQ651" s="4"/>
      <c r="AR651" s="4"/>
      <c r="AS651" s="4"/>
      <c r="AT651" s="4"/>
      <c r="AU651" s="4"/>
      <c r="AV651" s="59">
        <v>20889494</v>
      </c>
      <c r="AW651" s="59">
        <f t="shared" si="70"/>
        <v>0</v>
      </c>
    </row>
    <row r="652" spans="1:49">
      <c r="A652" s="4">
        <v>1542</v>
      </c>
      <c r="B652" s="3">
        <v>6856</v>
      </c>
      <c r="C652" s="3">
        <v>0.84651262703923624</v>
      </c>
      <c r="D652" s="3" t="s">
        <v>7017</v>
      </c>
      <c r="E652" s="3" t="s">
        <v>7018</v>
      </c>
      <c r="F652" s="3" t="str">
        <f t="shared" si="66"/>
        <v>20923989</v>
      </c>
      <c r="G652" s="3" t="s">
        <v>7019</v>
      </c>
      <c r="H652" s="3" t="s">
        <v>7020</v>
      </c>
      <c r="I652" s="3" t="s">
        <v>6870</v>
      </c>
      <c r="J652" s="3" t="s">
        <v>2</v>
      </c>
      <c r="K652" s="3" t="s">
        <v>3</v>
      </c>
      <c r="L652" s="3" t="s">
        <v>7021</v>
      </c>
      <c r="M652" s="3" t="s">
        <v>4</v>
      </c>
      <c r="N652" s="3">
        <v>20923989</v>
      </c>
      <c r="O652" s="3" t="s">
        <v>7022</v>
      </c>
      <c r="P652" s="3" t="str">
        <f t="shared" si="67"/>
        <v>2010</v>
      </c>
      <c r="Q652" s="3" t="str">
        <f t="shared" si="68"/>
        <v xml:space="preserve">Circ Cardiovasc Genet. </v>
      </c>
      <c r="R652" s="5" t="s">
        <v>11333</v>
      </c>
      <c r="S652" s="12" t="s">
        <v>11427</v>
      </c>
      <c r="T652" s="12" t="str">
        <f t="shared" si="65"/>
        <v>y</v>
      </c>
      <c r="AA652" s="69">
        <v>0</v>
      </c>
      <c r="AC652" s="5" t="str">
        <f t="shared" si="69"/>
        <v>2010</v>
      </c>
      <c r="AD652" s="5"/>
      <c r="AF652" s="25"/>
      <c r="AV652" s="46">
        <v>20923989</v>
      </c>
      <c r="AW652" s="59">
        <f t="shared" si="70"/>
        <v>0</v>
      </c>
    </row>
    <row r="653" spans="1:49">
      <c r="A653" s="4">
        <v>1543</v>
      </c>
      <c r="B653" s="3">
        <v>7088</v>
      </c>
      <c r="C653" s="3">
        <v>0.84705935750713368</v>
      </c>
      <c r="D653" s="3" t="s">
        <v>8355</v>
      </c>
      <c r="E653" s="3" t="s">
        <v>8356</v>
      </c>
      <c r="F653" s="3" t="str">
        <f t="shared" si="66"/>
        <v>20581876</v>
      </c>
      <c r="G653" s="3" t="s">
        <v>8357</v>
      </c>
      <c r="H653" s="3" t="s">
        <v>8358</v>
      </c>
      <c r="I653" s="3" t="s">
        <v>6260</v>
      </c>
      <c r="J653" s="3" t="s">
        <v>2</v>
      </c>
      <c r="K653" s="3" t="s">
        <v>3</v>
      </c>
      <c r="L653" s="3" t="s">
        <v>8359</v>
      </c>
      <c r="M653" s="3" t="s">
        <v>4</v>
      </c>
      <c r="N653" s="3">
        <v>20581876</v>
      </c>
      <c r="O653" s="3" t="s">
        <v>8360</v>
      </c>
      <c r="P653" s="3" t="str">
        <f t="shared" si="67"/>
        <v>2010</v>
      </c>
      <c r="Q653" s="3" t="str">
        <f t="shared" si="68"/>
        <v xml:space="preserve">Nat Genet. </v>
      </c>
      <c r="R653" s="5" t="s">
        <v>11333</v>
      </c>
      <c r="S653" s="12" t="s">
        <v>11427</v>
      </c>
      <c r="T653" s="12" t="str">
        <f t="shared" si="65"/>
        <v/>
      </c>
      <c r="AA653" s="69">
        <v>0</v>
      </c>
      <c r="AC653" s="5" t="str">
        <f t="shared" si="69"/>
        <v>2010</v>
      </c>
      <c r="AD653" s="5"/>
      <c r="AF653" s="25"/>
      <c r="AV653" s="46">
        <v>20581876</v>
      </c>
      <c r="AW653" s="59">
        <f t="shared" si="70"/>
        <v>0</v>
      </c>
    </row>
    <row r="654" spans="1:49">
      <c r="A654" s="4">
        <v>1553</v>
      </c>
      <c r="B654" s="3">
        <v>6780</v>
      </c>
      <c r="C654" s="3">
        <v>0.85868752959539096</v>
      </c>
      <c r="D654" s="3" t="s">
        <v>6665</v>
      </c>
      <c r="E654" s="3" t="s">
        <v>6666</v>
      </c>
      <c r="F654" s="3" t="str">
        <f t="shared" si="66"/>
        <v>21031128</v>
      </c>
      <c r="G654" s="3" t="s">
        <v>6667</v>
      </c>
      <c r="H654" s="3" t="s">
        <v>6668</v>
      </c>
      <c r="I654" s="3" t="s">
        <v>6669</v>
      </c>
      <c r="J654" s="3" t="s">
        <v>2</v>
      </c>
      <c r="K654" s="3" t="s">
        <v>3</v>
      </c>
      <c r="L654" s="3" t="s">
        <v>6670</v>
      </c>
      <c r="M654" s="3" t="s">
        <v>4</v>
      </c>
      <c r="N654" s="3">
        <v>21031128</v>
      </c>
      <c r="O654" s="3" t="s">
        <v>6671</v>
      </c>
      <c r="P654" s="3" t="str">
        <f t="shared" si="67"/>
        <v>2010</v>
      </c>
      <c r="Q654" s="3" t="str">
        <f t="shared" si="68"/>
        <v xml:space="preserve">Dtsch Arztebl Int. </v>
      </c>
      <c r="R654" s="5" t="s">
        <v>11333</v>
      </c>
      <c r="S654" s="12" t="s">
        <v>11427</v>
      </c>
      <c r="T654" s="12" t="str">
        <f t="shared" si="65"/>
        <v/>
      </c>
      <c r="AA654" s="69">
        <v>0</v>
      </c>
      <c r="AC654" s="5" t="str">
        <f t="shared" si="69"/>
        <v>2010</v>
      </c>
      <c r="AD654" s="5"/>
      <c r="AF654" s="25"/>
      <c r="AK654" s="53"/>
      <c r="AN654" s="56"/>
      <c r="AV654" s="46">
        <v>21031128</v>
      </c>
      <c r="AW654" s="59">
        <f t="shared" si="70"/>
        <v>0</v>
      </c>
    </row>
    <row r="655" spans="1:49">
      <c r="A655" s="4">
        <v>1572</v>
      </c>
      <c r="B655" s="3">
        <v>7232</v>
      </c>
      <c r="C655" s="3">
        <v>0.86956600587301114</v>
      </c>
      <c r="D655" s="3" t="s">
        <v>9228</v>
      </c>
      <c r="E655" s="3" t="s">
        <v>9229</v>
      </c>
      <c r="F655" s="3" t="str">
        <f t="shared" si="66"/>
        <v>20417090</v>
      </c>
      <c r="G655" s="3" t="s">
        <v>9230</v>
      </c>
      <c r="H655" s="3" t="s">
        <v>9231</v>
      </c>
      <c r="I655" s="3" t="s">
        <v>8423</v>
      </c>
      <c r="J655" s="3" t="s">
        <v>2</v>
      </c>
      <c r="K655" s="3" t="s">
        <v>3</v>
      </c>
      <c r="L655" s="3" t="s">
        <v>9232</v>
      </c>
      <c r="M655" s="3" t="s">
        <v>4</v>
      </c>
      <c r="N655" s="3">
        <v>20417090</v>
      </c>
      <c r="O655" s="3" t="s">
        <v>9233</v>
      </c>
      <c r="P655" s="3" t="str">
        <f t="shared" si="67"/>
        <v>2010</v>
      </c>
      <c r="Q655" s="3" t="str">
        <f t="shared" si="68"/>
        <v xml:space="preserve">Curr Opin Genet Dev. </v>
      </c>
      <c r="R655" s="5" t="s">
        <v>11333</v>
      </c>
      <c r="S655" s="12" t="s">
        <v>11427</v>
      </c>
      <c r="T655" s="12" t="str">
        <f t="shared" si="65"/>
        <v/>
      </c>
      <c r="AA655" s="69">
        <v>0</v>
      </c>
      <c r="AC655" s="5" t="str">
        <f t="shared" si="69"/>
        <v>2010</v>
      </c>
      <c r="AD655" s="5"/>
      <c r="AF655" s="25"/>
      <c r="AV655" s="46">
        <v>20417090</v>
      </c>
      <c r="AW655" s="59">
        <f t="shared" si="70"/>
        <v>0</v>
      </c>
    </row>
    <row r="656" spans="1:49">
      <c r="A656" s="4">
        <v>1588</v>
      </c>
      <c r="B656" s="3">
        <v>7428</v>
      </c>
      <c r="C656" s="3">
        <v>0.87566345063099582</v>
      </c>
      <c r="D656" s="3" t="s">
        <v>10415</v>
      </c>
      <c r="E656" s="3" t="s">
        <v>10416</v>
      </c>
      <c r="F656" s="3" t="str">
        <f t="shared" si="66"/>
        <v>20084173</v>
      </c>
      <c r="G656" s="3" t="s">
        <v>10417</v>
      </c>
      <c r="H656" s="3" t="s">
        <v>10418</v>
      </c>
      <c r="I656" s="3" t="s">
        <v>6004</v>
      </c>
      <c r="J656" s="3" t="s">
        <v>2</v>
      </c>
      <c r="K656" s="3" t="s">
        <v>3</v>
      </c>
      <c r="L656" s="3" t="s">
        <v>10419</v>
      </c>
      <c r="M656" s="3" t="s">
        <v>4</v>
      </c>
      <c r="N656" s="3">
        <v>20084173</v>
      </c>
      <c r="O656" s="3" t="s">
        <v>10420</v>
      </c>
      <c r="P656" s="3" t="str">
        <f t="shared" si="67"/>
        <v>2010</v>
      </c>
      <c r="Q656" s="3" t="str">
        <f t="shared" si="68"/>
        <v xml:space="preserve">PLoS One. </v>
      </c>
      <c r="R656" s="5" t="s">
        <v>11333</v>
      </c>
      <c r="S656" s="12" t="s">
        <v>11427</v>
      </c>
      <c r="T656" s="12" t="str">
        <f t="shared" si="65"/>
        <v/>
      </c>
      <c r="AA656" s="69">
        <v>0</v>
      </c>
      <c r="AC656" s="5" t="str">
        <f t="shared" si="69"/>
        <v>2010</v>
      </c>
      <c r="AD656" s="5"/>
      <c r="AF656" s="25"/>
      <c r="AJ656" s="3"/>
      <c r="AK656" s="3"/>
      <c r="AL656" s="3"/>
      <c r="AM656" s="3"/>
      <c r="AV656" s="46">
        <v>20084173</v>
      </c>
      <c r="AW656" s="59">
        <f t="shared" si="70"/>
        <v>0</v>
      </c>
    </row>
    <row r="657" spans="1:49">
      <c r="A657" s="4">
        <v>1599</v>
      </c>
      <c r="B657" s="3">
        <v>7063</v>
      </c>
      <c r="C657" s="3">
        <v>0.88222031165680215</v>
      </c>
      <c r="D657" s="3" t="s">
        <v>8207</v>
      </c>
      <c r="E657" s="3" t="s">
        <v>8208</v>
      </c>
      <c r="F657" s="3" t="str">
        <f t="shared" si="66"/>
        <v>20606457</v>
      </c>
      <c r="G657" s="3" t="s">
        <v>8209</v>
      </c>
      <c r="H657" s="3" t="s">
        <v>8210</v>
      </c>
      <c r="I657" s="3" t="s">
        <v>5978</v>
      </c>
      <c r="J657" s="3" t="s">
        <v>2</v>
      </c>
      <c r="K657" s="3" t="s">
        <v>3</v>
      </c>
      <c r="L657" s="3" t="s">
        <v>8211</v>
      </c>
      <c r="M657" s="3" t="s">
        <v>4</v>
      </c>
      <c r="N657" s="3">
        <v>20606457</v>
      </c>
      <c r="O657" s="3" t="s">
        <v>8212</v>
      </c>
      <c r="P657" s="3" t="str">
        <f t="shared" si="67"/>
        <v>2010</v>
      </c>
      <c r="Q657" s="3" t="str">
        <f t="shared" si="68"/>
        <v xml:space="preserve">Hum Hered. </v>
      </c>
      <c r="R657" s="5" t="s">
        <v>11333</v>
      </c>
      <c r="S657" s="12" t="s">
        <v>11427</v>
      </c>
      <c r="T657" s="12" t="str">
        <f t="shared" si="65"/>
        <v/>
      </c>
      <c r="AA657" s="69">
        <v>0</v>
      </c>
      <c r="AC657" s="5" t="str">
        <f t="shared" si="69"/>
        <v>2010</v>
      </c>
      <c r="AD657" s="5"/>
      <c r="AF657" s="25"/>
      <c r="AV657" s="46">
        <v>20606457</v>
      </c>
      <c r="AW657" s="59">
        <f t="shared" si="70"/>
        <v>0</v>
      </c>
    </row>
    <row r="658" spans="1:49">
      <c r="A658" s="4">
        <v>1601</v>
      </c>
      <c r="B658" s="3">
        <v>6349</v>
      </c>
      <c r="C658" s="3">
        <v>0.88270666607775217</v>
      </c>
      <c r="D658" s="3" t="s">
        <v>5932</v>
      </c>
      <c r="E658" s="3" t="s">
        <v>5933</v>
      </c>
      <c r="F658" s="3" t="str">
        <f t="shared" si="66"/>
        <v>21429268</v>
      </c>
      <c r="G658" s="3" t="s">
        <v>5934</v>
      </c>
      <c r="H658" s="3" t="s">
        <v>5935</v>
      </c>
      <c r="I658" s="3" t="s">
        <v>5929</v>
      </c>
      <c r="J658" s="3" t="s">
        <v>2</v>
      </c>
      <c r="K658" s="3" t="s">
        <v>3</v>
      </c>
      <c r="L658" s="3" t="s">
        <v>5936</v>
      </c>
      <c r="M658" s="3" t="s">
        <v>4</v>
      </c>
      <c r="N658" s="3">
        <v>21429268</v>
      </c>
      <c r="O658" s="3" t="s">
        <v>5937</v>
      </c>
      <c r="P658" s="3" t="str">
        <f t="shared" si="67"/>
        <v>2010</v>
      </c>
      <c r="Q658" s="3" t="str">
        <f t="shared" si="68"/>
        <v xml:space="preserve">Genet Res (Camb). </v>
      </c>
      <c r="R658" s="5" t="s">
        <v>11333</v>
      </c>
      <c r="S658" s="12" t="s">
        <v>11427</v>
      </c>
      <c r="T658" s="12" t="str">
        <f t="shared" si="65"/>
        <v/>
      </c>
      <c r="AA658" s="69">
        <v>0</v>
      </c>
      <c r="AC658" s="5" t="str">
        <f t="shared" si="69"/>
        <v>2010</v>
      </c>
      <c r="AD658" s="5"/>
      <c r="AF658" s="25"/>
      <c r="AJ658" s="3"/>
      <c r="AK658" s="3"/>
      <c r="AL658" s="3"/>
      <c r="AM658" s="3"/>
      <c r="AV658" s="46">
        <v>21429268</v>
      </c>
      <c r="AW658" s="59">
        <f t="shared" si="70"/>
        <v>0</v>
      </c>
    </row>
    <row r="659" spans="1:49">
      <c r="A659" s="4">
        <v>1604</v>
      </c>
      <c r="B659" s="3">
        <v>7432</v>
      </c>
      <c r="C659" s="3">
        <v>0.88495827399053195</v>
      </c>
      <c r="D659" s="3" t="s">
        <v>10437</v>
      </c>
      <c r="E659" s="3" t="s">
        <v>10438</v>
      </c>
      <c r="F659" s="3" t="str">
        <f t="shared" si="66"/>
        <v>20080753</v>
      </c>
      <c r="G659" s="3" t="s">
        <v>10439</v>
      </c>
      <c r="H659" s="3" t="s">
        <v>10440</v>
      </c>
      <c r="I659" s="3" t="s">
        <v>6172</v>
      </c>
      <c r="J659" s="3" t="s">
        <v>2</v>
      </c>
      <c r="K659" s="3" t="s">
        <v>3</v>
      </c>
      <c r="L659" s="3" t="s">
        <v>10441</v>
      </c>
      <c r="M659" s="3" t="s">
        <v>4</v>
      </c>
      <c r="N659" s="3">
        <v>20080753</v>
      </c>
      <c r="O659" s="3" t="s">
        <v>10442</v>
      </c>
      <c r="P659" s="3" t="str">
        <f t="shared" si="67"/>
        <v>2010</v>
      </c>
      <c r="Q659" s="3" t="str">
        <f t="shared" si="68"/>
        <v xml:space="preserve">Proc Natl Acad Sci U S A. </v>
      </c>
      <c r="R659" s="5" t="s">
        <v>11333</v>
      </c>
      <c r="S659" s="12" t="s">
        <v>11427</v>
      </c>
      <c r="T659" s="12" t="str">
        <f t="shared" si="65"/>
        <v/>
      </c>
      <c r="AA659" s="69">
        <v>0</v>
      </c>
      <c r="AC659" s="5" t="str">
        <f t="shared" si="69"/>
        <v>2010</v>
      </c>
      <c r="AD659" s="5"/>
      <c r="AF659" s="25"/>
      <c r="AV659" s="46">
        <v>20080753</v>
      </c>
      <c r="AW659" s="59">
        <f t="shared" si="70"/>
        <v>0</v>
      </c>
    </row>
    <row r="660" spans="1:49">
      <c r="A660" s="4">
        <v>1611</v>
      </c>
      <c r="B660" s="3">
        <v>6670</v>
      </c>
      <c r="C660" s="3">
        <v>0.88942331962079058</v>
      </c>
      <c r="D660" s="3" t="s">
        <v>6181</v>
      </c>
      <c r="E660" s="3" t="s">
        <v>6182</v>
      </c>
      <c r="F660" s="3" t="str">
        <f t="shared" si="66"/>
        <v>21114353</v>
      </c>
      <c r="G660" s="3" t="s">
        <v>6183</v>
      </c>
      <c r="H660" s="3" t="s">
        <v>6184</v>
      </c>
      <c r="I660" s="3" t="s">
        <v>6185</v>
      </c>
      <c r="J660" s="3" t="s">
        <v>2</v>
      </c>
      <c r="K660" s="3" t="s">
        <v>3</v>
      </c>
      <c r="L660" s="3" t="s">
        <v>6186</v>
      </c>
      <c r="M660" s="3" t="s">
        <v>4</v>
      </c>
      <c r="N660" s="3">
        <v>21114353</v>
      </c>
      <c r="O660" s="3" t="s">
        <v>6187</v>
      </c>
      <c r="P660" s="3" t="str">
        <f t="shared" si="67"/>
        <v>2010</v>
      </c>
      <c r="Q660" s="3" t="str">
        <f t="shared" si="68"/>
        <v xml:space="preserve">J Pers Soc Psychol. </v>
      </c>
      <c r="R660" s="5" t="s">
        <v>11333</v>
      </c>
      <c r="S660" s="12" t="s">
        <v>11427</v>
      </c>
      <c r="T660" s="12" t="str">
        <f t="shared" si="65"/>
        <v/>
      </c>
      <c r="AA660" s="69">
        <v>0</v>
      </c>
      <c r="AC660" s="5" t="str">
        <f t="shared" si="69"/>
        <v>2010</v>
      </c>
      <c r="AD660" s="5"/>
      <c r="AF660" s="25"/>
      <c r="AV660" s="46">
        <v>21114353</v>
      </c>
      <c r="AW660" s="59">
        <f t="shared" si="70"/>
        <v>0</v>
      </c>
    </row>
    <row r="661" spans="1:49">
      <c r="A661" s="4">
        <v>1614</v>
      </c>
      <c r="B661" s="3">
        <v>7017</v>
      </c>
      <c r="C661" s="3">
        <v>0.89122966689605465</v>
      </c>
      <c r="D661" s="3" t="s">
        <v>7951</v>
      </c>
      <c r="E661" s="3" t="s">
        <v>7952</v>
      </c>
      <c r="F661" s="3" t="str">
        <f t="shared" si="66"/>
        <v>20652517</v>
      </c>
      <c r="G661" s="3" t="s">
        <v>7953</v>
      </c>
      <c r="H661" s="3" t="s">
        <v>7954</v>
      </c>
      <c r="I661" s="3" t="s">
        <v>7600</v>
      </c>
      <c r="J661" s="3" t="s">
        <v>2</v>
      </c>
      <c r="K661" s="3" t="s">
        <v>3</v>
      </c>
      <c r="L661" s="3" t="s">
        <v>7955</v>
      </c>
      <c r="M661" s="3" t="s">
        <v>4</v>
      </c>
      <c r="N661" s="3">
        <v>20652517</v>
      </c>
      <c r="O661" s="3" t="s">
        <v>7956</v>
      </c>
      <c r="P661" s="3" t="str">
        <f t="shared" si="67"/>
        <v>2010</v>
      </c>
      <c r="Q661" s="3" t="str">
        <f t="shared" si="68"/>
        <v xml:space="preserve">Methods Mol Biol. </v>
      </c>
      <c r="R661" s="5" t="s">
        <v>11333</v>
      </c>
      <c r="S661" s="12" t="s">
        <v>11427</v>
      </c>
      <c r="T661" s="12" t="str">
        <f t="shared" si="65"/>
        <v/>
      </c>
      <c r="AA661" s="69">
        <v>0</v>
      </c>
      <c r="AC661" s="5" t="str">
        <f t="shared" si="69"/>
        <v>2010</v>
      </c>
      <c r="AD661" s="5"/>
      <c r="AF661" s="25"/>
      <c r="AV661" s="46">
        <v>20652517</v>
      </c>
      <c r="AW661" s="59">
        <f t="shared" si="70"/>
        <v>0</v>
      </c>
    </row>
    <row r="662" spans="1:49">
      <c r="A662" s="4">
        <v>1616</v>
      </c>
      <c r="B662" s="3">
        <v>6764</v>
      </c>
      <c r="C662" s="3">
        <v>0.89164649757671588</v>
      </c>
      <c r="D662" s="3" t="s">
        <v>6600</v>
      </c>
      <c r="E662" s="3" t="s">
        <v>6601</v>
      </c>
      <c r="F662" s="3" t="str">
        <f t="shared" si="66"/>
        <v>21045869</v>
      </c>
      <c r="G662" s="3" t="s">
        <v>6602</v>
      </c>
      <c r="H662" s="3" t="s">
        <v>6603</v>
      </c>
      <c r="I662" s="3" t="s">
        <v>6373</v>
      </c>
      <c r="J662" s="3" t="s">
        <v>2</v>
      </c>
      <c r="K662" s="3" t="s">
        <v>3</v>
      </c>
      <c r="L662" s="3" t="s">
        <v>6604</v>
      </c>
      <c r="M662" s="3" t="s">
        <v>4</v>
      </c>
      <c r="N662" s="3">
        <v>21045869</v>
      </c>
      <c r="O662" s="3" t="s">
        <v>6605</v>
      </c>
      <c r="P662" s="3" t="str">
        <f t="shared" si="67"/>
        <v>2010</v>
      </c>
      <c r="Q662" s="3" t="str">
        <f t="shared" si="68"/>
        <v xml:space="preserve">Nat Rev Genet. </v>
      </c>
      <c r="R662" s="5" t="s">
        <v>11333</v>
      </c>
      <c r="S662" s="12" t="s">
        <v>11427</v>
      </c>
      <c r="T662" s="12" t="str">
        <f t="shared" si="65"/>
        <v/>
      </c>
      <c r="AA662" s="69">
        <v>0</v>
      </c>
      <c r="AC662" s="5" t="str">
        <f t="shared" si="69"/>
        <v>2010</v>
      </c>
      <c r="AD662" s="5"/>
      <c r="AF662" s="25"/>
      <c r="AK662" s="53"/>
      <c r="AN662" s="56"/>
      <c r="AV662" s="46">
        <v>21045869</v>
      </c>
      <c r="AW662" s="59">
        <f t="shared" si="70"/>
        <v>0</v>
      </c>
    </row>
    <row r="663" spans="1:49">
      <c r="A663" s="4">
        <v>1639</v>
      </c>
      <c r="B663" s="3">
        <v>7589</v>
      </c>
      <c r="C663" s="3">
        <v>0.90321597651404173</v>
      </c>
      <c r="D663" s="3" t="s">
        <v>10951</v>
      </c>
      <c r="E663" s="3" t="s">
        <v>10952</v>
      </c>
      <c r="F663" s="3" t="str">
        <f t="shared" si="66"/>
        <v>19908384</v>
      </c>
      <c r="G663" s="3" t="s">
        <v>10953</v>
      </c>
      <c r="H663" s="3" t="s">
        <v>10954</v>
      </c>
      <c r="I663" s="3" t="s">
        <v>10955</v>
      </c>
      <c r="J663" s="3" t="s">
        <v>2</v>
      </c>
      <c r="K663" s="3" t="s">
        <v>3</v>
      </c>
      <c r="L663" s="3" t="s">
        <v>11018</v>
      </c>
      <c r="M663" s="3" t="s">
        <v>4</v>
      </c>
      <c r="N663" s="3">
        <v>19908384</v>
      </c>
      <c r="O663" s="3" t="s">
        <v>10957</v>
      </c>
      <c r="P663" s="3" t="str">
        <f t="shared" si="67"/>
        <v>2010</v>
      </c>
      <c r="Q663" s="3" t="str">
        <f t="shared" si="68"/>
        <v xml:space="preserve">Pac Symp Biocomput. </v>
      </c>
      <c r="R663" s="5" t="s">
        <v>11333</v>
      </c>
      <c r="S663" s="12" t="s">
        <v>11427</v>
      </c>
      <c r="T663" s="12" t="str">
        <f t="shared" si="65"/>
        <v/>
      </c>
      <c r="AA663" s="69">
        <v>0</v>
      </c>
      <c r="AC663" s="5" t="str">
        <f t="shared" si="69"/>
        <v>2010</v>
      </c>
      <c r="AD663" s="5"/>
      <c r="AF663" s="25"/>
      <c r="AV663" s="46">
        <v>19908384</v>
      </c>
      <c r="AW663" s="59">
        <f t="shared" si="70"/>
        <v>0</v>
      </c>
    </row>
    <row r="664" spans="1:49">
      <c r="A664" s="4">
        <v>1640</v>
      </c>
      <c r="B664" s="3">
        <v>7435</v>
      </c>
      <c r="C664" s="3">
        <v>0.90371068520540587</v>
      </c>
      <c r="D664" s="3" t="s">
        <v>10514</v>
      </c>
      <c r="E664" s="3" t="s">
        <v>10515</v>
      </c>
      <c r="F664" s="3" t="str">
        <f t="shared" si="66"/>
        <v>20075351</v>
      </c>
      <c r="G664" s="3" t="s">
        <v>10454</v>
      </c>
      <c r="H664" s="3" t="s">
        <v>10455</v>
      </c>
      <c r="I664" s="3" t="s">
        <v>6893</v>
      </c>
      <c r="J664" s="3" t="s">
        <v>2</v>
      </c>
      <c r="K664" s="3" t="s">
        <v>3</v>
      </c>
      <c r="L664" s="3" t="s">
        <v>10456</v>
      </c>
      <c r="M664" s="3" t="s">
        <v>4</v>
      </c>
      <c r="N664" s="3">
        <v>20075351</v>
      </c>
      <c r="O664" s="3" t="s">
        <v>10457</v>
      </c>
      <c r="P664" s="3" t="str">
        <f t="shared" si="67"/>
        <v>2010</v>
      </c>
      <c r="Q664" s="3" t="str">
        <f t="shared" si="68"/>
        <v xml:space="preserve">Stroke. </v>
      </c>
      <c r="R664" s="5" t="s">
        <v>11333</v>
      </c>
      <c r="S664" s="12" t="s">
        <v>11427</v>
      </c>
      <c r="T664" s="12" t="str">
        <f t="shared" si="65"/>
        <v/>
      </c>
      <c r="AA664" s="69">
        <v>0</v>
      </c>
      <c r="AC664" s="5" t="str">
        <f t="shared" si="69"/>
        <v>2010</v>
      </c>
      <c r="AD664" s="5"/>
      <c r="AF664" s="25"/>
      <c r="AV664" s="46">
        <v>20075351</v>
      </c>
      <c r="AW664" s="59">
        <f t="shared" si="70"/>
        <v>0</v>
      </c>
    </row>
    <row r="665" spans="1:49">
      <c r="A665" s="4">
        <v>1646</v>
      </c>
      <c r="B665" s="3">
        <v>6984</v>
      </c>
      <c r="C665" s="3">
        <v>0.91081373065495808</v>
      </c>
      <c r="D665" s="3" t="s">
        <v>7742</v>
      </c>
      <c r="E665" s="3" t="s">
        <v>7743</v>
      </c>
      <c r="F665" s="3" t="str">
        <f t="shared" si="66"/>
        <v>20686736</v>
      </c>
      <c r="G665" s="3" t="s">
        <v>7744</v>
      </c>
      <c r="H665" s="3" t="s">
        <v>7745</v>
      </c>
      <c r="I665" s="3" t="s">
        <v>6853</v>
      </c>
      <c r="J665" s="3" t="s">
        <v>2</v>
      </c>
      <c r="K665" s="3" t="s">
        <v>3</v>
      </c>
      <c r="L665" s="3" t="s">
        <v>7746</v>
      </c>
      <c r="M665" s="3" t="s">
        <v>4</v>
      </c>
      <c r="N665" s="3">
        <v>20686736</v>
      </c>
      <c r="O665" s="3" t="s">
        <v>7747</v>
      </c>
      <c r="P665" s="3" t="str">
        <f t="shared" si="67"/>
        <v>2010</v>
      </c>
      <c r="Q665" s="3" t="str">
        <f t="shared" si="68"/>
        <v xml:space="preserve">Methods Inf Med. </v>
      </c>
      <c r="R665" s="5" t="s">
        <v>11333</v>
      </c>
      <c r="S665" s="12" t="s">
        <v>11427</v>
      </c>
      <c r="T665" s="12" t="str">
        <f t="shared" si="65"/>
        <v/>
      </c>
      <c r="AA665" s="69">
        <v>0</v>
      </c>
      <c r="AC665" s="5" t="str">
        <f t="shared" si="69"/>
        <v>2010</v>
      </c>
      <c r="AD665" s="5"/>
      <c r="AF665" s="25"/>
      <c r="AV665" s="46">
        <v>20686736</v>
      </c>
      <c r="AW665" s="59">
        <f t="shared" si="70"/>
        <v>0</v>
      </c>
    </row>
    <row r="666" spans="1:49">
      <c r="A666" s="4">
        <v>1649</v>
      </c>
      <c r="B666" s="3">
        <v>6770</v>
      </c>
      <c r="C666" s="3">
        <v>0.91459073208604502</v>
      </c>
      <c r="D666" s="3" t="s">
        <v>6624</v>
      </c>
      <c r="E666" s="3" t="s">
        <v>6625</v>
      </c>
      <c r="F666" s="3" t="str">
        <f t="shared" si="66"/>
        <v>21040237</v>
      </c>
      <c r="G666" s="3" t="s">
        <v>6626</v>
      </c>
      <c r="H666" s="3" t="s">
        <v>6627</v>
      </c>
      <c r="I666" s="3" t="s">
        <v>6628</v>
      </c>
      <c r="J666" s="3" t="s">
        <v>2</v>
      </c>
      <c r="K666" s="3" t="s">
        <v>3</v>
      </c>
      <c r="L666" s="3" t="s">
        <v>6629</v>
      </c>
      <c r="M666" s="3" t="s">
        <v>4</v>
      </c>
      <c r="N666" s="3">
        <v>21040237</v>
      </c>
      <c r="O666" s="3" t="s">
        <v>6630</v>
      </c>
      <c r="P666" s="3" t="str">
        <f t="shared" si="67"/>
        <v>2010</v>
      </c>
      <c r="Q666" s="3" t="str">
        <f t="shared" si="68"/>
        <v xml:space="preserve">Addict Biol. </v>
      </c>
      <c r="R666" s="5" t="s">
        <v>11333</v>
      </c>
      <c r="S666" s="12" t="s">
        <v>11427</v>
      </c>
      <c r="T666" s="12" t="str">
        <f t="shared" si="65"/>
        <v/>
      </c>
      <c r="AA666" s="69">
        <v>0</v>
      </c>
      <c r="AC666" s="5" t="str">
        <f t="shared" si="69"/>
        <v>2010</v>
      </c>
      <c r="AD666" s="5"/>
      <c r="AF666" s="25"/>
      <c r="AV666" s="46">
        <v>21040237</v>
      </c>
      <c r="AW666" s="59">
        <f t="shared" si="70"/>
        <v>0</v>
      </c>
    </row>
    <row r="667" spans="1:49">
      <c r="A667" s="4">
        <v>1652</v>
      </c>
      <c r="B667" s="3">
        <v>6819</v>
      </c>
      <c r="C667" s="3">
        <v>0.91978317607464455</v>
      </c>
      <c r="D667" s="3" t="s">
        <v>6859</v>
      </c>
      <c r="E667" s="3" t="s">
        <v>6860</v>
      </c>
      <c r="F667" s="3" t="str">
        <f t="shared" si="66"/>
        <v>20960034</v>
      </c>
      <c r="G667" s="3" t="s">
        <v>6861</v>
      </c>
      <c r="H667" s="3" t="s">
        <v>6862</v>
      </c>
      <c r="I667" s="3" t="s">
        <v>6863</v>
      </c>
      <c r="J667" s="3" t="s">
        <v>2</v>
      </c>
      <c r="K667" s="3" t="s">
        <v>3</v>
      </c>
      <c r="L667" s="3" t="s">
        <v>6864</v>
      </c>
      <c r="M667" s="3" t="s">
        <v>4</v>
      </c>
      <c r="N667" s="3">
        <v>20960034</v>
      </c>
      <c r="O667" s="3" t="s">
        <v>6865</v>
      </c>
      <c r="P667" s="3" t="str">
        <f t="shared" si="67"/>
        <v>2010</v>
      </c>
      <c r="Q667" s="3" t="str">
        <f t="shared" si="68"/>
        <v xml:space="preserve">Eur J Epidemiol. </v>
      </c>
      <c r="R667" s="5" t="s">
        <v>11333</v>
      </c>
      <c r="S667" s="12" t="s">
        <v>11427</v>
      </c>
      <c r="T667" s="12" t="str">
        <f t="shared" si="65"/>
        <v/>
      </c>
      <c r="AA667" s="69">
        <v>0</v>
      </c>
      <c r="AC667" s="5" t="str">
        <f t="shared" si="69"/>
        <v>2010</v>
      </c>
      <c r="AD667" s="5"/>
      <c r="AF667" s="25"/>
      <c r="AJ667" s="3"/>
      <c r="AK667" s="56"/>
      <c r="AL667" s="3"/>
      <c r="AM667" s="3"/>
      <c r="AN667" s="54"/>
      <c r="AO667" s="4"/>
      <c r="AP667" s="4"/>
      <c r="AQ667" s="4"/>
      <c r="AR667" s="4"/>
      <c r="AS667" s="4"/>
      <c r="AT667" s="4"/>
      <c r="AU667" s="4"/>
      <c r="AV667" s="59">
        <v>20960034</v>
      </c>
      <c r="AW667" s="59">
        <f t="shared" si="70"/>
        <v>0</v>
      </c>
    </row>
    <row r="668" spans="1:49">
      <c r="A668" s="4">
        <v>1653</v>
      </c>
      <c r="B668" s="3">
        <v>7130</v>
      </c>
      <c r="C668" s="3">
        <v>0.92005563921488887</v>
      </c>
      <c r="D668" s="3" t="s">
        <v>8615</v>
      </c>
      <c r="E668" s="3" t="s">
        <v>8616</v>
      </c>
      <c r="F668" s="3" t="str">
        <f t="shared" si="66"/>
        <v>20412694</v>
      </c>
      <c r="G668" s="3" t="s">
        <v>8617</v>
      </c>
      <c r="H668" s="3" t="s">
        <v>8618</v>
      </c>
      <c r="I668" s="3" t="s">
        <v>8619</v>
      </c>
      <c r="J668" s="3" t="s">
        <v>2</v>
      </c>
      <c r="K668" s="3" t="s">
        <v>3</v>
      </c>
      <c r="L668" s="3" t="s">
        <v>8620</v>
      </c>
      <c r="M668" s="3" t="s">
        <v>4</v>
      </c>
      <c r="N668" s="3">
        <v>20412694</v>
      </c>
      <c r="O668" s="3" t="s">
        <v>8621</v>
      </c>
      <c r="P668" s="3" t="str">
        <f t="shared" si="67"/>
        <v>2010</v>
      </c>
      <c r="Q668" s="3" t="str">
        <f t="shared" si="68"/>
        <v xml:space="preserve">Clin Exp Rheumatol. </v>
      </c>
      <c r="R668" s="5" t="s">
        <v>11333</v>
      </c>
      <c r="S668" s="12" t="s">
        <v>11427</v>
      </c>
      <c r="T668" s="12" t="str">
        <f t="shared" si="65"/>
        <v/>
      </c>
      <c r="AA668" s="69">
        <v>0</v>
      </c>
      <c r="AC668" s="5" t="str">
        <f t="shared" si="69"/>
        <v>2010</v>
      </c>
      <c r="AD668" s="5"/>
      <c r="AF668" s="25"/>
      <c r="AV668" s="46">
        <v>20412694</v>
      </c>
      <c r="AW668" s="59">
        <f t="shared" si="70"/>
        <v>0</v>
      </c>
    </row>
    <row r="669" spans="1:49">
      <c r="A669" s="4">
        <v>1654</v>
      </c>
      <c r="B669" s="3">
        <v>7317</v>
      </c>
      <c r="C669" s="3">
        <v>0.92066314453662501</v>
      </c>
      <c r="D669" s="3" t="s">
        <v>9749</v>
      </c>
      <c r="E669" s="3" t="s">
        <v>9750</v>
      </c>
      <c r="F669" s="3" t="str">
        <f t="shared" si="66"/>
        <v>20237726</v>
      </c>
      <c r="G669" s="3" t="s">
        <v>9751</v>
      </c>
      <c r="H669" s="3" t="s">
        <v>9752</v>
      </c>
      <c r="I669" s="3" t="s">
        <v>9753</v>
      </c>
      <c r="J669" s="3" t="s">
        <v>2</v>
      </c>
      <c r="K669" s="3" t="s">
        <v>3</v>
      </c>
      <c r="L669" s="3" t="s">
        <v>9754</v>
      </c>
      <c r="M669" s="3" t="s">
        <v>4</v>
      </c>
      <c r="N669" s="3">
        <v>20237726</v>
      </c>
      <c r="O669" s="3" t="s">
        <v>9755</v>
      </c>
      <c r="P669" s="3" t="str">
        <f t="shared" si="67"/>
        <v>2010</v>
      </c>
      <c r="Q669" s="3" t="str">
        <f t="shared" si="68"/>
        <v xml:space="preserve">Ann Acad Med Singapore. </v>
      </c>
      <c r="R669" s="5" t="s">
        <v>11333</v>
      </c>
      <c r="S669" s="12" t="s">
        <v>11427</v>
      </c>
      <c r="T669" s="12" t="str">
        <f t="shared" si="65"/>
        <v/>
      </c>
      <c r="AA669" s="69">
        <v>0</v>
      </c>
      <c r="AC669" s="5" t="str">
        <f t="shared" si="69"/>
        <v>2010</v>
      </c>
      <c r="AD669" s="5"/>
      <c r="AF669" s="25"/>
      <c r="AV669" s="46">
        <v>20237726</v>
      </c>
      <c r="AW669" s="59">
        <f t="shared" si="70"/>
        <v>0</v>
      </c>
    </row>
    <row r="670" spans="1:49">
      <c r="A670" s="4">
        <v>1657</v>
      </c>
      <c r="B670" s="3">
        <v>7191</v>
      </c>
      <c r="C670" s="3">
        <v>0.92141808270949788</v>
      </c>
      <c r="D670" s="3" t="s">
        <v>9042</v>
      </c>
      <c r="E670" s="3" t="s">
        <v>9043</v>
      </c>
      <c r="F670" s="3" t="str">
        <f t="shared" si="66"/>
        <v>20461112</v>
      </c>
      <c r="G670" s="3" t="s">
        <v>9044</v>
      </c>
      <c r="H670" s="3" t="s">
        <v>8988</v>
      </c>
      <c r="I670" s="3" t="s">
        <v>7704</v>
      </c>
      <c r="J670" s="3" t="s">
        <v>2</v>
      </c>
      <c r="K670" s="3" t="s">
        <v>3</v>
      </c>
      <c r="L670" s="3" t="s">
        <v>8989</v>
      </c>
      <c r="M670" s="3" t="s">
        <v>4</v>
      </c>
      <c r="N670" s="3">
        <v>20461112</v>
      </c>
      <c r="O670" s="3" t="s">
        <v>8990</v>
      </c>
      <c r="P670" s="3" t="str">
        <f t="shared" si="67"/>
        <v>2010</v>
      </c>
      <c r="Q670" s="3" t="str">
        <f t="shared" si="68"/>
        <v xml:space="preserve">Eur J Hum Genet. </v>
      </c>
      <c r="R670" s="5" t="s">
        <v>11333</v>
      </c>
      <c r="S670" s="12" t="s">
        <v>11427</v>
      </c>
      <c r="T670" s="12" t="str">
        <f t="shared" si="65"/>
        <v/>
      </c>
      <c r="AA670" s="69">
        <v>0</v>
      </c>
      <c r="AC670" s="5" t="str">
        <f t="shared" si="69"/>
        <v>2010</v>
      </c>
      <c r="AD670" s="5"/>
      <c r="AF670" s="25"/>
      <c r="AV670" s="46">
        <v>20461112</v>
      </c>
      <c r="AW670" s="59">
        <f t="shared" si="70"/>
        <v>0</v>
      </c>
    </row>
    <row r="671" spans="1:49">
      <c r="A671" s="4">
        <v>1660</v>
      </c>
      <c r="B671" s="3">
        <v>7223</v>
      </c>
      <c r="C671" s="3">
        <v>0.92150742180972844</v>
      </c>
      <c r="D671" s="3" t="s">
        <v>9237</v>
      </c>
      <c r="E671" s="3" t="s">
        <v>9238</v>
      </c>
      <c r="F671" s="3" t="str">
        <f t="shared" si="66"/>
        <v>20425154</v>
      </c>
      <c r="G671" s="3" t="s">
        <v>9239</v>
      </c>
      <c r="H671" s="3" t="s">
        <v>9240</v>
      </c>
      <c r="I671" s="3" t="s">
        <v>9241</v>
      </c>
      <c r="J671" s="3" t="s">
        <v>2</v>
      </c>
      <c r="K671" s="3" t="s">
        <v>3</v>
      </c>
      <c r="L671" s="3" t="s">
        <v>9242</v>
      </c>
      <c r="M671" s="3" t="s">
        <v>4</v>
      </c>
      <c r="N671" s="3">
        <v>20425154</v>
      </c>
      <c r="O671" s="3" t="s">
        <v>9243</v>
      </c>
      <c r="P671" s="3" t="str">
        <f t="shared" si="67"/>
        <v>2010</v>
      </c>
      <c r="Q671" s="3" t="str">
        <f t="shared" si="68"/>
        <v xml:space="preserve">Curr Hypertens Rep. </v>
      </c>
      <c r="R671" s="5" t="s">
        <v>11333</v>
      </c>
      <c r="S671" s="12" t="s">
        <v>11427</v>
      </c>
      <c r="T671" s="12" t="str">
        <f t="shared" si="65"/>
        <v/>
      </c>
      <c r="AA671" s="69">
        <v>0</v>
      </c>
      <c r="AC671" s="5" t="str">
        <f t="shared" si="69"/>
        <v>2010</v>
      </c>
      <c r="AD671" s="5"/>
      <c r="AF671" s="25"/>
      <c r="AV671" s="46">
        <v>20425154</v>
      </c>
      <c r="AW671" s="59">
        <f t="shared" si="70"/>
        <v>0</v>
      </c>
    </row>
    <row r="672" spans="1:49">
      <c r="A672" s="4">
        <v>1661</v>
      </c>
      <c r="B672" s="3">
        <v>7461</v>
      </c>
      <c r="C672" s="3">
        <v>0.92258931977446246</v>
      </c>
      <c r="D672" s="3" t="s">
        <v>10599</v>
      </c>
      <c r="E672" s="3" t="s">
        <v>10600</v>
      </c>
      <c r="F672" s="3" t="str">
        <f t="shared" si="66"/>
        <v>20052610</v>
      </c>
      <c r="G672" s="3" t="s">
        <v>10601</v>
      </c>
      <c r="H672" s="3" t="s">
        <v>10602</v>
      </c>
      <c r="I672" s="3" t="s">
        <v>9677</v>
      </c>
      <c r="J672" s="3" t="s">
        <v>2</v>
      </c>
      <c r="K672" s="3" t="s">
        <v>3</v>
      </c>
      <c r="L672" s="3" t="s">
        <v>10603</v>
      </c>
      <c r="M672" s="3" t="s">
        <v>4</v>
      </c>
      <c r="N672" s="3">
        <v>20052610</v>
      </c>
      <c r="O672" s="3" t="s">
        <v>10604</v>
      </c>
      <c r="P672" s="3" t="str">
        <f t="shared" si="67"/>
        <v>2010</v>
      </c>
      <c r="Q672" s="3" t="str">
        <f t="shared" si="68"/>
        <v xml:space="preserve">Behav Genet. </v>
      </c>
      <c r="R672" s="5" t="s">
        <v>11333</v>
      </c>
      <c r="S672" s="12" t="s">
        <v>11427</v>
      </c>
      <c r="T672" s="12" t="str">
        <f t="shared" si="65"/>
        <v/>
      </c>
      <c r="AA672" s="69">
        <v>0</v>
      </c>
      <c r="AC672" s="5" t="str">
        <f t="shared" si="69"/>
        <v>2010</v>
      </c>
      <c r="AD672" s="5"/>
      <c r="AF672" s="25"/>
      <c r="AV672" s="46">
        <v>20052610</v>
      </c>
      <c r="AW672" s="59">
        <f t="shared" si="70"/>
        <v>0</v>
      </c>
    </row>
    <row r="673" spans="1:49">
      <c r="A673" s="4">
        <v>1665</v>
      </c>
      <c r="B673" s="3">
        <v>7050</v>
      </c>
      <c r="C673" s="3">
        <v>0.92346478404485211</v>
      </c>
      <c r="D673" s="3" t="s">
        <v>8131</v>
      </c>
      <c r="E673" s="3" t="s">
        <v>8132</v>
      </c>
      <c r="F673" s="3" t="str">
        <f t="shared" si="66"/>
        <v>20623322</v>
      </c>
      <c r="G673" s="3" t="s">
        <v>8133</v>
      </c>
      <c r="H673" s="3" t="s">
        <v>8134</v>
      </c>
      <c r="I673" s="3" t="s">
        <v>6863</v>
      </c>
      <c r="J673" s="3" t="s">
        <v>2</v>
      </c>
      <c r="K673" s="3" t="s">
        <v>3</v>
      </c>
      <c r="L673" s="3" t="s">
        <v>8135</v>
      </c>
      <c r="M673" s="3" t="s">
        <v>4</v>
      </c>
      <c r="N673" s="3">
        <v>20623322</v>
      </c>
      <c r="O673" s="3" t="s">
        <v>8136</v>
      </c>
      <c r="P673" s="3" t="str">
        <f t="shared" si="67"/>
        <v>2010</v>
      </c>
      <c r="Q673" s="3" t="str">
        <f t="shared" si="68"/>
        <v xml:space="preserve">Eur J Epidemiol. </v>
      </c>
      <c r="R673" s="5" t="s">
        <v>11333</v>
      </c>
      <c r="S673" s="12" t="s">
        <v>11427</v>
      </c>
      <c r="T673" s="12" t="str">
        <f t="shared" si="65"/>
        <v/>
      </c>
      <c r="AA673" s="69">
        <v>0</v>
      </c>
      <c r="AC673" s="5" t="str">
        <f t="shared" si="69"/>
        <v>2010</v>
      </c>
      <c r="AD673" s="5"/>
      <c r="AF673" s="25"/>
      <c r="AV673" s="46">
        <v>20623322</v>
      </c>
      <c r="AW673" s="59">
        <f t="shared" si="70"/>
        <v>0</v>
      </c>
    </row>
    <row r="674" spans="1:49">
      <c r="A674" s="4">
        <v>1668</v>
      </c>
      <c r="B674" s="3">
        <v>7075</v>
      </c>
      <c r="C674" s="3">
        <v>0.92413157376147925</v>
      </c>
      <c r="D674" s="3" t="s">
        <v>8284</v>
      </c>
      <c r="E674" s="3" t="s">
        <v>8285</v>
      </c>
      <c r="F674" s="3" t="str">
        <f t="shared" si="66"/>
        <v>20598278</v>
      </c>
      <c r="G674" s="3" t="s">
        <v>8286</v>
      </c>
      <c r="H674" s="3" t="s">
        <v>8287</v>
      </c>
      <c r="I674" s="3" t="s">
        <v>6122</v>
      </c>
      <c r="J674" s="3" t="s">
        <v>2</v>
      </c>
      <c r="K674" s="3" t="s">
        <v>3</v>
      </c>
      <c r="L674" s="3" t="s">
        <v>8288</v>
      </c>
      <c r="M674" s="3" t="s">
        <v>4</v>
      </c>
      <c r="N674" s="3">
        <v>20598278</v>
      </c>
      <c r="O674" s="3" t="s">
        <v>8289</v>
      </c>
      <c r="P674" s="3" t="str">
        <f t="shared" si="67"/>
        <v>2010</v>
      </c>
      <c r="Q674" s="3" t="str">
        <f t="shared" si="68"/>
        <v xml:space="preserve">Am J Hum Genet. </v>
      </c>
      <c r="R674" s="5" t="s">
        <v>11333</v>
      </c>
      <c r="S674" s="12" t="s">
        <v>11427</v>
      </c>
      <c r="T674" s="12" t="str">
        <f t="shared" si="65"/>
        <v/>
      </c>
      <c r="AA674" s="69">
        <v>0</v>
      </c>
      <c r="AC674" s="5" t="str">
        <f t="shared" si="69"/>
        <v>2010</v>
      </c>
      <c r="AD674" s="5"/>
      <c r="AF674" s="25"/>
      <c r="AJ674" s="3"/>
      <c r="AK674" s="56"/>
      <c r="AL674" s="3"/>
      <c r="AM674" s="3"/>
      <c r="AN674" s="56"/>
      <c r="AV674" s="46">
        <v>20598278</v>
      </c>
      <c r="AW674" s="59">
        <f t="shared" si="70"/>
        <v>0</v>
      </c>
    </row>
    <row r="675" spans="1:49">
      <c r="A675" s="4">
        <v>1678</v>
      </c>
      <c r="B675" s="3">
        <v>7393</v>
      </c>
      <c r="C675" s="3">
        <v>0.92826036755028263</v>
      </c>
      <c r="D675" s="3" t="s">
        <v>10214</v>
      </c>
      <c r="E675" s="3" t="s">
        <v>10215</v>
      </c>
      <c r="F675" s="3" t="str">
        <f t="shared" si="66"/>
        <v>20140632</v>
      </c>
      <c r="G675" s="3" t="s">
        <v>10216</v>
      </c>
      <c r="H675" s="3" t="s">
        <v>10217</v>
      </c>
      <c r="I675" s="3" t="s">
        <v>10218</v>
      </c>
      <c r="J675" s="3" t="s">
        <v>2</v>
      </c>
      <c r="K675" s="3" t="s">
        <v>3</v>
      </c>
      <c r="L675" s="3" t="s">
        <v>10219</v>
      </c>
      <c r="M675" s="3" t="s">
        <v>4</v>
      </c>
      <c r="N675" s="3">
        <v>20140632</v>
      </c>
      <c r="O675" s="3" t="s">
        <v>10220</v>
      </c>
      <c r="P675" s="3" t="str">
        <f t="shared" si="67"/>
        <v>2010</v>
      </c>
      <c r="Q675" s="3" t="str">
        <f t="shared" si="68"/>
        <v xml:space="preserve">Eur Child Adolesc Psychiatry. </v>
      </c>
      <c r="R675" s="5" t="s">
        <v>11333</v>
      </c>
      <c r="S675" s="12" t="s">
        <v>11427</v>
      </c>
      <c r="T675" s="12" t="str">
        <f t="shared" si="65"/>
        <v/>
      </c>
      <c r="AA675" s="69">
        <v>0</v>
      </c>
      <c r="AC675" s="5" t="str">
        <f t="shared" si="69"/>
        <v>2010</v>
      </c>
      <c r="AD675" s="5"/>
      <c r="AF675" s="25"/>
      <c r="AJ675" s="3"/>
      <c r="AK675" s="56"/>
      <c r="AL675" s="3"/>
      <c r="AM675" s="3"/>
      <c r="AN675" s="56"/>
      <c r="AV675" s="46">
        <v>20140632</v>
      </c>
      <c r="AW675" s="59">
        <f t="shared" si="70"/>
        <v>0</v>
      </c>
    </row>
    <row r="676" spans="1:49">
      <c r="A676" s="4">
        <v>1680</v>
      </c>
      <c r="B676" s="3">
        <v>7205</v>
      </c>
      <c r="C676" s="3">
        <v>0.9283850562015955</v>
      </c>
      <c r="D676" s="3" t="s">
        <v>9059</v>
      </c>
      <c r="E676" s="3" t="s">
        <v>9060</v>
      </c>
      <c r="F676" s="3" t="str">
        <f t="shared" si="66"/>
        <v>20450971</v>
      </c>
      <c r="G676" s="3" t="s">
        <v>9061</v>
      </c>
      <c r="H676" s="3" t="s">
        <v>9062</v>
      </c>
      <c r="I676" s="3" t="s">
        <v>9063</v>
      </c>
      <c r="J676" s="3" t="s">
        <v>2</v>
      </c>
      <c r="K676" s="3" t="s">
        <v>3</v>
      </c>
      <c r="L676" s="3" t="s">
        <v>9064</v>
      </c>
      <c r="M676" s="3" t="s">
        <v>4</v>
      </c>
      <c r="N676" s="3">
        <v>20450971</v>
      </c>
      <c r="O676" s="3" t="s">
        <v>9065</v>
      </c>
      <c r="P676" s="3" t="str">
        <f t="shared" si="67"/>
        <v>2010</v>
      </c>
      <c r="Q676" s="3" t="str">
        <f t="shared" si="68"/>
        <v xml:space="preserve">Mol Cell Probes. </v>
      </c>
      <c r="R676" s="5" t="s">
        <v>11333</v>
      </c>
      <c r="S676" s="12" t="s">
        <v>11427</v>
      </c>
      <c r="T676" s="12" t="str">
        <f t="shared" si="65"/>
        <v/>
      </c>
      <c r="AA676" s="69">
        <v>0</v>
      </c>
      <c r="AC676" s="5" t="str">
        <f t="shared" si="69"/>
        <v>2010</v>
      </c>
      <c r="AD676" s="5"/>
      <c r="AF676" s="25"/>
      <c r="AK676" s="53"/>
      <c r="AN676" s="56"/>
      <c r="AV676" s="46">
        <v>20450971</v>
      </c>
      <c r="AW676" s="59">
        <f t="shared" si="70"/>
        <v>0</v>
      </c>
    </row>
    <row r="677" spans="1:49">
      <c r="A677" s="4">
        <v>1690</v>
      </c>
      <c r="B677" s="3">
        <v>6922</v>
      </c>
      <c r="C677" s="3">
        <v>0.93459823173408685</v>
      </c>
      <c r="D677" s="3" t="s">
        <v>7379</v>
      </c>
      <c r="E677" s="3" t="s">
        <v>7380</v>
      </c>
      <c r="F677" s="3" t="str">
        <f t="shared" si="66"/>
        <v>20818722</v>
      </c>
      <c r="G677" s="3" t="s">
        <v>7381</v>
      </c>
      <c r="H677" s="3" t="s">
        <v>7382</v>
      </c>
      <c r="I677" s="3" t="s">
        <v>6198</v>
      </c>
      <c r="J677" s="3" t="s">
        <v>2</v>
      </c>
      <c r="K677" s="3" t="s">
        <v>3</v>
      </c>
      <c r="L677" s="3" t="s">
        <v>7383</v>
      </c>
      <c r="M677" s="3" t="s">
        <v>4</v>
      </c>
      <c r="N677" s="3">
        <v>20818722</v>
      </c>
      <c r="O677" s="3" t="s">
        <v>7384</v>
      </c>
      <c r="P677" s="3" t="str">
        <f t="shared" si="67"/>
        <v>2010</v>
      </c>
      <c r="Q677" s="3" t="str">
        <f t="shared" si="68"/>
        <v xml:space="preserve">Genet Epidemiol. </v>
      </c>
      <c r="R677" s="5" t="s">
        <v>11333</v>
      </c>
      <c r="S677" s="12" t="s">
        <v>11427</v>
      </c>
      <c r="T677" s="12" t="str">
        <f t="shared" si="65"/>
        <v/>
      </c>
      <c r="AA677" s="69">
        <v>0</v>
      </c>
      <c r="AC677" s="5" t="str">
        <f t="shared" si="69"/>
        <v>2010</v>
      </c>
      <c r="AD677" s="5"/>
      <c r="AF677" s="25"/>
      <c r="AV677" s="46">
        <v>20818722</v>
      </c>
      <c r="AW677" s="59">
        <f t="shared" si="70"/>
        <v>0</v>
      </c>
    </row>
    <row r="678" spans="1:49">
      <c r="A678" s="4">
        <v>1693</v>
      </c>
      <c r="B678" s="3">
        <v>6871</v>
      </c>
      <c r="C678" s="3">
        <v>0.93685807499299789</v>
      </c>
      <c r="D678" s="3" t="s">
        <v>7166</v>
      </c>
      <c r="E678" s="3" t="s">
        <v>7167</v>
      </c>
      <c r="F678" s="3" t="str">
        <f t="shared" si="66"/>
        <v>20878715</v>
      </c>
      <c r="G678" s="3" t="s">
        <v>7101</v>
      </c>
      <c r="H678" s="3" t="s">
        <v>7102</v>
      </c>
      <c r="I678" s="3" t="s">
        <v>6198</v>
      </c>
      <c r="J678" s="3" t="s">
        <v>2</v>
      </c>
      <c r="K678" s="3" t="s">
        <v>3</v>
      </c>
      <c r="L678" s="3" t="s">
        <v>7103</v>
      </c>
      <c r="M678" s="3" t="s">
        <v>4</v>
      </c>
      <c r="N678" s="3">
        <v>20878715</v>
      </c>
      <c r="O678" s="3" t="s">
        <v>7104</v>
      </c>
      <c r="P678" s="3" t="str">
        <f t="shared" si="67"/>
        <v>2010</v>
      </c>
      <c r="Q678" s="3" t="str">
        <f t="shared" si="68"/>
        <v xml:space="preserve">Genet Epidemiol. </v>
      </c>
      <c r="R678" s="5" t="s">
        <v>11333</v>
      </c>
      <c r="S678" s="12" t="s">
        <v>11427</v>
      </c>
      <c r="T678" s="12" t="str">
        <f t="shared" si="65"/>
        <v>y</v>
      </c>
      <c r="AA678" s="69">
        <v>0</v>
      </c>
      <c r="AC678" s="5" t="str">
        <f t="shared" si="69"/>
        <v>2010</v>
      </c>
      <c r="AD678" s="5"/>
      <c r="AF678" s="25"/>
      <c r="AJ678" s="3"/>
      <c r="AK678" s="3"/>
      <c r="AL678" s="3"/>
      <c r="AM678" s="3"/>
      <c r="AV678" s="46">
        <v>20878715</v>
      </c>
      <c r="AW678" s="59">
        <f t="shared" si="70"/>
        <v>0</v>
      </c>
    </row>
    <row r="679" spans="1:49">
      <c r="A679" s="4">
        <v>1694</v>
      </c>
      <c r="B679" s="3">
        <v>7524</v>
      </c>
      <c r="C679" s="3">
        <v>0.93736501815153528</v>
      </c>
      <c r="D679" s="3" t="s">
        <v>10811</v>
      </c>
      <c r="E679" s="3" t="s">
        <v>10812</v>
      </c>
      <c r="F679" s="3" t="str">
        <f t="shared" si="66"/>
        <v>19996609</v>
      </c>
      <c r="G679" s="3" t="s">
        <v>10813</v>
      </c>
      <c r="H679" s="3" t="s">
        <v>10814</v>
      </c>
      <c r="I679" s="3" t="s">
        <v>5978</v>
      </c>
      <c r="J679" s="3" t="s">
        <v>2</v>
      </c>
      <c r="K679" s="3" t="s">
        <v>3</v>
      </c>
      <c r="L679" s="3" t="s">
        <v>10815</v>
      </c>
      <c r="M679" s="3" t="s">
        <v>4</v>
      </c>
      <c r="N679" s="3">
        <v>19996609</v>
      </c>
      <c r="O679" s="3" t="s">
        <v>10816</v>
      </c>
      <c r="P679" s="3" t="str">
        <f t="shared" si="67"/>
        <v>2010</v>
      </c>
      <c r="Q679" s="3" t="str">
        <f t="shared" si="68"/>
        <v xml:space="preserve">Hum Hered. </v>
      </c>
      <c r="R679" s="5" t="s">
        <v>11333</v>
      </c>
      <c r="S679" s="12" t="s">
        <v>11427</v>
      </c>
      <c r="T679" s="12" t="str">
        <f t="shared" si="65"/>
        <v/>
      </c>
      <c r="AA679" s="69">
        <v>0</v>
      </c>
      <c r="AC679" s="5" t="str">
        <f t="shared" si="69"/>
        <v>2010</v>
      </c>
      <c r="AD679" s="5"/>
      <c r="AF679" s="25"/>
      <c r="AV679" s="46">
        <v>19996609</v>
      </c>
      <c r="AW679" s="59">
        <f t="shared" si="70"/>
        <v>0</v>
      </c>
    </row>
    <row r="680" spans="1:49">
      <c r="A680" s="4">
        <v>1697</v>
      </c>
      <c r="B680" s="3">
        <v>6753</v>
      </c>
      <c r="C680" s="3">
        <v>0.93809013303460986</v>
      </c>
      <c r="D680" s="3" t="s">
        <v>6554</v>
      </c>
      <c r="E680" s="3" t="s">
        <v>6616</v>
      </c>
      <c r="F680" s="3" t="str">
        <f t="shared" si="66"/>
        <v>21058334</v>
      </c>
      <c r="G680" s="3" t="s">
        <v>6617</v>
      </c>
      <c r="H680" s="3" t="s">
        <v>6618</v>
      </c>
      <c r="I680" s="3" t="s">
        <v>6198</v>
      </c>
      <c r="J680" s="3" t="s">
        <v>2</v>
      </c>
      <c r="K680" s="3" t="s">
        <v>3</v>
      </c>
      <c r="L680" s="3" t="s">
        <v>6619</v>
      </c>
      <c r="M680" s="3" t="s">
        <v>4</v>
      </c>
      <c r="N680" s="3">
        <v>21058334</v>
      </c>
      <c r="O680" s="3" t="s">
        <v>6620</v>
      </c>
      <c r="P680" s="3" t="str">
        <f t="shared" si="67"/>
        <v>2010</v>
      </c>
      <c r="Q680" s="3" t="str">
        <f t="shared" si="68"/>
        <v xml:space="preserve">Genet Epidemiol. </v>
      </c>
      <c r="R680" s="5" t="s">
        <v>11333</v>
      </c>
      <c r="S680" s="12" t="s">
        <v>11427</v>
      </c>
      <c r="T680" s="12" t="str">
        <f t="shared" si="65"/>
        <v/>
      </c>
      <c r="AA680" s="69">
        <v>0</v>
      </c>
      <c r="AC680" s="5" t="str">
        <f t="shared" si="69"/>
        <v>2010</v>
      </c>
      <c r="AD680" s="5"/>
      <c r="AF680" s="25"/>
      <c r="AV680" s="46">
        <v>21058334</v>
      </c>
      <c r="AW680" s="59">
        <f t="shared" si="70"/>
        <v>0</v>
      </c>
    </row>
    <row r="681" spans="1:49">
      <c r="A681" s="4">
        <v>1700</v>
      </c>
      <c r="B681" s="3">
        <v>6779</v>
      </c>
      <c r="C681" s="3">
        <v>0.94102444312537947</v>
      </c>
      <c r="D681" s="3" t="s">
        <v>6659</v>
      </c>
      <c r="E681" s="3" t="s">
        <v>6660</v>
      </c>
      <c r="F681" s="3" t="str">
        <f t="shared" si="66"/>
        <v>21031451</v>
      </c>
      <c r="G681" s="3" t="s">
        <v>6661</v>
      </c>
      <c r="H681" s="3" t="s">
        <v>6662</v>
      </c>
      <c r="I681" s="3" t="s">
        <v>6198</v>
      </c>
      <c r="J681" s="3" t="s">
        <v>2</v>
      </c>
      <c r="K681" s="3" t="s">
        <v>3</v>
      </c>
      <c r="L681" s="3" t="s">
        <v>6663</v>
      </c>
      <c r="M681" s="3" t="s">
        <v>4</v>
      </c>
      <c r="N681" s="3">
        <v>21031451</v>
      </c>
      <c r="O681" s="3" t="s">
        <v>6664</v>
      </c>
      <c r="P681" s="3" t="str">
        <f t="shared" si="67"/>
        <v>2010</v>
      </c>
      <c r="Q681" s="3" t="str">
        <f t="shared" si="68"/>
        <v xml:space="preserve">Genet Epidemiol. </v>
      </c>
      <c r="R681" s="5" t="s">
        <v>11333</v>
      </c>
      <c r="S681" s="12" t="s">
        <v>11427</v>
      </c>
      <c r="T681" s="12" t="str">
        <f t="shared" si="65"/>
        <v/>
      </c>
      <c r="AA681" s="69">
        <v>0</v>
      </c>
      <c r="AC681" s="5" t="str">
        <f t="shared" si="69"/>
        <v>2010</v>
      </c>
      <c r="AD681" s="5"/>
      <c r="AF681" s="25"/>
      <c r="AK681" s="53"/>
      <c r="AN681" s="54"/>
      <c r="AO681" s="4"/>
      <c r="AP681" s="4"/>
      <c r="AQ681" s="4"/>
      <c r="AR681" s="4"/>
      <c r="AS681" s="4"/>
      <c r="AT681" s="4"/>
      <c r="AU681" s="4"/>
      <c r="AV681" s="59">
        <v>21031451</v>
      </c>
      <c r="AW681" s="59">
        <f t="shared" si="70"/>
        <v>0</v>
      </c>
    </row>
    <row r="682" spans="1:49">
      <c r="A682" s="4">
        <v>1705</v>
      </c>
      <c r="B682" s="3">
        <v>7105</v>
      </c>
      <c r="C682" s="3">
        <v>0.94294172909294782</v>
      </c>
      <c r="D682" s="3" t="s">
        <v>8465</v>
      </c>
      <c r="E682" s="3" t="s">
        <v>8466</v>
      </c>
      <c r="F682" s="3" t="str">
        <f t="shared" si="66"/>
        <v>20560038</v>
      </c>
      <c r="G682" s="3" t="s">
        <v>8467</v>
      </c>
      <c r="H682" s="3" t="s">
        <v>8468</v>
      </c>
      <c r="I682" s="3" t="s">
        <v>8462</v>
      </c>
      <c r="J682" s="3" t="s">
        <v>2</v>
      </c>
      <c r="K682" s="3" t="s">
        <v>3</v>
      </c>
      <c r="L682" s="3" t="s">
        <v>8469</v>
      </c>
      <c r="M682" s="3" t="s">
        <v>4</v>
      </c>
      <c r="N682" s="3">
        <v>20560038</v>
      </c>
      <c r="O682" s="3" t="s">
        <v>8470</v>
      </c>
      <c r="P682" s="3" t="str">
        <f t="shared" si="67"/>
        <v>2010</v>
      </c>
      <c r="Q682" s="3" t="str">
        <f t="shared" si="68"/>
        <v xml:space="preserve">J Cardiovasc Transl Res. </v>
      </c>
      <c r="R682" s="5" t="s">
        <v>11333</v>
      </c>
      <c r="S682" s="12" t="s">
        <v>11427</v>
      </c>
      <c r="T682" s="12" t="str">
        <f t="shared" si="65"/>
        <v/>
      </c>
      <c r="AA682" s="69">
        <v>0</v>
      </c>
      <c r="AC682" s="5" t="str">
        <f t="shared" si="69"/>
        <v>2010</v>
      </c>
      <c r="AD682" s="5"/>
      <c r="AF682" s="25"/>
      <c r="AV682" s="46">
        <v>20560038</v>
      </c>
      <c r="AW682" s="59">
        <f t="shared" si="70"/>
        <v>0</v>
      </c>
    </row>
    <row r="683" spans="1:49">
      <c r="A683" s="4">
        <v>1713</v>
      </c>
      <c r="B683" s="3">
        <v>6877</v>
      </c>
      <c r="C683" s="3">
        <v>0.94738751899372975</v>
      </c>
      <c r="D683" s="3" t="s">
        <v>7192</v>
      </c>
      <c r="E683" s="3" t="s">
        <v>7193</v>
      </c>
      <c r="F683" s="3" t="str">
        <f t="shared" si="66"/>
        <v>20875338</v>
      </c>
      <c r="G683" s="3" t="s">
        <v>7194</v>
      </c>
      <c r="H683" s="3" t="s">
        <v>7195</v>
      </c>
      <c r="I683" s="3" t="s">
        <v>7196</v>
      </c>
      <c r="J683" s="3" t="s">
        <v>2</v>
      </c>
      <c r="K683" s="3" t="s">
        <v>3</v>
      </c>
      <c r="L683" s="3" t="s">
        <v>7197</v>
      </c>
      <c r="M683" s="3" t="s">
        <v>4</v>
      </c>
      <c r="N683" s="3">
        <v>20875338</v>
      </c>
      <c r="O683" s="3" t="s">
        <v>7198</v>
      </c>
      <c r="P683" s="3" t="str">
        <f t="shared" si="67"/>
        <v>2010</v>
      </c>
      <c r="Q683" s="3" t="str">
        <f t="shared" si="68"/>
        <v xml:space="preserve">Discov Med. </v>
      </c>
      <c r="R683" s="5" t="s">
        <v>11333</v>
      </c>
      <c r="S683" s="12" t="s">
        <v>11427</v>
      </c>
      <c r="T683" s="12" t="str">
        <f t="shared" si="65"/>
        <v/>
      </c>
      <c r="AA683" s="69">
        <v>0</v>
      </c>
      <c r="AC683" s="5" t="str">
        <f t="shared" si="69"/>
        <v>2010</v>
      </c>
      <c r="AD683" s="5"/>
      <c r="AF683" s="25"/>
      <c r="AK683" s="53"/>
      <c r="AN683" s="54"/>
      <c r="AO683" s="4"/>
      <c r="AP683" s="4"/>
      <c r="AQ683" s="4"/>
      <c r="AR683" s="4"/>
      <c r="AS683" s="4"/>
      <c r="AT683" s="4"/>
      <c r="AU683" s="4"/>
      <c r="AV683" s="59">
        <v>20875338</v>
      </c>
      <c r="AW683" s="59">
        <f t="shared" si="70"/>
        <v>0</v>
      </c>
    </row>
    <row r="684" spans="1:49">
      <c r="A684" s="4">
        <v>1715</v>
      </c>
      <c r="B684" s="3">
        <v>7383</v>
      </c>
      <c r="C684" s="3">
        <v>0.94874608522462911</v>
      </c>
      <c r="D684" s="3" t="s">
        <v>10156</v>
      </c>
      <c r="E684" s="3" t="s">
        <v>10157</v>
      </c>
      <c r="F684" s="3" t="str">
        <f t="shared" si="66"/>
        <v>20156354</v>
      </c>
      <c r="G684" s="3" t="s">
        <v>10158</v>
      </c>
      <c r="H684" s="3" t="s">
        <v>10159</v>
      </c>
      <c r="I684" s="3" t="s">
        <v>9087</v>
      </c>
      <c r="J684" s="3" t="s">
        <v>2</v>
      </c>
      <c r="K684" s="3" t="s">
        <v>3</v>
      </c>
      <c r="L684" s="3" t="s">
        <v>10160</v>
      </c>
      <c r="M684" s="3" t="s">
        <v>4</v>
      </c>
      <c r="N684" s="3">
        <v>20156354</v>
      </c>
      <c r="O684" s="3" t="s">
        <v>10161</v>
      </c>
      <c r="P684" s="3" t="str">
        <f t="shared" si="67"/>
        <v>2010</v>
      </c>
      <c r="Q684" s="3" t="str">
        <f t="shared" si="68"/>
        <v xml:space="preserve">Genome Biol. </v>
      </c>
      <c r="R684" s="5" t="s">
        <v>11333</v>
      </c>
      <c r="S684" s="12" t="s">
        <v>11427</v>
      </c>
      <c r="T684" s="12" t="str">
        <f t="shared" si="65"/>
        <v/>
      </c>
      <c r="AA684" s="69">
        <v>0</v>
      </c>
      <c r="AC684" s="5" t="str">
        <f t="shared" si="69"/>
        <v>2010</v>
      </c>
      <c r="AD684" s="5"/>
      <c r="AF684" s="25"/>
      <c r="AV684" s="46">
        <v>20156354</v>
      </c>
      <c r="AW684" s="59">
        <f t="shared" si="70"/>
        <v>0</v>
      </c>
    </row>
    <row r="685" spans="1:49">
      <c r="A685" s="4">
        <v>1721</v>
      </c>
      <c r="B685" s="3">
        <v>7074</v>
      </c>
      <c r="C685" s="3">
        <v>0.95295977380944719</v>
      </c>
      <c r="D685" s="3" t="s">
        <v>8278</v>
      </c>
      <c r="E685" s="3" t="s">
        <v>8279</v>
      </c>
      <c r="F685" s="3" t="str">
        <f t="shared" si="66"/>
        <v>20598280</v>
      </c>
      <c r="G685" s="3" t="s">
        <v>8280</v>
      </c>
      <c r="H685" s="3" t="s">
        <v>8281</v>
      </c>
      <c r="I685" s="3" t="s">
        <v>6122</v>
      </c>
      <c r="J685" s="3" t="s">
        <v>2</v>
      </c>
      <c r="K685" s="3" t="s">
        <v>3</v>
      </c>
      <c r="L685" s="3" t="s">
        <v>8282</v>
      </c>
      <c r="M685" s="3" t="s">
        <v>4</v>
      </c>
      <c r="N685" s="3">
        <v>20598280</v>
      </c>
      <c r="O685" s="3" t="s">
        <v>8283</v>
      </c>
      <c r="P685" s="3" t="str">
        <f t="shared" si="67"/>
        <v>2010</v>
      </c>
      <c r="Q685" s="3" t="str">
        <f t="shared" si="68"/>
        <v xml:space="preserve">Am J Hum Genet. </v>
      </c>
      <c r="R685" s="5" t="s">
        <v>11333</v>
      </c>
      <c r="S685" s="12" t="s">
        <v>11427</v>
      </c>
      <c r="T685" s="12" t="str">
        <f t="shared" si="65"/>
        <v/>
      </c>
      <c r="AA685" s="69">
        <v>0</v>
      </c>
      <c r="AC685" s="5" t="str">
        <f t="shared" si="69"/>
        <v>2010</v>
      </c>
      <c r="AD685" s="5"/>
      <c r="AF685" s="25"/>
      <c r="AV685" s="46">
        <v>20598280</v>
      </c>
      <c r="AW685" s="59">
        <f t="shared" si="70"/>
        <v>0</v>
      </c>
    </row>
    <row r="686" spans="1:49">
      <c r="A686" s="4">
        <v>1722</v>
      </c>
      <c r="B686" s="3">
        <v>6944</v>
      </c>
      <c r="C686" s="3">
        <v>0.95377803182801812</v>
      </c>
      <c r="D686" s="3" t="s">
        <v>7502</v>
      </c>
      <c r="E686" s="3" t="s">
        <v>7503</v>
      </c>
      <c r="F686" s="3" t="str">
        <f t="shared" si="66"/>
        <v>20738933</v>
      </c>
      <c r="G686" s="3" t="s">
        <v>7504</v>
      </c>
      <c r="H686" s="3" t="s">
        <v>7505</v>
      </c>
      <c r="I686" s="3" t="s">
        <v>7506</v>
      </c>
      <c r="J686" s="3" t="s">
        <v>2</v>
      </c>
      <c r="K686" s="3" t="s">
        <v>3</v>
      </c>
      <c r="L686" s="3" t="s">
        <v>7507</v>
      </c>
      <c r="M686" s="3" t="s">
        <v>4</v>
      </c>
      <c r="N686" s="3">
        <v>20738933</v>
      </c>
      <c r="O686" s="3" t="s">
        <v>7508</v>
      </c>
      <c r="P686" s="3" t="str">
        <f t="shared" si="67"/>
        <v>2010</v>
      </c>
      <c r="Q686" s="3" t="str">
        <f t="shared" si="68"/>
        <v xml:space="preserve">Rev Esp Cardiol. </v>
      </c>
      <c r="R686" s="5" t="s">
        <v>11333</v>
      </c>
      <c r="S686" s="12" t="s">
        <v>11427</v>
      </c>
      <c r="T686" s="12" t="str">
        <f t="shared" si="65"/>
        <v/>
      </c>
      <c r="AA686" s="69">
        <v>0</v>
      </c>
      <c r="AC686" s="5" t="str">
        <f t="shared" si="69"/>
        <v>2010</v>
      </c>
      <c r="AD686" s="5"/>
      <c r="AF686" s="25"/>
      <c r="AV686" s="46">
        <v>20738933</v>
      </c>
      <c r="AW686" s="59">
        <f t="shared" si="70"/>
        <v>0</v>
      </c>
    </row>
    <row r="687" spans="1:49">
      <c r="A687" s="4">
        <v>1723</v>
      </c>
      <c r="B687" s="3">
        <v>6892</v>
      </c>
      <c r="C687" s="3">
        <v>0.95684832264402508</v>
      </c>
      <c r="D687" s="3" t="s">
        <v>7255</v>
      </c>
      <c r="E687" s="3" t="s">
        <v>7256</v>
      </c>
      <c r="F687" s="3" t="str">
        <f t="shared" si="66"/>
        <v>20853440</v>
      </c>
      <c r="G687" s="3" t="s">
        <v>7257</v>
      </c>
      <c r="H687" s="3" t="s">
        <v>7199</v>
      </c>
      <c r="I687" s="3" t="s">
        <v>6198</v>
      </c>
      <c r="J687" s="3" t="s">
        <v>2</v>
      </c>
      <c r="K687" s="3" t="s">
        <v>3</v>
      </c>
      <c r="L687" s="3" t="s">
        <v>7200</v>
      </c>
      <c r="M687" s="3" t="s">
        <v>4</v>
      </c>
      <c r="N687" s="3">
        <v>20853440</v>
      </c>
      <c r="O687" s="3" t="s">
        <v>7201</v>
      </c>
      <c r="P687" s="3" t="str">
        <f t="shared" si="67"/>
        <v>2010</v>
      </c>
      <c r="Q687" s="3" t="str">
        <f t="shared" si="68"/>
        <v xml:space="preserve">Genet Epidemiol. </v>
      </c>
      <c r="R687" s="5" t="s">
        <v>11333</v>
      </c>
      <c r="S687" s="12" t="s">
        <v>11427</v>
      </c>
      <c r="T687" s="12" t="str">
        <f t="shared" si="65"/>
        <v>y</v>
      </c>
      <c r="AA687" s="69">
        <v>0</v>
      </c>
      <c r="AC687" s="5" t="str">
        <f t="shared" si="69"/>
        <v>2010</v>
      </c>
      <c r="AD687" s="5"/>
      <c r="AF687" s="25"/>
      <c r="AV687" s="46">
        <v>20853440</v>
      </c>
      <c r="AW687" s="59">
        <f t="shared" si="70"/>
        <v>0</v>
      </c>
    </row>
    <row r="688" spans="1:49">
      <c r="A688" s="4">
        <v>1735</v>
      </c>
      <c r="B688" s="3">
        <v>7102</v>
      </c>
      <c r="C688" s="3">
        <v>0.96538355381317154</v>
      </c>
      <c r="D688" s="3" t="s">
        <v>8446</v>
      </c>
      <c r="E688" s="3" t="s">
        <v>8447</v>
      </c>
      <c r="F688" s="3" t="str">
        <f t="shared" si="66"/>
        <v>20560208</v>
      </c>
      <c r="G688" s="3" t="s">
        <v>8448</v>
      </c>
      <c r="H688" s="3" t="s">
        <v>8449</v>
      </c>
      <c r="I688" s="3" t="s">
        <v>6122</v>
      </c>
      <c r="J688" s="3" t="s">
        <v>2</v>
      </c>
      <c r="K688" s="3" t="s">
        <v>3</v>
      </c>
      <c r="L688" s="3" t="s">
        <v>8450</v>
      </c>
      <c r="M688" s="3" t="s">
        <v>4</v>
      </c>
      <c r="N688" s="3">
        <v>20560208</v>
      </c>
      <c r="O688" s="3" t="s">
        <v>8451</v>
      </c>
      <c r="P688" s="3" t="str">
        <f t="shared" si="67"/>
        <v>2010</v>
      </c>
      <c r="Q688" s="3" t="str">
        <f t="shared" si="68"/>
        <v xml:space="preserve">Am J Hum Genet. </v>
      </c>
      <c r="R688" s="5" t="s">
        <v>11333</v>
      </c>
      <c r="S688" s="12" t="s">
        <v>11427</v>
      </c>
      <c r="T688" s="12" t="str">
        <f t="shared" si="65"/>
        <v/>
      </c>
      <c r="AA688" s="69">
        <v>0</v>
      </c>
      <c r="AC688" s="5" t="str">
        <f t="shared" si="69"/>
        <v>2010</v>
      </c>
      <c r="AD688" s="5"/>
      <c r="AF688" s="25"/>
      <c r="AK688" s="53"/>
      <c r="AN688" s="56"/>
      <c r="AV688" s="46">
        <v>20560208</v>
      </c>
      <c r="AW688" s="59">
        <f t="shared" si="70"/>
        <v>0</v>
      </c>
    </row>
    <row r="689" spans="1:49">
      <c r="A689" s="4">
        <v>1737</v>
      </c>
      <c r="B689" s="3">
        <v>7426</v>
      </c>
      <c r="C689" s="3">
        <v>0.96604794540310068</v>
      </c>
      <c r="D689" s="3" t="s">
        <v>10403</v>
      </c>
      <c r="E689" s="3" t="s">
        <v>10404</v>
      </c>
      <c r="F689" s="3" t="str">
        <f t="shared" si="66"/>
        <v>20087406</v>
      </c>
      <c r="G689" s="3" t="s">
        <v>10405</v>
      </c>
      <c r="H689" s="3" t="s">
        <v>10406</v>
      </c>
      <c r="I689" s="3" t="s">
        <v>7704</v>
      </c>
      <c r="J689" s="3" t="s">
        <v>2</v>
      </c>
      <c r="K689" s="3" t="s">
        <v>3</v>
      </c>
      <c r="L689" s="3" t="s">
        <v>10407</v>
      </c>
      <c r="M689" s="3" t="s">
        <v>4</v>
      </c>
      <c r="N689" s="3">
        <v>20087406</v>
      </c>
      <c r="O689" s="3" t="s">
        <v>10408</v>
      </c>
      <c r="P689" s="3" t="str">
        <f t="shared" si="67"/>
        <v>2010</v>
      </c>
      <c r="Q689" s="3" t="str">
        <f t="shared" si="68"/>
        <v xml:space="preserve">Eur J Hum Genet. </v>
      </c>
      <c r="R689" s="5" t="s">
        <v>11333</v>
      </c>
      <c r="S689" s="12" t="s">
        <v>11427</v>
      </c>
      <c r="T689" s="12" t="str">
        <f t="shared" si="65"/>
        <v/>
      </c>
      <c r="AA689" s="69">
        <v>0</v>
      </c>
      <c r="AC689" s="5" t="str">
        <f t="shared" si="69"/>
        <v>2010</v>
      </c>
      <c r="AD689" s="5"/>
      <c r="AF689" s="25"/>
      <c r="AV689" s="46">
        <v>20087406</v>
      </c>
      <c r="AW689" s="59">
        <f t="shared" si="70"/>
        <v>0</v>
      </c>
    </row>
    <row r="690" spans="1:49">
      <c r="A690" s="4">
        <v>1745</v>
      </c>
      <c r="B690" s="3">
        <v>6995</v>
      </c>
      <c r="C690" s="3">
        <v>0.96809370824812069</v>
      </c>
      <c r="D690" s="3" t="s">
        <v>7809</v>
      </c>
      <c r="E690" s="3" t="s">
        <v>7810</v>
      </c>
      <c r="F690" s="3" t="str">
        <f t="shared" si="66"/>
        <v>20676073</v>
      </c>
      <c r="G690" s="3" t="s">
        <v>7811</v>
      </c>
      <c r="H690" s="3" t="s">
        <v>7812</v>
      </c>
      <c r="I690" s="3" t="s">
        <v>7813</v>
      </c>
      <c r="J690" s="3" t="s">
        <v>2</v>
      </c>
      <c r="K690" s="3" t="s">
        <v>3</v>
      </c>
      <c r="L690" s="3" t="s">
        <v>7814</v>
      </c>
      <c r="M690" s="3" t="s">
        <v>4</v>
      </c>
      <c r="N690" s="3">
        <v>20676073</v>
      </c>
      <c r="O690" s="3" t="s">
        <v>7815</v>
      </c>
      <c r="P690" s="3" t="str">
        <f t="shared" si="67"/>
        <v>2010</v>
      </c>
      <c r="Q690" s="3" t="str">
        <f t="shared" si="68"/>
        <v xml:space="preserve">Pharmacogenomics J. </v>
      </c>
      <c r="R690" s="5" t="s">
        <v>11333</v>
      </c>
      <c r="S690" s="12" t="s">
        <v>11427</v>
      </c>
      <c r="T690" s="12" t="str">
        <f t="shared" si="65"/>
        <v/>
      </c>
      <c r="AA690" s="69">
        <v>0</v>
      </c>
      <c r="AC690" s="5" t="str">
        <f t="shared" si="69"/>
        <v>2010</v>
      </c>
      <c r="AD690" s="5"/>
      <c r="AF690" s="25"/>
      <c r="AV690" s="46">
        <v>20676073</v>
      </c>
      <c r="AW690" s="59">
        <f t="shared" si="70"/>
        <v>0</v>
      </c>
    </row>
    <row r="691" spans="1:49">
      <c r="A691" s="4">
        <v>1752</v>
      </c>
      <c r="B691" s="3">
        <v>7329</v>
      </c>
      <c r="C691" s="3">
        <v>0.97459438500169615</v>
      </c>
      <c r="D691" s="3" t="s">
        <v>9823</v>
      </c>
      <c r="E691" s="3" t="s">
        <v>9824</v>
      </c>
      <c r="F691" s="3" t="str">
        <f t="shared" si="66"/>
        <v>20226436</v>
      </c>
      <c r="G691" s="3" t="s">
        <v>9825</v>
      </c>
      <c r="H691" s="3" t="s">
        <v>9826</v>
      </c>
      <c r="I691" s="3" t="s">
        <v>6122</v>
      </c>
      <c r="J691" s="3" t="s">
        <v>2</v>
      </c>
      <c r="K691" s="3" t="s">
        <v>3</v>
      </c>
      <c r="L691" s="3" t="s">
        <v>9827</v>
      </c>
      <c r="M691" s="3" t="s">
        <v>4</v>
      </c>
      <c r="N691" s="3">
        <v>20226436</v>
      </c>
      <c r="O691" s="3" t="s">
        <v>9828</v>
      </c>
      <c r="P691" s="3" t="str">
        <f t="shared" si="67"/>
        <v>2010</v>
      </c>
      <c r="Q691" s="3" t="str">
        <f t="shared" si="68"/>
        <v xml:space="preserve">Am J Hum Genet. </v>
      </c>
      <c r="R691" s="5" t="s">
        <v>11333</v>
      </c>
      <c r="S691" s="12" t="s">
        <v>11427</v>
      </c>
      <c r="T691" s="12" t="str">
        <f t="shared" si="65"/>
        <v/>
      </c>
      <c r="AA691" s="69">
        <v>0</v>
      </c>
      <c r="AC691" s="5" t="str">
        <f t="shared" si="69"/>
        <v>2010</v>
      </c>
      <c r="AD691" s="5"/>
      <c r="AF691" s="25"/>
      <c r="AV691" s="46">
        <v>20226436</v>
      </c>
      <c r="AW691" s="59">
        <f t="shared" si="70"/>
        <v>0</v>
      </c>
    </row>
    <row r="692" spans="1:49">
      <c r="A692" s="4">
        <v>1755</v>
      </c>
      <c r="B692" s="3">
        <v>7316</v>
      </c>
      <c r="C692" s="3">
        <v>0.97734955331865314</v>
      </c>
      <c r="D692" s="3" t="s">
        <v>5904</v>
      </c>
      <c r="E692" s="3" t="s">
        <v>9744</v>
      </c>
      <c r="F692" s="3" t="str">
        <f t="shared" si="66"/>
        <v>20238091</v>
      </c>
      <c r="G692" s="3" t="s">
        <v>9745</v>
      </c>
      <c r="H692" s="3" t="s">
        <v>9746</v>
      </c>
      <c r="I692" s="3" t="s">
        <v>7600</v>
      </c>
      <c r="J692" s="3" t="s">
        <v>2</v>
      </c>
      <c r="K692" s="3" t="s">
        <v>3</v>
      </c>
      <c r="L692" s="3" t="s">
        <v>9747</v>
      </c>
      <c r="M692" s="3" t="s">
        <v>4</v>
      </c>
      <c r="N692" s="3">
        <v>20238091</v>
      </c>
      <c r="O692" s="3" t="s">
        <v>9748</v>
      </c>
      <c r="P692" s="3" t="str">
        <f t="shared" si="67"/>
        <v>2010</v>
      </c>
      <c r="Q692" s="3" t="str">
        <f t="shared" si="68"/>
        <v xml:space="preserve">Methods Mol Biol. </v>
      </c>
      <c r="R692" s="5" t="s">
        <v>11333</v>
      </c>
      <c r="S692" s="12" t="s">
        <v>11427</v>
      </c>
      <c r="T692" s="12" t="str">
        <f t="shared" si="65"/>
        <v/>
      </c>
      <c r="AA692" s="69">
        <v>0</v>
      </c>
      <c r="AC692" s="5" t="str">
        <f t="shared" si="69"/>
        <v>2010</v>
      </c>
      <c r="AD692" s="5"/>
      <c r="AF692" s="25"/>
      <c r="AV692" s="46">
        <v>20238091</v>
      </c>
      <c r="AW692" s="59">
        <f t="shared" si="70"/>
        <v>0</v>
      </c>
    </row>
    <row r="693" spans="1:49">
      <c r="A693" s="4">
        <v>1756</v>
      </c>
      <c r="B693" s="3">
        <v>6960</v>
      </c>
      <c r="C693" s="3">
        <v>0.97753026166444135</v>
      </c>
      <c r="D693" s="3" t="s">
        <v>7603</v>
      </c>
      <c r="E693" s="3" t="s">
        <v>7604</v>
      </c>
      <c r="F693" s="3" t="str">
        <f t="shared" si="66"/>
        <v>20721734</v>
      </c>
      <c r="G693" s="3" t="s">
        <v>7605</v>
      </c>
      <c r="H693" s="3" t="s">
        <v>7606</v>
      </c>
      <c r="I693" s="3" t="s">
        <v>7600</v>
      </c>
      <c r="J693" s="3" t="s">
        <v>2</v>
      </c>
      <c r="K693" s="3" t="s">
        <v>3</v>
      </c>
      <c r="L693" s="3" t="s">
        <v>7607</v>
      </c>
      <c r="M693" s="3" t="s">
        <v>4</v>
      </c>
      <c r="N693" s="3">
        <v>20721734</v>
      </c>
      <c r="O693" s="3" t="s">
        <v>7608</v>
      </c>
      <c r="P693" s="3" t="str">
        <f t="shared" si="67"/>
        <v>2010</v>
      </c>
      <c r="Q693" s="3" t="str">
        <f t="shared" si="68"/>
        <v xml:space="preserve">Methods Mol Biol. </v>
      </c>
      <c r="R693" s="5" t="s">
        <v>11333</v>
      </c>
      <c r="S693" s="12" t="s">
        <v>11427</v>
      </c>
      <c r="T693" s="12" t="str">
        <f t="shared" si="65"/>
        <v/>
      </c>
      <c r="AA693" s="69">
        <v>0</v>
      </c>
      <c r="AC693" s="5" t="str">
        <f t="shared" si="69"/>
        <v>2010</v>
      </c>
      <c r="AD693" s="5"/>
      <c r="AF693" s="25"/>
      <c r="AV693" s="46">
        <v>20721734</v>
      </c>
      <c r="AW693" s="59">
        <f t="shared" si="70"/>
        <v>0</v>
      </c>
    </row>
    <row r="694" spans="1:49">
      <c r="A694" s="4">
        <v>1761</v>
      </c>
      <c r="B694" s="3">
        <v>6885</v>
      </c>
      <c r="C694" s="3">
        <v>0.97879378206401924</v>
      </c>
      <c r="D694" s="3" t="s">
        <v>7159</v>
      </c>
      <c r="E694" s="3" t="s">
        <v>7160</v>
      </c>
      <c r="F694" s="3" t="str">
        <f t="shared" si="66"/>
        <v>20863920</v>
      </c>
      <c r="G694" s="3" t="s">
        <v>7161</v>
      </c>
      <c r="H694" s="3" t="s">
        <v>7162</v>
      </c>
      <c r="I694" s="3" t="s">
        <v>7217</v>
      </c>
      <c r="J694" s="3" t="s">
        <v>2</v>
      </c>
      <c r="K694" s="3" t="s">
        <v>3</v>
      </c>
      <c r="L694" s="3" t="s">
        <v>7218</v>
      </c>
      <c r="M694" s="3" t="s">
        <v>4</v>
      </c>
      <c r="N694" s="3">
        <v>20863920</v>
      </c>
      <c r="O694" s="3" t="s">
        <v>7219</v>
      </c>
      <c r="P694" s="3" t="str">
        <f t="shared" si="67"/>
        <v>2010</v>
      </c>
      <c r="Q694" s="3" t="str">
        <f t="shared" si="68"/>
        <v xml:space="preserve">Am J Ophthalmol. </v>
      </c>
      <c r="R694" s="5" t="s">
        <v>11333</v>
      </c>
      <c r="S694" s="12" t="s">
        <v>11427</v>
      </c>
      <c r="T694" s="12" t="str">
        <f t="shared" si="65"/>
        <v/>
      </c>
      <c r="AA694" s="69">
        <v>0</v>
      </c>
      <c r="AC694" s="5" t="str">
        <f t="shared" si="69"/>
        <v>2010</v>
      </c>
      <c r="AD694" s="5"/>
      <c r="AF694" s="25"/>
      <c r="AV694" s="46">
        <v>20863920</v>
      </c>
      <c r="AW694" s="59">
        <f t="shared" si="70"/>
        <v>0</v>
      </c>
    </row>
    <row r="695" spans="1:49">
      <c r="A695" s="4">
        <v>1763</v>
      </c>
      <c r="B695" s="3">
        <v>7512</v>
      </c>
      <c r="C695" s="3">
        <v>0.98046465799432103</v>
      </c>
      <c r="D695" s="3" t="s">
        <v>10768</v>
      </c>
      <c r="E695" s="3" t="s">
        <v>10769</v>
      </c>
      <c r="F695" s="3" t="str">
        <f t="shared" si="66"/>
        <v>20012889</v>
      </c>
      <c r="G695" s="3" t="s">
        <v>10829</v>
      </c>
      <c r="H695" s="3" t="s">
        <v>10770</v>
      </c>
      <c r="I695" s="3" t="s">
        <v>9677</v>
      </c>
      <c r="J695" s="3" t="s">
        <v>2</v>
      </c>
      <c r="K695" s="3" t="s">
        <v>3</v>
      </c>
      <c r="L695" s="3" t="s">
        <v>10771</v>
      </c>
      <c r="M695" s="3" t="s">
        <v>4</v>
      </c>
      <c r="N695" s="3">
        <v>20012889</v>
      </c>
      <c r="O695" s="3" t="s">
        <v>10772</v>
      </c>
      <c r="P695" s="3" t="str">
        <f t="shared" si="67"/>
        <v>2010</v>
      </c>
      <c r="Q695" s="3" t="str">
        <f t="shared" si="68"/>
        <v xml:space="preserve">Behav Genet. </v>
      </c>
      <c r="R695" s="5" t="s">
        <v>11333</v>
      </c>
      <c r="S695" s="12" t="s">
        <v>11427</v>
      </c>
      <c r="T695" s="12" t="str">
        <f t="shared" si="65"/>
        <v/>
      </c>
      <c r="AA695" s="69">
        <v>0</v>
      </c>
      <c r="AC695" s="5" t="str">
        <f t="shared" si="69"/>
        <v>2010</v>
      </c>
      <c r="AD695" s="5"/>
      <c r="AF695" s="25"/>
      <c r="AV695" s="46">
        <v>20012889</v>
      </c>
      <c r="AW695" s="59">
        <f t="shared" si="70"/>
        <v>0</v>
      </c>
    </row>
    <row r="696" spans="1:49">
      <c r="A696" s="4">
        <v>1771</v>
      </c>
      <c r="B696" s="3">
        <v>7172</v>
      </c>
      <c r="C696" s="3">
        <v>0.98495473205483153</v>
      </c>
      <c r="D696" s="3" t="s">
        <v>8872</v>
      </c>
      <c r="E696" s="3" t="s">
        <v>8873</v>
      </c>
      <c r="F696" s="3" t="str">
        <f t="shared" si="66"/>
        <v>20501555</v>
      </c>
      <c r="G696" s="3" t="s">
        <v>8874</v>
      </c>
      <c r="H696" s="3" t="s">
        <v>8875</v>
      </c>
      <c r="I696" s="3" t="s">
        <v>7001</v>
      </c>
      <c r="J696" s="3" t="s">
        <v>2</v>
      </c>
      <c r="K696" s="3" t="s">
        <v>3</v>
      </c>
      <c r="L696" s="3" t="s">
        <v>8876</v>
      </c>
      <c r="M696" s="3" t="s">
        <v>4</v>
      </c>
      <c r="N696" s="3">
        <v>20501555</v>
      </c>
      <c r="O696" s="3" t="s">
        <v>8877</v>
      </c>
      <c r="P696" s="3" t="str">
        <f t="shared" si="67"/>
        <v>2010</v>
      </c>
      <c r="Q696" s="3" t="str">
        <f t="shared" si="68"/>
        <v xml:space="preserve">Bioinformatics. </v>
      </c>
      <c r="R696" s="5" t="s">
        <v>11333</v>
      </c>
      <c r="S696" s="12" t="s">
        <v>11427</v>
      </c>
      <c r="T696" s="12" t="str">
        <f t="shared" si="65"/>
        <v/>
      </c>
      <c r="AA696" s="69">
        <v>0</v>
      </c>
      <c r="AC696" s="5" t="str">
        <f t="shared" si="69"/>
        <v>2010</v>
      </c>
      <c r="AD696" s="5"/>
      <c r="AF696" s="25"/>
      <c r="AV696" s="46">
        <v>20501555</v>
      </c>
      <c r="AW696" s="59">
        <f t="shared" si="70"/>
        <v>0</v>
      </c>
    </row>
    <row r="697" spans="1:49">
      <c r="A697" s="4">
        <v>1777</v>
      </c>
      <c r="B697" s="3">
        <v>6974</v>
      </c>
      <c r="C697" s="3">
        <v>0.98655239605088407</v>
      </c>
      <c r="D697" s="3" t="s">
        <v>7685</v>
      </c>
      <c r="E697" s="3" t="s">
        <v>7686</v>
      </c>
      <c r="F697" s="3" t="str">
        <f t="shared" si="66"/>
        <v>20697102</v>
      </c>
      <c r="G697" s="3" t="s">
        <v>7687</v>
      </c>
      <c r="H697" s="3" t="s">
        <v>7688</v>
      </c>
      <c r="I697" s="3" t="s">
        <v>7689</v>
      </c>
      <c r="J697" s="3" t="s">
        <v>2</v>
      </c>
      <c r="K697" s="3" t="s">
        <v>3</v>
      </c>
      <c r="L697" s="3" t="s">
        <v>7690</v>
      </c>
      <c r="M697" s="3" t="s">
        <v>4</v>
      </c>
      <c r="N697" s="3">
        <v>20697102</v>
      </c>
      <c r="O697" s="3" t="s">
        <v>7691</v>
      </c>
      <c r="P697" s="3" t="str">
        <f t="shared" si="67"/>
        <v>2010</v>
      </c>
      <c r="Q697" s="3" t="str">
        <f t="shared" si="68"/>
        <v xml:space="preserve">Neurology. </v>
      </c>
      <c r="R697" s="5" t="s">
        <v>11333</v>
      </c>
      <c r="S697" s="12" t="s">
        <v>11427</v>
      </c>
      <c r="T697" s="12" t="str">
        <f t="shared" ref="T697:T760" si="71">IFERROR(IF(FIND("meta ",SUBSTITUTE(LOWER(D697 &amp; S697),"-"," "))&gt;=0,"y",""),"")</f>
        <v/>
      </c>
      <c r="AA697" s="69">
        <v>0</v>
      </c>
      <c r="AC697" s="5" t="str">
        <f t="shared" si="69"/>
        <v>2010</v>
      </c>
      <c r="AD697" s="5"/>
      <c r="AF697" s="25"/>
      <c r="AV697" s="46">
        <v>20697102</v>
      </c>
      <c r="AW697" s="59">
        <f t="shared" si="70"/>
        <v>0</v>
      </c>
    </row>
    <row r="698" spans="1:49">
      <c r="A698" s="4">
        <v>1788</v>
      </c>
      <c r="B698" s="3">
        <v>7110</v>
      </c>
      <c r="C698" s="3">
        <v>0.98995571715074149</v>
      </c>
      <c r="D698" s="3" t="s">
        <v>8497</v>
      </c>
      <c r="E698" s="3" t="s">
        <v>8498</v>
      </c>
      <c r="F698" s="3" t="str">
        <f t="shared" si="66"/>
        <v>20556870</v>
      </c>
      <c r="G698" s="3" t="s">
        <v>8499</v>
      </c>
      <c r="H698" s="3" t="s">
        <v>8500</v>
      </c>
      <c r="I698" s="3" t="s">
        <v>7539</v>
      </c>
      <c r="J698" s="3" t="s">
        <v>2</v>
      </c>
      <c r="K698" s="3" t="s">
        <v>3</v>
      </c>
      <c r="L698" s="3" t="s">
        <v>8501</v>
      </c>
      <c r="M698" s="3" t="s">
        <v>4</v>
      </c>
      <c r="N698" s="3">
        <v>20556870</v>
      </c>
      <c r="O698" s="3" t="s">
        <v>8502</v>
      </c>
      <c r="P698" s="3" t="str">
        <f t="shared" si="67"/>
        <v>2010</v>
      </c>
      <c r="Q698" s="3" t="str">
        <f t="shared" si="68"/>
        <v xml:space="preserve">Genet Med. </v>
      </c>
      <c r="R698" s="5" t="s">
        <v>11333</v>
      </c>
      <c r="S698" s="12" t="s">
        <v>11427</v>
      </c>
      <c r="T698" s="12" t="str">
        <f t="shared" si="71"/>
        <v/>
      </c>
      <c r="AA698" s="69">
        <v>0</v>
      </c>
      <c r="AC698" s="5" t="str">
        <f t="shared" si="69"/>
        <v>2010</v>
      </c>
      <c r="AD698" s="5"/>
      <c r="AF698" s="25"/>
      <c r="AV698" s="46">
        <v>20556870</v>
      </c>
      <c r="AW698" s="59">
        <f t="shared" si="70"/>
        <v>0</v>
      </c>
    </row>
    <row r="699" spans="1:49">
      <c r="A699" s="4">
        <v>1794</v>
      </c>
      <c r="B699" s="3">
        <v>7391</v>
      </c>
      <c r="C699" s="3">
        <v>0.99606473688822939</v>
      </c>
      <c r="D699" s="3" t="s">
        <v>10199</v>
      </c>
      <c r="E699" s="3" t="s">
        <v>10200</v>
      </c>
      <c r="F699" s="3" t="str">
        <f t="shared" si="66"/>
        <v>20145669</v>
      </c>
      <c r="G699" s="3" t="s">
        <v>10201</v>
      </c>
      <c r="H699" s="3" t="s">
        <v>10202</v>
      </c>
      <c r="I699" s="3" t="s">
        <v>10203</v>
      </c>
      <c r="J699" s="3" t="s">
        <v>2</v>
      </c>
      <c r="K699" s="3" t="s">
        <v>3</v>
      </c>
      <c r="L699" s="3" t="s">
        <v>10204</v>
      </c>
      <c r="M699" s="3" t="s">
        <v>4</v>
      </c>
      <c r="N699" s="3">
        <v>20145669</v>
      </c>
      <c r="O699" s="3" t="s">
        <v>10273</v>
      </c>
      <c r="P699" s="3" t="str">
        <f t="shared" si="67"/>
        <v>2010</v>
      </c>
      <c r="Q699" s="3" t="str">
        <f t="shared" si="68"/>
        <v xml:space="preserve">Heredity (Edinb). </v>
      </c>
      <c r="R699" s="5" t="s">
        <v>11333</v>
      </c>
      <c r="S699" s="12" t="s">
        <v>11427</v>
      </c>
      <c r="T699" s="12" t="str">
        <f t="shared" si="71"/>
        <v/>
      </c>
      <c r="AA699" s="69">
        <v>0</v>
      </c>
      <c r="AC699" s="5" t="str">
        <f t="shared" si="69"/>
        <v>2010</v>
      </c>
      <c r="AD699" s="5"/>
      <c r="AF699" s="25"/>
      <c r="AV699" s="46">
        <v>20145669</v>
      </c>
      <c r="AW699" s="59">
        <f t="shared" si="70"/>
        <v>0</v>
      </c>
    </row>
    <row r="700" spans="1:49">
      <c r="A700" s="4">
        <v>714</v>
      </c>
      <c r="B700" s="3">
        <v>7267</v>
      </c>
      <c r="C700" s="3">
        <v>0.38813358292355249</v>
      </c>
      <c r="D700" s="3" t="s">
        <v>9445</v>
      </c>
      <c r="E700" s="3" t="s">
        <v>9446</v>
      </c>
      <c r="F700" s="3" t="str">
        <f t="shared" si="66"/>
        <v>20373354</v>
      </c>
      <c r="G700" s="3" t="s">
        <v>9447</v>
      </c>
      <c r="H700" s="3" t="s">
        <v>9448</v>
      </c>
      <c r="I700" s="3" t="s">
        <v>9442</v>
      </c>
      <c r="J700" s="3" t="s">
        <v>2</v>
      </c>
      <c r="K700" s="3" t="s">
        <v>3</v>
      </c>
      <c r="L700" s="3" t="s">
        <v>9449</v>
      </c>
      <c r="M700" s="3" t="s">
        <v>4</v>
      </c>
      <c r="N700" s="3">
        <v>20373354</v>
      </c>
      <c r="O700" s="3" t="s">
        <v>9450</v>
      </c>
      <c r="P700" s="3" t="str">
        <f t="shared" si="67"/>
        <v>2010</v>
      </c>
      <c r="Q700" s="3" t="str">
        <f t="shared" si="68"/>
        <v xml:space="preserve">Ann Neurol. </v>
      </c>
      <c r="R700" s="12" t="s">
        <v>11636</v>
      </c>
      <c r="S700" s="12" t="s">
        <v>12641</v>
      </c>
      <c r="T700" s="12" t="str">
        <f t="shared" si="71"/>
        <v/>
      </c>
      <c r="AA700" s="69">
        <v>0</v>
      </c>
      <c r="AC700" s="5" t="str">
        <f t="shared" si="69"/>
        <v>2010</v>
      </c>
      <c r="AD700" s="5"/>
      <c r="AJ700" s="3"/>
      <c r="AK700" s="3"/>
      <c r="AL700" s="3"/>
      <c r="AM700" s="3"/>
      <c r="AV700" s="46">
        <v>20373354</v>
      </c>
      <c r="AW700" s="59">
        <f t="shared" si="70"/>
        <v>0</v>
      </c>
    </row>
    <row r="701" spans="1:49">
      <c r="A701" s="4">
        <v>380</v>
      </c>
      <c r="B701" s="3">
        <v>7899</v>
      </c>
      <c r="C701" s="3">
        <v>0.21470559265924682</v>
      </c>
      <c r="D701" s="3" t="s">
        <v>11314</v>
      </c>
      <c r="E701" s="3" t="s">
        <v>11315</v>
      </c>
      <c r="F701" s="3" t="str">
        <f t="shared" si="66"/>
        <v>19455600</v>
      </c>
      <c r="G701" s="3" t="s">
        <v>11316</v>
      </c>
      <c r="H701" s="3" t="s">
        <v>11317</v>
      </c>
      <c r="I701" s="3" t="s">
        <v>8204</v>
      </c>
      <c r="J701" s="3" t="s">
        <v>2</v>
      </c>
      <c r="K701" s="3" t="s">
        <v>3</v>
      </c>
      <c r="L701" s="3" t="s">
        <v>11318</v>
      </c>
      <c r="M701" s="3" t="s">
        <v>4</v>
      </c>
      <c r="N701" s="3">
        <v>19455600</v>
      </c>
      <c r="O701" s="3" t="s">
        <v>11319</v>
      </c>
      <c r="P701" s="3" t="str">
        <f t="shared" si="67"/>
        <v>2010</v>
      </c>
      <c r="Q701" s="3" t="str">
        <f t="shared" si="68"/>
        <v xml:space="preserve">Am J Med Genet B Neuropsychiatr Genet. </v>
      </c>
      <c r="R701" s="12" t="s">
        <v>11636</v>
      </c>
      <c r="S701" s="12" t="s">
        <v>11702</v>
      </c>
      <c r="T701" s="12" t="str">
        <f t="shared" si="71"/>
        <v/>
      </c>
      <c r="AA701" s="69">
        <v>0</v>
      </c>
      <c r="AC701" s="5" t="str">
        <f t="shared" si="69"/>
        <v>2010</v>
      </c>
      <c r="AD701" s="5"/>
      <c r="AV701" s="46">
        <v>19455600</v>
      </c>
      <c r="AW701" s="59">
        <f t="shared" si="70"/>
        <v>0</v>
      </c>
    </row>
    <row r="702" spans="1:49">
      <c r="A702" s="4">
        <v>341</v>
      </c>
      <c r="B702" s="3">
        <v>7118</v>
      </c>
      <c r="C702" s="3">
        <v>0.19143379353220513</v>
      </c>
      <c r="D702" s="3" t="s">
        <v>8547</v>
      </c>
      <c r="E702" s="3" t="s">
        <v>8548</v>
      </c>
      <c r="F702" s="3" t="str">
        <f t="shared" si="66"/>
        <v>20551418</v>
      </c>
      <c r="G702" s="3" t="s">
        <v>8549</v>
      </c>
      <c r="H702" s="3" t="s">
        <v>8550</v>
      </c>
      <c r="I702" s="3" t="s">
        <v>6870</v>
      </c>
      <c r="J702" s="3" t="s">
        <v>2</v>
      </c>
      <c r="K702" s="3" t="s">
        <v>3</v>
      </c>
      <c r="L702" s="3" t="s">
        <v>8551</v>
      </c>
      <c r="M702" s="3" t="s">
        <v>4</v>
      </c>
      <c r="N702" s="3">
        <v>20551418</v>
      </c>
      <c r="O702" s="3" t="s">
        <v>8552</v>
      </c>
      <c r="P702" s="3" t="str">
        <f t="shared" si="67"/>
        <v>2010</v>
      </c>
      <c r="Q702" s="3" t="str">
        <f t="shared" si="68"/>
        <v xml:space="preserve">Circ Cardiovasc Genet. </v>
      </c>
      <c r="R702" s="12" t="s">
        <v>11636</v>
      </c>
      <c r="S702" s="12" t="s">
        <v>11701</v>
      </c>
      <c r="T702" s="12" t="str">
        <f t="shared" si="71"/>
        <v/>
      </c>
      <c r="AA702" s="69">
        <v>0</v>
      </c>
      <c r="AC702" s="5" t="str">
        <f t="shared" si="69"/>
        <v>2010</v>
      </c>
      <c r="AD702" s="5"/>
      <c r="AV702" s="46">
        <v>20551418</v>
      </c>
      <c r="AW702" s="59">
        <f t="shared" si="70"/>
        <v>0</v>
      </c>
    </row>
    <row r="703" spans="1:49">
      <c r="A703" s="4">
        <v>402</v>
      </c>
      <c r="B703" s="3">
        <v>7174</v>
      </c>
      <c r="C703" s="3">
        <v>0.22476121149521489</v>
      </c>
      <c r="D703" s="3" t="s">
        <v>8884</v>
      </c>
      <c r="E703" s="3" t="s">
        <v>8885</v>
      </c>
      <c r="F703" s="3" t="str">
        <f t="shared" si="66"/>
        <v>20497987</v>
      </c>
      <c r="G703" s="3" t="s">
        <v>8886</v>
      </c>
      <c r="H703" s="3" t="s">
        <v>8887</v>
      </c>
      <c r="I703" s="3" t="s">
        <v>6286</v>
      </c>
      <c r="J703" s="3" t="s">
        <v>2</v>
      </c>
      <c r="K703" s="3" t="s">
        <v>3</v>
      </c>
      <c r="L703" s="3" t="s">
        <v>8888</v>
      </c>
      <c r="M703" s="3" t="s">
        <v>4</v>
      </c>
      <c r="N703" s="3">
        <v>20497987</v>
      </c>
      <c r="O703" s="3" t="s">
        <v>8889</v>
      </c>
      <c r="P703" s="3" t="str">
        <f t="shared" si="67"/>
        <v>2010</v>
      </c>
      <c r="Q703" s="3" t="str">
        <f t="shared" si="68"/>
        <v xml:space="preserve">Circulation. </v>
      </c>
      <c r="R703" s="12" t="s">
        <v>11748</v>
      </c>
      <c r="S703" s="12" t="s">
        <v>11749</v>
      </c>
      <c r="T703" s="12" t="str">
        <f t="shared" si="71"/>
        <v/>
      </c>
      <c r="AA703" s="69">
        <v>0</v>
      </c>
      <c r="AC703" s="5" t="str">
        <f t="shared" si="69"/>
        <v>2010</v>
      </c>
      <c r="AD703" s="5"/>
      <c r="AV703" s="46">
        <v>20497987</v>
      </c>
      <c r="AW703" s="59">
        <f t="shared" si="70"/>
        <v>0</v>
      </c>
    </row>
    <row r="704" spans="1:49">
      <c r="A704" s="4">
        <v>586</v>
      </c>
      <c r="B704" s="3">
        <v>6714</v>
      </c>
      <c r="C704" s="3">
        <v>0.32321780134212952</v>
      </c>
      <c r="D704" s="3" t="s">
        <v>6376</v>
      </c>
      <c r="E704" s="3" t="s">
        <v>6383</v>
      </c>
      <c r="F704" s="3" t="str">
        <f t="shared" si="66"/>
        <v>21083405</v>
      </c>
      <c r="G704" s="3" t="s">
        <v>6384</v>
      </c>
      <c r="H704" s="3" t="s">
        <v>6385</v>
      </c>
      <c r="I704" s="3" t="s">
        <v>6380</v>
      </c>
      <c r="J704" s="3" t="s">
        <v>2</v>
      </c>
      <c r="K704" s="3" t="s">
        <v>3</v>
      </c>
      <c r="L704" s="3" t="s">
        <v>6386</v>
      </c>
      <c r="M704" s="3" t="s">
        <v>4</v>
      </c>
      <c r="N704" s="3">
        <v>21083405</v>
      </c>
      <c r="O704" s="3" t="s">
        <v>6387</v>
      </c>
      <c r="P704" s="3" t="str">
        <f t="shared" si="67"/>
        <v>2010</v>
      </c>
      <c r="Q704" s="3" t="str">
        <f t="shared" si="68"/>
        <v xml:space="preserve">N Engl J Med. </v>
      </c>
      <c r="R704" s="12" t="s">
        <v>11636</v>
      </c>
      <c r="S704" s="12" t="s">
        <v>11701</v>
      </c>
      <c r="T704" s="12" t="str">
        <f t="shared" si="71"/>
        <v/>
      </c>
      <c r="AA704" s="69">
        <v>0</v>
      </c>
      <c r="AC704" s="5" t="str">
        <f t="shared" si="69"/>
        <v>2010</v>
      </c>
      <c r="AD704" s="5"/>
      <c r="AV704" s="46">
        <v>21083405</v>
      </c>
      <c r="AW704" s="59">
        <f t="shared" si="70"/>
        <v>0</v>
      </c>
    </row>
    <row r="705" spans="1:49">
      <c r="A705" s="4">
        <v>381</v>
      </c>
      <c r="B705" s="3">
        <v>7164</v>
      </c>
      <c r="C705" s="3">
        <v>0.21515608412411436</v>
      </c>
      <c r="D705" s="3" t="s">
        <v>8823</v>
      </c>
      <c r="E705" s="3" t="s">
        <v>8824</v>
      </c>
      <c r="F705" s="3" t="str">
        <f t="shared" si="66"/>
        <v>20506253</v>
      </c>
      <c r="G705" s="3" t="s">
        <v>8825</v>
      </c>
      <c r="H705" s="3" t="s">
        <v>8826</v>
      </c>
      <c r="I705" s="3" t="s">
        <v>8827</v>
      </c>
      <c r="J705" s="3" t="s">
        <v>2</v>
      </c>
      <c r="K705" s="3" t="s">
        <v>3</v>
      </c>
      <c r="L705" s="3" t="s">
        <v>8893</v>
      </c>
      <c r="M705" s="3" t="s">
        <v>4</v>
      </c>
      <c r="N705" s="3">
        <v>20506253</v>
      </c>
      <c r="O705" s="3" t="s">
        <v>8894</v>
      </c>
      <c r="P705" s="3" t="str">
        <f t="shared" si="67"/>
        <v>2010</v>
      </c>
      <c r="Q705" s="3" t="str">
        <f t="shared" si="68"/>
        <v xml:space="preserve">Hum Mutat. </v>
      </c>
      <c r="R705" s="12" t="s">
        <v>11636</v>
      </c>
      <c r="S705" s="12" t="s">
        <v>11732</v>
      </c>
      <c r="T705" s="12" t="str">
        <f t="shared" si="71"/>
        <v/>
      </c>
      <c r="AA705" s="69">
        <v>0</v>
      </c>
      <c r="AC705" s="5" t="str">
        <f t="shared" si="69"/>
        <v>2010</v>
      </c>
      <c r="AD705" s="5"/>
      <c r="AV705" s="46">
        <v>20506253</v>
      </c>
      <c r="AW705" s="59">
        <f t="shared" si="70"/>
        <v>0</v>
      </c>
    </row>
    <row r="706" spans="1:49">
      <c r="A706" s="4">
        <v>778</v>
      </c>
      <c r="B706" s="3">
        <v>6475</v>
      </c>
      <c r="C706" s="3">
        <v>0.42401269804791031</v>
      </c>
      <c r="D706" s="3" t="s">
        <v>5967</v>
      </c>
      <c r="E706" s="3" t="s">
        <v>5968</v>
      </c>
      <c r="F706" s="3" t="str">
        <f t="shared" ref="F706:F769" si="72">MID(E706,9,100)</f>
        <v>21297229</v>
      </c>
      <c r="G706" s="3" t="s">
        <v>5969</v>
      </c>
      <c r="H706" s="3" t="s">
        <v>5970</v>
      </c>
      <c r="I706" s="3" t="s">
        <v>5971</v>
      </c>
      <c r="J706" s="3" t="s">
        <v>2</v>
      </c>
      <c r="K706" s="3" t="s">
        <v>3</v>
      </c>
      <c r="L706" s="3" t="s">
        <v>5972</v>
      </c>
      <c r="M706" s="3" t="s">
        <v>4</v>
      </c>
      <c r="N706" s="3">
        <v>21297229</v>
      </c>
      <c r="O706" s="3" t="s">
        <v>5973</v>
      </c>
      <c r="P706" s="3" t="str">
        <f t="shared" ref="P706:P769" si="73">MID(H706,FIND(" 20",H706)+1, 4)</f>
        <v>2010</v>
      </c>
      <c r="Q706" s="3" t="str">
        <f t="shared" ref="Q706:Q769" si="74">LEFT(H706, FIND(" 20",H706))</f>
        <v xml:space="preserve">Int J Comput Biol Drug Des. </v>
      </c>
      <c r="R706" s="12" t="s">
        <v>11818</v>
      </c>
      <c r="S706" s="12" t="s">
        <v>12034</v>
      </c>
      <c r="T706" s="12" t="str">
        <f t="shared" si="71"/>
        <v/>
      </c>
      <c r="AA706" s="69">
        <v>0</v>
      </c>
      <c r="AC706" s="5" t="str">
        <f t="shared" ref="AC706:AC769" si="75">P706</f>
        <v>2010</v>
      </c>
      <c r="AD706" s="5"/>
      <c r="AV706" s="46">
        <v>21297229</v>
      </c>
      <c r="AW706" s="59">
        <f t="shared" ref="AW706:AW769" si="76">IF(F706-AV706=0,0,1)</f>
        <v>0</v>
      </c>
    </row>
    <row r="707" spans="1:49">
      <c r="A707" s="4">
        <v>435</v>
      </c>
      <c r="B707" s="3">
        <v>7543</v>
      </c>
      <c r="C707" s="3">
        <v>0.23735444429249464</v>
      </c>
      <c r="D707" s="3" t="s">
        <v>10862</v>
      </c>
      <c r="E707" s="3" t="s">
        <v>10863</v>
      </c>
      <c r="F707" s="3" t="str">
        <f t="shared" si="72"/>
        <v>19945496</v>
      </c>
      <c r="G707" s="3" t="s">
        <v>10864</v>
      </c>
      <c r="H707" s="3" t="s">
        <v>10865</v>
      </c>
      <c r="I707" s="3" t="s">
        <v>10866</v>
      </c>
      <c r="J707" s="3" t="s">
        <v>2</v>
      </c>
      <c r="K707" s="3" t="s">
        <v>3</v>
      </c>
      <c r="L707" s="3" t="s">
        <v>10867</v>
      </c>
      <c r="M707" s="3" t="s">
        <v>4</v>
      </c>
      <c r="N707" s="3">
        <v>19945496</v>
      </c>
      <c r="O707" s="3" t="s">
        <v>10868</v>
      </c>
      <c r="P707" s="3" t="str">
        <f t="shared" si="73"/>
        <v>2010</v>
      </c>
      <c r="Q707" s="3" t="str">
        <f t="shared" si="74"/>
        <v xml:space="preserve">Toxicology. </v>
      </c>
      <c r="R707" s="12" t="s">
        <v>11333</v>
      </c>
      <c r="S707" s="12" t="s">
        <v>12590</v>
      </c>
      <c r="T707" s="12" t="str">
        <f t="shared" si="71"/>
        <v/>
      </c>
      <c r="AA707" s="69">
        <v>0</v>
      </c>
      <c r="AC707" s="5" t="str">
        <f t="shared" si="75"/>
        <v>2010</v>
      </c>
      <c r="AD707" s="5"/>
      <c r="AV707" s="46">
        <v>19945496</v>
      </c>
      <c r="AW707" s="59">
        <f t="shared" si="76"/>
        <v>0</v>
      </c>
    </row>
    <row r="708" spans="1:49">
      <c r="A708" s="4">
        <v>477</v>
      </c>
      <c r="B708" s="3">
        <v>7171</v>
      </c>
      <c r="C708" s="3">
        <v>0.26221614498329349</v>
      </c>
      <c r="D708" s="3" t="s">
        <v>8866</v>
      </c>
      <c r="E708" s="3" t="s">
        <v>8867</v>
      </c>
      <c r="F708" s="3" t="str">
        <f t="shared" si="72"/>
        <v>20501604</v>
      </c>
      <c r="G708" s="3" t="s">
        <v>8868</v>
      </c>
      <c r="H708" s="3" t="s">
        <v>8869</v>
      </c>
      <c r="I708" s="3" t="s">
        <v>8658</v>
      </c>
      <c r="J708" s="3" t="s">
        <v>2</v>
      </c>
      <c r="K708" s="3" t="s">
        <v>3</v>
      </c>
      <c r="L708" s="3" t="s">
        <v>8870</v>
      </c>
      <c r="M708" s="3" t="s">
        <v>4</v>
      </c>
      <c r="N708" s="3">
        <v>20501604</v>
      </c>
      <c r="O708" s="3" t="s">
        <v>8871</v>
      </c>
      <c r="P708" s="3" t="str">
        <f t="shared" si="73"/>
        <v>2010</v>
      </c>
      <c r="Q708" s="3" t="str">
        <f t="shared" si="74"/>
        <v xml:space="preserve">Nucleic Acids Res. </v>
      </c>
      <c r="R708" s="12" t="s">
        <v>11636</v>
      </c>
      <c r="S708" s="12" t="s">
        <v>11786</v>
      </c>
      <c r="T708" s="12" t="str">
        <f t="shared" si="71"/>
        <v/>
      </c>
      <c r="AA708" s="69">
        <v>0</v>
      </c>
      <c r="AC708" s="5" t="str">
        <f t="shared" si="75"/>
        <v>2010</v>
      </c>
      <c r="AD708" s="5"/>
      <c r="AV708" s="46">
        <v>20501604</v>
      </c>
      <c r="AW708" s="59">
        <f t="shared" si="76"/>
        <v>0</v>
      </c>
    </row>
    <row r="709" spans="1:49">
      <c r="A709" s="4">
        <v>601</v>
      </c>
      <c r="B709" s="3">
        <v>7349</v>
      </c>
      <c r="C709" s="3">
        <v>0.32963408923602366</v>
      </c>
      <c r="D709" s="3" t="s">
        <v>9946</v>
      </c>
      <c r="E709" s="3" t="s">
        <v>9947</v>
      </c>
      <c r="F709" s="3" t="str">
        <f t="shared" si="72"/>
        <v>20203526</v>
      </c>
      <c r="G709" s="3" t="s">
        <v>5909</v>
      </c>
      <c r="H709" s="3" t="s">
        <v>9948</v>
      </c>
      <c r="I709" s="3" t="s">
        <v>5978</v>
      </c>
      <c r="J709" s="3" t="s">
        <v>2</v>
      </c>
      <c r="K709" s="3" t="s">
        <v>3</v>
      </c>
      <c r="L709" s="3" t="s">
        <v>9949</v>
      </c>
      <c r="M709" s="3" t="s">
        <v>4</v>
      </c>
      <c r="N709" s="3">
        <v>20203526</v>
      </c>
      <c r="O709" s="3" t="s">
        <v>9950</v>
      </c>
      <c r="P709" s="3" t="str">
        <f t="shared" si="73"/>
        <v>2010</v>
      </c>
      <c r="Q709" s="3" t="str">
        <f t="shared" si="74"/>
        <v xml:space="preserve">Hum Hered. </v>
      </c>
      <c r="R709" s="12" t="s">
        <v>11636</v>
      </c>
      <c r="S709" s="12" t="s">
        <v>11888</v>
      </c>
      <c r="T709" s="12" t="str">
        <f t="shared" si="71"/>
        <v/>
      </c>
      <c r="AA709" s="69">
        <v>0</v>
      </c>
      <c r="AC709" s="5" t="str">
        <f t="shared" si="75"/>
        <v>2010</v>
      </c>
      <c r="AD709" s="5"/>
      <c r="AV709" s="46">
        <v>20203526</v>
      </c>
      <c r="AW709" s="59">
        <f t="shared" si="76"/>
        <v>0</v>
      </c>
    </row>
    <row r="710" spans="1:49">
      <c r="A710" s="4">
        <v>641</v>
      </c>
      <c r="B710" s="3">
        <v>6574</v>
      </c>
      <c r="C710" s="3">
        <v>0.34902525656455419</v>
      </c>
      <c r="D710" s="3" t="s">
        <v>6014</v>
      </c>
      <c r="E710" s="3" t="s">
        <v>6015</v>
      </c>
      <c r="F710" s="3" t="str">
        <f t="shared" si="72"/>
        <v>21209823</v>
      </c>
      <c r="G710" s="3" t="s">
        <v>6016</v>
      </c>
      <c r="H710" s="3" t="s">
        <v>6017</v>
      </c>
      <c r="I710" s="3" t="s">
        <v>6004</v>
      </c>
      <c r="J710" s="3" t="s">
        <v>2</v>
      </c>
      <c r="K710" s="3" t="s">
        <v>3</v>
      </c>
      <c r="L710" s="3" t="s">
        <v>6018</v>
      </c>
      <c r="M710" s="3" t="s">
        <v>4</v>
      </c>
      <c r="N710" s="3">
        <v>21209823</v>
      </c>
      <c r="O710" s="3" t="s">
        <v>6019</v>
      </c>
      <c r="P710" s="3" t="str">
        <f t="shared" si="73"/>
        <v>2010</v>
      </c>
      <c r="Q710" s="3" t="str">
        <f t="shared" si="74"/>
        <v xml:space="preserve">PLoS One. </v>
      </c>
      <c r="R710" s="12" t="s">
        <v>11925</v>
      </c>
      <c r="S710" s="12" t="s">
        <v>11926</v>
      </c>
      <c r="T710" s="12" t="str">
        <f t="shared" si="71"/>
        <v/>
      </c>
      <c r="AA710" s="69">
        <v>0</v>
      </c>
      <c r="AC710" s="5" t="str">
        <f t="shared" si="75"/>
        <v>2010</v>
      </c>
      <c r="AD710" s="5"/>
      <c r="AJ710" s="3"/>
      <c r="AK710" s="56"/>
      <c r="AL710" s="3"/>
      <c r="AM710" s="3"/>
      <c r="AN710" s="56"/>
      <c r="AV710" s="46">
        <v>21209823</v>
      </c>
      <c r="AW710" s="59">
        <f t="shared" si="76"/>
        <v>0</v>
      </c>
    </row>
    <row r="711" spans="1:49">
      <c r="A711" s="4">
        <v>650</v>
      </c>
      <c r="B711" s="3">
        <v>6808</v>
      </c>
      <c r="C711" s="3">
        <v>0.3554928500986142</v>
      </c>
      <c r="D711" s="3" t="s">
        <v>6815</v>
      </c>
      <c r="E711" s="3" t="s">
        <v>6816</v>
      </c>
      <c r="F711" s="3" t="str">
        <f t="shared" si="72"/>
        <v>20966410</v>
      </c>
      <c r="G711" s="3" t="s">
        <v>6817</v>
      </c>
      <c r="H711" s="3" t="s">
        <v>6818</v>
      </c>
      <c r="I711" s="3" t="s">
        <v>6893</v>
      </c>
      <c r="J711" s="3" t="s">
        <v>2</v>
      </c>
      <c r="K711" s="3" t="s">
        <v>3</v>
      </c>
      <c r="L711" s="3" t="s">
        <v>6894</v>
      </c>
      <c r="M711" s="3" t="s">
        <v>4</v>
      </c>
      <c r="N711" s="3">
        <v>20966410</v>
      </c>
      <c r="O711" s="3" t="s">
        <v>6895</v>
      </c>
      <c r="P711" s="3" t="str">
        <f t="shared" si="73"/>
        <v>2010</v>
      </c>
      <c r="Q711" s="3" t="str">
        <f t="shared" si="74"/>
        <v xml:space="preserve">Stroke. </v>
      </c>
      <c r="R711" s="12" t="s">
        <v>11936</v>
      </c>
      <c r="S711" s="12" t="s">
        <v>11937</v>
      </c>
      <c r="T711" s="12" t="str">
        <f t="shared" si="71"/>
        <v/>
      </c>
      <c r="AA711" s="69">
        <v>0</v>
      </c>
      <c r="AC711" s="5" t="str">
        <f t="shared" si="75"/>
        <v>2010</v>
      </c>
      <c r="AD711" s="5"/>
      <c r="AV711" s="46">
        <v>20966410</v>
      </c>
      <c r="AW711" s="59">
        <f t="shared" si="76"/>
        <v>0</v>
      </c>
    </row>
    <row r="712" spans="1:49">
      <c r="A712" s="4">
        <v>718</v>
      </c>
      <c r="B712" s="3">
        <v>7647</v>
      </c>
      <c r="C712" s="3">
        <v>0.38969367049071779</v>
      </c>
      <c r="D712" s="3" t="s">
        <v>11150</v>
      </c>
      <c r="E712" s="3" t="s">
        <v>11151</v>
      </c>
      <c r="F712" s="3" t="str">
        <f t="shared" si="72"/>
        <v>19819557</v>
      </c>
      <c r="G712" s="3" t="s">
        <v>11152</v>
      </c>
      <c r="H712" s="3" t="s">
        <v>11153</v>
      </c>
      <c r="I712" s="3" t="s">
        <v>9056</v>
      </c>
      <c r="J712" s="3" t="s">
        <v>2</v>
      </c>
      <c r="K712" s="3" t="s">
        <v>3</v>
      </c>
      <c r="L712" s="3" t="s">
        <v>11154</v>
      </c>
      <c r="M712" s="3" t="s">
        <v>4</v>
      </c>
      <c r="N712" s="3">
        <v>19819557</v>
      </c>
      <c r="O712" s="3" t="s">
        <v>11155</v>
      </c>
      <c r="P712" s="3" t="str">
        <f t="shared" si="73"/>
        <v>2010</v>
      </c>
      <c r="Q712" s="3" t="str">
        <f t="shared" si="74"/>
        <v xml:space="preserve">J Affect Disord. </v>
      </c>
      <c r="R712" s="12" t="s">
        <v>11636</v>
      </c>
      <c r="S712" s="12" t="s">
        <v>11926</v>
      </c>
      <c r="T712" s="12" t="str">
        <f t="shared" si="71"/>
        <v/>
      </c>
      <c r="AA712" s="69">
        <v>0</v>
      </c>
      <c r="AC712" s="5" t="str">
        <f t="shared" si="75"/>
        <v>2010</v>
      </c>
      <c r="AD712" s="5"/>
      <c r="AK712" s="53"/>
      <c r="AN712" s="56"/>
      <c r="AV712" s="46">
        <v>19819557</v>
      </c>
      <c r="AW712" s="59">
        <f t="shared" si="76"/>
        <v>0</v>
      </c>
    </row>
    <row r="713" spans="1:49">
      <c r="A713" s="4">
        <v>807</v>
      </c>
      <c r="B713" s="3">
        <v>7437</v>
      </c>
      <c r="C713" s="3">
        <v>0.44265176031326081</v>
      </c>
      <c r="D713" s="3" t="s">
        <v>10465</v>
      </c>
      <c r="E713" s="3" t="s">
        <v>10466</v>
      </c>
      <c r="F713" s="3" t="str">
        <f t="shared" si="72"/>
        <v>20074746</v>
      </c>
      <c r="G713" s="3" t="s">
        <v>10467</v>
      </c>
      <c r="H713" s="3" t="s">
        <v>10468</v>
      </c>
      <c r="I713" s="3" t="s">
        <v>10032</v>
      </c>
      <c r="J713" s="3" t="s">
        <v>2</v>
      </c>
      <c r="K713" s="3" t="s">
        <v>3</v>
      </c>
      <c r="L713" s="3" t="s">
        <v>10469</v>
      </c>
      <c r="M713" s="3" t="s">
        <v>4</v>
      </c>
      <c r="N713" s="3">
        <v>20074746</v>
      </c>
      <c r="O713" s="3" t="s">
        <v>10470</v>
      </c>
      <c r="P713" s="3" t="str">
        <f t="shared" si="73"/>
        <v>2010</v>
      </c>
      <c r="Q713" s="3" t="str">
        <f t="shared" si="74"/>
        <v xml:space="preserve">J Psychiatr Res. </v>
      </c>
      <c r="R713" s="12" t="s">
        <v>11818</v>
      </c>
      <c r="S713" s="12" t="s">
        <v>12047</v>
      </c>
      <c r="T713" s="12" t="str">
        <f t="shared" si="71"/>
        <v/>
      </c>
      <c r="AA713" s="69">
        <v>0</v>
      </c>
      <c r="AC713" s="5" t="str">
        <f t="shared" si="75"/>
        <v>2010</v>
      </c>
      <c r="AD713" s="5"/>
      <c r="AJ713" s="3"/>
      <c r="AK713" s="56"/>
      <c r="AL713" s="3"/>
      <c r="AM713" s="3"/>
      <c r="AN713" s="56"/>
      <c r="AV713" s="46">
        <v>20074746</v>
      </c>
      <c r="AW713" s="59">
        <f t="shared" si="76"/>
        <v>0</v>
      </c>
    </row>
    <row r="714" spans="1:49">
      <c r="A714" s="4">
        <v>580</v>
      </c>
      <c r="B714" s="3">
        <v>7091</v>
      </c>
      <c r="C714" s="3">
        <v>0.32001893588740427</v>
      </c>
      <c r="D714" s="3" t="s">
        <v>8373</v>
      </c>
      <c r="E714" s="3" t="s">
        <v>8374</v>
      </c>
      <c r="F714" s="3" t="str">
        <f t="shared" si="72"/>
        <v>20581152</v>
      </c>
      <c r="G714" s="3" t="s">
        <v>8375</v>
      </c>
      <c r="H714" s="3" t="s">
        <v>8376</v>
      </c>
      <c r="I714" s="3" t="s">
        <v>8377</v>
      </c>
      <c r="J714" s="3" t="s">
        <v>2</v>
      </c>
      <c r="K714" s="3" t="s">
        <v>3</v>
      </c>
      <c r="L714" s="3" t="s">
        <v>8378</v>
      </c>
      <c r="M714" s="3" t="s">
        <v>4</v>
      </c>
      <c r="N714" s="3">
        <v>20581152</v>
      </c>
      <c r="O714" s="3" t="s">
        <v>8379</v>
      </c>
      <c r="P714" s="3" t="str">
        <f t="shared" si="73"/>
        <v>2010</v>
      </c>
      <c r="Q714" s="3" t="str">
        <f t="shared" si="74"/>
        <v xml:space="preserve">J Immunol. </v>
      </c>
      <c r="R714" s="12" t="s">
        <v>11636</v>
      </c>
      <c r="S714" s="12" t="s">
        <v>11874</v>
      </c>
      <c r="T714" s="12" t="str">
        <f t="shared" si="71"/>
        <v/>
      </c>
      <c r="AA714" s="69">
        <v>0</v>
      </c>
      <c r="AC714" s="5" t="str">
        <f t="shared" si="75"/>
        <v>2010</v>
      </c>
      <c r="AD714" s="5"/>
      <c r="AK714" s="53"/>
      <c r="AN714" s="56"/>
      <c r="AV714" s="46">
        <v>20581152</v>
      </c>
      <c r="AW714" s="59">
        <f t="shared" si="76"/>
        <v>0</v>
      </c>
    </row>
    <row r="715" spans="1:49">
      <c r="A715" s="4">
        <v>598</v>
      </c>
      <c r="B715" s="3">
        <v>7462</v>
      </c>
      <c r="C715" s="3">
        <v>0.32776587445607963</v>
      </c>
      <c r="D715" s="3" t="s">
        <v>10605</v>
      </c>
      <c r="E715" s="3" t="s">
        <v>10606</v>
      </c>
      <c r="F715" s="3" t="str">
        <f t="shared" si="72"/>
        <v>20052409</v>
      </c>
      <c r="G715" s="3" t="s">
        <v>10607</v>
      </c>
      <c r="H715" s="3" t="s">
        <v>10608</v>
      </c>
      <c r="I715" s="3" t="s">
        <v>6004</v>
      </c>
      <c r="J715" s="3" t="s">
        <v>2</v>
      </c>
      <c r="K715" s="3" t="s">
        <v>3</v>
      </c>
      <c r="L715" s="3" t="s">
        <v>10609</v>
      </c>
      <c r="M715" s="3" t="s">
        <v>4</v>
      </c>
      <c r="N715" s="3">
        <v>20052409</v>
      </c>
      <c r="O715" s="3" t="s">
        <v>10610</v>
      </c>
      <c r="P715" s="3" t="str">
        <f t="shared" si="73"/>
        <v>2010</v>
      </c>
      <c r="Q715" s="3" t="str">
        <f t="shared" si="74"/>
        <v xml:space="preserve">PLoS One. </v>
      </c>
      <c r="R715" s="12" t="s">
        <v>11886</v>
      </c>
      <c r="S715" s="12" t="s">
        <v>11887</v>
      </c>
      <c r="T715" s="12" t="str">
        <f t="shared" si="71"/>
        <v/>
      </c>
      <c r="AA715" s="69">
        <v>0</v>
      </c>
      <c r="AC715" s="5" t="str">
        <f t="shared" si="75"/>
        <v>2010</v>
      </c>
      <c r="AD715" s="5"/>
      <c r="AK715" s="53"/>
      <c r="AN715" s="54"/>
      <c r="AO715" s="4"/>
      <c r="AP715" s="4"/>
      <c r="AQ715" s="4"/>
      <c r="AR715" s="4"/>
      <c r="AS715" s="4"/>
      <c r="AT715" s="4"/>
      <c r="AU715" s="4"/>
      <c r="AV715" s="59">
        <v>20052409</v>
      </c>
      <c r="AW715" s="59">
        <f t="shared" si="76"/>
        <v>0</v>
      </c>
    </row>
    <row r="716" spans="1:49">
      <c r="A716" s="4">
        <v>501</v>
      </c>
      <c r="B716" s="3">
        <v>6589</v>
      </c>
      <c r="C716" s="3">
        <v>0.27846781002079213</v>
      </c>
      <c r="D716" s="3" t="s">
        <v>6021</v>
      </c>
      <c r="E716" s="3" t="s">
        <v>6022</v>
      </c>
      <c r="F716" s="3" t="str">
        <f t="shared" si="72"/>
        <v>21203527</v>
      </c>
      <c r="G716" s="3" t="s">
        <v>6023</v>
      </c>
      <c r="H716" s="3" t="s">
        <v>6024</v>
      </c>
      <c r="I716" s="3" t="s">
        <v>6004</v>
      </c>
      <c r="J716" s="3" t="s">
        <v>2</v>
      </c>
      <c r="K716" s="3" t="s">
        <v>3</v>
      </c>
      <c r="L716" s="3" t="s">
        <v>6090</v>
      </c>
      <c r="M716" s="3" t="s">
        <v>4</v>
      </c>
      <c r="N716" s="3">
        <v>21203527</v>
      </c>
      <c r="O716" s="3" t="s">
        <v>6091</v>
      </c>
      <c r="P716" s="3" t="str">
        <f t="shared" si="73"/>
        <v>2010</v>
      </c>
      <c r="Q716" s="3" t="str">
        <f t="shared" si="74"/>
        <v xml:space="preserve">PLoS One. </v>
      </c>
      <c r="R716" s="12" t="s">
        <v>11802</v>
      </c>
      <c r="S716" s="12" t="s">
        <v>11810</v>
      </c>
      <c r="T716" s="12" t="str">
        <f t="shared" si="71"/>
        <v/>
      </c>
      <c r="AA716" s="69">
        <v>0</v>
      </c>
      <c r="AC716" s="5" t="str">
        <f t="shared" si="75"/>
        <v>2010</v>
      </c>
      <c r="AD716" s="5"/>
      <c r="AV716" s="46">
        <v>21203527</v>
      </c>
      <c r="AW716" s="59">
        <f t="shared" si="76"/>
        <v>0</v>
      </c>
    </row>
    <row r="717" spans="1:49">
      <c r="A717" s="4">
        <v>376</v>
      </c>
      <c r="B717" s="3">
        <v>7115</v>
      </c>
      <c r="C717" s="3">
        <v>0.2141794188982048</v>
      </c>
      <c r="D717" s="3" t="s">
        <v>8530</v>
      </c>
      <c r="E717" s="3" t="s">
        <v>8531</v>
      </c>
      <c r="F717" s="3" t="str">
        <f t="shared" si="72"/>
        <v>20552677</v>
      </c>
      <c r="G717" s="3" t="s">
        <v>8532</v>
      </c>
      <c r="H717" s="3" t="s">
        <v>8533</v>
      </c>
      <c r="I717" s="3" t="s">
        <v>8204</v>
      </c>
      <c r="J717" s="3" t="s">
        <v>2</v>
      </c>
      <c r="K717" s="3" t="s">
        <v>3</v>
      </c>
      <c r="L717" s="3" t="s">
        <v>8534</v>
      </c>
      <c r="M717" s="3" t="s">
        <v>4</v>
      </c>
      <c r="N717" s="3">
        <v>20552677</v>
      </c>
      <c r="O717" s="3" t="s">
        <v>8535</v>
      </c>
      <c r="P717" s="3" t="str">
        <f t="shared" si="73"/>
        <v>2010</v>
      </c>
      <c r="Q717" s="3" t="str">
        <f t="shared" si="74"/>
        <v xml:space="preserve">Am J Med Genet B Neuropsychiatr Genet. </v>
      </c>
      <c r="R717" s="12" t="s">
        <v>11636</v>
      </c>
      <c r="S717" s="12" t="s">
        <v>11731</v>
      </c>
      <c r="T717" s="12" t="str">
        <f t="shared" si="71"/>
        <v/>
      </c>
      <c r="AA717" s="69">
        <v>0</v>
      </c>
      <c r="AC717" s="5" t="str">
        <f t="shared" si="75"/>
        <v>2010</v>
      </c>
      <c r="AD717" s="5"/>
      <c r="AK717" s="53"/>
      <c r="AN717" s="56"/>
      <c r="AV717" s="46">
        <v>20552677</v>
      </c>
      <c r="AW717" s="59">
        <f t="shared" si="76"/>
        <v>0</v>
      </c>
    </row>
    <row r="718" spans="1:49">
      <c r="A718" s="4">
        <v>523</v>
      </c>
      <c r="B718" s="3">
        <v>7643</v>
      </c>
      <c r="C718" s="3">
        <v>0.29182996843625986</v>
      </c>
      <c r="D718" s="3" t="s">
        <v>11137</v>
      </c>
      <c r="E718" s="3" t="s">
        <v>11138</v>
      </c>
      <c r="F718" s="3" t="str">
        <f t="shared" si="72"/>
        <v>19825846</v>
      </c>
      <c r="G718" s="3" t="s">
        <v>11139</v>
      </c>
      <c r="H718" s="3" t="s">
        <v>11140</v>
      </c>
      <c r="I718" s="3" t="s">
        <v>7122</v>
      </c>
      <c r="J718" s="3" t="s">
        <v>2</v>
      </c>
      <c r="K718" s="3" t="s">
        <v>3</v>
      </c>
      <c r="L718" s="3" t="s">
        <v>11141</v>
      </c>
      <c r="M718" s="3" t="s">
        <v>4</v>
      </c>
      <c r="N718" s="3">
        <v>19825846</v>
      </c>
      <c r="O718" s="3" t="s">
        <v>11079</v>
      </c>
      <c r="P718" s="3" t="str">
        <f t="shared" si="73"/>
        <v>2010</v>
      </c>
      <c r="Q718" s="3" t="str">
        <f t="shared" si="74"/>
        <v xml:space="preserve">Hum Mol Genet. </v>
      </c>
      <c r="R718" s="12" t="s">
        <v>11636</v>
      </c>
      <c r="S718" s="12" t="s">
        <v>11824</v>
      </c>
      <c r="T718" s="12" t="str">
        <f t="shared" si="71"/>
        <v/>
      </c>
      <c r="AA718" s="69">
        <v>0</v>
      </c>
      <c r="AC718" s="5" t="str">
        <f t="shared" si="75"/>
        <v>2010</v>
      </c>
      <c r="AD718" s="5"/>
      <c r="AV718" s="46">
        <v>19825846</v>
      </c>
      <c r="AW718" s="59">
        <f t="shared" si="76"/>
        <v>0</v>
      </c>
    </row>
    <row r="719" spans="1:49">
      <c r="A719" s="4">
        <v>462</v>
      </c>
      <c r="B719" s="3">
        <v>7245</v>
      </c>
      <c r="C719" s="3">
        <v>0.25527529804156168</v>
      </c>
      <c r="D719" s="3" t="s">
        <v>9317</v>
      </c>
      <c r="E719" s="3" t="s">
        <v>9318</v>
      </c>
      <c r="F719" s="3" t="str">
        <f t="shared" si="72"/>
        <v>20397292</v>
      </c>
      <c r="G719" s="3" t="s">
        <v>9319</v>
      </c>
      <c r="H719" s="3" t="s">
        <v>9320</v>
      </c>
      <c r="I719" s="3" t="s">
        <v>6380</v>
      </c>
      <c r="J719" s="3" t="s">
        <v>2</v>
      </c>
      <c r="K719" s="3" t="s">
        <v>3</v>
      </c>
      <c r="L719" s="3" t="s">
        <v>9321</v>
      </c>
      <c r="M719" s="3" t="s">
        <v>4</v>
      </c>
      <c r="N719" s="3">
        <v>20397292</v>
      </c>
      <c r="O719" s="3" t="s">
        <v>9322</v>
      </c>
      <c r="P719" s="3" t="str">
        <f t="shared" si="73"/>
        <v>2010</v>
      </c>
      <c r="Q719" s="3" t="str">
        <f t="shared" si="74"/>
        <v xml:space="preserve">N Engl J Med. </v>
      </c>
      <c r="R719" s="12" t="s">
        <v>11636</v>
      </c>
      <c r="S719" s="12" t="s">
        <v>11774</v>
      </c>
      <c r="T719" s="12" t="str">
        <f t="shared" si="71"/>
        <v/>
      </c>
      <c r="AA719" s="69">
        <v>0</v>
      </c>
      <c r="AC719" s="5" t="str">
        <f t="shared" si="75"/>
        <v>2010</v>
      </c>
      <c r="AD719" s="5"/>
      <c r="AV719" s="46">
        <v>20397292</v>
      </c>
      <c r="AW719" s="59">
        <f t="shared" si="76"/>
        <v>0</v>
      </c>
    </row>
    <row r="720" spans="1:49">
      <c r="A720" s="4">
        <v>358</v>
      </c>
      <c r="B720" s="3">
        <v>6834</v>
      </c>
      <c r="C720" s="3">
        <v>0.20018258620902829</v>
      </c>
      <c r="D720" s="3" t="s">
        <v>6928</v>
      </c>
      <c r="E720" s="3" t="s">
        <v>6929</v>
      </c>
      <c r="F720" s="3" t="str">
        <f t="shared" si="72"/>
        <v>20951462</v>
      </c>
      <c r="G720" s="3" t="s">
        <v>6930</v>
      </c>
      <c r="H720" s="3" t="s">
        <v>6931</v>
      </c>
      <c r="I720" s="3" t="s">
        <v>6932</v>
      </c>
      <c r="J720" s="3" t="s">
        <v>2</v>
      </c>
      <c r="K720" s="3" t="s">
        <v>3</v>
      </c>
      <c r="L720" s="3" t="s">
        <v>6933</v>
      </c>
      <c r="M720" s="3" t="s">
        <v>4</v>
      </c>
      <c r="N720" s="3">
        <v>20951462</v>
      </c>
      <c r="O720" s="3" t="s">
        <v>6934</v>
      </c>
      <c r="P720" s="3" t="str">
        <f t="shared" si="73"/>
        <v>2010</v>
      </c>
      <c r="Q720" s="3" t="str">
        <f t="shared" si="74"/>
        <v xml:space="preserve">Trends Genet. </v>
      </c>
      <c r="R720" s="12" t="s">
        <v>11709</v>
      </c>
      <c r="S720" s="12" t="s">
        <v>11710</v>
      </c>
      <c r="T720" s="12" t="str">
        <f t="shared" si="71"/>
        <v/>
      </c>
      <c r="AA720" s="69">
        <v>0</v>
      </c>
      <c r="AC720" s="5" t="str">
        <f t="shared" si="75"/>
        <v>2010</v>
      </c>
      <c r="AD720" s="5"/>
      <c r="AJ720" s="23"/>
      <c r="AK720" s="23"/>
      <c r="AL720" s="23"/>
      <c r="AM720" s="23"/>
      <c r="AV720" s="46">
        <v>20951462</v>
      </c>
      <c r="AW720" s="59">
        <f t="shared" si="76"/>
        <v>0</v>
      </c>
    </row>
    <row r="721" spans="1:49">
      <c r="A721" s="4">
        <v>369</v>
      </c>
      <c r="B721" s="3">
        <v>7530</v>
      </c>
      <c r="C721" s="3">
        <v>0.20610112569465922</v>
      </c>
      <c r="D721" s="3" t="s">
        <v>10844</v>
      </c>
      <c r="E721" s="3" t="s">
        <v>10845</v>
      </c>
      <c r="F721" s="3" t="str">
        <f t="shared" si="72"/>
        <v>19963217</v>
      </c>
      <c r="G721" s="3" t="s">
        <v>10846</v>
      </c>
      <c r="H721" s="3" t="s">
        <v>10847</v>
      </c>
      <c r="I721" s="3" t="s">
        <v>7321</v>
      </c>
      <c r="J721" s="3" t="s">
        <v>2</v>
      </c>
      <c r="K721" s="3" t="s">
        <v>3</v>
      </c>
      <c r="L721" s="3" t="s">
        <v>10848</v>
      </c>
      <c r="M721" s="3" t="s">
        <v>4</v>
      </c>
      <c r="N721" s="3">
        <v>19963217</v>
      </c>
      <c r="O721" s="3" t="s">
        <v>10849</v>
      </c>
      <c r="P721" s="3" t="str">
        <f t="shared" si="73"/>
        <v>2010</v>
      </c>
      <c r="Q721" s="3" t="str">
        <f t="shared" si="74"/>
        <v xml:space="preserve">Atherosclerosis. </v>
      </c>
      <c r="R721" s="12" t="s">
        <v>11636</v>
      </c>
      <c r="S721" s="12" t="s">
        <v>11721</v>
      </c>
      <c r="T721" s="12" t="str">
        <f t="shared" si="71"/>
        <v/>
      </c>
      <c r="AA721" s="69">
        <v>0</v>
      </c>
      <c r="AC721" s="5" t="str">
        <f t="shared" si="75"/>
        <v>2010</v>
      </c>
      <c r="AD721" s="5"/>
      <c r="AV721" s="46">
        <v>19963217</v>
      </c>
      <c r="AW721" s="59">
        <f t="shared" si="76"/>
        <v>0</v>
      </c>
    </row>
    <row r="722" spans="1:49">
      <c r="A722" s="4">
        <v>317</v>
      </c>
      <c r="B722" s="3">
        <v>6983</v>
      </c>
      <c r="C722" s="3">
        <v>0.17659145629148221</v>
      </c>
      <c r="D722" s="3" t="s">
        <v>7791</v>
      </c>
      <c r="E722" s="3" t="s">
        <v>7792</v>
      </c>
      <c r="F722" s="3" t="str">
        <f t="shared" si="72"/>
        <v>20687179</v>
      </c>
      <c r="G722" s="3" t="s">
        <v>7793</v>
      </c>
      <c r="H722" s="3" t="s">
        <v>7794</v>
      </c>
      <c r="I722" s="3" t="s">
        <v>7795</v>
      </c>
      <c r="J722" s="3" t="s">
        <v>2</v>
      </c>
      <c r="K722" s="3" t="s">
        <v>3</v>
      </c>
      <c r="L722" s="3" t="s">
        <v>7796</v>
      </c>
      <c r="M722" s="3" t="s">
        <v>4</v>
      </c>
      <c r="N722" s="3">
        <v>20687179</v>
      </c>
      <c r="O722" s="3" t="s">
        <v>7797</v>
      </c>
      <c r="P722" s="3" t="str">
        <f t="shared" si="73"/>
        <v>2010</v>
      </c>
      <c r="Q722" s="3" t="str">
        <f t="shared" si="74"/>
        <v xml:space="preserve">Mt Sinai J Med. </v>
      </c>
      <c r="R722" s="3" t="s">
        <v>11426</v>
      </c>
      <c r="S722" s="3" t="s">
        <v>11629</v>
      </c>
      <c r="T722" s="12" t="str">
        <f t="shared" si="71"/>
        <v/>
      </c>
      <c r="U722" s="3"/>
      <c r="V722" s="3"/>
      <c r="W722" s="3"/>
      <c r="X722" s="3"/>
      <c r="Y722" s="3"/>
      <c r="Z722" s="3"/>
      <c r="AA722" s="69">
        <v>0</v>
      </c>
      <c r="AC722" s="5" t="str">
        <f t="shared" si="75"/>
        <v>2010</v>
      </c>
      <c r="AD722" s="5"/>
      <c r="AE722" s="3"/>
      <c r="AF722" s="32"/>
      <c r="AG722" s="3"/>
      <c r="AH722" s="3"/>
      <c r="AI722" s="3"/>
      <c r="AV722" s="46">
        <v>20687179</v>
      </c>
      <c r="AW722" s="59">
        <f t="shared" si="76"/>
        <v>0</v>
      </c>
    </row>
    <row r="723" spans="1:49">
      <c r="A723" s="4">
        <v>290</v>
      </c>
      <c r="B723" s="3">
        <v>7236</v>
      </c>
      <c r="C723" s="3">
        <v>0.16187135577567036</v>
      </c>
      <c r="D723" s="3" t="s">
        <v>9253</v>
      </c>
      <c r="E723" s="3" t="s">
        <v>9254</v>
      </c>
      <c r="F723" s="3" t="str">
        <f t="shared" si="72"/>
        <v>20413980</v>
      </c>
      <c r="G723" s="3" t="s">
        <v>9255</v>
      </c>
      <c r="H723" s="3" t="s">
        <v>9256</v>
      </c>
      <c r="I723" s="3" t="s">
        <v>5978</v>
      </c>
      <c r="J723" s="3" t="s">
        <v>2</v>
      </c>
      <c r="K723" s="3" t="s">
        <v>3</v>
      </c>
      <c r="L723" s="3" t="s">
        <v>9257</v>
      </c>
      <c r="M723" s="3" t="s">
        <v>4</v>
      </c>
      <c r="N723" s="3">
        <v>20413980</v>
      </c>
      <c r="O723" s="3" t="s">
        <v>9258</v>
      </c>
      <c r="P723" s="3" t="str">
        <f t="shared" si="73"/>
        <v>2010</v>
      </c>
      <c r="Q723" s="3" t="str">
        <f t="shared" si="74"/>
        <v xml:space="preserve">Hum Hered. </v>
      </c>
      <c r="R723" s="3" t="s">
        <v>11333</v>
      </c>
      <c r="S723" s="3" t="s">
        <v>11616</v>
      </c>
      <c r="T723" s="12" t="str">
        <f t="shared" si="71"/>
        <v/>
      </c>
      <c r="U723" s="3"/>
      <c r="V723" s="3"/>
      <c r="W723" s="3"/>
      <c r="X723" s="3"/>
      <c r="Y723" s="3"/>
      <c r="Z723" s="3"/>
      <c r="AA723" s="69">
        <v>0</v>
      </c>
      <c r="AC723" s="5" t="str">
        <f t="shared" si="75"/>
        <v>2010</v>
      </c>
      <c r="AD723" s="5"/>
      <c r="AE723" s="3"/>
      <c r="AF723" s="32"/>
      <c r="AG723" s="3"/>
      <c r="AH723" s="3"/>
      <c r="AI723" s="3"/>
      <c r="AJ723" s="3"/>
      <c r="AK723" s="3"/>
      <c r="AL723" s="3"/>
      <c r="AM723" s="3"/>
      <c r="AV723" s="46">
        <v>20413980</v>
      </c>
      <c r="AW723" s="59">
        <f t="shared" si="76"/>
        <v>0</v>
      </c>
    </row>
    <row r="724" spans="1:49">
      <c r="A724" s="4">
        <v>485</v>
      </c>
      <c r="B724" s="3">
        <v>7556</v>
      </c>
      <c r="C724" s="3">
        <v>0.26655962264525401</v>
      </c>
      <c r="D724" s="3" t="s">
        <v>10907</v>
      </c>
      <c r="E724" s="3" t="s">
        <v>10908</v>
      </c>
      <c r="F724" s="3" t="str">
        <f t="shared" si="72"/>
        <v>19931559</v>
      </c>
      <c r="G724" s="3" t="s">
        <v>10909</v>
      </c>
      <c r="H724" s="3" t="s">
        <v>10910</v>
      </c>
      <c r="I724" s="3" t="s">
        <v>10911</v>
      </c>
      <c r="J724" s="3" t="s">
        <v>2</v>
      </c>
      <c r="K724" s="3" t="s">
        <v>3</v>
      </c>
      <c r="L724" s="3" t="s">
        <v>10912</v>
      </c>
      <c r="M724" s="3" t="s">
        <v>4</v>
      </c>
      <c r="N724" s="3">
        <v>19931559</v>
      </c>
      <c r="O724" s="3" t="s">
        <v>10913</v>
      </c>
      <c r="P724" s="3" t="str">
        <f t="shared" si="73"/>
        <v>2010</v>
      </c>
      <c r="Q724" s="3" t="str">
        <f t="shared" si="74"/>
        <v xml:space="preserve">Brain Res Rev. </v>
      </c>
      <c r="R724" s="12" t="s">
        <v>11636</v>
      </c>
      <c r="S724" s="12" t="s">
        <v>11793</v>
      </c>
      <c r="T724" s="12" t="str">
        <f t="shared" si="71"/>
        <v/>
      </c>
      <c r="AA724" s="69">
        <v>0</v>
      </c>
      <c r="AC724" s="5" t="str">
        <f t="shared" si="75"/>
        <v>2010</v>
      </c>
      <c r="AD724" s="5"/>
      <c r="AV724" s="46">
        <v>19931559</v>
      </c>
      <c r="AW724" s="59">
        <f t="shared" si="76"/>
        <v>0</v>
      </c>
    </row>
    <row r="725" spans="1:49">
      <c r="A725" s="4">
        <v>403</v>
      </c>
      <c r="B725" s="3">
        <v>7398</v>
      </c>
      <c r="C725" s="3">
        <v>0.22516167895208772</v>
      </c>
      <c r="D725" s="3" t="s">
        <v>10246</v>
      </c>
      <c r="E725" s="3" t="s">
        <v>10247</v>
      </c>
      <c r="F725" s="3" t="str">
        <f t="shared" si="72"/>
        <v>20134328</v>
      </c>
      <c r="G725" s="3" t="s">
        <v>5894</v>
      </c>
      <c r="H725" s="3" t="s">
        <v>10248</v>
      </c>
      <c r="I725" s="3" t="s">
        <v>7539</v>
      </c>
      <c r="J725" s="3" t="s">
        <v>2</v>
      </c>
      <c r="K725" s="3" t="s">
        <v>3</v>
      </c>
      <c r="L725" s="3" t="s">
        <v>10249</v>
      </c>
      <c r="M725" s="3" t="s">
        <v>4</v>
      </c>
      <c r="N725" s="3">
        <v>20134328</v>
      </c>
      <c r="O725" s="3" t="s">
        <v>10250</v>
      </c>
      <c r="P725" s="3" t="str">
        <f t="shared" si="73"/>
        <v>2010</v>
      </c>
      <c r="Q725" s="3" t="str">
        <f t="shared" si="74"/>
        <v xml:space="preserve">Genet Med. </v>
      </c>
      <c r="R725" s="12" t="s">
        <v>11750</v>
      </c>
      <c r="S725" s="12" t="s">
        <v>11751</v>
      </c>
      <c r="T725" s="12" t="str">
        <f t="shared" si="71"/>
        <v/>
      </c>
      <c r="W725" s="34"/>
      <c r="AA725" s="69">
        <v>0</v>
      </c>
      <c r="AC725" s="5" t="str">
        <f t="shared" si="75"/>
        <v>2010</v>
      </c>
      <c r="AD725" s="5"/>
      <c r="AJ725" s="3"/>
      <c r="AK725" s="3"/>
      <c r="AL725" s="3"/>
      <c r="AM725" s="3"/>
      <c r="AV725" s="46">
        <v>20134328</v>
      </c>
      <c r="AW725" s="59">
        <f t="shared" si="76"/>
        <v>0</v>
      </c>
    </row>
    <row r="726" spans="1:49">
      <c r="A726" s="4">
        <v>407</v>
      </c>
      <c r="B726" s="3">
        <v>7532</v>
      </c>
      <c r="C726" s="3">
        <v>0.22720525046847573</v>
      </c>
      <c r="D726" s="3" t="s">
        <v>10850</v>
      </c>
      <c r="E726" s="3" t="s">
        <v>10851</v>
      </c>
      <c r="F726" s="3" t="str">
        <f t="shared" si="72"/>
        <v>19958792</v>
      </c>
      <c r="G726" s="3" t="s">
        <v>10852</v>
      </c>
      <c r="H726" s="3" t="s">
        <v>10853</v>
      </c>
      <c r="I726" s="3" t="s">
        <v>10854</v>
      </c>
      <c r="J726" s="3" t="s">
        <v>2</v>
      </c>
      <c r="K726" s="3" t="s">
        <v>3</v>
      </c>
      <c r="L726" s="3" t="s">
        <v>10855</v>
      </c>
      <c r="M726" s="3" t="s">
        <v>4</v>
      </c>
      <c r="N726" s="3">
        <v>19958792</v>
      </c>
      <c r="O726" s="3" t="s">
        <v>10856</v>
      </c>
      <c r="P726" s="3" t="str">
        <f t="shared" si="73"/>
        <v>2010</v>
      </c>
      <c r="Q726" s="3" t="str">
        <f t="shared" si="74"/>
        <v xml:space="preserve">Behav Brain Res. </v>
      </c>
      <c r="R726" s="12" t="s">
        <v>11743</v>
      </c>
      <c r="S726" s="12" t="s">
        <v>11751</v>
      </c>
      <c r="T726" s="12" t="str">
        <f t="shared" si="71"/>
        <v/>
      </c>
      <c r="AA726" s="69">
        <v>0</v>
      </c>
      <c r="AC726" s="5" t="str">
        <f t="shared" si="75"/>
        <v>2010</v>
      </c>
      <c r="AD726" s="5"/>
      <c r="AK726" s="53"/>
      <c r="AN726" s="56"/>
      <c r="AV726" s="46">
        <v>19958792</v>
      </c>
      <c r="AW726" s="59">
        <f t="shared" si="76"/>
        <v>0</v>
      </c>
    </row>
    <row r="727" spans="1:49">
      <c r="A727" s="4">
        <v>468</v>
      </c>
      <c r="B727" s="3">
        <v>6942</v>
      </c>
      <c r="C727" s="3">
        <v>0.25892050480334672</v>
      </c>
      <c r="D727" s="3" t="s">
        <v>7490</v>
      </c>
      <c r="E727" s="3" t="s">
        <v>7491</v>
      </c>
      <c r="F727" s="3" t="str">
        <f t="shared" si="72"/>
        <v>20799260</v>
      </c>
      <c r="G727" s="3" t="s">
        <v>7492</v>
      </c>
      <c r="H727" s="3" t="s">
        <v>7493</v>
      </c>
      <c r="I727" s="3" t="s">
        <v>7174</v>
      </c>
      <c r="J727" s="3" t="s">
        <v>2</v>
      </c>
      <c r="K727" s="3" t="s">
        <v>3</v>
      </c>
      <c r="L727" s="3" t="s">
        <v>7494</v>
      </c>
      <c r="M727" s="3" t="s">
        <v>4</v>
      </c>
      <c r="N727" s="3">
        <v>20799260</v>
      </c>
      <c r="O727" s="3" t="s">
        <v>7495</v>
      </c>
      <c r="P727" s="3" t="str">
        <f t="shared" si="73"/>
        <v>2010</v>
      </c>
      <c r="Q727" s="3" t="str">
        <f t="shared" si="74"/>
        <v xml:space="preserve">Stat Med. </v>
      </c>
      <c r="R727" s="12" t="s">
        <v>11782</v>
      </c>
      <c r="S727" s="12" t="s">
        <v>11783</v>
      </c>
      <c r="T727" s="12" t="str">
        <f t="shared" si="71"/>
        <v/>
      </c>
      <c r="AA727" s="69">
        <v>0</v>
      </c>
      <c r="AC727" s="5" t="str">
        <f t="shared" si="75"/>
        <v>2010</v>
      </c>
      <c r="AD727" s="5"/>
      <c r="AJ727" s="23"/>
      <c r="AK727" s="55"/>
      <c r="AL727" s="23"/>
      <c r="AM727" s="23"/>
      <c r="AN727" s="54"/>
      <c r="AO727" s="4"/>
      <c r="AP727" s="4"/>
      <c r="AQ727" s="4"/>
      <c r="AR727" s="4"/>
      <c r="AS727" s="4"/>
      <c r="AT727" s="4"/>
      <c r="AU727" s="4"/>
      <c r="AV727" s="59">
        <v>20799260</v>
      </c>
      <c r="AW727" s="59">
        <f t="shared" si="76"/>
        <v>0</v>
      </c>
    </row>
    <row r="728" spans="1:49">
      <c r="A728" s="4">
        <v>484</v>
      </c>
      <c r="B728" s="3">
        <v>6931</v>
      </c>
      <c r="C728" s="3">
        <v>0.2661753264843465</v>
      </c>
      <c r="D728" s="3" t="s">
        <v>7486</v>
      </c>
      <c r="E728" s="3" t="s">
        <v>7487</v>
      </c>
      <c r="F728" s="3" t="str">
        <f t="shared" si="72"/>
        <v>20810250</v>
      </c>
      <c r="G728" s="3" t="s">
        <v>7488</v>
      </c>
      <c r="H728" s="3" t="s">
        <v>7489</v>
      </c>
      <c r="I728" s="3" t="s">
        <v>7430</v>
      </c>
      <c r="J728" s="3" t="s">
        <v>2</v>
      </c>
      <c r="K728" s="3" t="s">
        <v>3</v>
      </c>
      <c r="L728" s="3" t="s">
        <v>7431</v>
      </c>
      <c r="M728" s="3" t="s">
        <v>4</v>
      </c>
      <c r="N728" s="3">
        <v>20810250</v>
      </c>
      <c r="O728" s="3" t="s">
        <v>7432</v>
      </c>
      <c r="P728" s="3" t="str">
        <f t="shared" si="73"/>
        <v>2010</v>
      </c>
      <c r="Q728" s="3" t="str">
        <f t="shared" si="74"/>
        <v xml:space="preserve">Epilepsy Res. </v>
      </c>
      <c r="R728" s="12" t="s">
        <v>11636</v>
      </c>
      <c r="S728" s="12" t="s">
        <v>11751</v>
      </c>
      <c r="T728" s="12" t="str">
        <f t="shared" si="71"/>
        <v/>
      </c>
      <c r="U728" s="3"/>
      <c r="AA728" s="69">
        <v>0</v>
      </c>
      <c r="AC728" s="5" t="str">
        <f t="shared" si="75"/>
        <v>2010</v>
      </c>
      <c r="AD728" s="5"/>
      <c r="AJ728" s="3"/>
      <c r="AK728" s="3"/>
      <c r="AL728" s="3"/>
      <c r="AM728" s="3"/>
      <c r="AV728" s="46">
        <v>20810250</v>
      </c>
      <c r="AW728" s="59">
        <f t="shared" si="76"/>
        <v>0</v>
      </c>
    </row>
    <row r="729" spans="1:49">
      <c r="A729" s="4">
        <v>574</v>
      </c>
      <c r="B729" s="3">
        <v>7179</v>
      </c>
      <c r="C729" s="3">
        <v>0.31824492928897807</v>
      </c>
      <c r="D729" s="3" t="s">
        <v>8915</v>
      </c>
      <c r="E729" s="3" t="s">
        <v>8916</v>
      </c>
      <c r="F729" s="3" t="str">
        <f t="shared" si="72"/>
        <v>20484468</v>
      </c>
      <c r="G729" s="3" t="s">
        <v>8917</v>
      </c>
      <c r="H729" s="3" t="s">
        <v>8918</v>
      </c>
      <c r="I729" s="3" t="s">
        <v>8919</v>
      </c>
      <c r="J729" s="3" t="s">
        <v>2</v>
      </c>
      <c r="K729" s="3" t="s">
        <v>3</v>
      </c>
      <c r="L729" s="3" t="s">
        <v>8920</v>
      </c>
      <c r="M729" s="3" t="s">
        <v>4</v>
      </c>
      <c r="N729" s="3">
        <v>20484468</v>
      </c>
      <c r="O729" s="3" t="s">
        <v>8921</v>
      </c>
      <c r="P729" s="3" t="str">
        <f t="shared" si="73"/>
        <v>2010</v>
      </c>
      <c r="Q729" s="3" t="str">
        <f t="shared" si="74"/>
        <v xml:space="preserve">RNA. </v>
      </c>
      <c r="R729" s="12" t="s">
        <v>11636</v>
      </c>
      <c r="S729" s="12" t="s">
        <v>11751</v>
      </c>
      <c r="T729" s="12" t="str">
        <f t="shared" si="71"/>
        <v/>
      </c>
      <c r="AA729" s="69">
        <v>0</v>
      </c>
      <c r="AC729" s="5" t="str">
        <f t="shared" si="75"/>
        <v>2010</v>
      </c>
      <c r="AD729" s="5"/>
      <c r="AV729" s="46">
        <v>20484468</v>
      </c>
      <c r="AW729" s="59">
        <f t="shared" si="76"/>
        <v>0</v>
      </c>
    </row>
    <row r="730" spans="1:49">
      <c r="A730" s="4">
        <v>613</v>
      </c>
      <c r="B730" s="3">
        <v>7093</v>
      </c>
      <c r="C730" s="3">
        <v>0.33405510227003954</v>
      </c>
      <c r="D730" s="3" t="s">
        <v>8387</v>
      </c>
      <c r="E730" s="3" t="s">
        <v>8388</v>
      </c>
      <c r="F730" s="3" t="str">
        <f t="shared" si="72"/>
        <v>20570668</v>
      </c>
      <c r="G730" s="3" t="s">
        <v>8389</v>
      </c>
      <c r="H730" s="3" t="s">
        <v>8390</v>
      </c>
      <c r="I730" s="3" t="s">
        <v>8391</v>
      </c>
      <c r="J730" s="3" t="s">
        <v>2</v>
      </c>
      <c r="K730" s="3" t="s">
        <v>3</v>
      </c>
      <c r="L730" s="3" t="s">
        <v>8392</v>
      </c>
      <c r="M730" s="3" t="s">
        <v>4</v>
      </c>
      <c r="N730" s="3">
        <v>20570668</v>
      </c>
      <c r="O730" s="3" t="s">
        <v>8393</v>
      </c>
      <c r="P730" s="3" t="str">
        <f t="shared" si="73"/>
        <v>2010</v>
      </c>
      <c r="Q730" s="3" t="str">
        <f t="shared" si="74"/>
        <v xml:space="preserve">Clin Chim Acta. </v>
      </c>
      <c r="R730" s="12" t="s">
        <v>11636</v>
      </c>
      <c r="S730" s="12" t="s">
        <v>11760</v>
      </c>
      <c r="T730" s="12" t="str">
        <f t="shared" si="71"/>
        <v/>
      </c>
      <c r="W730" s="39"/>
      <c r="AA730" s="69">
        <v>0</v>
      </c>
      <c r="AC730" s="5" t="str">
        <f t="shared" si="75"/>
        <v>2010</v>
      </c>
      <c r="AD730" s="5"/>
      <c r="AV730" s="46">
        <v>20570668</v>
      </c>
      <c r="AW730" s="59">
        <f t="shared" si="76"/>
        <v>0</v>
      </c>
    </row>
    <row r="731" spans="1:49">
      <c r="A731" s="4">
        <v>724</v>
      </c>
      <c r="B731" s="3">
        <v>7546</v>
      </c>
      <c r="C731" s="3">
        <v>0.39315734404934799</v>
      </c>
      <c r="D731" s="3" t="s">
        <v>10876</v>
      </c>
      <c r="E731" s="3" t="s">
        <v>10877</v>
      </c>
      <c r="F731" s="3" t="str">
        <f t="shared" si="72"/>
        <v>19937158</v>
      </c>
      <c r="G731" s="3" t="s">
        <v>10878</v>
      </c>
      <c r="H731" s="3" t="s">
        <v>10879</v>
      </c>
      <c r="I731" s="3" t="s">
        <v>10880</v>
      </c>
      <c r="J731" s="3" t="s">
        <v>2</v>
      </c>
      <c r="K731" s="3" t="s">
        <v>3</v>
      </c>
      <c r="L731" s="3" t="s">
        <v>10881</v>
      </c>
      <c r="M731" s="3" t="s">
        <v>4</v>
      </c>
      <c r="N731" s="3">
        <v>19937158</v>
      </c>
      <c r="O731" s="3" t="s">
        <v>10882</v>
      </c>
      <c r="P731" s="3" t="str">
        <f t="shared" si="73"/>
        <v>2010</v>
      </c>
      <c r="Q731" s="3" t="str">
        <f t="shared" si="74"/>
        <v xml:space="preserve">Neuromolecular Med. </v>
      </c>
      <c r="R731" s="12" t="s">
        <v>11636</v>
      </c>
      <c r="S731" s="12" t="s">
        <v>11751</v>
      </c>
      <c r="T731" s="12" t="str">
        <f t="shared" si="71"/>
        <v/>
      </c>
      <c r="AA731" s="69">
        <v>0</v>
      </c>
      <c r="AC731" s="5" t="str">
        <f t="shared" si="75"/>
        <v>2010</v>
      </c>
      <c r="AD731" s="5"/>
      <c r="AV731" s="46">
        <v>19937158</v>
      </c>
      <c r="AW731" s="59">
        <f t="shared" si="76"/>
        <v>0</v>
      </c>
    </row>
    <row r="732" spans="1:49">
      <c r="A732" s="4">
        <v>745</v>
      </c>
      <c r="B732" s="3">
        <v>7759</v>
      </c>
      <c r="C732" s="3">
        <v>0.4033107324096521</v>
      </c>
      <c r="D732" s="3" t="s">
        <v>11251</v>
      </c>
      <c r="E732" s="3" t="s">
        <v>11252</v>
      </c>
      <c r="F732" s="3" t="str">
        <f t="shared" si="72"/>
        <v>19670153</v>
      </c>
      <c r="G732" s="3" t="s">
        <v>11253</v>
      </c>
      <c r="H732" s="3" t="s">
        <v>11254</v>
      </c>
      <c r="I732" s="3" t="s">
        <v>11255</v>
      </c>
      <c r="J732" s="3" t="s">
        <v>2</v>
      </c>
      <c r="K732" s="3" t="s">
        <v>3</v>
      </c>
      <c r="L732" s="3" t="s">
        <v>11256</v>
      </c>
      <c r="M732" s="3" t="s">
        <v>4</v>
      </c>
      <c r="N732" s="3">
        <v>19670153</v>
      </c>
      <c r="O732" s="3" t="s">
        <v>11257</v>
      </c>
      <c r="P732" s="3" t="str">
        <f t="shared" si="73"/>
        <v>2010</v>
      </c>
      <c r="Q732" s="3" t="str">
        <f t="shared" si="74"/>
        <v xml:space="preserve">Horm Metab Res. </v>
      </c>
      <c r="R732" s="12" t="s">
        <v>11990</v>
      </c>
      <c r="S732" s="12" t="s">
        <v>11751</v>
      </c>
      <c r="T732" s="12" t="str">
        <f t="shared" si="71"/>
        <v/>
      </c>
      <c r="AA732" s="69">
        <v>0</v>
      </c>
      <c r="AC732" s="5" t="str">
        <f t="shared" si="75"/>
        <v>2010</v>
      </c>
      <c r="AD732" s="5"/>
      <c r="AJ732" s="3"/>
      <c r="AK732" s="3"/>
      <c r="AL732" s="3"/>
      <c r="AM732" s="3"/>
      <c r="AV732" s="46">
        <v>19670153</v>
      </c>
      <c r="AW732" s="59">
        <f t="shared" si="76"/>
        <v>0</v>
      </c>
    </row>
    <row r="733" spans="1:49">
      <c r="A733" s="4">
        <v>297</v>
      </c>
      <c r="B733" s="3">
        <v>6849</v>
      </c>
      <c r="C733" s="3">
        <v>0.16574762136554899</v>
      </c>
      <c r="D733" s="3" t="s">
        <v>6990</v>
      </c>
      <c r="E733" s="3" t="s">
        <v>6991</v>
      </c>
      <c r="F733" s="3" t="str">
        <f t="shared" si="72"/>
        <v>20926834</v>
      </c>
      <c r="G733" s="3" t="s">
        <v>6992</v>
      </c>
      <c r="H733" s="3" t="s">
        <v>6993</v>
      </c>
      <c r="I733" s="3" t="s">
        <v>6994</v>
      </c>
      <c r="J733" s="3" t="s">
        <v>2</v>
      </c>
      <c r="K733" s="3" t="s">
        <v>3</v>
      </c>
      <c r="L733" s="3" t="s">
        <v>6995</v>
      </c>
      <c r="M733" s="3" t="s">
        <v>4</v>
      </c>
      <c r="N733" s="3">
        <v>20926834</v>
      </c>
      <c r="O733" s="3" t="s">
        <v>6996</v>
      </c>
      <c r="P733" s="3" t="str">
        <f t="shared" si="73"/>
        <v>2010</v>
      </c>
      <c r="Q733" s="3" t="str">
        <f t="shared" si="74"/>
        <v xml:space="preserve">Sci Transl Med. </v>
      </c>
      <c r="R733" s="3" t="s">
        <v>11333</v>
      </c>
      <c r="S733" s="3" t="s">
        <v>12629</v>
      </c>
      <c r="T733" s="12" t="str">
        <f t="shared" si="71"/>
        <v>y</v>
      </c>
      <c r="U733" s="3"/>
      <c r="V733" s="3"/>
      <c r="W733" s="3"/>
      <c r="X733" s="3"/>
      <c r="Y733" s="3"/>
      <c r="Z733" s="3"/>
      <c r="AA733" s="69">
        <v>0</v>
      </c>
      <c r="AC733" s="5" t="str">
        <f t="shared" si="75"/>
        <v>2010</v>
      </c>
      <c r="AD733" s="5"/>
      <c r="AE733" s="3"/>
      <c r="AF733" s="32"/>
      <c r="AG733" s="3"/>
      <c r="AH733" s="3"/>
      <c r="AI733" s="3"/>
      <c r="AJ733" s="3"/>
      <c r="AK733" s="3"/>
      <c r="AL733" s="3"/>
      <c r="AM733" s="3"/>
      <c r="AV733" s="46">
        <v>20926834</v>
      </c>
      <c r="AW733" s="59">
        <f t="shared" si="76"/>
        <v>0</v>
      </c>
    </row>
    <row r="734" spans="1:49">
      <c r="A734" s="4">
        <v>421</v>
      </c>
      <c r="B734" s="3">
        <v>7361</v>
      </c>
      <c r="C734" s="3">
        <v>0.23249122014531887</v>
      </c>
      <c r="D734" s="3" t="s">
        <v>10021</v>
      </c>
      <c r="E734" s="3" t="s">
        <v>10022</v>
      </c>
      <c r="F734" s="3" t="str">
        <f t="shared" si="72"/>
        <v>20185773</v>
      </c>
      <c r="G734" s="3" t="s">
        <v>10023</v>
      </c>
      <c r="H734" s="3" t="s">
        <v>10024</v>
      </c>
      <c r="I734" s="3" t="s">
        <v>6893</v>
      </c>
      <c r="J734" s="3" t="s">
        <v>2</v>
      </c>
      <c r="K734" s="3" t="s">
        <v>3</v>
      </c>
      <c r="L734" s="3" t="s">
        <v>10025</v>
      </c>
      <c r="M734" s="3" t="s">
        <v>4</v>
      </c>
      <c r="N734" s="3">
        <v>20185773</v>
      </c>
      <c r="O734" s="3" t="s">
        <v>10026</v>
      </c>
      <c r="P734" s="3" t="str">
        <f t="shared" si="73"/>
        <v>2010</v>
      </c>
      <c r="Q734" s="3" t="str">
        <f t="shared" si="74"/>
        <v xml:space="preserve">Stroke. </v>
      </c>
      <c r="R734" s="12" t="s">
        <v>11756</v>
      </c>
      <c r="S734" s="12" t="s">
        <v>11759</v>
      </c>
      <c r="T734" s="12" t="str">
        <f t="shared" si="71"/>
        <v/>
      </c>
      <c r="AA734" s="69">
        <v>0</v>
      </c>
      <c r="AC734" s="5" t="str">
        <f t="shared" si="75"/>
        <v>2010</v>
      </c>
      <c r="AD734" s="5"/>
      <c r="AV734" s="46">
        <v>20185773</v>
      </c>
      <c r="AW734" s="59">
        <f t="shared" si="76"/>
        <v>0</v>
      </c>
    </row>
    <row r="735" spans="1:49">
      <c r="A735" s="4">
        <v>426</v>
      </c>
      <c r="B735" s="3">
        <v>7730</v>
      </c>
      <c r="C735" s="3">
        <v>0.23406484035390029</v>
      </c>
      <c r="D735" s="3" t="s">
        <v>11215</v>
      </c>
      <c r="E735" s="3" t="s">
        <v>11216</v>
      </c>
      <c r="F735" s="3" t="str">
        <f t="shared" si="72"/>
        <v>19716175</v>
      </c>
      <c r="G735" s="3" t="s">
        <v>11217</v>
      </c>
      <c r="H735" s="3" t="s">
        <v>11218</v>
      </c>
      <c r="I735" s="3" t="s">
        <v>10012</v>
      </c>
      <c r="J735" s="3" t="s">
        <v>2</v>
      </c>
      <c r="K735" s="3" t="s">
        <v>3</v>
      </c>
      <c r="L735" s="3" t="s">
        <v>11219</v>
      </c>
      <c r="M735" s="3" t="s">
        <v>4</v>
      </c>
      <c r="N735" s="3">
        <v>19716175</v>
      </c>
      <c r="O735" s="3" t="s">
        <v>11220</v>
      </c>
      <c r="P735" s="3" t="str">
        <f t="shared" si="73"/>
        <v>2010</v>
      </c>
      <c r="Q735" s="3" t="str">
        <f t="shared" si="74"/>
        <v xml:space="preserve">Leuk Res. </v>
      </c>
      <c r="R735" s="12" t="s">
        <v>11636</v>
      </c>
      <c r="S735" s="12" t="s">
        <v>11763</v>
      </c>
      <c r="T735" s="12" t="str">
        <f t="shared" si="71"/>
        <v/>
      </c>
      <c r="AA735" s="69">
        <v>0</v>
      </c>
      <c r="AC735" s="5" t="str">
        <f t="shared" si="75"/>
        <v>2010</v>
      </c>
      <c r="AD735" s="5"/>
      <c r="AV735" s="46">
        <v>19716175</v>
      </c>
      <c r="AW735" s="59">
        <f t="shared" si="76"/>
        <v>0</v>
      </c>
    </row>
    <row r="736" spans="1:49">
      <c r="A736" s="4">
        <v>436</v>
      </c>
      <c r="B736" s="3">
        <v>7479</v>
      </c>
      <c r="C736" s="3">
        <v>0.24238592594214659</v>
      </c>
      <c r="D736" s="3" t="s">
        <v>10677</v>
      </c>
      <c r="E736" s="3" t="s">
        <v>10678</v>
      </c>
      <c r="F736" s="3" t="str">
        <f t="shared" si="72"/>
        <v>20035223</v>
      </c>
      <c r="G736" s="3" t="s">
        <v>10679</v>
      </c>
      <c r="H736" s="3" t="s">
        <v>10680</v>
      </c>
      <c r="I736" s="3" t="s">
        <v>10681</v>
      </c>
      <c r="J736" s="3" t="s">
        <v>2</v>
      </c>
      <c r="K736" s="3" t="s">
        <v>3</v>
      </c>
      <c r="L736" s="3" t="s">
        <v>10738</v>
      </c>
      <c r="M736" s="3" t="s">
        <v>4</v>
      </c>
      <c r="N736" s="3">
        <v>20035223</v>
      </c>
      <c r="O736" s="3" t="s">
        <v>10685</v>
      </c>
      <c r="P736" s="3" t="str">
        <f t="shared" si="73"/>
        <v>2010</v>
      </c>
      <c r="Q736" s="3" t="str">
        <f t="shared" si="74"/>
        <v xml:space="preserve">Curr Opin Rheumatol. </v>
      </c>
      <c r="R736" s="12" t="s">
        <v>11636</v>
      </c>
      <c r="S736" s="12" t="s">
        <v>11763</v>
      </c>
      <c r="T736" s="12" t="str">
        <f t="shared" si="71"/>
        <v/>
      </c>
      <c r="AA736" s="69">
        <v>0</v>
      </c>
      <c r="AC736" s="5" t="str">
        <f t="shared" si="75"/>
        <v>2010</v>
      </c>
      <c r="AD736" s="5"/>
      <c r="AV736" s="46">
        <v>20035223</v>
      </c>
      <c r="AW736" s="59">
        <f t="shared" si="76"/>
        <v>0</v>
      </c>
    </row>
    <row r="737" spans="1:49">
      <c r="A737" s="4">
        <v>471</v>
      </c>
      <c r="B737" s="3">
        <v>7001</v>
      </c>
      <c r="C737" s="3">
        <v>0.25954762602886183</v>
      </c>
      <c r="D737" s="3" t="s">
        <v>7845</v>
      </c>
      <c r="E737" s="3" t="s">
        <v>7846</v>
      </c>
      <c r="F737" s="3" t="str">
        <f t="shared" si="72"/>
        <v>20669801</v>
      </c>
      <c r="G737" s="3" t="s">
        <v>7847</v>
      </c>
      <c r="H737" s="3" t="s">
        <v>7848</v>
      </c>
      <c r="I737" s="3" t="s">
        <v>7849</v>
      </c>
      <c r="J737" s="3" t="s">
        <v>2</v>
      </c>
      <c r="K737" s="3" t="s">
        <v>3</v>
      </c>
      <c r="L737" s="3" t="s">
        <v>7850</v>
      </c>
      <c r="M737" s="3" t="s">
        <v>4</v>
      </c>
      <c r="N737" s="3">
        <v>20669801</v>
      </c>
      <c r="O737" s="3" t="s">
        <v>7851</v>
      </c>
      <c r="P737" s="3" t="str">
        <f t="shared" si="73"/>
        <v>2010</v>
      </c>
      <c r="Q737" s="3" t="str">
        <f t="shared" si="74"/>
        <v xml:space="preserve">Oncology (Williston Park). </v>
      </c>
      <c r="R737" s="12" t="s">
        <v>11782</v>
      </c>
      <c r="S737" s="12" t="s">
        <v>11784</v>
      </c>
      <c r="T737" s="12" t="str">
        <f t="shared" si="71"/>
        <v/>
      </c>
      <c r="AA737" s="69">
        <v>0</v>
      </c>
      <c r="AC737" s="5" t="str">
        <f t="shared" si="75"/>
        <v>2010</v>
      </c>
      <c r="AD737" s="5"/>
      <c r="AV737" s="46">
        <v>20669801</v>
      </c>
      <c r="AW737" s="59">
        <f t="shared" si="76"/>
        <v>0</v>
      </c>
    </row>
    <row r="738" spans="1:49">
      <c r="A738" s="4">
        <v>587</v>
      </c>
      <c r="B738" s="3">
        <v>6935</v>
      </c>
      <c r="C738" s="3">
        <v>0.32430736055116294</v>
      </c>
      <c r="D738" s="3" t="s">
        <v>7445</v>
      </c>
      <c r="E738" s="3" t="s">
        <v>7446</v>
      </c>
      <c r="F738" s="3" t="str">
        <f t="shared" si="72"/>
        <v>20805105</v>
      </c>
      <c r="G738" s="3" t="s">
        <v>7447</v>
      </c>
      <c r="H738" s="3" t="s">
        <v>7448</v>
      </c>
      <c r="I738" s="3" t="s">
        <v>7122</v>
      </c>
      <c r="J738" s="3" t="s">
        <v>2</v>
      </c>
      <c r="K738" s="3" t="s">
        <v>3</v>
      </c>
      <c r="L738" s="3" t="s">
        <v>7449</v>
      </c>
      <c r="M738" s="3" t="s">
        <v>4</v>
      </c>
      <c r="N738" s="3">
        <v>20805105</v>
      </c>
      <c r="O738" s="3" t="s">
        <v>7450</v>
      </c>
      <c r="P738" s="3" t="str">
        <f t="shared" si="73"/>
        <v>2010</v>
      </c>
      <c r="Q738" s="3" t="str">
        <f t="shared" si="74"/>
        <v xml:space="preserve">Hum Mol Genet. </v>
      </c>
      <c r="R738" s="12" t="s">
        <v>11636</v>
      </c>
      <c r="S738" s="12" t="s">
        <v>11763</v>
      </c>
      <c r="T738" s="12" t="str">
        <f t="shared" si="71"/>
        <v/>
      </c>
      <c r="AA738" s="69">
        <v>0</v>
      </c>
      <c r="AC738" s="5" t="str">
        <f t="shared" si="75"/>
        <v>2010</v>
      </c>
      <c r="AD738" s="5"/>
      <c r="AK738" s="53"/>
      <c r="AN738" s="56"/>
      <c r="AV738" s="46">
        <v>20805105</v>
      </c>
      <c r="AW738" s="59">
        <f t="shared" si="76"/>
        <v>0</v>
      </c>
    </row>
    <row r="739" spans="1:49">
      <c r="A739" s="4">
        <v>618</v>
      </c>
      <c r="B739" s="3">
        <v>7404</v>
      </c>
      <c r="C739" s="3">
        <v>0.33534841190402698</v>
      </c>
      <c r="D739" s="3" t="s">
        <v>10264</v>
      </c>
      <c r="E739" s="3" t="s">
        <v>10265</v>
      </c>
      <c r="F739" s="3" t="str">
        <f t="shared" si="72"/>
        <v>20125009</v>
      </c>
      <c r="G739" s="3" t="s">
        <v>10266</v>
      </c>
      <c r="H739" s="3" t="s">
        <v>10267</v>
      </c>
      <c r="I739" s="3" t="s">
        <v>9913</v>
      </c>
      <c r="J739" s="3" t="s">
        <v>2</v>
      </c>
      <c r="K739" s="3" t="s">
        <v>3</v>
      </c>
      <c r="L739" s="3" t="s">
        <v>10268</v>
      </c>
      <c r="M739" s="3" t="s">
        <v>4</v>
      </c>
      <c r="N739" s="3">
        <v>20125009</v>
      </c>
      <c r="O739" s="3" t="s">
        <v>10269</v>
      </c>
      <c r="P739" s="3" t="str">
        <f t="shared" si="73"/>
        <v>2010</v>
      </c>
      <c r="Q739" s="3" t="str">
        <f t="shared" si="74"/>
        <v xml:space="preserve">Curr Opin Lipidol. </v>
      </c>
      <c r="R739" s="12" t="s">
        <v>11900</v>
      </c>
      <c r="S739" s="12" t="s">
        <v>11901</v>
      </c>
      <c r="T739" s="12" t="str">
        <f t="shared" si="71"/>
        <v/>
      </c>
      <c r="AA739" s="69">
        <v>0</v>
      </c>
      <c r="AC739" s="5" t="str">
        <f t="shared" si="75"/>
        <v>2010</v>
      </c>
      <c r="AD739" s="5"/>
      <c r="AJ739" s="3"/>
      <c r="AK739" s="3"/>
      <c r="AL739" s="3"/>
      <c r="AM739" s="3"/>
      <c r="AV739" s="46">
        <v>20125009</v>
      </c>
      <c r="AW739" s="59">
        <f t="shared" si="76"/>
        <v>0</v>
      </c>
    </row>
    <row r="740" spans="1:49">
      <c r="A740" s="4">
        <v>637</v>
      </c>
      <c r="B740" s="3">
        <v>7276</v>
      </c>
      <c r="C740" s="3">
        <v>0.34777983101543419</v>
      </c>
      <c r="D740" s="3" t="s">
        <v>9500</v>
      </c>
      <c r="E740" s="3" t="s">
        <v>9501</v>
      </c>
      <c r="F740" s="3" t="str">
        <f t="shared" si="72"/>
        <v>20362963</v>
      </c>
      <c r="G740" s="3" t="s">
        <v>9502</v>
      </c>
      <c r="H740" s="3" t="s">
        <v>9503</v>
      </c>
      <c r="I740" s="3" t="s">
        <v>9504</v>
      </c>
      <c r="J740" s="3" t="s">
        <v>2</v>
      </c>
      <c r="K740" s="3" t="s">
        <v>3</v>
      </c>
      <c r="L740" s="3" t="s">
        <v>9505</v>
      </c>
      <c r="M740" s="3" t="s">
        <v>4</v>
      </c>
      <c r="N740" s="3">
        <v>20362963</v>
      </c>
      <c r="O740" s="3" t="s">
        <v>9506</v>
      </c>
      <c r="P740" s="3" t="str">
        <f t="shared" si="73"/>
        <v>2010</v>
      </c>
      <c r="Q740" s="3" t="str">
        <f t="shared" si="74"/>
        <v xml:space="preserve">Ann Endocrinol (Paris). </v>
      </c>
      <c r="R740" s="12" t="s">
        <v>11636</v>
      </c>
      <c r="S740" s="12" t="s">
        <v>11922</v>
      </c>
      <c r="T740" s="12" t="str">
        <f t="shared" si="71"/>
        <v/>
      </c>
      <c r="AA740" s="69">
        <v>0</v>
      </c>
      <c r="AC740" s="5" t="str">
        <f t="shared" si="75"/>
        <v>2010</v>
      </c>
      <c r="AD740" s="5"/>
      <c r="AV740" s="46">
        <v>20362963</v>
      </c>
      <c r="AW740" s="59">
        <f t="shared" si="76"/>
        <v>0</v>
      </c>
    </row>
    <row r="741" spans="1:49">
      <c r="A741" s="4">
        <v>674</v>
      </c>
      <c r="B741" s="3">
        <v>7477</v>
      </c>
      <c r="C741" s="3">
        <v>0.37003546141124055</v>
      </c>
      <c r="D741" s="3" t="s">
        <v>10665</v>
      </c>
      <c r="E741" s="3" t="s">
        <v>10666</v>
      </c>
      <c r="F741" s="3" t="str">
        <f t="shared" si="72"/>
        <v>20037613</v>
      </c>
      <c r="G741" s="3" t="s">
        <v>10667</v>
      </c>
      <c r="H741" s="3" t="s">
        <v>10668</v>
      </c>
      <c r="I741" s="3" t="s">
        <v>6260</v>
      </c>
      <c r="J741" s="3" t="s">
        <v>2</v>
      </c>
      <c r="K741" s="3" t="s">
        <v>3</v>
      </c>
      <c r="L741" s="3" t="s">
        <v>10669</v>
      </c>
      <c r="M741" s="3" t="s">
        <v>4</v>
      </c>
      <c r="N741" s="3">
        <v>20037613</v>
      </c>
      <c r="O741" s="3" t="s">
        <v>10670</v>
      </c>
      <c r="P741" s="3" t="str">
        <f t="shared" si="73"/>
        <v>2010</v>
      </c>
      <c r="Q741" s="3" t="str">
        <f t="shared" si="74"/>
        <v xml:space="preserve">Nat Genet. </v>
      </c>
      <c r="R741" s="12" t="s">
        <v>11746</v>
      </c>
      <c r="S741" s="12" t="s">
        <v>11960</v>
      </c>
      <c r="T741" s="12" t="str">
        <f t="shared" si="71"/>
        <v/>
      </c>
      <c r="AA741" s="69">
        <v>0</v>
      </c>
      <c r="AC741" s="5" t="str">
        <f t="shared" si="75"/>
        <v>2010</v>
      </c>
      <c r="AD741" s="5"/>
      <c r="AV741" s="46">
        <v>20037613</v>
      </c>
      <c r="AW741" s="59">
        <f t="shared" si="76"/>
        <v>0</v>
      </c>
    </row>
    <row r="742" spans="1:49">
      <c r="A742" s="4">
        <v>685</v>
      </c>
      <c r="B742" s="3">
        <v>7041</v>
      </c>
      <c r="C742" s="3">
        <v>0.37506780045810739</v>
      </c>
      <c r="D742" s="3" t="s">
        <v>8092</v>
      </c>
      <c r="E742" s="3" t="s">
        <v>8093</v>
      </c>
      <c r="F742" s="3" t="str">
        <f t="shared" si="72"/>
        <v>20633816</v>
      </c>
      <c r="G742" s="3" t="s">
        <v>8094</v>
      </c>
      <c r="H742" s="3" t="s">
        <v>8095</v>
      </c>
      <c r="I742" s="3" t="s">
        <v>8096</v>
      </c>
      <c r="J742" s="3" t="s">
        <v>2</v>
      </c>
      <c r="K742" s="3" t="s">
        <v>3</v>
      </c>
      <c r="L742" s="3" t="s">
        <v>8097</v>
      </c>
      <c r="M742" s="3" t="s">
        <v>4</v>
      </c>
      <c r="N742" s="3">
        <v>20633816</v>
      </c>
      <c r="O742" s="3" t="s">
        <v>8098</v>
      </c>
      <c r="P742" s="3" t="str">
        <f t="shared" si="73"/>
        <v>2010</v>
      </c>
      <c r="Q742" s="3" t="str">
        <f t="shared" si="74"/>
        <v xml:space="preserve">J Am Coll Cardiol. </v>
      </c>
      <c r="R742" s="12" t="s">
        <v>11636</v>
      </c>
      <c r="S742" s="12" t="s">
        <v>11922</v>
      </c>
      <c r="T742" s="12" t="str">
        <f t="shared" si="71"/>
        <v/>
      </c>
      <c r="AA742" s="69">
        <v>0</v>
      </c>
      <c r="AC742" s="5" t="str">
        <f t="shared" si="75"/>
        <v>2010</v>
      </c>
      <c r="AD742" s="5"/>
      <c r="AV742" s="46">
        <v>20633816</v>
      </c>
      <c r="AW742" s="59">
        <f t="shared" si="76"/>
        <v>0</v>
      </c>
    </row>
    <row r="743" spans="1:49">
      <c r="A743" s="4">
        <v>605</v>
      </c>
      <c r="B743" s="3">
        <v>7402</v>
      </c>
      <c r="C743" s="3">
        <v>0.33257235358483705</v>
      </c>
      <c r="D743" s="3" t="s">
        <v>10257</v>
      </c>
      <c r="E743" s="3" t="s">
        <v>10258</v>
      </c>
      <c r="F743" s="3" t="str">
        <f t="shared" si="72"/>
        <v>20126254</v>
      </c>
      <c r="G743" s="3" t="s">
        <v>10259</v>
      </c>
      <c r="H743" s="3" t="s">
        <v>10260</v>
      </c>
      <c r="I743" s="3" t="s">
        <v>10261</v>
      </c>
      <c r="J743" s="3" t="s">
        <v>2</v>
      </c>
      <c r="K743" s="3" t="s">
        <v>3</v>
      </c>
      <c r="L743" s="3" t="s">
        <v>10262</v>
      </c>
      <c r="M743" s="3" t="s">
        <v>4</v>
      </c>
      <c r="N743" s="3">
        <v>20126254</v>
      </c>
      <c r="O743" s="3" t="s">
        <v>10263</v>
      </c>
      <c r="P743" s="3" t="str">
        <f t="shared" si="73"/>
        <v>2010</v>
      </c>
      <c r="Q743" s="3" t="str">
        <f t="shared" si="74"/>
        <v xml:space="preserve">PLoS Biol. </v>
      </c>
      <c r="R743" s="12" t="s">
        <v>11636</v>
      </c>
      <c r="S743" s="12" t="s">
        <v>11892</v>
      </c>
      <c r="T743" s="12" t="str">
        <f t="shared" si="71"/>
        <v/>
      </c>
      <c r="AA743" s="69">
        <v>0</v>
      </c>
      <c r="AC743" s="5" t="str">
        <f t="shared" si="75"/>
        <v>2010</v>
      </c>
      <c r="AD743" s="5"/>
      <c r="AV743" s="46">
        <v>20126254</v>
      </c>
      <c r="AW743" s="59">
        <f t="shared" si="76"/>
        <v>0</v>
      </c>
    </row>
    <row r="744" spans="1:49">
      <c r="A744" s="4">
        <v>642</v>
      </c>
      <c r="B744" s="3">
        <v>6940</v>
      </c>
      <c r="C744" s="3">
        <v>0.3496286843646037</v>
      </c>
      <c r="D744" s="3" t="s">
        <v>7476</v>
      </c>
      <c r="E744" s="3" t="s">
        <v>7477</v>
      </c>
      <c r="F744" s="3" t="str">
        <f t="shared" si="72"/>
        <v>20800640</v>
      </c>
      <c r="G744" s="3" t="s">
        <v>7478</v>
      </c>
      <c r="H744" s="3" t="s">
        <v>7479</v>
      </c>
      <c r="I744" s="3" t="s">
        <v>7480</v>
      </c>
      <c r="J744" s="3" t="s">
        <v>2</v>
      </c>
      <c r="K744" s="3" t="s">
        <v>3</v>
      </c>
      <c r="L744" s="3" t="s">
        <v>7481</v>
      </c>
      <c r="M744" s="3" t="s">
        <v>4</v>
      </c>
      <c r="N744" s="3">
        <v>20800640</v>
      </c>
      <c r="O744" s="3" t="s">
        <v>7482</v>
      </c>
      <c r="P744" s="3" t="str">
        <f t="shared" si="73"/>
        <v>2010</v>
      </c>
      <c r="Q744" s="3" t="str">
        <f t="shared" si="74"/>
        <v xml:space="preserve">Prog Neuropsychopharmacol Biol Psychiatry. </v>
      </c>
      <c r="R744" s="12" t="s">
        <v>11636</v>
      </c>
      <c r="S744" s="12" t="s">
        <v>11932</v>
      </c>
      <c r="T744" s="12" t="str">
        <f t="shared" si="71"/>
        <v/>
      </c>
      <c r="AA744" s="69">
        <v>0</v>
      </c>
      <c r="AC744" s="5" t="str">
        <f t="shared" si="75"/>
        <v>2010</v>
      </c>
      <c r="AD744" s="5"/>
      <c r="AV744" s="46">
        <v>20800640</v>
      </c>
      <c r="AW744" s="59">
        <f t="shared" si="76"/>
        <v>0</v>
      </c>
    </row>
    <row r="745" spans="1:49">
      <c r="A745" s="4">
        <v>670</v>
      </c>
      <c r="B745" s="3">
        <v>6739</v>
      </c>
      <c r="C745" s="3">
        <v>0.36790592017262691</v>
      </c>
      <c r="D745" s="3" t="s">
        <v>6489</v>
      </c>
      <c r="E745" s="3" t="s">
        <v>6490</v>
      </c>
      <c r="F745" s="3" t="str">
        <f t="shared" si="72"/>
        <v>21062987</v>
      </c>
      <c r="G745" s="3" t="s">
        <v>6491</v>
      </c>
      <c r="H745" s="3" t="s">
        <v>6492</v>
      </c>
      <c r="I745" s="3" t="s">
        <v>6493</v>
      </c>
      <c r="J745" s="3" t="s">
        <v>2</v>
      </c>
      <c r="K745" s="3" t="s">
        <v>3</v>
      </c>
      <c r="L745" s="3" t="s">
        <v>6494</v>
      </c>
      <c r="M745" s="3" t="s">
        <v>4</v>
      </c>
      <c r="N745" s="3">
        <v>21062987</v>
      </c>
      <c r="O745" s="3" t="s">
        <v>6495</v>
      </c>
      <c r="P745" s="3" t="str">
        <f t="shared" si="73"/>
        <v>2010</v>
      </c>
      <c r="Q745" s="3" t="str">
        <f t="shared" si="74"/>
        <v xml:space="preserve">Cancer Res. </v>
      </c>
      <c r="R745" s="12" t="s">
        <v>11636</v>
      </c>
      <c r="S745" s="12" t="s">
        <v>11949</v>
      </c>
      <c r="T745" s="12" t="str">
        <f t="shared" si="71"/>
        <v/>
      </c>
      <c r="AA745" s="69">
        <v>0</v>
      </c>
      <c r="AC745" s="5" t="str">
        <f t="shared" si="75"/>
        <v>2010</v>
      </c>
      <c r="AD745" s="5"/>
      <c r="AV745" s="46">
        <v>21062987</v>
      </c>
      <c r="AW745" s="59">
        <f t="shared" si="76"/>
        <v>0</v>
      </c>
    </row>
    <row r="746" spans="1:49">
      <c r="A746" s="4">
        <v>1285</v>
      </c>
      <c r="B746" s="28">
        <v>7395</v>
      </c>
      <c r="C746" s="28">
        <v>0.69143848401457464</v>
      </c>
      <c r="D746" s="28" t="s">
        <v>10227</v>
      </c>
      <c r="E746" s="28" t="s">
        <v>10228</v>
      </c>
      <c r="F746" s="3" t="str">
        <f t="shared" si="72"/>
        <v>20139118</v>
      </c>
      <c r="G746" s="28" t="s">
        <v>10229</v>
      </c>
      <c r="H746" s="28" t="s">
        <v>10230</v>
      </c>
      <c r="I746" s="28" t="s">
        <v>10231</v>
      </c>
      <c r="J746" s="28" t="s">
        <v>2</v>
      </c>
      <c r="K746" s="28" t="s">
        <v>3</v>
      </c>
      <c r="L746" s="28" t="s">
        <v>10232</v>
      </c>
      <c r="M746" s="28" t="s">
        <v>4</v>
      </c>
      <c r="N746" s="28">
        <v>20139118</v>
      </c>
      <c r="O746" s="28" t="s">
        <v>10233</v>
      </c>
      <c r="P746" s="28" t="str">
        <f t="shared" si="73"/>
        <v>2010</v>
      </c>
      <c r="Q746" s="28" t="str">
        <f t="shared" si="74"/>
        <v xml:space="preserve">Europace. </v>
      </c>
      <c r="R746" s="15" t="s">
        <v>11333</v>
      </c>
      <c r="S746" s="15" t="s">
        <v>12256</v>
      </c>
      <c r="T746" s="12" t="str">
        <f t="shared" si="71"/>
        <v/>
      </c>
      <c r="U746" s="15"/>
      <c r="V746" s="15"/>
      <c r="W746" s="15"/>
      <c r="X746" s="15"/>
      <c r="Y746" s="15"/>
      <c r="Z746" s="15"/>
      <c r="AA746" s="69">
        <v>0</v>
      </c>
      <c r="AB746" s="28"/>
      <c r="AC746" s="5" t="str">
        <f t="shared" si="75"/>
        <v>2010</v>
      </c>
      <c r="AD746" s="5"/>
      <c r="AE746" s="15"/>
      <c r="AF746" s="26"/>
      <c r="AG746" s="15"/>
      <c r="AH746" s="15"/>
      <c r="AI746" s="15"/>
      <c r="AV746" s="46">
        <v>20139118</v>
      </c>
      <c r="AW746" s="59">
        <f t="shared" si="76"/>
        <v>0</v>
      </c>
    </row>
    <row r="747" spans="1:49">
      <c r="A747" s="4">
        <v>302</v>
      </c>
      <c r="B747" s="3">
        <v>7338</v>
      </c>
      <c r="C747" s="3">
        <v>0.16791768238448168</v>
      </c>
      <c r="D747" s="3" t="s">
        <v>9878</v>
      </c>
      <c r="E747" s="3" t="s">
        <v>9879</v>
      </c>
      <c r="F747" s="3" t="str">
        <f t="shared" si="72"/>
        <v>20212493</v>
      </c>
      <c r="G747" s="3" t="s">
        <v>9942</v>
      </c>
      <c r="H747" s="3" t="s">
        <v>9943</v>
      </c>
      <c r="I747" s="3" t="s">
        <v>6373</v>
      </c>
      <c r="J747" s="3" t="s">
        <v>2</v>
      </c>
      <c r="K747" s="3" t="s">
        <v>3</v>
      </c>
      <c r="L747" s="3" t="s">
        <v>9944</v>
      </c>
      <c r="M747" s="3" t="s">
        <v>4</v>
      </c>
      <c r="N747" s="3">
        <v>20212493</v>
      </c>
      <c r="O747" s="3" t="s">
        <v>9945</v>
      </c>
      <c r="P747" s="3" t="str">
        <f t="shared" si="73"/>
        <v>2010</v>
      </c>
      <c r="Q747" s="3" t="str">
        <f t="shared" si="74"/>
        <v xml:space="preserve">Nat Rev Genet. </v>
      </c>
      <c r="R747" s="3" t="s">
        <v>11333</v>
      </c>
      <c r="S747" s="3" t="s">
        <v>11623</v>
      </c>
      <c r="T747" s="12" t="str">
        <f t="shared" si="71"/>
        <v/>
      </c>
      <c r="U747" s="3"/>
      <c r="V747" s="3"/>
      <c r="W747" s="3"/>
      <c r="X747" s="3"/>
      <c r="Y747" s="3"/>
      <c r="Z747" s="3"/>
      <c r="AA747" s="69">
        <v>0</v>
      </c>
      <c r="AC747" s="5" t="str">
        <f t="shared" si="75"/>
        <v>2010</v>
      </c>
      <c r="AD747" s="5"/>
      <c r="AE747" s="3"/>
      <c r="AF747" s="32"/>
      <c r="AG747" s="3"/>
      <c r="AH747" s="3"/>
      <c r="AI747" s="3"/>
      <c r="AV747" s="46">
        <v>20212493</v>
      </c>
      <c r="AW747" s="59">
        <f t="shared" si="76"/>
        <v>0</v>
      </c>
    </row>
    <row r="748" spans="1:49">
      <c r="A748" s="4">
        <v>735</v>
      </c>
      <c r="B748" s="3">
        <v>6948</v>
      </c>
      <c r="C748" s="3">
        <v>0.3978180417777305</v>
      </c>
      <c r="D748" s="3" t="s">
        <v>7582</v>
      </c>
      <c r="E748" s="3" t="s">
        <v>7583</v>
      </c>
      <c r="F748" s="3" t="str">
        <f t="shared" si="72"/>
        <v>20736230</v>
      </c>
      <c r="G748" s="3" t="s">
        <v>7531</v>
      </c>
      <c r="H748" s="3" t="s">
        <v>7532</v>
      </c>
      <c r="I748" s="3" t="s">
        <v>7027</v>
      </c>
      <c r="J748" s="3" t="s">
        <v>2</v>
      </c>
      <c r="K748" s="3" t="s">
        <v>3</v>
      </c>
      <c r="L748" s="3" t="s">
        <v>7533</v>
      </c>
      <c r="M748" s="3" t="s">
        <v>4</v>
      </c>
      <c r="N748" s="3">
        <v>20736230</v>
      </c>
      <c r="O748" s="3" t="s">
        <v>7534</v>
      </c>
      <c r="P748" s="3" t="str">
        <f t="shared" si="73"/>
        <v>2010</v>
      </c>
      <c r="Q748" s="3" t="str">
        <f t="shared" si="74"/>
        <v xml:space="preserve">Genome Res. </v>
      </c>
      <c r="R748" s="12" t="s">
        <v>11636</v>
      </c>
      <c r="S748" s="12" t="s">
        <v>12642</v>
      </c>
      <c r="T748" s="12" t="str">
        <f t="shared" si="71"/>
        <v/>
      </c>
      <c r="AA748" s="69">
        <v>0</v>
      </c>
      <c r="AC748" s="5" t="str">
        <f t="shared" si="75"/>
        <v>2010</v>
      </c>
      <c r="AD748" s="5"/>
      <c r="AV748" s="46">
        <v>20736230</v>
      </c>
      <c r="AW748" s="59">
        <f t="shared" si="76"/>
        <v>0</v>
      </c>
    </row>
    <row r="749" spans="1:49">
      <c r="A749" s="4">
        <v>710</v>
      </c>
      <c r="B749" s="28">
        <v>7131</v>
      </c>
      <c r="C749" s="28">
        <v>0.3853893521438494</v>
      </c>
      <c r="D749" s="28" t="s">
        <v>8622</v>
      </c>
      <c r="E749" s="28" t="s">
        <v>8623</v>
      </c>
      <c r="F749" s="3" t="str">
        <f t="shared" si="72"/>
        <v>20532202</v>
      </c>
      <c r="G749" s="28" t="s">
        <v>8624</v>
      </c>
      <c r="H749" s="28" t="s">
        <v>8625</v>
      </c>
      <c r="I749" s="28" t="s">
        <v>6031</v>
      </c>
      <c r="J749" s="28" t="s">
        <v>2</v>
      </c>
      <c r="K749" s="28" t="s">
        <v>3</v>
      </c>
      <c r="L749" s="28" t="s">
        <v>8626</v>
      </c>
      <c r="M749" s="28" t="s">
        <v>4</v>
      </c>
      <c r="N749" s="28">
        <v>20532202</v>
      </c>
      <c r="O749" s="28" t="s">
        <v>8627</v>
      </c>
      <c r="P749" s="28" t="str">
        <f t="shared" si="73"/>
        <v>2010</v>
      </c>
      <c r="Q749" s="28" t="str">
        <f t="shared" si="74"/>
        <v xml:space="preserve">PLoS Genet. </v>
      </c>
      <c r="R749" s="15" t="s">
        <v>11636</v>
      </c>
      <c r="S749" s="15" t="s">
        <v>12640</v>
      </c>
      <c r="T749" s="12" t="str">
        <f t="shared" si="71"/>
        <v/>
      </c>
      <c r="V749" s="15"/>
      <c r="W749" s="15"/>
      <c r="X749" s="15"/>
      <c r="Y749" s="15"/>
      <c r="Z749" s="15"/>
      <c r="AA749" s="69">
        <v>0</v>
      </c>
      <c r="AB749" s="28"/>
      <c r="AC749" s="5" t="str">
        <f t="shared" si="75"/>
        <v>2010</v>
      </c>
      <c r="AD749" s="5"/>
      <c r="AE749" s="15"/>
      <c r="AF749" s="40"/>
      <c r="AG749" s="15"/>
      <c r="AH749" s="15"/>
      <c r="AI749" s="15"/>
      <c r="AJ749" s="15"/>
      <c r="AK749" s="15"/>
      <c r="AL749" s="15"/>
      <c r="AM749" s="15"/>
      <c r="AV749" s="46">
        <v>20532202</v>
      </c>
      <c r="AW749" s="59">
        <f t="shared" si="76"/>
        <v>0</v>
      </c>
    </row>
    <row r="750" spans="1:49">
      <c r="A750" s="4">
        <v>312</v>
      </c>
      <c r="B750" s="3">
        <v>7103</v>
      </c>
      <c r="C750" s="3">
        <v>0.17403196439247781</v>
      </c>
      <c r="D750" s="3" t="s">
        <v>8452</v>
      </c>
      <c r="E750" s="3" t="s">
        <v>8453</v>
      </c>
      <c r="F750" s="3" t="str">
        <f t="shared" si="72"/>
        <v>20560206</v>
      </c>
      <c r="G750" s="3" t="s">
        <v>8454</v>
      </c>
      <c r="H750" s="3" t="s">
        <v>8455</v>
      </c>
      <c r="I750" s="3" t="s">
        <v>6122</v>
      </c>
      <c r="J750" s="3" t="s">
        <v>2</v>
      </c>
      <c r="K750" s="3" t="s">
        <v>3</v>
      </c>
      <c r="L750" s="3" t="s">
        <v>8456</v>
      </c>
      <c r="M750" s="3" t="s">
        <v>4</v>
      </c>
      <c r="N750" s="3">
        <v>20560206</v>
      </c>
      <c r="O750" s="3" t="s">
        <v>8457</v>
      </c>
      <c r="P750" s="3" t="str">
        <f t="shared" si="73"/>
        <v>2010</v>
      </c>
      <c r="Q750" s="3" t="str">
        <f t="shared" si="74"/>
        <v xml:space="preserve">Am J Hum Genet. </v>
      </c>
      <c r="R750" s="3" t="s">
        <v>11426</v>
      </c>
      <c r="S750" s="3" t="s">
        <v>11625</v>
      </c>
      <c r="T750" s="12" t="str">
        <f t="shared" si="71"/>
        <v/>
      </c>
      <c r="U750" s="3"/>
      <c r="V750" s="3"/>
      <c r="W750" s="3"/>
      <c r="X750" s="3"/>
      <c r="Y750" s="3"/>
      <c r="Z750" s="3"/>
      <c r="AA750" s="69">
        <v>0</v>
      </c>
      <c r="AC750" s="5" t="str">
        <f t="shared" si="75"/>
        <v>2010</v>
      </c>
      <c r="AD750" s="5"/>
      <c r="AE750" s="3"/>
      <c r="AF750" s="32"/>
      <c r="AG750" s="3"/>
      <c r="AH750" s="3"/>
      <c r="AI750" s="3"/>
      <c r="AJ750" s="3"/>
      <c r="AK750" s="56"/>
      <c r="AL750" s="3"/>
      <c r="AM750" s="3"/>
      <c r="AN750" s="56"/>
      <c r="AV750" s="46">
        <v>20560206</v>
      </c>
      <c r="AW750" s="59">
        <f t="shared" si="76"/>
        <v>0</v>
      </c>
    </row>
    <row r="751" spans="1:49">
      <c r="A751" s="4">
        <v>291</v>
      </c>
      <c r="B751" s="3">
        <v>6762</v>
      </c>
      <c r="C751" s="3">
        <v>0.16293946535966342</v>
      </c>
      <c r="D751" s="3" t="s">
        <v>6593</v>
      </c>
      <c r="E751" s="3" t="s">
        <v>6594</v>
      </c>
      <c r="F751" s="3" t="str">
        <f t="shared" si="72"/>
        <v>21047203</v>
      </c>
      <c r="G751" s="3" t="s">
        <v>6595</v>
      </c>
      <c r="H751" s="3" t="s">
        <v>6596</v>
      </c>
      <c r="I751" s="3" t="s">
        <v>6597</v>
      </c>
      <c r="J751" s="3" t="s">
        <v>2</v>
      </c>
      <c r="K751" s="3" t="s">
        <v>3</v>
      </c>
      <c r="L751" s="3" t="s">
        <v>6598</v>
      </c>
      <c r="M751" s="3" t="s">
        <v>4</v>
      </c>
      <c r="N751" s="3">
        <v>21047203</v>
      </c>
      <c r="O751" s="3" t="s">
        <v>6599</v>
      </c>
      <c r="P751" s="3" t="str">
        <f t="shared" si="73"/>
        <v>2010</v>
      </c>
      <c r="Q751" s="3" t="str">
        <f t="shared" si="74"/>
        <v xml:space="preserve">Pharmacogenomics. </v>
      </c>
      <c r="R751" s="3" t="s">
        <v>11333</v>
      </c>
      <c r="S751" s="3" t="s">
        <v>11617</v>
      </c>
      <c r="T751" s="12" t="str">
        <f t="shared" si="71"/>
        <v/>
      </c>
      <c r="U751" s="3"/>
      <c r="V751" s="3"/>
      <c r="W751" s="3"/>
      <c r="X751" s="3"/>
      <c r="Y751" s="3"/>
      <c r="Z751" s="3"/>
      <c r="AA751" s="69">
        <v>0</v>
      </c>
      <c r="AC751" s="5" t="str">
        <f t="shared" si="75"/>
        <v>2010</v>
      </c>
      <c r="AD751" s="5"/>
      <c r="AE751" s="3"/>
      <c r="AF751" s="32"/>
      <c r="AG751" s="3"/>
      <c r="AH751" s="3"/>
      <c r="AI751" s="3"/>
      <c r="AV751" s="46">
        <v>21047203</v>
      </c>
      <c r="AW751" s="59">
        <f t="shared" si="76"/>
        <v>0</v>
      </c>
    </row>
    <row r="752" spans="1:49">
      <c r="A752" s="4">
        <v>783</v>
      </c>
      <c r="B752" s="3">
        <v>7678</v>
      </c>
      <c r="C752" s="3">
        <v>0.4263067696016245</v>
      </c>
      <c r="D752" s="3" t="s">
        <v>11200</v>
      </c>
      <c r="E752" s="3" t="s">
        <v>11201</v>
      </c>
      <c r="F752" s="3" t="str">
        <f t="shared" si="72"/>
        <v>19786129</v>
      </c>
      <c r="G752" s="3" t="s">
        <v>11202</v>
      </c>
      <c r="H752" s="3" t="s">
        <v>11203</v>
      </c>
      <c r="I752" s="3" t="s">
        <v>11204</v>
      </c>
      <c r="J752" s="3" t="s">
        <v>2</v>
      </c>
      <c r="K752" s="3" t="s">
        <v>3</v>
      </c>
      <c r="L752" s="3" t="s">
        <v>11142</v>
      </c>
      <c r="M752" s="3" t="s">
        <v>4</v>
      </c>
      <c r="N752" s="3">
        <v>19786129</v>
      </c>
      <c r="O752" s="3" t="s">
        <v>11143</v>
      </c>
      <c r="P752" s="3" t="str">
        <f t="shared" si="73"/>
        <v>2010</v>
      </c>
      <c r="Q752" s="3" t="str">
        <f t="shared" si="74"/>
        <v xml:space="preserve">Bone. </v>
      </c>
      <c r="R752" s="5" t="s">
        <v>11333</v>
      </c>
      <c r="S752" s="12" t="s">
        <v>12708</v>
      </c>
      <c r="T752" s="12" t="str">
        <f t="shared" si="71"/>
        <v/>
      </c>
      <c r="AA752" s="69">
        <v>0</v>
      </c>
      <c r="AC752" s="5" t="str">
        <f t="shared" si="75"/>
        <v>2010</v>
      </c>
      <c r="AD752" s="5"/>
      <c r="AV752" s="46">
        <v>19786129</v>
      </c>
      <c r="AW752" s="59">
        <f t="shared" si="76"/>
        <v>0</v>
      </c>
    </row>
    <row r="753" spans="1:49">
      <c r="A753" s="4">
        <v>1289</v>
      </c>
      <c r="B753" s="3">
        <v>7170</v>
      </c>
      <c r="C753" s="3">
        <v>0.69309462672526045</v>
      </c>
      <c r="D753" s="3" t="s">
        <v>8860</v>
      </c>
      <c r="E753" s="3" t="s">
        <v>8923</v>
      </c>
      <c r="F753" s="3" t="str">
        <f t="shared" si="72"/>
        <v>20502444</v>
      </c>
      <c r="G753" s="3" t="s">
        <v>8924</v>
      </c>
      <c r="H753" s="3" t="s">
        <v>8862</v>
      </c>
      <c r="I753" s="3" t="s">
        <v>8863</v>
      </c>
      <c r="J753" s="3" t="s">
        <v>2</v>
      </c>
      <c r="K753" s="3" t="s">
        <v>3</v>
      </c>
      <c r="L753" s="3" t="s">
        <v>8864</v>
      </c>
      <c r="M753" s="3" t="s">
        <v>4</v>
      </c>
      <c r="N753" s="3">
        <v>20502444</v>
      </c>
      <c r="O753" s="3" t="s">
        <v>8865</v>
      </c>
      <c r="P753" s="3" t="str">
        <f t="shared" si="73"/>
        <v>2010</v>
      </c>
      <c r="Q753" s="3" t="str">
        <f t="shared" si="74"/>
        <v xml:space="preserve">Cell Res. </v>
      </c>
      <c r="R753" s="5" t="s">
        <v>11426</v>
      </c>
      <c r="S753" s="5" t="s">
        <v>12257</v>
      </c>
      <c r="T753" s="12" t="str">
        <f t="shared" si="71"/>
        <v/>
      </c>
      <c r="U753" s="5"/>
      <c r="V753" s="5"/>
      <c r="W753" s="5"/>
      <c r="X753" s="5"/>
      <c r="Y753" s="5"/>
      <c r="Z753" s="5"/>
      <c r="AA753" s="69">
        <v>0</v>
      </c>
      <c r="AC753" s="5" t="str">
        <f t="shared" si="75"/>
        <v>2010</v>
      </c>
      <c r="AD753" s="5"/>
      <c r="AE753" s="5"/>
      <c r="AF753" s="25"/>
      <c r="AV753" s="46">
        <v>20502444</v>
      </c>
      <c r="AW753" s="59">
        <f t="shared" si="76"/>
        <v>0</v>
      </c>
    </row>
    <row r="754" spans="1:49">
      <c r="A754" s="4">
        <v>1493</v>
      </c>
      <c r="B754" s="3">
        <v>7057</v>
      </c>
      <c r="C754" s="3">
        <v>0.81699550580680758</v>
      </c>
      <c r="D754" s="3" t="s">
        <v>8167</v>
      </c>
      <c r="E754" s="3" t="s">
        <v>8168</v>
      </c>
      <c r="F754" s="3" t="str">
        <f t="shared" si="72"/>
        <v>20613780</v>
      </c>
      <c r="G754" s="3" t="s">
        <v>8169</v>
      </c>
      <c r="H754" s="3" t="s">
        <v>8170</v>
      </c>
      <c r="I754" s="3" t="s">
        <v>8171</v>
      </c>
      <c r="J754" s="3" t="s">
        <v>2</v>
      </c>
      <c r="K754" s="3" t="s">
        <v>3</v>
      </c>
      <c r="L754" s="3" t="s">
        <v>8172</v>
      </c>
      <c r="M754" s="3" t="s">
        <v>4</v>
      </c>
      <c r="N754" s="3">
        <v>20613780</v>
      </c>
      <c r="O754" s="3" t="s">
        <v>8173</v>
      </c>
      <c r="P754" s="3" t="str">
        <f t="shared" si="73"/>
        <v>2010</v>
      </c>
      <c r="Q754" s="3" t="str">
        <f t="shared" si="74"/>
        <v xml:space="preserve">Genes Immun. </v>
      </c>
      <c r="R754" s="12" t="s">
        <v>11333</v>
      </c>
      <c r="S754" s="12" t="s">
        <v>12376</v>
      </c>
      <c r="T754" s="12" t="str">
        <f t="shared" si="71"/>
        <v/>
      </c>
      <c r="AA754" s="69">
        <v>0</v>
      </c>
      <c r="AC754" s="5" t="str">
        <f t="shared" si="75"/>
        <v>2010</v>
      </c>
      <c r="AD754" s="5"/>
      <c r="AF754" s="25"/>
      <c r="AV754" s="46">
        <v>20613780</v>
      </c>
      <c r="AW754" s="59">
        <f t="shared" si="76"/>
        <v>0</v>
      </c>
    </row>
    <row r="755" spans="1:49">
      <c r="A755" s="4">
        <v>250</v>
      </c>
      <c r="B755" s="3">
        <v>7341</v>
      </c>
      <c r="C755" s="3">
        <v>0.13925094657361292</v>
      </c>
      <c r="D755" s="3" t="s">
        <v>9893</v>
      </c>
      <c r="E755" s="3" t="s">
        <v>9894</v>
      </c>
      <c r="F755" s="3" t="str">
        <f t="shared" si="72"/>
        <v>20211141</v>
      </c>
      <c r="G755" s="3" t="s">
        <v>9895</v>
      </c>
      <c r="H755" s="3" t="s">
        <v>9896</v>
      </c>
      <c r="I755" s="3" t="s">
        <v>7080</v>
      </c>
      <c r="J755" s="3" t="s">
        <v>2</v>
      </c>
      <c r="K755" s="3" t="s">
        <v>3</v>
      </c>
      <c r="L755" s="3" t="s">
        <v>9897</v>
      </c>
      <c r="M755" s="3" t="s">
        <v>4</v>
      </c>
      <c r="N755" s="3">
        <v>20211141</v>
      </c>
      <c r="O755" s="3" t="s">
        <v>9898</v>
      </c>
      <c r="P755" s="3" t="str">
        <f t="shared" si="73"/>
        <v>2010</v>
      </c>
      <c r="Q755" s="3" t="str">
        <f t="shared" si="74"/>
        <v xml:space="preserve">Cell. </v>
      </c>
      <c r="R755" s="3" t="s">
        <v>11426</v>
      </c>
      <c r="S755" s="3" t="s">
        <v>12627</v>
      </c>
      <c r="T755" s="12" t="str">
        <f t="shared" si="71"/>
        <v/>
      </c>
      <c r="U755" s="3"/>
      <c r="V755" s="3"/>
      <c r="W755" s="3"/>
      <c r="X755" s="3"/>
      <c r="Y755" s="3"/>
      <c r="Z755" s="3"/>
      <c r="AA755" s="69">
        <v>0</v>
      </c>
      <c r="AC755" s="5" t="str">
        <f t="shared" si="75"/>
        <v>2010</v>
      </c>
      <c r="AD755" s="5"/>
      <c r="AE755" s="3"/>
      <c r="AF755" s="32"/>
      <c r="AG755" s="3"/>
      <c r="AH755" s="3"/>
      <c r="AI755" s="3"/>
      <c r="AV755" s="46">
        <v>20211141</v>
      </c>
      <c r="AW755" s="59">
        <f t="shared" si="76"/>
        <v>0</v>
      </c>
    </row>
    <row r="756" spans="1:49">
      <c r="A756" s="4">
        <v>1658</v>
      </c>
      <c r="B756" s="3">
        <v>7254</v>
      </c>
      <c r="C756" s="3">
        <v>0.92147883438703915</v>
      </c>
      <c r="D756" s="3" t="s">
        <v>9423</v>
      </c>
      <c r="E756" s="3" t="s">
        <v>9424</v>
      </c>
      <c r="F756" s="3" t="str">
        <f t="shared" si="72"/>
        <v>20386550</v>
      </c>
      <c r="G756" s="3" t="s">
        <v>9369</v>
      </c>
      <c r="H756" s="3" t="s">
        <v>9370</v>
      </c>
      <c r="I756" s="3" t="s">
        <v>9371</v>
      </c>
      <c r="J756" s="3" t="s">
        <v>2</v>
      </c>
      <c r="K756" s="3" t="s">
        <v>3</v>
      </c>
      <c r="L756" s="3" t="s">
        <v>9372</v>
      </c>
      <c r="M756" s="3" t="s">
        <v>4</v>
      </c>
      <c r="N756" s="3">
        <v>20386550</v>
      </c>
      <c r="O756" s="3" t="s">
        <v>9373</v>
      </c>
      <c r="P756" s="3" t="str">
        <f t="shared" si="73"/>
        <v>2010</v>
      </c>
      <c r="Q756" s="3" t="str">
        <f t="shared" si="74"/>
        <v xml:space="preserve">Int J Obes (Lond). </v>
      </c>
      <c r="R756" s="12" t="s">
        <v>12384</v>
      </c>
      <c r="S756" s="12" t="s">
        <v>12732</v>
      </c>
      <c r="T756" s="12" t="str">
        <f t="shared" si="71"/>
        <v/>
      </c>
      <c r="V756" s="12" t="s">
        <v>12464</v>
      </c>
      <c r="W756" s="12" t="s">
        <v>12465</v>
      </c>
      <c r="X756" s="12" t="s">
        <v>11426</v>
      </c>
      <c r="Y756" s="12" t="s">
        <v>11328</v>
      </c>
      <c r="AA756" s="69">
        <v>0</v>
      </c>
      <c r="AC756" s="5" t="str">
        <f t="shared" si="75"/>
        <v>2010</v>
      </c>
      <c r="AD756" s="5"/>
      <c r="AE756" s="12" t="s">
        <v>11326</v>
      </c>
      <c r="AF756" s="25"/>
      <c r="AV756" s="46">
        <v>20386550</v>
      </c>
      <c r="AW756" s="59">
        <f t="shared" si="76"/>
        <v>0</v>
      </c>
    </row>
    <row r="757" spans="1:49">
      <c r="A757" s="4">
        <v>78</v>
      </c>
      <c r="B757" s="3">
        <v>7891</v>
      </c>
      <c r="C757" s="3">
        <v>4.260990025819178E-2</v>
      </c>
      <c r="D757" s="3" t="s">
        <v>11239</v>
      </c>
      <c r="E757" s="3" t="s">
        <v>11240</v>
      </c>
      <c r="F757" s="3" t="str">
        <f t="shared" si="72"/>
        <v>19475631</v>
      </c>
      <c r="G757" s="3" t="s">
        <v>11304</v>
      </c>
      <c r="H757" s="3" t="s">
        <v>11305</v>
      </c>
      <c r="I757" s="3" t="s">
        <v>8204</v>
      </c>
      <c r="J757" s="3" t="s">
        <v>2</v>
      </c>
      <c r="K757" s="3" t="s">
        <v>3</v>
      </c>
      <c r="L757" s="3" t="s">
        <v>11306</v>
      </c>
      <c r="M757" s="3" t="s">
        <v>4</v>
      </c>
      <c r="N757" s="3">
        <v>19475631</v>
      </c>
      <c r="O757" s="3" t="s">
        <v>11307</v>
      </c>
      <c r="P757" s="3" t="str">
        <f t="shared" si="73"/>
        <v>2010</v>
      </c>
      <c r="Q757" s="3" t="str">
        <f t="shared" si="74"/>
        <v xml:space="preserve">Am J Med Genet B Neuropsychiatr Genet. </v>
      </c>
      <c r="R757" s="5" t="s">
        <v>11333</v>
      </c>
      <c r="S757" s="5" t="s">
        <v>12698</v>
      </c>
      <c r="T757" s="12" t="str">
        <f t="shared" si="71"/>
        <v>y</v>
      </c>
      <c r="U757" s="5"/>
      <c r="V757" s="5"/>
      <c r="W757" s="5"/>
      <c r="X757" s="5"/>
      <c r="Y757" s="5"/>
      <c r="Z757" s="5"/>
      <c r="AA757" s="69">
        <v>0</v>
      </c>
      <c r="AC757" s="5" t="str">
        <f t="shared" si="75"/>
        <v>2010</v>
      </c>
      <c r="AD757" s="5"/>
      <c r="AE757" s="5"/>
      <c r="AV757" s="46">
        <v>19475631</v>
      </c>
      <c r="AW757" s="59">
        <f t="shared" si="76"/>
        <v>0</v>
      </c>
    </row>
    <row r="758" spans="1:49">
      <c r="A758" s="4">
        <v>1562</v>
      </c>
      <c r="B758" s="3">
        <v>7176</v>
      </c>
      <c r="C758" s="3">
        <v>0.86277866290306371</v>
      </c>
      <c r="D758" s="3" t="s">
        <v>8895</v>
      </c>
      <c r="E758" s="3" t="s">
        <v>8896</v>
      </c>
      <c r="F758" s="3" t="str">
        <f t="shared" si="72"/>
        <v>20490451</v>
      </c>
      <c r="G758" s="3" t="s">
        <v>8897</v>
      </c>
      <c r="H758" s="3" t="s">
        <v>8898</v>
      </c>
      <c r="I758" s="3" t="s">
        <v>8899</v>
      </c>
      <c r="J758" s="3" t="s">
        <v>2</v>
      </c>
      <c r="K758" s="3" t="s">
        <v>3</v>
      </c>
      <c r="L758" s="3" t="s">
        <v>8900</v>
      </c>
      <c r="M758" s="3" t="s">
        <v>4</v>
      </c>
      <c r="N758" s="3">
        <v>20490451</v>
      </c>
      <c r="O758" s="3" t="s">
        <v>8901</v>
      </c>
      <c r="P758" s="3" t="str">
        <f t="shared" si="73"/>
        <v>2010</v>
      </c>
      <c r="Q758" s="3" t="str">
        <f t="shared" si="74"/>
        <v xml:space="preserve">Diabetologia. </v>
      </c>
      <c r="R758" s="3" t="s">
        <v>11426</v>
      </c>
      <c r="S758" s="3" t="s">
        <v>12684</v>
      </c>
      <c r="T758" s="12" t="str">
        <f t="shared" si="71"/>
        <v/>
      </c>
      <c r="U758" s="3"/>
      <c r="V758" s="3"/>
      <c r="W758" s="3"/>
      <c r="X758" s="3"/>
      <c r="Y758" s="3"/>
      <c r="Z758" s="3"/>
      <c r="AA758" s="69">
        <v>0</v>
      </c>
      <c r="AC758" s="5" t="str">
        <f t="shared" si="75"/>
        <v>2010</v>
      </c>
      <c r="AD758" s="5"/>
      <c r="AE758" s="3"/>
      <c r="AF758" s="24"/>
      <c r="AV758" s="46">
        <v>20490451</v>
      </c>
      <c r="AW758" s="59">
        <f t="shared" si="76"/>
        <v>0</v>
      </c>
    </row>
    <row r="759" spans="1:49">
      <c r="A759" s="4">
        <v>1077</v>
      </c>
      <c r="B759" s="3">
        <v>7019</v>
      </c>
      <c r="C759" s="3">
        <v>0.58186988491682723</v>
      </c>
      <c r="D759" s="3" t="s">
        <v>7963</v>
      </c>
      <c r="E759" s="3" t="s">
        <v>7964</v>
      </c>
      <c r="F759" s="3" t="str">
        <f t="shared" si="72"/>
        <v>20648012</v>
      </c>
      <c r="G759" s="3" t="s">
        <v>7965</v>
      </c>
      <c r="H759" s="3" t="s">
        <v>7966</v>
      </c>
      <c r="I759" s="3" t="s">
        <v>7967</v>
      </c>
      <c r="J759" s="3" t="s">
        <v>2</v>
      </c>
      <c r="K759" s="3" t="s">
        <v>3</v>
      </c>
      <c r="L759" s="3" t="s">
        <v>7968</v>
      </c>
      <c r="M759" s="3" t="s">
        <v>4</v>
      </c>
      <c r="N759" s="3">
        <v>20648012</v>
      </c>
      <c r="O759" s="3" t="s">
        <v>7969</v>
      </c>
      <c r="P759" s="3" t="str">
        <f t="shared" si="73"/>
        <v>2010</v>
      </c>
      <c r="Q759" s="3" t="str">
        <f t="shared" si="74"/>
        <v xml:space="preserve">Br J Cancer. </v>
      </c>
      <c r="R759" s="12" t="s">
        <v>11333</v>
      </c>
      <c r="S759" s="12" t="s">
        <v>12177</v>
      </c>
      <c r="T759" s="12" t="str">
        <f t="shared" si="71"/>
        <v/>
      </c>
      <c r="AA759" s="69">
        <v>0</v>
      </c>
      <c r="AC759" s="5" t="str">
        <f t="shared" si="75"/>
        <v>2010</v>
      </c>
      <c r="AD759" s="5"/>
      <c r="AF759" s="25"/>
      <c r="AV759" s="46">
        <v>20648012</v>
      </c>
      <c r="AW759" s="59">
        <f t="shared" si="76"/>
        <v>0</v>
      </c>
    </row>
    <row r="760" spans="1:49">
      <c r="A760" s="4">
        <v>1239</v>
      </c>
      <c r="B760" s="3">
        <v>7197</v>
      </c>
      <c r="C760" s="3">
        <v>0.66748208652320162</v>
      </c>
      <c r="D760" s="3" t="s">
        <v>9020</v>
      </c>
      <c r="E760" s="3" t="s">
        <v>9021</v>
      </c>
      <c r="F760" s="3" t="str">
        <f t="shared" si="72"/>
        <v>20460425</v>
      </c>
      <c r="G760" s="3" t="s">
        <v>9022</v>
      </c>
      <c r="H760" s="3" t="s">
        <v>9023</v>
      </c>
      <c r="I760" s="3" t="s">
        <v>6716</v>
      </c>
      <c r="J760" s="3" t="s">
        <v>2</v>
      </c>
      <c r="K760" s="3" t="s">
        <v>3</v>
      </c>
      <c r="L760" s="3" t="s">
        <v>9024</v>
      </c>
      <c r="M760" s="3" t="s">
        <v>4</v>
      </c>
      <c r="N760" s="3">
        <v>20460425</v>
      </c>
      <c r="O760" s="3" t="s">
        <v>9025</v>
      </c>
      <c r="P760" s="3" t="str">
        <f t="shared" si="73"/>
        <v>2010</v>
      </c>
      <c r="Q760" s="3" t="str">
        <f t="shared" si="74"/>
        <v xml:space="preserve">Diabetes. </v>
      </c>
      <c r="R760" s="12" t="s">
        <v>11333</v>
      </c>
      <c r="S760" s="12" t="s">
        <v>12237</v>
      </c>
      <c r="T760" s="12" t="str">
        <f t="shared" si="71"/>
        <v/>
      </c>
      <c r="AA760" s="69">
        <v>0</v>
      </c>
      <c r="AC760" s="5" t="str">
        <f t="shared" si="75"/>
        <v>2010</v>
      </c>
      <c r="AD760" s="5"/>
      <c r="AF760" s="25"/>
      <c r="AK760" s="53"/>
      <c r="AN760" s="56"/>
      <c r="AV760" s="46">
        <v>20460425</v>
      </c>
      <c r="AW760" s="59">
        <f t="shared" si="76"/>
        <v>0</v>
      </c>
    </row>
    <row r="761" spans="1:49">
      <c r="A761" s="4">
        <v>1105</v>
      </c>
      <c r="B761" s="3">
        <v>7004</v>
      </c>
      <c r="C761" s="3">
        <v>0.59647713699005311</v>
      </c>
      <c r="D761" s="3" t="s">
        <v>7865</v>
      </c>
      <c r="E761" s="3" t="s">
        <v>7866</v>
      </c>
      <c r="F761" s="3" t="str">
        <f t="shared" si="72"/>
        <v>20667458</v>
      </c>
      <c r="G761" s="3" t="s">
        <v>7867</v>
      </c>
      <c r="H761" s="3" t="s">
        <v>7868</v>
      </c>
      <c r="I761" s="3" t="s">
        <v>7480</v>
      </c>
      <c r="J761" s="3" t="s">
        <v>2</v>
      </c>
      <c r="K761" s="3" t="s">
        <v>3</v>
      </c>
      <c r="L761" s="3" t="s">
        <v>7869</v>
      </c>
      <c r="M761" s="3" t="s">
        <v>4</v>
      </c>
      <c r="N761" s="3">
        <v>20667458</v>
      </c>
      <c r="O761" s="3" t="s">
        <v>7870</v>
      </c>
      <c r="P761" s="3" t="str">
        <f t="shared" si="73"/>
        <v>2010</v>
      </c>
      <c r="Q761" s="3" t="str">
        <f t="shared" si="74"/>
        <v xml:space="preserve">Prog Neuropsychopharmacol Biol Psychiatry. </v>
      </c>
      <c r="R761" s="12" t="s">
        <v>11333</v>
      </c>
      <c r="S761" s="12" t="s">
        <v>12186</v>
      </c>
      <c r="T761" s="12" t="str">
        <f t="shared" ref="T761:T824" si="77">IFERROR(IF(FIND("meta ",SUBSTITUTE(LOWER(D761 &amp; S761),"-"," "))&gt;=0,"y",""),"")</f>
        <v/>
      </c>
      <c r="AA761" s="69">
        <v>0</v>
      </c>
      <c r="AC761" s="5" t="str">
        <f t="shared" si="75"/>
        <v>2010</v>
      </c>
      <c r="AD761" s="5"/>
      <c r="AF761" s="25"/>
      <c r="AV761" s="46">
        <v>20667458</v>
      </c>
      <c r="AW761" s="59">
        <f t="shared" si="76"/>
        <v>0</v>
      </c>
    </row>
    <row r="762" spans="1:49">
      <c r="A762" s="4">
        <v>1249</v>
      </c>
      <c r="B762" s="3">
        <v>6919</v>
      </c>
      <c r="C762" s="3">
        <v>0.67450905109624115</v>
      </c>
      <c r="D762" s="3" t="s">
        <v>7359</v>
      </c>
      <c r="E762" s="3" t="s">
        <v>7360</v>
      </c>
      <c r="F762" s="3" t="str">
        <f t="shared" si="72"/>
        <v>20822372</v>
      </c>
      <c r="G762" s="3" t="s">
        <v>7361</v>
      </c>
      <c r="H762" s="3" t="s">
        <v>7362</v>
      </c>
      <c r="I762" s="3" t="s">
        <v>7363</v>
      </c>
      <c r="J762" s="3" t="s">
        <v>2</v>
      </c>
      <c r="K762" s="3" t="s">
        <v>3</v>
      </c>
      <c r="L762" s="3" t="s">
        <v>7364</v>
      </c>
      <c r="M762" s="3" t="s">
        <v>4</v>
      </c>
      <c r="N762" s="3">
        <v>20822372</v>
      </c>
      <c r="O762" s="3" t="s">
        <v>7365</v>
      </c>
      <c r="P762" s="3" t="str">
        <f t="shared" si="73"/>
        <v>2010</v>
      </c>
      <c r="Q762" s="3" t="str">
        <f t="shared" si="74"/>
        <v xml:space="preserve">World J Biol Psychiatry. </v>
      </c>
      <c r="R762" s="12" t="s">
        <v>11333</v>
      </c>
      <c r="S762" s="12" t="s">
        <v>12241</v>
      </c>
      <c r="T762" s="12" t="str">
        <f t="shared" si="77"/>
        <v/>
      </c>
      <c r="AA762" s="69">
        <v>0</v>
      </c>
      <c r="AC762" s="5" t="str">
        <f t="shared" si="75"/>
        <v>2010</v>
      </c>
      <c r="AD762" s="5"/>
      <c r="AF762" s="25"/>
      <c r="AV762" s="46">
        <v>20822372</v>
      </c>
      <c r="AW762" s="59">
        <f t="shared" si="76"/>
        <v>0</v>
      </c>
    </row>
    <row r="763" spans="1:49">
      <c r="A763" s="4">
        <v>26</v>
      </c>
      <c r="B763" s="3">
        <v>7318</v>
      </c>
      <c r="C763" s="3">
        <v>1.6097812010633539E-2</v>
      </c>
      <c r="D763" s="3" t="s">
        <v>9756</v>
      </c>
      <c r="E763" s="3" t="s">
        <v>9757</v>
      </c>
      <c r="F763" s="3" t="str">
        <f t="shared" si="72"/>
        <v>20237496</v>
      </c>
      <c r="G763" s="3" t="s">
        <v>9819</v>
      </c>
      <c r="H763" s="3" t="s">
        <v>9758</v>
      </c>
      <c r="I763" s="3" t="s">
        <v>8171</v>
      </c>
      <c r="J763" s="3" t="s">
        <v>2</v>
      </c>
      <c r="K763" s="3" t="s">
        <v>3</v>
      </c>
      <c r="L763" s="3" t="s">
        <v>9759</v>
      </c>
      <c r="M763" s="3" t="s">
        <v>4</v>
      </c>
      <c r="N763" s="3">
        <v>20237496</v>
      </c>
      <c r="O763" s="3" t="s">
        <v>9760</v>
      </c>
      <c r="P763" s="3" t="str">
        <f t="shared" si="73"/>
        <v>2010</v>
      </c>
      <c r="Q763" s="3" t="str">
        <f t="shared" si="74"/>
        <v xml:space="preserve">Genes Immun. </v>
      </c>
      <c r="R763" s="5" t="s">
        <v>11333</v>
      </c>
      <c r="S763" s="5" t="s">
        <v>11438</v>
      </c>
      <c r="T763" s="12" t="str">
        <f t="shared" si="77"/>
        <v/>
      </c>
      <c r="U763" s="5"/>
      <c r="V763" s="5" t="s">
        <v>11439</v>
      </c>
      <c r="W763" s="5"/>
      <c r="X763" s="5"/>
      <c r="Y763" s="5"/>
      <c r="Z763" s="5"/>
      <c r="AA763" s="69">
        <v>0</v>
      </c>
      <c r="AC763" s="5" t="str">
        <f t="shared" si="75"/>
        <v>2010</v>
      </c>
      <c r="AD763" s="5"/>
      <c r="AE763" s="5"/>
      <c r="AV763" s="46">
        <v>20237496</v>
      </c>
      <c r="AW763" s="59">
        <f t="shared" si="76"/>
        <v>0</v>
      </c>
    </row>
    <row r="764" spans="1:49">
      <c r="A764" s="4">
        <v>23</v>
      </c>
      <c r="B764" s="4">
        <v>6966</v>
      </c>
      <c r="C764" s="4">
        <v>1.4644369306668903E-2</v>
      </c>
      <c r="D764" s="4" t="s">
        <v>7638</v>
      </c>
      <c r="E764" s="4" t="s">
        <v>7639</v>
      </c>
      <c r="F764" s="3" t="str">
        <f t="shared" si="72"/>
        <v>20717167</v>
      </c>
      <c r="G764" s="4" t="s">
        <v>7702</v>
      </c>
      <c r="H764" s="4" t="s">
        <v>7703</v>
      </c>
      <c r="I764" s="4" t="s">
        <v>7704</v>
      </c>
      <c r="J764" s="4" t="s">
        <v>2</v>
      </c>
      <c r="K764" s="4" t="s">
        <v>3</v>
      </c>
      <c r="L764" s="4" t="s">
        <v>7705</v>
      </c>
      <c r="M764" s="4" t="s">
        <v>4</v>
      </c>
      <c r="N764" s="4">
        <v>20717167</v>
      </c>
      <c r="O764" s="4" t="s">
        <v>7706</v>
      </c>
      <c r="P764" s="4" t="str">
        <f t="shared" si="73"/>
        <v>2010</v>
      </c>
      <c r="Q764" s="4" t="str">
        <f t="shared" si="74"/>
        <v xml:space="preserve">Eur J Hum Genet. </v>
      </c>
      <c r="R764" s="5" t="s">
        <v>11333</v>
      </c>
      <c r="S764" s="5" t="s">
        <v>11365</v>
      </c>
      <c r="T764" s="12" t="str">
        <f t="shared" si="77"/>
        <v/>
      </c>
      <c r="U764" s="5"/>
      <c r="V764" s="5" t="s">
        <v>11364</v>
      </c>
      <c r="W764" s="5"/>
      <c r="X764" s="5"/>
      <c r="Y764" s="5"/>
      <c r="Z764" s="5"/>
      <c r="AA764" s="69">
        <v>0</v>
      </c>
      <c r="AB764" s="4"/>
      <c r="AC764" s="5" t="str">
        <f t="shared" si="75"/>
        <v>2010</v>
      </c>
      <c r="AD764" s="5"/>
      <c r="AE764" s="5"/>
      <c r="AG764" s="23"/>
      <c r="AH764" s="23"/>
      <c r="AI764" s="23"/>
      <c r="AV764" s="46">
        <v>20717167</v>
      </c>
      <c r="AW764" s="59">
        <f t="shared" si="76"/>
        <v>0</v>
      </c>
    </row>
    <row r="765" spans="1:49">
      <c r="A765" s="4">
        <v>7</v>
      </c>
      <c r="B765" s="4">
        <v>7376</v>
      </c>
      <c r="C765" s="4">
        <v>3.437690486638445E-3</v>
      </c>
      <c r="D765" s="4" t="s">
        <v>10109</v>
      </c>
      <c r="E765" s="4" t="s">
        <v>10110</v>
      </c>
      <c r="F765" s="3" t="str">
        <f t="shared" si="72"/>
        <v>20166130</v>
      </c>
      <c r="G765" s="4" t="s">
        <v>10111</v>
      </c>
      <c r="H765" s="4" t="s">
        <v>10112</v>
      </c>
      <c r="I765" s="4" t="s">
        <v>10113</v>
      </c>
      <c r="J765" s="4" t="s">
        <v>2</v>
      </c>
      <c r="K765" s="4" t="s">
        <v>3</v>
      </c>
      <c r="L765" s="4" t="s">
        <v>10114</v>
      </c>
      <c r="M765" s="4" t="s">
        <v>4</v>
      </c>
      <c r="N765" s="4">
        <v>20166130</v>
      </c>
      <c r="O765" s="4" t="s">
        <v>10115</v>
      </c>
      <c r="P765" s="4" t="str">
        <f t="shared" si="73"/>
        <v>2010</v>
      </c>
      <c r="Q765" s="4" t="str">
        <f t="shared" si="74"/>
        <v xml:space="preserve">Biom J. </v>
      </c>
      <c r="R765" s="5" t="s">
        <v>11333</v>
      </c>
      <c r="S765" s="5" t="s">
        <v>11405</v>
      </c>
      <c r="T765" s="12" t="str">
        <f t="shared" si="77"/>
        <v/>
      </c>
      <c r="U765" s="5"/>
      <c r="V765" s="5" t="s">
        <v>11408</v>
      </c>
      <c r="W765" s="5"/>
      <c r="X765" s="5"/>
      <c r="Y765" s="5"/>
      <c r="Z765" s="5"/>
      <c r="AA765" s="69">
        <v>0</v>
      </c>
      <c r="AB765" s="4"/>
      <c r="AC765" s="5" t="str">
        <f t="shared" si="75"/>
        <v>2010</v>
      </c>
      <c r="AD765" s="5"/>
      <c r="AE765" s="5"/>
      <c r="AG765" s="23"/>
      <c r="AH765" s="23"/>
      <c r="AI765" s="23"/>
      <c r="AV765" s="46">
        <v>20166130</v>
      </c>
      <c r="AW765" s="59">
        <f t="shared" si="76"/>
        <v>0</v>
      </c>
    </row>
    <row r="766" spans="1:49">
      <c r="A766" s="4">
        <v>21</v>
      </c>
      <c r="B766" s="4">
        <v>6981</v>
      </c>
      <c r="C766" s="4">
        <v>1.378291580327029E-2</v>
      </c>
      <c r="D766" s="4" t="s">
        <v>7722</v>
      </c>
      <c r="E766" s="4" t="s">
        <v>7723</v>
      </c>
      <c r="F766" s="3" t="str">
        <f t="shared" si="72"/>
        <v>20689309</v>
      </c>
      <c r="G766" s="4" t="s">
        <v>7724</v>
      </c>
      <c r="H766" s="4" t="s">
        <v>7725</v>
      </c>
      <c r="I766" s="4" t="s">
        <v>5978</v>
      </c>
      <c r="J766" s="4" t="s">
        <v>2</v>
      </c>
      <c r="K766" s="4" t="s">
        <v>3</v>
      </c>
      <c r="L766" s="4" t="s">
        <v>7726</v>
      </c>
      <c r="M766" s="4" t="s">
        <v>4</v>
      </c>
      <c r="N766" s="4">
        <v>20689309</v>
      </c>
      <c r="O766" s="4" t="s">
        <v>7727</v>
      </c>
      <c r="P766" s="4" t="str">
        <f t="shared" si="73"/>
        <v>2010</v>
      </c>
      <c r="Q766" s="4" t="str">
        <f t="shared" si="74"/>
        <v xml:space="preserve">Hum Hered. </v>
      </c>
      <c r="R766" s="5" t="s">
        <v>11333</v>
      </c>
      <c r="S766" s="5" t="s">
        <v>11405</v>
      </c>
      <c r="T766" s="12" t="str">
        <f t="shared" si="77"/>
        <v/>
      </c>
      <c r="U766" s="5"/>
      <c r="V766" s="5"/>
      <c r="W766" s="5"/>
      <c r="X766" s="5"/>
      <c r="Y766" s="5"/>
      <c r="Z766" s="5"/>
      <c r="AA766" s="69">
        <v>0</v>
      </c>
      <c r="AB766" s="4"/>
      <c r="AC766" s="5" t="str">
        <f t="shared" si="75"/>
        <v>2010</v>
      </c>
      <c r="AD766" s="5"/>
      <c r="AE766" s="5"/>
      <c r="AG766" s="23"/>
      <c r="AH766" s="23"/>
      <c r="AI766" s="23"/>
      <c r="AK766" s="53"/>
      <c r="AN766" s="56"/>
      <c r="AV766" s="46">
        <v>20689309</v>
      </c>
      <c r="AW766" s="59">
        <f t="shared" si="76"/>
        <v>0</v>
      </c>
    </row>
    <row r="767" spans="1:49">
      <c r="A767" s="4">
        <v>31</v>
      </c>
      <c r="B767" s="3">
        <v>7035</v>
      </c>
      <c r="C767" s="3">
        <v>1.897720142036452E-2</v>
      </c>
      <c r="D767" s="3" t="s">
        <v>8055</v>
      </c>
      <c r="E767" s="3" t="s">
        <v>8056</v>
      </c>
      <c r="F767" s="3" t="str">
        <f t="shared" si="72"/>
        <v>20637081</v>
      </c>
      <c r="G767" s="3" t="s">
        <v>8057</v>
      </c>
      <c r="H767" s="3" t="s">
        <v>8058</v>
      </c>
      <c r="I767" s="3" t="s">
        <v>6539</v>
      </c>
      <c r="J767" s="3" t="s">
        <v>2</v>
      </c>
      <c r="K767" s="3" t="s">
        <v>3</v>
      </c>
      <c r="L767" s="3" t="s">
        <v>8059</v>
      </c>
      <c r="M767" s="3" t="s">
        <v>4</v>
      </c>
      <c r="N767" s="3">
        <v>20637081</v>
      </c>
      <c r="O767" s="3" t="s">
        <v>8060</v>
      </c>
      <c r="P767" s="3" t="str">
        <f t="shared" si="73"/>
        <v>2010</v>
      </c>
      <c r="Q767" s="3" t="str">
        <f t="shared" si="74"/>
        <v xml:space="preserve">BMC Bioinformatics. </v>
      </c>
      <c r="R767" s="5" t="s">
        <v>11333</v>
      </c>
      <c r="S767" s="5" t="s">
        <v>11405</v>
      </c>
      <c r="T767" s="12" t="str">
        <f t="shared" si="77"/>
        <v/>
      </c>
      <c r="U767" s="5"/>
      <c r="V767" s="5"/>
      <c r="W767" s="5"/>
      <c r="X767" s="5"/>
      <c r="Y767" s="5"/>
      <c r="Z767" s="5"/>
      <c r="AA767" s="69">
        <v>0</v>
      </c>
      <c r="AC767" s="5" t="str">
        <f t="shared" si="75"/>
        <v>2010</v>
      </c>
      <c r="AD767" s="5"/>
      <c r="AE767" s="5"/>
      <c r="AV767" s="46">
        <v>20637081</v>
      </c>
      <c r="AW767" s="59">
        <f t="shared" si="76"/>
        <v>0</v>
      </c>
    </row>
    <row r="768" spans="1:49">
      <c r="A768" s="4">
        <v>34</v>
      </c>
      <c r="B768" s="3">
        <v>7463</v>
      </c>
      <c r="C768" s="3">
        <v>2.044378864054941E-2</v>
      </c>
      <c r="D768" s="3" t="s">
        <v>10611</v>
      </c>
      <c r="E768" s="3" t="s">
        <v>10612</v>
      </c>
      <c r="F768" s="3" t="str">
        <f t="shared" si="72"/>
        <v>20047976</v>
      </c>
      <c r="G768" s="3" t="s">
        <v>10613</v>
      </c>
      <c r="H768" s="3" t="s">
        <v>10614</v>
      </c>
      <c r="I768" s="3" t="s">
        <v>6280</v>
      </c>
      <c r="J768" s="3" t="s">
        <v>2</v>
      </c>
      <c r="K768" s="3" t="s">
        <v>3</v>
      </c>
      <c r="L768" s="3" t="s">
        <v>10615</v>
      </c>
      <c r="M768" s="3" t="s">
        <v>4</v>
      </c>
      <c r="N768" s="3">
        <v>20047976</v>
      </c>
      <c r="O768" s="3" t="s">
        <v>10616</v>
      </c>
      <c r="P768" s="3" t="str">
        <f t="shared" si="73"/>
        <v>2010</v>
      </c>
      <c r="Q768" s="3" t="str">
        <f t="shared" si="74"/>
        <v xml:space="preserve">Am J Epidemiol. </v>
      </c>
      <c r="R768" s="5" t="s">
        <v>11333</v>
      </c>
      <c r="S768" s="5" t="s">
        <v>11405</v>
      </c>
      <c r="T768" s="12" t="str">
        <f t="shared" si="77"/>
        <v/>
      </c>
      <c r="U768" s="5"/>
      <c r="V768" s="5"/>
      <c r="W768" s="5"/>
      <c r="X768" s="5"/>
      <c r="Y768" s="5"/>
      <c r="Z768" s="5"/>
      <c r="AA768" s="69">
        <v>0</v>
      </c>
      <c r="AC768" s="5" t="str">
        <f t="shared" si="75"/>
        <v>2010</v>
      </c>
      <c r="AD768" s="5"/>
      <c r="AE768" s="5"/>
      <c r="AV768" s="46">
        <v>20047976</v>
      </c>
      <c r="AW768" s="59">
        <f t="shared" si="76"/>
        <v>0</v>
      </c>
    </row>
    <row r="769" spans="1:49">
      <c r="A769" s="4">
        <v>220</v>
      </c>
      <c r="B769" s="3">
        <v>6887</v>
      </c>
      <c r="C769" s="3">
        <v>0.12222618345379943</v>
      </c>
      <c r="D769" s="3" t="s">
        <v>7170</v>
      </c>
      <c r="E769" s="3" t="s">
        <v>7171</v>
      </c>
      <c r="F769" s="3" t="str">
        <f t="shared" si="72"/>
        <v>20862653</v>
      </c>
      <c r="G769" s="3" t="s">
        <v>7172</v>
      </c>
      <c r="H769" s="3" t="s">
        <v>7173</v>
      </c>
      <c r="I769" s="3" t="s">
        <v>7174</v>
      </c>
      <c r="J769" s="3" t="s">
        <v>2</v>
      </c>
      <c r="K769" s="3" t="s">
        <v>3</v>
      </c>
      <c r="L769" s="3" t="s">
        <v>7175</v>
      </c>
      <c r="M769" s="3" t="s">
        <v>4</v>
      </c>
      <c r="N769" s="3">
        <v>20862653</v>
      </c>
      <c r="O769" s="3" t="s">
        <v>7176</v>
      </c>
      <c r="P769" s="3" t="str">
        <f t="shared" si="73"/>
        <v>2010</v>
      </c>
      <c r="Q769" s="3" t="str">
        <f t="shared" si="74"/>
        <v xml:space="preserve">Stat Med. </v>
      </c>
      <c r="R769" s="12" t="s">
        <v>11333</v>
      </c>
      <c r="S769" s="12" t="s">
        <v>11530</v>
      </c>
      <c r="T769" s="12" t="str">
        <f t="shared" si="77"/>
        <v/>
      </c>
      <c r="V769" s="16" t="s">
        <v>11544</v>
      </c>
      <c r="W769" s="12" t="s">
        <v>11551</v>
      </c>
      <c r="X769" s="12" t="s">
        <v>11514</v>
      </c>
      <c r="Y769" s="12" t="s">
        <v>11575</v>
      </c>
      <c r="AA769" s="69">
        <v>0</v>
      </c>
      <c r="AC769" s="5" t="str">
        <f t="shared" si="75"/>
        <v>2010</v>
      </c>
      <c r="AD769" s="5"/>
      <c r="AE769" s="12" t="s">
        <v>11326</v>
      </c>
      <c r="AV769" s="46">
        <v>20862653</v>
      </c>
      <c r="AW769" s="59">
        <f t="shared" si="76"/>
        <v>0</v>
      </c>
    </row>
    <row r="770" spans="1:49">
      <c r="A770" s="4">
        <v>859</v>
      </c>
      <c r="B770" s="3">
        <v>6996</v>
      </c>
      <c r="C770" s="3">
        <v>0.46921751586853777</v>
      </c>
      <c r="D770" s="3" t="s">
        <v>7816</v>
      </c>
      <c r="E770" s="3" t="s">
        <v>7817</v>
      </c>
      <c r="F770" s="3" t="str">
        <f t="shared" ref="F770:F833" si="78">MID(E770,9,100)</f>
        <v>20676072</v>
      </c>
      <c r="G770" s="3" t="s">
        <v>7818</v>
      </c>
      <c r="H770" s="3" t="s">
        <v>7819</v>
      </c>
      <c r="I770" s="3" t="s">
        <v>7813</v>
      </c>
      <c r="J770" s="3" t="s">
        <v>2</v>
      </c>
      <c r="K770" s="3" t="s">
        <v>3</v>
      </c>
      <c r="L770" s="3" t="s">
        <v>7820</v>
      </c>
      <c r="M770" s="3" t="s">
        <v>4</v>
      </c>
      <c r="N770" s="3">
        <v>20676072</v>
      </c>
      <c r="O770" s="3" t="s">
        <v>7821</v>
      </c>
      <c r="P770" s="3" t="str">
        <f t="shared" ref="P770:P833" si="79">MID(H770,FIND(" 20",H770)+1, 4)</f>
        <v>2010</v>
      </c>
      <c r="Q770" s="3" t="str">
        <f t="shared" ref="Q770:Q833" si="80">LEFT(H770, FIND(" 20",H770))</f>
        <v xml:space="preserve">Pharmacogenomics J. </v>
      </c>
      <c r="R770" s="12" t="s">
        <v>11333</v>
      </c>
      <c r="S770" s="5" t="s">
        <v>11530</v>
      </c>
      <c r="T770" s="12" t="str">
        <f t="shared" si="77"/>
        <v/>
      </c>
      <c r="U770" s="5"/>
      <c r="V770" s="16"/>
      <c r="AA770" s="69">
        <v>0</v>
      </c>
      <c r="AC770" s="5" t="str">
        <f t="shared" ref="AC770:AC833" si="81">P770</f>
        <v>2010</v>
      </c>
      <c r="AD770" s="5"/>
      <c r="AF770" s="25"/>
      <c r="AJ770" s="3"/>
      <c r="AK770" s="56"/>
      <c r="AL770" s="3"/>
      <c r="AM770" s="3"/>
      <c r="AN770" s="56"/>
      <c r="AV770" s="46">
        <v>20676072</v>
      </c>
      <c r="AW770" s="59">
        <f t="shared" ref="AW770:AW833" si="82">IF(F770-AV770=0,0,1)</f>
        <v>0</v>
      </c>
    </row>
    <row r="771" spans="1:49">
      <c r="A771" s="4">
        <v>880</v>
      </c>
      <c r="B771" s="3">
        <v>7025</v>
      </c>
      <c r="C771" s="3">
        <v>0.48058276948984002</v>
      </c>
      <c r="D771" s="3" t="s">
        <v>8000</v>
      </c>
      <c r="E771" s="3" t="s">
        <v>8001</v>
      </c>
      <c r="F771" s="3" t="str">
        <f t="shared" si="78"/>
        <v>20643939</v>
      </c>
      <c r="G771" s="3" t="s">
        <v>8002</v>
      </c>
      <c r="H771" s="3" t="s">
        <v>8003</v>
      </c>
      <c r="I771" s="3" t="s">
        <v>6172</v>
      </c>
      <c r="J771" s="3" t="s">
        <v>2</v>
      </c>
      <c r="K771" s="3" t="s">
        <v>3</v>
      </c>
      <c r="L771" s="3" t="s">
        <v>8004</v>
      </c>
      <c r="M771" s="3" t="s">
        <v>4</v>
      </c>
      <c r="N771" s="3">
        <v>20643939</v>
      </c>
      <c r="O771" s="3" t="s">
        <v>8005</v>
      </c>
      <c r="P771" s="3" t="str">
        <f t="shared" si="79"/>
        <v>2010</v>
      </c>
      <c r="Q771" s="3" t="str">
        <f t="shared" si="80"/>
        <v xml:space="preserve">Proc Natl Acad Sci U S A. </v>
      </c>
      <c r="R771" s="12" t="s">
        <v>12096</v>
      </c>
      <c r="S771" s="5" t="s">
        <v>11530</v>
      </c>
      <c r="T771" s="12" t="str">
        <f t="shared" si="77"/>
        <v/>
      </c>
      <c r="U771" s="5"/>
      <c r="AA771" s="69">
        <v>0</v>
      </c>
      <c r="AC771" s="5" t="str">
        <f t="shared" si="81"/>
        <v>2010</v>
      </c>
      <c r="AD771" s="5"/>
      <c r="AF771" s="25"/>
      <c r="AV771" s="46">
        <v>20643939</v>
      </c>
      <c r="AW771" s="59">
        <f t="shared" si="82"/>
        <v>0</v>
      </c>
    </row>
    <row r="772" spans="1:49">
      <c r="A772" s="4">
        <v>908</v>
      </c>
      <c r="B772" s="3">
        <v>6784</v>
      </c>
      <c r="C772" s="3">
        <v>0.49528651393537004</v>
      </c>
      <c r="D772" s="3" t="s">
        <v>6687</v>
      </c>
      <c r="E772" s="3" t="s">
        <v>6688</v>
      </c>
      <c r="F772" s="3" t="str">
        <f t="shared" si="78"/>
        <v>20981491</v>
      </c>
      <c r="G772" s="3" t="s">
        <v>6689</v>
      </c>
      <c r="H772" s="3" t="s">
        <v>6690</v>
      </c>
      <c r="I772" s="3" t="s">
        <v>6691</v>
      </c>
      <c r="J772" s="3" t="s">
        <v>2</v>
      </c>
      <c r="K772" s="3" t="s">
        <v>3</v>
      </c>
      <c r="L772" s="3" t="s">
        <v>6692</v>
      </c>
      <c r="M772" s="3" t="s">
        <v>4</v>
      </c>
      <c r="N772" s="3">
        <v>20981491</v>
      </c>
      <c r="O772" s="3" t="s">
        <v>6693</v>
      </c>
      <c r="P772" s="3" t="str">
        <f t="shared" si="79"/>
        <v>2010</v>
      </c>
      <c r="Q772" s="3" t="str">
        <f t="shared" si="80"/>
        <v xml:space="preserve">Qual Life Res. </v>
      </c>
      <c r="R772" s="12" t="s">
        <v>11333</v>
      </c>
      <c r="S772" s="5" t="s">
        <v>11530</v>
      </c>
      <c r="T772" s="12" t="str">
        <f t="shared" si="77"/>
        <v/>
      </c>
      <c r="U772" s="5"/>
      <c r="AA772" s="69">
        <v>0</v>
      </c>
      <c r="AC772" s="5" t="str">
        <f t="shared" si="81"/>
        <v>2010</v>
      </c>
      <c r="AD772" s="5"/>
      <c r="AF772" s="25"/>
      <c r="AV772" s="46">
        <v>20981491</v>
      </c>
      <c r="AW772" s="59">
        <f t="shared" si="82"/>
        <v>0</v>
      </c>
    </row>
    <row r="773" spans="1:49">
      <c r="A773" s="4">
        <v>928</v>
      </c>
      <c r="B773" s="28">
        <v>6718</v>
      </c>
      <c r="C773" s="28">
        <v>0.51151371256905687</v>
      </c>
      <c r="D773" s="28" t="s">
        <v>6466</v>
      </c>
      <c r="E773" s="28" t="s">
        <v>6467</v>
      </c>
      <c r="F773" s="3" t="str">
        <f t="shared" si="78"/>
        <v>21079782</v>
      </c>
      <c r="G773" s="28" t="s">
        <v>6468</v>
      </c>
      <c r="H773" s="28" t="s">
        <v>6469</v>
      </c>
      <c r="I773" s="28" t="s">
        <v>6004</v>
      </c>
      <c r="J773" s="28" t="s">
        <v>2</v>
      </c>
      <c r="K773" s="28" t="s">
        <v>3</v>
      </c>
      <c r="L773" s="28" t="s">
        <v>6403</v>
      </c>
      <c r="M773" s="28" t="s">
        <v>4</v>
      </c>
      <c r="N773" s="28">
        <v>21079782</v>
      </c>
      <c r="O773" s="28" t="s">
        <v>6404</v>
      </c>
      <c r="P773" s="28" t="str">
        <f t="shared" si="79"/>
        <v>2010</v>
      </c>
      <c r="Q773" s="28" t="str">
        <f t="shared" si="80"/>
        <v xml:space="preserve">PLoS One. </v>
      </c>
      <c r="R773" s="15" t="s">
        <v>11333</v>
      </c>
      <c r="S773" s="42" t="s">
        <v>11530</v>
      </c>
      <c r="T773" s="12" t="str">
        <f t="shared" si="77"/>
        <v/>
      </c>
      <c r="U773" s="5"/>
      <c r="V773" s="15"/>
      <c r="W773" s="15"/>
      <c r="X773" s="15"/>
      <c r="Y773" s="15"/>
      <c r="Z773" s="15"/>
      <c r="AA773" s="69">
        <v>0</v>
      </c>
      <c r="AB773" s="28"/>
      <c r="AC773" s="5" t="str">
        <f t="shared" si="81"/>
        <v>2010</v>
      </c>
      <c r="AD773" s="5"/>
      <c r="AE773" s="15"/>
      <c r="AF773" s="26"/>
      <c r="AG773" s="15"/>
      <c r="AH773" s="15"/>
      <c r="AI773" s="15"/>
      <c r="AV773" s="46">
        <v>21079782</v>
      </c>
      <c r="AW773" s="59">
        <f t="shared" si="82"/>
        <v>0</v>
      </c>
    </row>
    <row r="774" spans="1:49">
      <c r="A774" s="4">
        <v>932</v>
      </c>
      <c r="B774" s="3">
        <v>6717</v>
      </c>
      <c r="C774" s="3">
        <v>0.51658745113400539</v>
      </c>
      <c r="D774" s="3" t="s">
        <v>6394</v>
      </c>
      <c r="E774" s="3" t="s">
        <v>6395</v>
      </c>
      <c r="F774" s="3" t="str">
        <f t="shared" si="78"/>
        <v>21079796</v>
      </c>
      <c r="G774" s="3" t="s">
        <v>4098</v>
      </c>
      <c r="H774" s="3" t="s">
        <v>6396</v>
      </c>
      <c r="I774" s="3" t="s">
        <v>6004</v>
      </c>
      <c r="J774" s="3" t="s">
        <v>2</v>
      </c>
      <c r="K774" s="3" t="s">
        <v>3</v>
      </c>
      <c r="L774" s="3" t="s">
        <v>6397</v>
      </c>
      <c r="M774" s="3" t="s">
        <v>4</v>
      </c>
      <c r="N774" s="3">
        <v>21079796</v>
      </c>
      <c r="O774" s="3" t="s">
        <v>6465</v>
      </c>
      <c r="P774" s="3" t="str">
        <f t="shared" si="79"/>
        <v>2010</v>
      </c>
      <c r="Q774" s="3" t="str">
        <f t="shared" si="80"/>
        <v xml:space="preserve">PLoS One. </v>
      </c>
      <c r="R774" s="12" t="s">
        <v>11333</v>
      </c>
      <c r="S774" s="12" t="s">
        <v>11530</v>
      </c>
      <c r="T774" s="12" t="str">
        <f t="shared" si="77"/>
        <v/>
      </c>
      <c r="AA774" s="69">
        <v>0</v>
      </c>
      <c r="AC774" s="5" t="str">
        <f t="shared" si="81"/>
        <v>2010</v>
      </c>
      <c r="AD774" s="5"/>
      <c r="AF774" s="25"/>
      <c r="AV774" s="46">
        <v>21079796</v>
      </c>
      <c r="AW774" s="59">
        <f t="shared" si="82"/>
        <v>0</v>
      </c>
    </row>
    <row r="775" spans="1:49">
      <c r="A775" s="4">
        <v>938</v>
      </c>
      <c r="B775" s="28">
        <v>7595</v>
      </c>
      <c r="C775" s="28">
        <v>0.51938975345496019</v>
      </c>
      <c r="D775" s="28" t="s">
        <v>10976</v>
      </c>
      <c r="E775" s="28" t="s">
        <v>10977</v>
      </c>
      <c r="F775" s="3" t="str">
        <f t="shared" si="78"/>
        <v>19896954</v>
      </c>
      <c r="G775" s="28" t="s">
        <v>10978</v>
      </c>
      <c r="H775" s="28" t="s">
        <v>10979</v>
      </c>
      <c r="I775" s="28" t="s">
        <v>10980</v>
      </c>
      <c r="J775" s="28" t="s">
        <v>2</v>
      </c>
      <c r="K775" s="28" t="s">
        <v>3</v>
      </c>
      <c r="L775" s="28" t="s">
        <v>10981</v>
      </c>
      <c r="M775" s="28" t="s">
        <v>4</v>
      </c>
      <c r="N775" s="28">
        <v>19896954</v>
      </c>
      <c r="O775" s="28" t="s">
        <v>10982</v>
      </c>
      <c r="P775" s="28" t="str">
        <f t="shared" si="79"/>
        <v>2010</v>
      </c>
      <c r="Q775" s="28" t="str">
        <f t="shared" si="80"/>
        <v xml:space="preserve">J Theor Biol. </v>
      </c>
      <c r="R775" s="15" t="s">
        <v>11333</v>
      </c>
      <c r="S775" s="15" t="s">
        <v>11530</v>
      </c>
      <c r="T775" s="12" t="str">
        <f t="shared" si="77"/>
        <v/>
      </c>
      <c r="V775" s="15"/>
      <c r="W775" s="15"/>
      <c r="X775" s="15"/>
      <c r="Y775" s="15"/>
      <c r="Z775" s="15"/>
      <c r="AA775" s="69">
        <v>0</v>
      </c>
      <c r="AB775" s="28"/>
      <c r="AC775" s="5" t="str">
        <f t="shared" si="81"/>
        <v>2010</v>
      </c>
      <c r="AD775" s="5"/>
      <c r="AE775" s="15"/>
      <c r="AF775" s="26"/>
      <c r="AG775" s="15"/>
      <c r="AH775" s="15"/>
      <c r="AI775" s="15"/>
      <c r="AV775" s="46">
        <v>19896954</v>
      </c>
      <c r="AW775" s="59">
        <f t="shared" si="82"/>
        <v>0</v>
      </c>
    </row>
    <row r="776" spans="1:49">
      <c r="A776" s="4">
        <v>1011</v>
      </c>
      <c r="B776" s="3">
        <v>7289</v>
      </c>
      <c r="C776" s="3">
        <v>0.55329638191009778</v>
      </c>
      <c r="D776" s="3" t="s">
        <v>9580</v>
      </c>
      <c r="E776" s="3" t="s">
        <v>9581</v>
      </c>
      <c r="F776" s="3" t="str">
        <f t="shared" si="78"/>
        <v>20346437</v>
      </c>
      <c r="G776" s="3" t="s">
        <v>9582</v>
      </c>
      <c r="H776" s="3" t="s">
        <v>9583</v>
      </c>
      <c r="I776" s="3" t="s">
        <v>6122</v>
      </c>
      <c r="J776" s="3" t="s">
        <v>2</v>
      </c>
      <c r="K776" s="3" t="s">
        <v>3</v>
      </c>
      <c r="L776" s="3" t="s">
        <v>9584</v>
      </c>
      <c r="M776" s="3" t="s">
        <v>4</v>
      </c>
      <c r="N776" s="3">
        <v>20346437</v>
      </c>
      <c r="O776" s="3" t="s">
        <v>9585</v>
      </c>
      <c r="P776" s="3" t="str">
        <f t="shared" si="79"/>
        <v>2010</v>
      </c>
      <c r="Q776" s="3" t="str">
        <f t="shared" si="80"/>
        <v xml:space="preserve">Am J Hum Genet. </v>
      </c>
      <c r="R776" s="12" t="s">
        <v>11333</v>
      </c>
      <c r="S776" s="12" t="s">
        <v>11530</v>
      </c>
      <c r="T776" s="12" t="str">
        <f t="shared" si="77"/>
        <v/>
      </c>
      <c r="AA776" s="69">
        <v>0</v>
      </c>
      <c r="AC776" s="5" t="str">
        <f t="shared" si="81"/>
        <v>2010</v>
      </c>
      <c r="AD776" s="5"/>
      <c r="AF776" s="25"/>
      <c r="AV776" s="46">
        <v>20346437</v>
      </c>
      <c r="AW776" s="59">
        <f t="shared" si="82"/>
        <v>0</v>
      </c>
    </row>
    <row r="777" spans="1:49">
      <c r="A777" s="4">
        <v>1020</v>
      </c>
      <c r="B777" s="3">
        <v>7028</v>
      </c>
      <c r="C777" s="3">
        <v>0.55640173542880278</v>
      </c>
      <c r="D777" s="3" t="s">
        <v>8018</v>
      </c>
      <c r="E777" s="3" t="s">
        <v>8019</v>
      </c>
      <c r="F777" s="3" t="str">
        <f t="shared" si="78"/>
        <v>20641143</v>
      </c>
      <c r="G777" s="3" t="s">
        <v>8020</v>
      </c>
      <c r="H777" s="3" t="s">
        <v>8021</v>
      </c>
      <c r="I777" s="3" t="s">
        <v>7174</v>
      </c>
      <c r="J777" s="3" t="s">
        <v>2</v>
      </c>
      <c r="K777" s="3" t="s">
        <v>3</v>
      </c>
      <c r="L777" s="3" t="s">
        <v>8022</v>
      </c>
      <c r="M777" s="3" t="s">
        <v>4</v>
      </c>
      <c r="N777" s="3">
        <v>20641143</v>
      </c>
      <c r="O777" s="3" t="s">
        <v>8023</v>
      </c>
      <c r="P777" s="3" t="str">
        <f t="shared" si="79"/>
        <v>2010</v>
      </c>
      <c r="Q777" s="3" t="str">
        <f t="shared" si="80"/>
        <v xml:space="preserve">Stat Med. </v>
      </c>
      <c r="R777" s="12" t="s">
        <v>11333</v>
      </c>
      <c r="S777" s="12" t="s">
        <v>11530</v>
      </c>
      <c r="T777" s="12" t="str">
        <f t="shared" si="77"/>
        <v/>
      </c>
      <c r="AA777" s="69">
        <v>0</v>
      </c>
      <c r="AC777" s="5" t="str">
        <f t="shared" si="81"/>
        <v>2010</v>
      </c>
      <c r="AD777" s="5"/>
      <c r="AF777" s="25"/>
      <c r="AV777" s="46">
        <v>20641143</v>
      </c>
      <c r="AW777" s="59">
        <f t="shared" si="82"/>
        <v>0</v>
      </c>
    </row>
    <row r="778" spans="1:49">
      <c r="A778" s="4">
        <v>1035</v>
      </c>
      <c r="B778" s="3">
        <v>7272</v>
      </c>
      <c r="C778" s="3">
        <v>0.56445924586444474</v>
      </c>
      <c r="D778" s="3" t="s">
        <v>9475</v>
      </c>
      <c r="E778" s="3" t="s">
        <v>9476</v>
      </c>
      <c r="F778" s="3" t="str">
        <f t="shared" si="78"/>
        <v>20368714</v>
      </c>
      <c r="G778" s="3" t="s">
        <v>9477</v>
      </c>
      <c r="H778" s="3" t="s">
        <v>9478</v>
      </c>
      <c r="I778" s="3" t="s">
        <v>7813</v>
      </c>
      <c r="J778" s="3" t="s">
        <v>2</v>
      </c>
      <c r="K778" s="3" t="s">
        <v>3</v>
      </c>
      <c r="L778" s="3" t="s">
        <v>9479</v>
      </c>
      <c r="M778" s="3" t="s">
        <v>4</v>
      </c>
      <c r="N778" s="3">
        <v>20368714</v>
      </c>
      <c r="O778" s="3" t="s">
        <v>9480</v>
      </c>
      <c r="P778" s="3" t="str">
        <f t="shared" si="79"/>
        <v>2010</v>
      </c>
      <c r="Q778" s="3" t="str">
        <f t="shared" si="80"/>
        <v xml:space="preserve">Pharmacogenomics J. </v>
      </c>
      <c r="R778" s="12" t="s">
        <v>11333</v>
      </c>
      <c r="S778" s="12" t="s">
        <v>11530</v>
      </c>
      <c r="T778" s="12" t="str">
        <f t="shared" si="77"/>
        <v/>
      </c>
      <c r="AA778" s="69">
        <v>0</v>
      </c>
      <c r="AC778" s="5" t="str">
        <f t="shared" si="81"/>
        <v>2010</v>
      </c>
      <c r="AD778" s="5"/>
      <c r="AF778" s="25"/>
      <c r="AV778" s="46">
        <v>20368714</v>
      </c>
      <c r="AW778" s="59">
        <f t="shared" si="82"/>
        <v>0</v>
      </c>
    </row>
    <row r="779" spans="1:49">
      <c r="A779" s="4">
        <v>1075</v>
      </c>
      <c r="B779" s="3">
        <v>7215</v>
      </c>
      <c r="C779" s="3">
        <v>0.57929842739076487</v>
      </c>
      <c r="D779" s="3" t="s">
        <v>9118</v>
      </c>
      <c r="E779" s="3" t="s">
        <v>9119</v>
      </c>
      <c r="F779" s="3" t="str">
        <f t="shared" si="78"/>
        <v>20434130</v>
      </c>
      <c r="G779" s="3" t="s">
        <v>9120</v>
      </c>
      <c r="H779" s="3" t="s">
        <v>9121</v>
      </c>
      <c r="I779" s="3" t="s">
        <v>6122</v>
      </c>
      <c r="J779" s="3" t="s">
        <v>2</v>
      </c>
      <c r="K779" s="3" t="s">
        <v>3</v>
      </c>
      <c r="L779" s="3" t="s">
        <v>9122</v>
      </c>
      <c r="M779" s="3" t="s">
        <v>4</v>
      </c>
      <c r="N779" s="3">
        <v>20434130</v>
      </c>
      <c r="O779" s="3" t="s">
        <v>9123</v>
      </c>
      <c r="P779" s="3" t="str">
        <f t="shared" si="79"/>
        <v>2010</v>
      </c>
      <c r="Q779" s="3" t="str">
        <f t="shared" si="80"/>
        <v xml:space="preserve">Am J Hum Genet. </v>
      </c>
      <c r="R779" s="12" t="s">
        <v>11333</v>
      </c>
      <c r="S779" s="12" t="s">
        <v>11530</v>
      </c>
      <c r="T779" s="12" t="str">
        <f t="shared" si="77"/>
        <v/>
      </c>
      <c r="AA779" s="69">
        <v>0</v>
      </c>
      <c r="AC779" s="5" t="str">
        <f t="shared" si="81"/>
        <v>2010</v>
      </c>
      <c r="AD779" s="5"/>
      <c r="AF779" s="25"/>
      <c r="AK779" s="53"/>
      <c r="AN779" s="56"/>
      <c r="AV779" s="46">
        <v>20434130</v>
      </c>
      <c r="AW779" s="59">
        <f t="shared" si="82"/>
        <v>0</v>
      </c>
    </row>
    <row r="780" spans="1:49">
      <c r="A780" s="4">
        <v>1149</v>
      </c>
      <c r="B780" s="3">
        <v>6783</v>
      </c>
      <c r="C780" s="3">
        <v>0.61745222099055053</v>
      </c>
      <c r="D780" s="3" t="s">
        <v>6757</v>
      </c>
      <c r="E780" s="3" t="s">
        <v>6758</v>
      </c>
      <c r="F780" s="3" t="str">
        <f t="shared" si="78"/>
        <v>20981891</v>
      </c>
      <c r="G780" s="3" t="s">
        <v>6759</v>
      </c>
      <c r="H780" s="3" t="s">
        <v>6760</v>
      </c>
      <c r="I780" s="3" t="s">
        <v>6761</v>
      </c>
      <c r="J780" s="3" t="s">
        <v>2</v>
      </c>
      <c r="K780" s="3" t="s">
        <v>3</v>
      </c>
      <c r="L780" s="3" t="s">
        <v>6762</v>
      </c>
      <c r="M780" s="3" t="s">
        <v>4</v>
      </c>
      <c r="N780" s="3">
        <v>20981891</v>
      </c>
      <c r="O780" s="3" t="s">
        <v>6763</v>
      </c>
      <c r="P780" s="3" t="str">
        <f t="shared" si="79"/>
        <v>2010</v>
      </c>
      <c r="Q780" s="3" t="str">
        <f t="shared" si="80"/>
        <v xml:space="preserve">J Bioinform Comput Biol. </v>
      </c>
      <c r="R780" s="12" t="s">
        <v>11333</v>
      </c>
      <c r="S780" s="12" t="s">
        <v>11530</v>
      </c>
      <c r="T780" s="12" t="str">
        <f t="shared" si="77"/>
        <v/>
      </c>
      <c r="AA780" s="69">
        <v>0</v>
      </c>
      <c r="AC780" s="5" t="str">
        <f t="shared" si="81"/>
        <v>2010</v>
      </c>
      <c r="AD780" s="5"/>
      <c r="AF780" s="25"/>
      <c r="AK780" s="53"/>
      <c r="AN780" s="54"/>
      <c r="AO780" s="4"/>
      <c r="AP780" s="4"/>
      <c r="AQ780" s="4"/>
      <c r="AR780" s="4"/>
      <c r="AS780" s="4"/>
      <c r="AT780" s="4"/>
      <c r="AU780" s="4"/>
      <c r="AV780" s="59">
        <v>20981891</v>
      </c>
      <c r="AW780" s="59">
        <f t="shared" si="82"/>
        <v>0</v>
      </c>
    </row>
    <row r="781" spans="1:49">
      <c r="A781" s="4">
        <v>1176</v>
      </c>
      <c r="B781" s="3">
        <v>7117</v>
      </c>
      <c r="C781" s="3">
        <v>0.62897187580817449</v>
      </c>
      <c r="D781" s="3" t="s">
        <v>8541</v>
      </c>
      <c r="E781" s="3" t="s">
        <v>8542</v>
      </c>
      <c r="F781" s="3" t="str">
        <f t="shared" si="78"/>
        <v>20551675</v>
      </c>
      <c r="G781" s="3" t="s">
        <v>8543</v>
      </c>
      <c r="H781" s="3" t="s">
        <v>8544</v>
      </c>
      <c r="I781" s="3" t="s">
        <v>5978</v>
      </c>
      <c r="J781" s="3" t="s">
        <v>2</v>
      </c>
      <c r="K781" s="3" t="s">
        <v>3</v>
      </c>
      <c r="L781" s="3" t="s">
        <v>8545</v>
      </c>
      <c r="M781" s="3" t="s">
        <v>4</v>
      </c>
      <c r="N781" s="3">
        <v>20551675</v>
      </c>
      <c r="O781" s="3" t="s">
        <v>8546</v>
      </c>
      <c r="P781" s="3" t="str">
        <f t="shared" si="79"/>
        <v>2010</v>
      </c>
      <c r="Q781" s="3" t="str">
        <f t="shared" si="80"/>
        <v xml:space="preserve">Hum Hered. </v>
      </c>
      <c r="R781" s="12" t="s">
        <v>11333</v>
      </c>
      <c r="S781" s="12" t="s">
        <v>11530</v>
      </c>
      <c r="T781" s="12" t="str">
        <f t="shared" si="77"/>
        <v/>
      </c>
      <c r="AA781" s="69">
        <v>0</v>
      </c>
      <c r="AC781" s="5" t="str">
        <f t="shared" si="81"/>
        <v>2010</v>
      </c>
      <c r="AD781" s="5"/>
      <c r="AF781" s="25"/>
      <c r="AV781" s="46">
        <v>20551675</v>
      </c>
      <c r="AW781" s="59">
        <f t="shared" si="82"/>
        <v>0</v>
      </c>
    </row>
    <row r="782" spans="1:49">
      <c r="A782" s="4">
        <v>1181</v>
      </c>
      <c r="B782" s="3">
        <v>6918</v>
      </c>
      <c r="C782" s="3">
        <v>0.63480003475076208</v>
      </c>
      <c r="D782" s="3" t="s">
        <v>7353</v>
      </c>
      <c r="E782" s="3" t="s">
        <v>7354</v>
      </c>
      <c r="F782" s="3" t="str">
        <f t="shared" si="78"/>
        <v>20824062</v>
      </c>
      <c r="G782" s="3" t="s">
        <v>7355</v>
      </c>
      <c r="H782" s="3" t="s">
        <v>7356</v>
      </c>
      <c r="I782" s="3" t="s">
        <v>6031</v>
      </c>
      <c r="J782" s="3" t="s">
        <v>2</v>
      </c>
      <c r="K782" s="3" t="s">
        <v>3</v>
      </c>
      <c r="L782" s="3" t="s">
        <v>7357</v>
      </c>
      <c r="M782" s="3" t="s">
        <v>4</v>
      </c>
      <c r="N782" s="3">
        <v>20824062</v>
      </c>
      <c r="O782" s="3" t="s">
        <v>7358</v>
      </c>
      <c r="P782" s="3" t="str">
        <f t="shared" si="79"/>
        <v>2010</v>
      </c>
      <c r="Q782" s="3" t="str">
        <f t="shared" si="80"/>
        <v xml:space="preserve">PLoS Genet. </v>
      </c>
      <c r="R782" s="12" t="s">
        <v>11333</v>
      </c>
      <c r="S782" s="12" t="s">
        <v>11530</v>
      </c>
      <c r="T782" s="12" t="str">
        <f t="shared" si="77"/>
        <v/>
      </c>
      <c r="AA782" s="69">
        <v>0</v>
      </c>
      <c r="AC782" s="5" t="str">
        <f t="shared" si="81"/>
        <v>2010</v>
      </c>
      <c r="AD782" s="5"/>
      <c r="AF782" s="25"/>
      <c r="AV782" s="46">
        <v>20824062</v>
      </c>
      <c r="AW782" s="59">
        <f t="shared" si="82"/>
        <v>0</v>
      </c>
    </row>
    <row r="783" spans="1:49">
      <c r="A783" s="4">
        <v>1262</v>
      </c>
      <c r="B783" s="3">
        <v>7416</v>
      </c>
      <c r="C783" s="3">
        <v>0.67946561929242733</v>
      </c>
      <c r="D783" s="3" t="s">
        <v>10348</v>
      </c>
      <c r="E783" s="3" t="s">
        <v>10349</v>
      </c>
      <c r="F783" s="3" t="str">
        <f t="shared" si="78"/>
        <v>20100356</v>
      </c>
      <c r="G783" s="3" t="s">
        <v>10350</v>
      </c>
      <c r="H783" s="3" t="s">
        <v>10351</v>
      </c>
      <c r="I783" s="3" t="s">
        <v>6109</v>
      </c>
      <c r="J783" s="3" t="s">
        <v>2</v>
      </c>
      <c r="K783" s="3" t="s">
        <v>3</v>
      </c>
      <c r="L783" s="3" t="s">
        <v>10352</v>
      </c>
      <c r="M783" s="3" t="s">
        <v>4</v>
      </c>
      <c r="N783" s="3">
        <v>20100356</v>
      </c>
      <c r="O783" s="3" t="s">
        <v>10353</v>
      </c>
      <c r="P783" s="3" t="str">
        <f t="shared" si="79"/>
        <v>2010</v>
      </c>
      <c r="Q783" s="3" t="str">
        <f t="shared" si="80"/>
        <v xml:space="preserve">BMC Genet. </v>
      </c>
      <c r="R783" s="12" t="s">
        <v>11333</v>
      </c>
      <c r="S783" s="12" t="s">
        <v>11530</v>
      </c>
      <c r="T783" s="12" t="str">
        <f t="shared" si="77"/>
        <v/>
      </c>
      <c r="AA783" s="69">
        <v>0</v>
      </c>
      <c r="AC783" s="5" t="str">
        <f t="shared" si="81"/>
        <v>2010</v>
      </c>
      <c r="AD783" s="5"/>
      <c r="AF783" s="25"/>
      <c r="AV783" s="46">
        <v>20100356</v>
      </c>
      <c r="AW783" s="59">
        <f t="shared" si="82"/>
        <v>0</v>
      </c>
    </row>
    <row r="784" spans="1:49">
      <c r="A784" s="4">
        <v>1190</v>
      </c>
      <c r="B784" s="3">
        <v>6852</v>
      </c>
      <c r="C784" s="3">
        <v>0.64164048953433195</v>
      </c>
      <c r="D784" s="3" t="s">
        <v>7010</v>
      </c>
      <c r="E784" s="3" t="s">
        <v>7011</v>
      </c>
      <c r="F784" s="3" t="str">
        <f t="shared" si="78"/>
        <v>20925936</v>
      </c>
      <c r="G784" s="3" t="s">
        <v>7012</v>
      </c>
      <c r="H784" s="3" t="s">
        <v>7013</v>
      </c>
      <c r="I784" s="3" t="s">
        <v>7014</v>
      </c>
      <c r="J784" s="3" t="s">
        <v>2</v>
      </c>
      <c r="K784" s="3" t="s">
        <v>3</v>
      </c>
      <c r="L784" s="3" t="s">
        <v>7015</v>
      </c>
      <c r="M784" s="3" t="s">
        <v>4</v>
      </c>
      <c r="N784" s="3">
        <v>20925936</v>
      </c>
      <c r="O784" s="3" t="s">
        <v>7016</v>
      </c>
      <c r="P784" s="3" t="str">
        <f t="shared" si="79"/>
        <v>2010</v>
      </c>
      <c r="Q784" s="3" t="str">
        <f t="shared" si="80"/>
        <v xml:space="preserve">BMC Cancer. </v>
      </c>
      <c r="R784" s="12" t="s">
        <v>11333</v>
      </c>
      <c r="S784" s="12" t="s">
        <v>12214</v>
      </c>
      <c r="T784" s="12" t="str">
        <f t="shared" si="77"/>
        <v/>
      </c>
      <c r="AA784" s="69">
        <v>0</v>
      </c>
      <c r="AC784" s="5" t="str">
        <f t="shared" si="81"/>
        <v>2010</v>
      </c>
      <c r="AD784" s="5"/>
      <c r="AF784" s="25"/>
      <c r="AV784" s="46">
        <v>20925936</v>
      </c>
      <c r="AW784" s="59">
        <f t="shared" si="82"/>
        <v>0</v>
      </c>
    </row>
    <row r="785" spans="1:49">
      <c r="A785" s="4">
        <v>1186</v>
      </c>
      <c r="B785" s="3">
        <v>6604</v>
      </c>
      <c r="C785" s="3">
        <v>0.63816643256278438</v>
      </c>
      <c r="D785" s="3" t="s">
        <v>6041</v>
      </c>
      <c r="E785" s="3" t="s">
        <v>6042</v>
      </c>
      <c r="F785" s="3" t="str">
        <f t="shared" si="78"/>
        <v>21190593</v>
      </c>
      <c r="G785" s="3" t="s">
        <v>6043</v>
      </c>
      <c r="H785" s="3" t="s">
        <v>6044</v>
      </c>
      <c r="I785" s="3" t="s">
        <v>6045</v>
      </c>
      <c r="J785" s="3" t="s">
        <v>2</v>
      </c>
      <c r="K785" s="3" t="s">
        <v>3</v>
      </c>
      <c r="L785" s="3" t="s">
        <v>6046</v>
      </c>
      <c r="M785" s="3" t="s">
        <v>4</v>
      </c>
      <c r="N785" s="3">
        <v>21190593</v>
      </c>
      <c r="O785" s="3" t="s">
        <v>6047</v>
      </c>
      <c r="P785" s="3" t="str">
        <f t="shared" si="79"/>
        <v>2010</v>
      </c>
      <c r="Q785" s="3" t="str">
        <f t="shared" si="80"/>
        <v xml:space="preserve">BMC Med Inform Decis Mak. </v>
      </c>
      <c r="R785" s="12" t="s">
        <v>11333</v>
      </c>
      <c r="S785" s="12" t="s">
        <v>12212</v>
      </c>
      <c r="T785" s="12" t="str">
        <f t="shared" si="77"/>
        <v/>
      </c>
      <c r="AA785" s="69">
        <v>0</v>
      </c>
      <c r="AC785" s="5" t="str">
        <f t="shared" si="81"/>
        <v>2010</v>
      </c>
      <c r="AD785" s="5"/>
      <c r="AF785" s="25"/>
      <c r="AV785" s="46">
        <v>21190593</v>
      </c>
      <c r="AW785" s="59">
        <f t="shared" si="82"/>
        <v>0</v>
      </c>
    </row>
    <row r="786" spans="1:49">
      <c r="A786" s="4">
        <v>192</v>
      </c>
      <c r="B786" s="3">
        <v>7369</v>
      </c>
      <c r="C786" s="3">
        <v>0.10677006061540983</v>
      </c>
      <c r="D786" s="3" t="s">
        <v>10069</v>
      </c>
      <c r="E786" s="3" t="s">
        <v>10070</v>
      </c>
      <c r="F786" s="3" t="str">
        <f t="shared" si="78"/>
        <v>20174570</v>
      </c>
      <c r="G786" s="3" t="s">
        <v>10071</v>
      </c>
      <c r="H786" s="3" t="s">
        <v>10072</v>
      </c>
      <c r="I786" s="3" t="s">
        <v>6031</v>
      </c>
      <c r="J786" s="3" t="s">
        <v>2</v>
      </c>
      <c r="K786" s="3" t="s">
        <v>3</v>
      </c>
      <c r="L786" s="3" t="s">
        <v>10073</v>
      </c>
      <c r="M786" s="3" t="s">
        <v>4</v>
      </c>
      <c r="N786" s="3">
        <v>20174570</v>
      </c>
      <c r="O786" s="3" t="s">
        <v>10074</v>
      </c>
      <c r="P786" s="3" t="str">
        <f t="shared" si="79"/>
        <v>2010</v>
      </c>
      <c r="Q786" s="3" t="str">
        <f t="shared" si="80"/>
        <v xml:space="preserve">PLoS Genet. </v>
      </c>
      <c r="R786" s="12" t="s">
        <v>11333</v>
      </c>
      <c r="S786" s="12" t="s">
        <v>12581</v>
      </c>
      <c r="T786" s="12" t="str">
        <f t="shared" si="77"/>
        <v/>
      </c>
      <c r="V786" s="16" t="s">
        <v>11512</v>
      </c>
      <c r="W786" s="12" t="s">
        <v>11513</v>
      </c>
      <c r="X786" s="12" t="s">
        <v>11514</v>
      </c>
      <c r="Y786" s="12" t="s">
        <v>11557</v>
      </c>
      <c r="AA786" s="69">
        <v>0</v>
      </c>
      <c r="AC786" s="5" t="str">
        <f t="shared" si="81"/>
        <v>2010</v>
      </c>
      <c r="AD786" s="5"/>
      <c r="AE786" s="12" t="s">
        <v>11537</v>
      </c>
      <c r="AF786" s="8" t="s">
        <v>11515</v>
      </c>
      <c r="AJ786" s="23"/>
      <c r="AK786" s="23"/>
      <c r="AL786" s="23"/>
      <c r="AM786" s="23"/>
      <c r="AV786" s="46">
        <v>20174570</v>
      </c>
      <c r="AW786" s="59">
        <f t="shared" si="82"/>
        <v>0</v>
      </c>
    </row>
    <row r="787" spans="1:49">
      <c r="A787" s="4">
        <v>915</v>
      </c>
      <c r="B787" s="3">
        <v>7283</v>
      </c>
      <c r="C787" s="3">
        <v>0.50322617660423763</v>
      </c>
      <c r="D787" s="3" t="s">
        <v>9546</v>
      </c>
      <c r="E787" s="3" t="s">
        <v>9547</v>
      </c>
      <c r="F787" s="3" t="str">
        <f t="shared" si="78"/>
        <v>20357478</v>
      </c>
      <c r="G787" s="3" t="s">
        <v>9548</v>
      </c>
      <c r="H787" s="3" t="s">
        <v>9549</v>
      </c>
      <c r="I787" s="3" t="s">
        <v>5978</v>
      </c>
      <c r="J787" s="3" t="s">
        <v>2</v>
      </c>
      <c r="K787" s="3" t="s">
        <v>3</v>
      </c>
      <c r="L787" s="3" t="s">
        <v>9550</v>
      </c>
      <c r="M787" s="3" t="s">
        <v>4</v>
      </c>
      <c r="N787" s="3">
        <v>20357478</v>
      </c>
      <c r="O787" s="3" t="s">
        <v>9551</v>
      </c>
      <c r="P787" s="3" t="str">
        <f t="shared" si="79"/>
        <v>2010</v>
      </c>
      <c r="Q787" s="3" t="str">
        <f t="shared" si="80"/>
        <v xml:space="preserve">Hum Hered. </v>
      </c>
      <c r="R787" s="12" t="s">
        <v>11333</v>
      </c>
      <c r="S787" s="5" t="s">
        <v>12114</v>
      </c>
      <c r="T787" s="12" t="str">
        <f t="shared" si="77"/>
        <v/>
      </c>
      <c r="U787" s="5"/>
      <c r="AA787" s="69">
        <v>0</v>
      </c>
      <c r="AC787" s="5" t="str">
        <f t="shared" si="81"/>
        <v>2010</v>
      </c>
      <c r="AD787" s="5"/>
      <c r="AF787" s="25"/>
      <c r="AV787" s="46">
        <v>20357478</v>
      </c>
      <c r="AW787" s="59">
        <f t="shared" si="82"/>
        <v>0</v>
      </c>
    </row>
    <row r="788" spans="1:49">
      <c r="A788" s="4">
        <v>1198</v>
      </c>
      <c r="B788" s="3">
        <v>7622</v>
      </c>
      <c r="C788" s="3">
        <v>0.64583648298621499</v>
      </c>
      <c r="D788" s="3" t="s">
        <v>11059</v>
      </c>
      <c r="E788" s="3" t="s">
        <v>11060</v>
      </c>
      <c r="F788" s="3" t="str">
        <f t="shared" si="78"/>
        <v>19858130</v>
      </c>
      <c r="G788" s="3" t="s">
        <v>11061</v>
      </c>
      <c r="H788" s="3" t="s">
        <v>11062</v>
      </c>
      <c r="I788" s="3" t="s">
        <v>11063</v>
      </c>
      <c r="J788" s="3" t="s">
        <v>2</v>
      </c>
      <c r="K788" s="3" t="s">
        <v>3</v>
      </c>
      <c r="L788" s="3" t="s">
        <v>11064</v>
      </c>
      <c r="M788" s="3" t="s">
        <v>4</v>
      </c>
      <c r="N788" s="3">
        <v>19858130</v>
      </c>
      <c r="O788" s="3" t="s">
        <v>11065</v>
      </c>
      <c r="P788" s="3" t="str">
        <f t="shared" si="79"/>
        <v>2010</v>
      </c>
      <c r="Q788" s="3" t="str">
        <f t="shared" si="80"/>
        <v xml:space="preserve">J Med Genet. </v>
      </c>
      <c r="R788" s="12" t="s">
        <v>11333</v>
      </c>
      <c r="S788" s="12" t="s">
        <v>12215</v>
      </c>
      <c r="T788" s="12" t="str">
        <f t="shared" si="77"/>
        <v/>
      </c>
      <c r="AA788" s="69">
        <v>0</v>
      </c>
      <c r="AC788" s="5" t="str">
        <f t="shared" si="81"/>
        <v>2010</v>
      </c>
      <c r="AD788" s="5"/>
      <c r="AF788" s="25"/>
      <c r="AV788" s="46">
        <v>19858130</v>
      </c>
      <c r="AW788" s="59">
        <f t="shared" si="82"/>
        <v>0</v>
      </c>
    </row>
    <row r="789" spans="1:49">
      <c r="A789" s="4">
        <v>935</v>
      </c>
      <c r="B789" s="3">
        <v>6686</v>
      </c>
      <c r="C789" s="3">
        <v>0.51807764921894861</v>
      </c>
      <c r="D789" s="3" t="s">
        <v>6233</v>
      </c>
      <c r="E789" s="3" t="s">
        <v>6234</v>
      </c>
      <c r="F789" s="3" t="str">
        <f t="shared" si="78"/>
        <v>21103364</v>
      </c>
      <c r="G789" s="3" t="s">
        <v>6235</v>
      </c>
      <c r="H789" s="3" t="s">
        <v>6236</v>
      </c>
      <c r="I789" s="3" t="s">
        <v>6004</v>
      </c>
      <c r="J789" s="3" t="s">
        <v>2</v>
      </c>
      <c r="K789" s="3" t="s">
        <v>3</v>
      </c>
      <c r="L789" s="3" t="s">
        <v>6237</v>
      </c>
      <c r="M789" s="3" t="s">
        <v>4</v>
      </c>
      <c r="N789" s="3">
        <v>21103364</v>
      </c>
      <c r="O789" s="3" t="s">
        <v>6238</v>
      </c>
      <c r="P789" s="3" t="str">
        <f t="shared" si="79"/>
        <v>2010</v>
      </c>
      <c r="Q789" s="3" t="str">
        <f t="shared" si="80"/>
        <v xml:space="preserve">PLoS One. </v>
      </c>
      <c r="R789" s="12" t="s">
        <v>11333</v>
      </c>
      <c r="S789" s="12" t="s">
        <v>12123</v>
      </c>
      <c r="T789" s="12" t="str">
        <f t="shared" si="77"/>
        <v/>
      </c>
      <c r="AA789" s="69">
        <v>0</v>
      </c>
      <c r="AC789" s="5" t="str">
        <f t="shared" si="81"/>
        <v>2010</v>
      </c>
      <c r="AD789" s="5"/>
      <c r="AF789" s="25"/>
      <c r="AJ789" s="3"/>
      <c r="AK789" s="56"/>
      <c r="AL789" s="3"/>
      <c r="AM789" s="3"/>
      <c r="AN789" s="56"/>
      <c r="AV789" s="46">
        <v>21103364</v>
      </c>
      <c r="AW789" s="59">
        <f t="shared" si="82"/>
        <v>0</v>
      </c>
    </row>
    <row r="790" spans="1:49">
      <c r="A790" s="4">
        <v>1003</v>
      </c>
      <c r="B790" s="3">
        <v>7009</v>
      </c>
      <c r="C790" s="3">
        <v>0.55049408744180384</v>
      </c>
      <c r="D790" s="3" t="s">
        <v>7897</v>
      </c>
      <c r="E790" s="3" t="s">
        <v>7898</v>
      </c>
      <c r="F790" s="3" t="str">
        <f t="shared" si="78"/>
        <v>20659789</v>
      </c>
      <c r="G790" s="3" t="s">
        <v>6020</v>
      </c>
      <c r="H790" s="3" t="s">
        <v>7899</v>
      </c>
      <c r="I790" s="3" t="s">
        <v>7900</v>
      </c>
      <c r="J790" s="3" t="s">
        <v>2</v>
      </c>
      <c r="K790" s="3" t="s">
        <v>3</v>
      </c>
      <c r="L790" s="3" t="s">
        <v>7901</v>
      </c>
      <c r="M790" s="3" t="s">
        <v>4</v>
      </c>
      <c r="N790" s="3">
        <v>20659789</v>
      </c>
      <c r="O790" s="3" t="s">
        <v>7902</v>
      </c>
      <c r="P790" s="3" t="str">
        <f t="shared" si="79"/>
        <v>2010</v>
      </c>
      <c r="Q790" s="3" t="str">
        <f t="shared" si="80"/>
        <v xml:space="preserve">Schizophr Res. </v>
      </c>
      <c r="R790" s="12" t="s">
        <v>11333</v>
      </c>
      <c r="S790" s="12" t="s">
        <v>12148</v>
      </c>
      <c r="T790" s="12" t="str">
        <f t="shared" si="77"/>
        <v/>
      </c>
      <c r="AA790" s="69">
        <v>0</v>
      </c>
      <c r="AC790" s="5" t="str">
        <f t="shared" si="81"/>
        <v>2010</v>
      </c>
      <c r="AD790" s="5"/>
      <c r="AF790" s="25"/>
      <c r="AV790" s="46">
        <v>20659789</v>
      </c>
      <c r="AW790" s="59">
        <f t="shared" si="82"/>
        <v>0</v>
      </c>
    </row>
    <row r="791" spans="1:49">
      <c r="A791" s="4">
        <v>1461</v>
      </c>
      <c r="B791" s="3">
        <v>7753</v>
      </c>
      <c r="C791" s="3">
        <v>0.80245604235404389</v>
      </c>
      <c r="D791" s="3" t="s">
        <v>11245</v>
      </c>
      <c r="E791" s="3" t="s">
        <v>11246</v>
      </c>
      <c r="F791" s="3" t="str">
        <f t="shared" si="78"/>
        <v>19690587</v>
      </c>
      <c r="G791" s="3" t="s">
        <v>11247</v>
      </c>
      <c r="H791" s="3" t="s">
        <v>11248</v>
      </c>
      <c r="I791" s="3" t="s">
        <v>7704</v>
      </c>
      <c r="J791" s="3" t="s">
        <v>2</v>
      </c>
      <c r="K791" s="3" t="s">
        <v>3</v>
      </c>
      <c r="L791" s="3" t="s">
        <v>11249</v>
      </c>
      <c r="M791" s="3" t="s">
        <v>4</v>
      </c>
      <c r="N791" s="3">
        <v>19690587</v>
      </c>
      <c r="O791" s="3" t="s">
        <v>11250</v>
      </c>
      <c r="P791" s="3" t="str">
        <f t="shared" si="79"/>
        <v>2010</v>
      </c>
      <c r="Q791" s="3" t="str">
        <f t="shared" si="80"/>
        <v xml:space="preserve">Eur J Hum Genet. </v>
      </c>
      <c r="R791" s="3" t="s">
        <v>11426</v>
      </c>
      <c r="S791" s="3" t="s">
        <v>12352</v>
      </c>
      <c r="T791" s="12" t="str">
        <f t="shared" si="77"/>
        <v/>
      </c>
      <c r="U791" s="3"/>
      <c r="V791" s="3"/>
      <c r="W791" s="3"/>
      <c r="X791" s="3"/>
      <c r="Y791" s="3"/>
      <c r="Z791" s="3"/>
      <c r="AA791" s="69">
        <v>0</v>
      </c>
      <c r="AC791" s="5" t="str">
        <f t="shared" si="81"/>
        <v>2010</v>
      </c>
      <c r="AD791" s="5"/>
      <c r="AE791" s="3"/>
      <c r="AF791" s="24"/>
      <c r="AV791" s="46">
        <v>19690587</v>
      </c>
      <c r="AW791" s="59">
        <f t="shared" si="82"/>
        <v>0</v>
      </c>
    </row>
    <row r="792" spans="1:49">
      <c r="A792" s="4">
        <v>1094</v>
      </c>
      <c r="B792" s="3">
        <v>6711</v>
      </c>
      <c r="C792" s="3">
        <v>0.58954874093323029</v>
      </c>
      <c r="D792" s="3" t="s">
        <v>6359</v>
      </c>
      <c r="E792" s="3" t="s">
        <v>6360</v>
      </c>
      <c r="F792" s="3" t="str">
        <f t="shared" si="78"/>
        <v>21085570</v>
      </c>
      <c r="G792" s="3" t="s">
        <v>6361</v>
      </c>
      <c r="H792" s="3" t="s">
        <v>6431</v>
      </c>
      <c r="I792" s="3" t="s">
        <v>6004</v>
      </c>
      <c r="J792" s="3" t="s">
        <v>2</v>
      </c>
      <c r="K792" s="3" t="s">
        <v>3</v>
      </c>
      <c r="L792" s="3" t="s">
        <v>6432</v>
      </c>
      <c r="M792" s="3" t="s">
        <v>4</v>
      </c>
      <c r="N792" s="3">
        <v>21085570</v>
      </c>
      <c r="O792" s="3" t="s">
        <v>6433</v>
      </c>
      <c r="P792" s="3" t="str">
        <f t="shared" si="79"/>
        <v>2010</v>
      </c>
      <c r="Q792" s="3" t="str">
        <f t="shared" si="80"/>
        <v xml:space="preserve">PLoS One. </v>
      </c>
      <c r="R792" s="12" t="s">
        <v>11333</v>
      </c>
      <c r="S792" s="12" t="s">
        <v>12181</v>
      </c>
      <c r="T792" s="12" t="str">
        <f t="shared" si="77"/>
        <v/>
      </c>
      <c r="AA792" s="69">
        <v>0</v>
      </c>
      <c r="AC792" s="5" t="str">
        <f t="shared" si="81"/>
        <v>2010</v>
      </c>
      <c r="AD792" s="5"/>
      <c r="AF792" s="25"/>
      <c r="AV792" s="46">
        <v>21085570</v>
      </c>
      <c r="AW792" s="59">
        <f t="shared" si="82"/>
        <v>0</v>
      </c>
    </row>
    <row r="793" spans="1:49">
      <c r="A793" s="4">
        <v>1470</v>
      </c>
      <c r="B793" s="3">
        <v>7007</v>
      </c>
      <c r="C793" s="3">
        <v>0.80664382879331598</v>
      </c>
      <c r="D793" s="3" t="s">
        <v>7885</v>
      </c>
      <c r="E793" s="3" t="s">
        <v>7886</v>
      </c>
      <c r="F793" s="3" t="str">
        <f t="shared" si="78"/>
        <v>20661439</v>
      </c>
      <c r="G793" s="3" t="s">
        <v>7887</v>
      </c>
      <c r="H793" s="3" t="s">
        <v>7888</v>
      </c>
      <c r="I793" s="3" t="s">
        <v>6031</v>
      </c>
      <c r="J793" s="3" t="s">
        <v>2</v>
      </c>
      <c r="K793" s="3" t="s">
        <v>3</v>
      </c>
      <c r="L793" s="3" t="s">
        <v>7889</v>
      </c>
      <c r="M793" s="3" t="s">
        <v>4</v>
      </c>
      <c r="N793" s="3">
        <v>20661439</v>
      </c>
      <c r="O793" s="3" t="s">
        <v>7890</v>
      </c>
      <c r="P793" s="3" t="str">
        <f t="shared" si="79"/>
        <v>2010</v>
      </c>
      <c r="Q793" s="3" t="str">
        <f t="shared" si="80"/>
        <v xml:space="preserve">PLoS Genet. </v>
      </c>
      <c r="R793" s="3" t="s">
        <v>11426</v>
      </c>
      <c r="S793" s="3" t="s">
        <v>12364</v>
      </c>
      <c r="T793" s="12" t="str">
        <f t="shared" si="77"/>
        <v/>
      </c>
      <c r="U793" s="3"/>
      <c r="V793" s="3"/>
      <c r="W793" s="3"/>
      <c r="X793" s="3"/>
      <c r="Y793" s="3"/>
      <c r="Z793" s="3"/>
      <c r="AA793" s="69">
        <v>0</v>
      </c>
      <c r="AC793" s="5" t="str">
        <f t="shared" si="81"/>
        <v>2010</v>
      </c>
      <c r="AD793" s="5"/>
      <c r="AE793" s="3"/>
      <c r="AF793" s="24"/>
      <c r="AV793" s="46">
        <v>20661439</v>
      </c>
      <c r="AW793" s="59">
        <f t="shared" si="82"/>
        <v>0</v>
      </c>
    </row>
    <row r="794" spans="1:49">
      <c r="A794" s="4">
        <v>1430</v>
      </c>
      <c r="B794" s="3">
        <v>7257</v>
      </c>
      <c r="C794" s="3">
        <v>0.7841359458710514</v>
      </c>
      <c r="D794" s="3" t="s">
        <v>9386</v>
      </c>
      <c r="E794" s="3" t="s">
        <v>9387</v>
      </c>
      <c r="F794" s="3" t="str">
        <f t="shared" si="78"/>
        <v>20385806</v>
      </c>
      <c r="G794" s="3" t="s">
        <v>9388</v>
      </c>
      <c r="H794" s="3" t="s">
        <v>9389</v>
      </c>
      <c r="I794" s="3" t="s">
        <v>6172</v>
      </c>
      <c r="J794" s="3" t="s">
        <v>2</v>
      </c>
      <c r="K794" s="3" t="s">
        <v>3</v>
      </c>
      <c r="L794" s="3" t="s">
        <v>9390</v>
      </c>
      <c r="M794" s="3" t="s">
        <v>4</v>
      </c>
      <c r="N794" s="3">
        <v>20385806</v>
      </c>
      <c r="O794" s="3" t="s">
        <v>9391</v>
      </c>
      <c r="P794" s="3" t="str">
        <f t="shared" si="79"/>
        <v>2010</v>
      </c>
      <c r="Q794" s="3" t="str">
        <f t="shared" si="80"/>
        <v xml:space="preserve">Proc Natl Acad Sci U S A. </v>
      </c>
      <c r="R794" s="12" t="s">
        <v>11426</v>
      </c>
      <c r="S794" s="12" t="s">
        <v>12325</v>
      </c>
      <c r="T794" s="12" t="str">
        <f t="shared" si="77"/>
        <v/>
      </c>
      <c r="AA794" s="69">
        <v>0</v>
      </c>
      <c r="AC794" s="5" t="str">
        <f t="shared" si="81"/>
        <v>2010</v>
      </c>
      <c r="AD794" s="5"/>
      <c r="AF794" s="25"/>
      <c r="AJ794" s="3"/>
      <c r="AK794" s="3"/>
      <c r="AL794" s="3"/>
      <c r="AM794" s="3"/>
      <c r="AV794" s="46">
        <v>20385806</v>
      </c>
      <c r="AW794" s="59">
        <f t="shared" si="82"/>
        <v>0</v>
      </c>
    </row>
    <row r="795" spans="1:49">
      <c r="A795" s="4">
        <v>1211</v>
      </c>
      <c r="B795" s="3">
        <v>6958</v>
      </c>
      <c r="C795" s="3">
        <v>0.65306254345000025</v>
      </c>
      <c r="D795" s="3" t="s">
        <v>7590</v>
      </c>
      <c r="E795" s="3" t="s">
        <v>7591</v>
      </c>
      <c r="F795" s="3" t="str">
        <f t="shared" si="78"/>
        <v>20724581</v>
      </c>
      <c r="G795" s="3" t="s">
        <v>7592</v>
      </c>
      <c r="H795" s="3" t="s">
        <v>7593</v>
      </c>
      <c r="I795" s="3" t="s">
        <v>6716</v>
      </c>
      <c r="J795" s="3" t="s">
        <v>2</v>
      </c>
      <c r="K795" s="3" t="s">
        <v>3</v>
      </c>
      <c r="L795" s="3" t="s">
        <v>7594</v>
      </c>
      <c r="M795" s="3" t="s">
        <v>4</v>
      </c>
      <c r="N795" s="3">
        <v>20724581</v>
      </c>
      <c r="O795" s="3" t="s">
        <v>7595</v>
      </c>
      <c r="P795" s="3" t="str">
        <f t="shared" si="79"/>
        <v>2010</v>
      </c>
      <c r="Q795" s="3" t="str">
        <f t="shared" si="80"/>
        <v xml:space="preserve">Diabetes. </v>
      </c>
      <c r="R795" s="12" t="s">
        <v>11333</v>
      </c>
      <c r="S795" s="12" t="s">
        <v>12223</v>
      </c>
      <c r="T795" s="12" t="str">
        <f t="shared" si="77"/>
        <v>y</v>
      </c>
      <c r="AA795" s="69">
        <v>0</v>
      </c>
      <c r="AC795" s="5" t="str">
        <f t="shared" si="81"/>
        <v>2010</v>
      </c>
      <c r="AD795" s="5"/>
      <c r="AF795" s="25"/>
      <c r="AK795" s="53"/>
      <c r="AN795" s="54"/>
      <c r="AO795" s="4"/>
      <c r="AP795" s="4"/>
      <c r="AQ795" s="4"/>
      <c r="AR795" s="4"/>
      <c r="AS795" s="4"/>
      <c r="AT795" s="4"/>
      <c r="AU795" s="4"/>
      <c r="AV795" s="59">
        <v>20724581</v>
      </c>
      <c r="AW795" s="59">
        <f t="shared" si="82"/>
        <v>0</v>
      </c>
    </row>
    <row r="796" spans="1:49">
      <c r="A796" s="4">
        <v>1185</v>
      </c>
      <c r="B796" s="3">
        <v>7615</v>
      </c>
      <c r="C796" s="3">
        <v>0.63736211635712137</v>
      </c>
      <c r="D796" s="3" t="s">
        <v>11052</v>
      </c>
      <c r="E796" s="3" t="s">
        <v>11053</v>
      </c>
      <c r="F796" s="3" t="str">
        <f t="shared" si="78"/>
        <v>19864173</v>
      </c>
      <c r="G796" s="3" t="s">
        <v>11054</v>
      </c>
      <c r="H796" s="3" t="s">
        <v>11055</v>
      </c>
      <c r="I796" s="3" t="s">
        <v>11056</v>
      </c>
      <c r="J796" s="3" t="s">
        <v>2</v>
      </c>
      <c r="K796" s="3" t="s">
        <v>3</v>
      </c>
      <c r="L796" s="3" t="s">
        <v>11057</v>
      </c>
      <c r="M796" s="3" t="s">
        <v>4</v>
      </c>
      <c r="N796" s="3">
        <v>19864173</v>
      </c>
      <c r="O796" s="3" t="s">
        <v>11058</v>
      </c>
      <c r="P796" s="3" t="str">
        <f t="shared" si="79"/>
        <v>2010</v>
      </c>
      <c r="Q796" s="3" t="str">
        <f t="shared" si="80"/>
        <v xml:space="preserve">Parkinsonism Relat Disord. </v>
      </c>
      <c r="R796" s="12" t="s">
        <v>11333</v>
      </c>
      <c r="S796" s="12" t="s">
        <v>12211</v>
      </c>
      <c r="T796" s="12" t="str">
        <f t="shared" si="77"/>
        <v/>
      </c>
      <c r="AA796" s="69">
        <v>0</v>
      </c>
      <c r="AC796" s="5" t="str">
        <f t="shared" si="81"/>
        <v>2010</v>
      </c>
      <c r="AD796" s="5"/>
      <c r="AF796" s="25"/>
      <c r="AJ796" s="3"/>
      <c r="AK796" s="56"/>
      <c r="AL796" s="3"/>
      <c r="AM796" s="3"/>
      <c r="AN796" s="56"/>
      <c r="AV796" s="46">
        <v>19864173</v>
      </c>
      <c r="AW796" s="59">
        <f t="shared" si="82"/>
        <v>0</v>
      </c>
    </row>
    <row r="797" spans="1:49">
      <c r="A797" s="4">
        <v>1026</v>
      </c>
      <c r="B797" s="3">
        <v>6806</v>
      </c>
      <c r="C797" s="3">
        <v>0.55855947046894139</v>
      </c>
      <c r="D797" s="3" t="s">
        <v>6802</v>
      </c>
      <c r="E797" s="3" t="s">
        <v>6803</v>
      </c>
      <c r="F797" s="3" t="str">
        <f t="shared" si="78"/>
        <v>20971364</v>
      </c>
      <c r="G797" s="3" t="s">
        <v>6804</v>
      </c>
      <c r="H797" s="3" t="s">
        <v>6805</v>
      </c>
      <c r="I797" s="3" t="s">
        <v>6806</v>
      </c>
      <c r="J797" s="3" t="s">
        <v>2</v>
      </c>
      <c r="K797" s="3" t="s">
        <v>3</v>
      </c>
      <c r="L797" s="3" t="s">
        <v>6807</v>
      </c>
      <c r="M797" s="3" t="s">
        <v>4</v>
      </c>
      <c r="N797" s="3">
        <v>20971364</v>
      </c>
      <c r="O797" s="3" t="s">
        <v>6808</v>
      </c>
      <c r="P797" s="3" t="str">
        <f t="shared" si="79"/>
        <v>2010</v>
      </c>
      <c r="Q797" s="3" t="str">
        <f t="shared" si="80"/>
        <v xml:space="preserve">Lancet. </v>
      </c>
      <c r="R797" s="12" t="s">
        <v>11333</v>
      </c>
      <c r="S797" s="12" t="s">
        <v>12157</v>
      </c>
      <c r="T797" s="12" t="str">
        <f t="shared" si="77"/>
        <v/>
      </c>
      <c r="AA797" s="69">
        <v>0</v>
      </c>
      <c r="AC797" s="5" t="str">
        <f t="shared" si="81"/>
        <v>2010</v>
      </c>
      <c r="AD797" s="5"/>
      <c r="AF797" s="25"/>
      <c r="AV797" s="46">
        <v>20971364</v>
      </c>
      <c r="AW797" s="59">
        <f t="shared" si="82"/>
        <v>0</v>
      </c>
    </row>
    <row r="798" spans="1:49">
      <c r="A798" s="4">
        <v>1126</v>
      </c>
      <c r="B798" s="3">
        <v>7178</v>
      </c>
      <c r="C798" s="3">
        <v>0.60528008151216872</v>
      </c>
      <c r="D798" s="3" t="s">
        <v>8909</v>
      </c>
      <c r="E798" s="3" t="s">
        <v>8910</v>
      </c>
      <c r="F798" s="3" t="str">
        <f t="shared" si="78"/>
        <v>20485444</v>
      </c>
      <c r="G798" s="3" t="s">
        <v>8911</v>
      </c>
      <c r="H798" s="3" t="s">
        <v>8912</v>
      </c>
      <c r="I798" s="3" t="s">
        <v>7240</v>
      </c>
      <c r="J798" s="3" t="s">
        <v>2</v>
      </c>
      <c r="K798" s="3" t="s">
        <v>3</v>
      </c>
      <c r="L798" s="3" t="s">
        <v>8913</v>
      </c>
      <c r="M798" s="3" t="s">
        <v>4</v>
      </c>
      <c r="N798" s="3">
        <v>20485444</v>
      </c>
      <c r="O798" s="3" t="s">
        <v>8914</v>
      </c>
      <c r="P798" s="3" t="str">
        <f t="shared" si="79"/>
        <v>2010</v>
      </c>
      <c r="Q798" s="3" t="str">
        <f t="shared" si="80"/>
        <v xml:space="preserve">J Hum Genet. </v>
      </c>
      <c r="R798" s="12" t="s">
        <v>11333</v>
      </c>
      <c r="S798" s="12" t="s">
        <v>12192</v>
      </c>
      <c r="T798" s="12" t="str">
        <f t="shared" si="77"/>
        <v/>
      </c>
      <c r="AA798" s="69">
        <v>0</v>
      </c>
      <c r="AC798" s="5" t="str">
        <f t="shared" si="81"/>
        <v>2010</v>
      </c>
      <c r="AD798" s="5"/>
      <c r="AF798" s="25"/>
      <c r="AV798" s="46">
        <v>20485444</v>
      </c>
      <c r="AW798" s="59">
        <f t="shared" si="82"/>
        <v>0</v>
      </c>
    </row>
    <row r="799" spans="1:49">
      <c r="A799" s="4">
        <v>1342</v>
      </c>
      <c r="B799" s="3">
        <v>7406</v>
      </c>
      <c r="C799" s="3">
        <v>0.72934659763147636</v>
      </c>
      <c r="D799" s="3" t="s">
        <v>10281</v>
      </c>
      <c r="E799" s="3" t="s">
        <v>10282</v>
      </c>
      <c r="F799" s="3" t="str">
        <f t="shared" si="78"/>
        <v>20122683</v>
      </c>
      <c r="G799" s="3" t="s">
        <v>10283</v>
      </c>
      <c r="H799" s="3" t="s">
        <v>10284</v>
      </c>
      <c r="I799" s="3" t="s">
        <v>7552</v>
      </c>
      <c r="J799" s="3" t="s">
        <v>2</v>
      </c>
      <c r="K799" s="3" t="s">
        <v>3</v>
      </c>
      <c r="L799" s="3" t="s">
        <v>10285</v>
      </c>
      <c r="M799" s="3" t="s">
        <v>4</v>
      </c>
      <c r="N799" s="3">
        <v>20122683</v>
      </c>
      <c r="O799" s="3" t="s">
        <v>10286</v>
      </c>
      <c r="P799" s="3" t="str">
        <f t="shared" si="79"/>
        <v>2010</v>
      </c>
      <c r="Q799" s="3" t="str">
        <f t="shared" si="80"/>
        <v xml:space="preserve">Biol Psychiatry. </v>
      </c>
      <c r="R799" s="12" t="s">
        <v>12291</v>
      </c>
      <c r="S799" s="12" t="s">
        <v>12690</v>
      </c>
      <c r="T799" s="12" t="str">
        <f t="shared" si="77"/>
        <v/>
      </c>
      <c r="AA799" s="69">
        <v>0</v>
      </c>
      <c r="AC799" s="5" t="str">
        <f t="shared" si="81"/>
        <v>2010</v>
      </c>
      <c r="AD799" s="5"/>
      <c r="AF799" s="25"/>
      <c r="AV799" s="46">
        <v>20122683</v>
      </c>
      <c r="AW799" s="59">
        <f t="shared" si="82"/>
        <v>0</v>
      </c>
    </row>
    <row r="800" spans="1:49">
      <c r="A800" s="4">
        <v>1204</v>
      </c>
      <c r="B800" s="3">
        <v>7273</v>
      </c>
      <c r="C800" s="3">
        <v>0.64829047601099654</v>
      </c>
      <c r="D800" s="3" t="s">
        <v>9481</v>
      </c>
      <c r="E800" s="3" t="s">
        <v>9482</v>
      </c>
      <c r="F800" s="3" t="str">
        <f t="shared" si="78"/>
        <v>20368508</v>
      </c>
      <c r="G800" s="3" t="s">
        <v>9483</v>
      </c>
      <c r="H800" s="3" t="s">
        <v>9484</v>
      </c>
      <c r="I800" s="3" t="s">
        <v>8229</v>
      </c>
      <c r="J800" s="3" t="s">
        <v>2</v>
      </c>
      <c r="K800" s="3" t="s">
        <v>3</v>
      </c>
      <c r="L800" s="3" t="s">
        <v>9485</v>
      </c>
      <c r="M800" s="3" t="s">
        <v>4</v>
      </c>
      <c r="N800" s="3">
        <v>20368508</v>
      </c>
      <c r="O800" s="3" t="s">
        <v>9534</v>
      </c>
      <c r="P800" s="3" t="str">
        <f t="shared" si="79"/>
        <v>2010</v>
      </c>
      <c r="Q800" s="3" t="str">
        <f t="shared" si="80"/>
        <v xml:space="preserve">Arch Gen Psychiatry. </v>
      </c>
      <c r="R800" s="12" t="s">
        <v>11333</v>
      </c>
      <c r="S800" s="12" t="s">
        <v>12217</v>
      </c>
      <c r="T800" s="12" t="str">
        <f t="shared" si="77"/>
        <v/>
      </c>
      <c r="AA800" s="69">
        <v>0</v>
      </c>
      <c r="AC800" s="5" t="str">
        <f t="shared" si="81"/>
        <v>2010</v>
      </c>
      <c r="AD800" s="5"/>
      <c r="AF800" s="25"/>
      <c r="AV800" s="46">
        <v>20368508</v>
      </c>
      <c r="AW800" s="59">
        <f t="shared" si="82"/>
        <v>0</v>
      </c>
    </row>
    <row r="801" spans="1:49">
      <c r="A801" s="4">
        <v>5</v>
      </c>
      <c r="B801" s="4">
        <v>6991</v>
      </c>
      <c r="C801" s="4">
        <v>2.4494779637966868E-3</v>
      </c>
      <c r="D801" s="4" t="s">
        <v>7788</v>
      </c>
      <c r="E801" s="4" t="s">
        <v>7789</v>
      </c>
      <c r="F801" s="3" t="str">
        <f t="shared" si="78"/>
        <v>20685689</v>
      </c>
      <c r="G801" s="4" t="s">
        <v>7790</v>
      </c>
      <c r="H801" s="4" t="s">
        <v>7855</v>
      </c>
      <c r="I801" s="4" t="s">
        <v>7122</v>
      </c>
      <c r="J801" s="4" t="s">
        <v>2</v>
      </c>
      <c r="K801" s="4" t="s">
        <v>3</v>
      </c>
      <c r="L801" s="4" t="s">
        <v>7856</v>
      </c>
      <c r="M801" s="4" t="s">
        <v>4</v>
      </c>
      <c r="N801" s="4">
        <v>20685689</v>
      </c>
      <c r="O801" s="4" t="s">
        <v>7857</v>
      </c>
      <c r="P801" s="4" t="str">
        <f t="shared" si="79"/>
        <v>2010</v>
      </c>
      <c r="Q801" s="4" t="str">
        <f t="shared" si="80"/>
        <v xml:space="preserve">Hum Mol Genet. </v>
      </c>
      <c r="R801" s="5" t="s">
        <v>11333</v>
      </c>
      <c r="S801" s="5" t="s">
        <v>11406</v>
      </c>
      <c r="T801" s="12" t="str">
        <f t="shared" si="77"/>
        <v/>
      </c>
      <c r="U801" s="5"/>
      <c r="V801" s="5" t="s">
        <v>11334</v>
      </c>
      <c r="W801" s="5"/>
      <c r="X801" s="5"/>
      <c r="Y801" s="5"/>
      <c r="Z801" s="5"/>
      <c r="AA801" s="69">
        <v>0</v>
      </c>
      <c r="AB801" s="4"/>
      <c r="AC801" s="5" t="str">
        <f t="shared" si="81"/>
        <v>2010</v>
      </c>
      <c r="AD801" s="5"/>
      <c r="AE801" s="5"/>
      <c r="AG801" s="23"/>
      <c r="AH801" s="23"/>
      <c r="AI801" s="23"/>
      <c r="AV801" s="46">
        <v>20685689</v>
      </c>
      <c r="AW801" s="59">
        <f t="shared" si="82"/>
        <v>0</v>
      </c>
    </row>
    <row r="802" spans="1:49">
      <c r="A802" s="4">
        <v>29</v>
      </c>
      <c r="B802" s="3">
        <v>7258</v>
      </c>
      <c r="C802" s="3">
        <v>1.7069822472696172E-2</v>
      </c>
      <c r="D802" s="3" t="s">
        <v>9392</v>
      </c>
      <c r="E802" s="3" t="s">
        <v>9393</v>
      </c>
      <c r="F802" s="3" t="str">
        <f t="shared" si="78"/>
        <v>20385035</v>
      </c>
      <c r="G802" s="3" t="s">
        <v>5905</v>
      </c>
      <c r="H802" s="3" t="s">
        <v>9394</v>
      </c>
      <c r="I802" s="3" t="s">
        <v>7985</v>
      </c>
      <c r="J802" s="3" t="s">
        <v>2</v>
      </c>
      <c r="K802" s="3" t="s">
        <v>3</v>
      </c>
      <c r="L802" s="3" t="s">
        <v>9395</v>
      </c>
      <c r="M802" s="3" t="s">
        <v>4</v>
      </c>
      <c r="N802" s="3">
        <v>20385035</v>
      </c>
      <c r="O802" s="3" t="s">
        <v>9396</v>
      </c>
      <c r="P802" s="3" t="str">
        <f t="shared" si="79"/>
        <v>2010</v>
      </c>
      <c r="Q802" s="3" t="str">
        <f t="shared" si="80"/>
        <v xml:space="preserve">BMC Biol. </v>
      </c>
      <c r="R802" s="5" t="s">
        <v>11333</v>
      </c>
      <c r="S802" s="5" t="s">
        <v>11389</v>
      </c>
      <c r="T802" s="12" t="str">
        <f t="shared" si="77"/>
        <v/>
      </c>
      <c r="U802" s="5"/>
      <c r="V802" s="5"/>
      <c r="W802" s="5"/>
      <c r="X802" s="5"/>
      <c r="Y802" s="5"/>
      <c r="Z802" s="5"/>
      <c r="AA802" s="69">
        <v>0</v>
      </c>
      <c r="AC802" s="5" t="str">
        <f t="shared" si="81"/>
        <v>2010</v>
      </c>
      <c r="AD802" s="5"/>
      <c r="AE802" s="5"/>
      <c r="AV802" s="46">
        <v>20385035</v>
      </c>
      <c r="AW802" s="59">
        <f t="shared" si="82"/>
        <v>0</v>
      </c>
    </row>
    <row r="803" spans="1:49">
      <c r="A803" s="4">
        <v>128</v>
      </c>
      <c r="B803" s="3">
        <v>7038</v>
      </c>
      <c r="C803" s="3">
        <v>6.8324998946100668E-2</v>
      </c>
      <c r="D803" s="3" t="s">
        <v>8074</v>
      </c>
      <c r="E803" s="3" t="s">
        <v>8075</v>
      </c>
      <c r="F803" s="3" t="str">
        <f t="shared" si="78"/>
        <v>20634813</v>
      </c>
      <c r="G803" s="3" t="s">
        <v>8076</v>
      </c>
      <c r="H803" s="3" t="s">
        <v>8077</v>
      </c>
      <c r="I803" s="3" t="s">
        <v>6373</v>
      </c>
      <c r="J803" s="3" t="s">
        <v>2</v>
      </c>
      <c r="K803" s="3" t="s">
        <v>3</v>
      </c>
      <c r="L803" s="3" t="s">
        <v>8078</v>
      </c>
      <c r="M803" s="3" t="s">
        <v>4</v>
      </c>
      <c r="N803" s="3">
        <v>20634813</v>
      </c>
      <c r="O803" s="3" t="s">
        <v>8079</v>
      </c>
      <c r="P803" s="3" t="str">
        <f t="shared" si="79"/>
        <v>2010</v>
      </c>
      <c r="Q803" s="3" t="str">
        <f t="shared" si="80"/>
        <v xml:space="preserve">Nat Rev Genet. </v>
      </c>
      <c r="R803" s="3" t="s">
        <v>11636</v>
      </c>
      <c r="S803" s="3" t="s">
        <v>11389</v>
      </c>
      <c r="T803" s="12" t="str">
        <f t="shared" si="77"/>
        <v/>
      </c>
      <c r="U803" s="3"/>
      <c r="V803" s="3"/>
      <c r="W803" s="3"/>
      <c r="X803" s="3"/>
      <c r="Y803" s="3"/>
      <c r="Z803" s="3"/>
      <c r="AA803" s="69">
        <v>0</v>
      </c>
      <c r="AC803" s="5" t="str">
        <f t="shared" si="81"/>
        <v>2010</v>
      </c>
      <c r="AD803" s="5"/>
      <c r="AE803" s="3"/>
      <c r="AF803" s="32"/>
      <c r="AG803" s="3"/>
      <c r="AH803" s="3"/>
      <c r="AI803" s="3"/>
      <c r="AV803" s="46">
        <v>20634813</v>
      </c>
      <c r="AW803" s="59">
        <f t="shared" si="82"/>
        <v>0</v>
      </c>
    </row>
    <row r="804" spans="1:49">
      <c r="A804" s="4">
        <v>1446</v>
      </c>
      <c r="B804" s="3">
        <v>7109</v>
      </c>
      <c r="C804" s="3">
        <v>0.79128713010748997</v>
      </c>
      <c r="D804" s="3" t="s">
        <v>8490</v>
      </c>
      <c r="E804" s="3" t="s">
        <v>8491</v>
      </c>
      <c r="F804" s="3" t="str">
        <f t="shared" si="78"/>
        <v>20558384</v>
      </c>
      <c r="G804" s="3" t="s">
        <v>8492</v>
      </c>
      <c r="H804" s="3" t="s">
        <v>8493</v>
      </c>
      <c r="I804" s="3" t="s">
        <v>8494</v>
      </c>
      <c r="J804" s="3" t="s">
        <v>2</v>
      </c>
      <c r="K804" s="3" t="s">
        <v>3</v>
      </c>
      <c r="L804" s="3" t="s">
        <v>8495</v>
      </c>
      <c r="M804" s="3" t="s">
        <v>4</v>
      </c>
      <c r="N804" s="3">
        <v>20558384</v>
      </c>
      <c r="O804" s="3" t="s">
        <v>8496</v>
      </c>
      <c r="P804" s="3" t="str">
        <f t="shared" si="79"/>
        <v>2010</v>
      </c>
      <c r="Q804" s="3" t="str">
        <f t="shared" si="80"/>
        <v xml:space="preserve">Arch Neurol. </v>
      </c>
      <c r="R804" s="3" t="s">
        <v>11426</v>
      </c>
      <c r="S804" s="3" t="s">
        <v>12681</v>
      </c>
      <c r="T804" s="12" t="str">
        <f t="shared" si="77"/>
        <v/>
      </c>
      <c r="U804" s="3"/>
      <c r="V804" s="3"/>
      <c r="W804" s="3"/>
      <c r="X804" s="3"/>
      <c r="Y804" s="3"/>
      <c r="Z804" s="3"/>
      <c r="AA804" s="69">
        <v>0</v>
      </c>
      <c r="AC804" s="5" t="str">
        <f t="shared" si="81"/>
        <v>2010</v>
      </c>
      <c r="AD804" s="5"/>
      <c r="AE804" s="3"/>
      <c r="AF804" s="24"/>
      <c r="AV804" s="46">
        <v>20558384</v>
      </c>
      <c r="AW804" s="59">
        <f t="shared" si="82"/>
        <v>0</v>
      </c>
    </row>
    <row r="805" spans="1:49">
      <c r="A805" s="4">
        <v>1022</v>
      </c>
      <c r="B805" s="3">
        <v>6822</v>
      </c>
      <c r="C805" s="3">
        <v>0.55749908502789269</v>
      </c>
      <c r="D805" s="3" t="s">
        <v>6866</v>
      </c>
      <c r="E805" s="3" t="s">
        <v>6867</v>
      </c>
      <c r="F805" s="3" t="str">
        <f t="shared" si="78"/>
        <v>20959590</v>
      </c>
      <c r="G805" s="3" t="s">
        <v>6868</v>
      </c>
      <c r="H805" s="3" t="s">
        <v>6869</v>
      </c>
      <c r="I805" s="3" t="s">
        <v>6870</v>
      </c>
      <c r="J805" s="3" t="s">
        <v>2</v>
      </c>
      <c r="K805" s="3" t="s">
        <v>3</v>
      </c>
      <c r="L805" s="3" t="s">
        <v>6871</v>
      </c>
      <c r="M805" s="3" t="s">
        <v>4</v>
      </c>
      <c r="N805" s="3">
        <v>20959590</v>
      </c>
      <c r="O805" s="3" t="s">
        <v>6872</v>
      </c>
      <c r="P805" s="3" t="str">
        <f t="shared" si="79"/>
        <v>2010</v>
      </c>
      <c r="Q805" s="3" t="str">
        <f t="shared" si="80"/>
        <v xml:space="preserve">Circ Cardiovasc Genet. </v>
      </c>
      <c r="R805" s="12" t="s">
        <v>11333</v>
      </c>
      <c r="S805" s="12" t="s">
        <v>12155</v>
      </c>
      <c r="T805" s="12" t="str">
        <f t="shared" si="77"/>
        <v/>
      </c>
      <c r="AA805" s="69">
        <v>0</v>
      </c>
      <c r="AC805" s="5" t="str">
        <f t="shared" si="81"/>
        <v>2010</v>
      </c>
      <c r="AD805" s="5"/>
      <c r="AF805" s="25"/>
      <c r="AV805" s="46">
        <v>20959590</v>
      </c>
      <c r="AW805" s="59">
        <f t="shared" si="82"/>
        <v>0</v>
      </c>
    </row>
    <row r="806" spans="1:49">
      <c r="A806" s="4">
        <v>25</v>
      </c>
      <c r="B806" s="3">
        <v>7379</v>
      </c>
      <c r="C806" s="3">
        <v>1.5825396797504276E-2</v>
      </c>
      <c r="D806" s="3" t="s">
        <v>10131</v>
      </c>
      <c r="E806" s="3" t="s">
        <v>10132</v>
      </c>
      <c r="F806" s="3" t="str">
        <f t="shared" si="78"/>
        <v>20159874</v>
      </c>
      <c r="G806" s="3" t="s">
        <v>10133</v>
      </c>
      <c r="H806" s="3" t="s">
        <v>10134</v>
      </c>
      <c r="I806" s="3" t="s">
        <v>7520</v>
      </c>
      <c r="J806" s="3" t="s">
        <v>2</v>
      </c>
      <c r="K806" s="3" t="s">
        <v>3</v>
      </c>
      <c r="L806" s="3" t="s">
        <v>10135</v>
      </c>
      <c r="M806" s="3" t="s">
        <v>4</v>
      </c>
      <c r="N806" s="3">
        <v>20159874</v>
      </c>
      <c r="O806" s="3" t="s">
        <v>10136</v>
      </c>
      <c r="P806" s="3" t="str">
        <f t="shared" si="79"/>
        <v>2010</v>
      </c>
      <c r="Q806" s="3" t="str">
        <f t="shared" si="80"/>
        <v xml:space="preserve">JAMA. </v>
      </c>
      <c r="R806" s="5" t="s">
        <v>11333</v>
      </c>
      <c r="S806" s="5" t="s">
        <v>11437</v>
      </c>
      <c r="T806" s="12" t="str">
        <f t="shared" si="77"/>
        <v/>
      </c>
      <c r="U806" s="5"/>
      <c r="V806" s="5" t="s">
        <v>11436</v>
      </c>
      <c r="W806" s="5"/>
      <c r="X806" s="5"/>
      <c r="Y806" s="5"/>
      <c r="Z806" s="5"/>
      <c r="AA806" s="69">
        <v>0</v>
      </c>
      <c r="AC806" s="5" t="str">
        <f t="shared" si="81"/>
        <v>2010</v>
      </c>
      <c r="AD806" s="5"/>
      <c r="AE806" s="5"/>
      <c r="AV806" s="46">
        <v>20159874</v>
      </c>
      <c r="AW806" s="59">
        <f t="shared" si="82"/>
        <v>0</v>
      </c>
    </row>
    <row r="807" spans="1:49">
      <c r="A807" s="4">
        <v>826</v>
      </c>
      <c r="B807" s="3">
        <v>6662</v>
      </c>
      <c r="C807" s="3">
        <v>0.45027537907921478</v>
      </c>
      <c r="D807" s="3" t="s">
        <v>6162</v>
      </c>
      <c r="E807" s="3" t="s">
        <v>6163</v>
      </c>
      <c r="F807" s="3" t="str">
        <f t="shared" si="78"/>
        <v>21119715</v>
      </c>
      <c r="G807" s="3" t="s">
        <v>6164</v>
      </c>
      <c r="H807" s="3" t="s">
        <v>6165</v>
      </c>
      <c r="I807" s="3" t="s">
        <v>6166</v>
      </c>
      <c r="J807" s="3" t="s">
        <v>2</v>
      </c>
      <c r="K807" s="3" t="s">
        <v>3</v>
      </c>
      <c r="L807" s="3" t="s">
        <v>6167</v>
      </c>
      <c r="M807" s="3" t="s">
        <v>4</v>
      </c>
      <c r="N807" s="3">
        <v>21119715</v>
      </c>
      <c r="O807" s="3" t="s">
        <v>6168</v>
      </c>
      <c r="P807" s="3" t="str">
        <f t="shared" si="79"/>
        <v>2010</v>
      </c>
      <c r="Q807" s="3" t="str">
        <f t="shared" si="80"/>
        <v xml:space="preserve">Nat Rev Rheumatol. </v>
      </c>
      <c r="R807" s="12" t="s">
        <v>11333</v>
      </c>
      <c r="S807" s="5" t="s">
        <v>11529</v>
      </c>
      <c r="T807" s="12" t="str">
        <f t="shared" si="77"/>
        <v/>
      </c>
      <c r="U807" s="5"/>
      <c r="AA807" s="69">
        <v>0</v>
      </c>
      <c r="AC807" s="5" t="str">
        <f t="shared" si="81"/>
        <v>2010</v>
      </c>
      <c r="AD807" s="5"/>
      <c r="AF807" s="25"/>
      <c r="AV807" s="46">
        <v>21119715</v>
      </c>
      <c r="AW807" s="59">
        <f t="shared" si="82"/>
        <v>0</v>
      </c>
    </row>
    <row r="808" spans="1:49">
      <c r="A808" s="4">
        <v>873</v>
      </c>
      <c r="B808" s="3">
        <v>7167</v>
      </c>
      <c r="C808" s="3">
        <v>0.4775262807006464</v>
      </c>
      <c r="D808" s="3" t="s">
        <v>8841</v>
      </c>
      <c r="E808" s="3" t="s">
        <v>8842</v>
      </c>
      <c r="F808" s="3" t="str">
        <f t="shared" si="78"/>
        <v>20505151</v>
      </c>
      <c r="G808" s="3" t="s">
        <v>8843</v>
      </c>
      <c r="H808" s="3" t="s">
        <v>8844</v>
      </c>
      <c r="I808" s="3" t="s">
        <v>8845</v>
      </c>
      <c r="J808" s="3" t="s">
        <v>2</v>
      </c>
      <c r="K808" s="3" t="s">
        <v>3</v>
      </c>
      <c r="L808" s="3" t="s">
        <v>8846</v>
      </c>
      <c r="M808" s="3" t="s">
        <v>4</v>
      </c>
      <c r="N808" s="3">
        <v>20505151</v>
      </c>
      <c r="O808" s="3" t="s">
        <v>8847</v>
      </c>
      <c r="P808" s="3" t="str">
        <f t="shared" si="79"/>
        <v>2010</v>
      </c>
      <c r="Q808" s="3" t="str">
        <f t="shared" si="80"/>
        <v xml:space="preserve">J Natl Cancer Inst. </v>
      </c>
      <c r="R808" s="12" t="s">
        <v>11333</v>
      </c>
      <c r="S808" s="5" t="s">
        <v>11529</v>
      </c>
      <c r="T808" s="12" t="str">
        <f t="shared" si="77"/>
        <v/>
      </c>
      <c r="U808" s="5"/>
      <c r="AA808" s="69">
        <v>0</v>
      </c>
      <c r="AC808" s="5" t="str">
        <f t="shared" si="81"/>
        <v>2010</v>
      </c>
      <c r="AD808" s="5"/>
      <c r="AF808" s="25"/>
      <c r="AV808" s="46">
        <v>20505151</v>
      </c>
      <c r="AW808" s="59">
        <f t="shared" si="82"/>
        <v>0</v>
      </c>
    </row>
    <row r="809" spans="1:49">
      <c r="A809" s="4">
        <v>1561</v>
      </c>
      <c r="B809" s="3">
        <v>7321</v>
      </c>
      <c r="C809" s="3">
        <v>0.86254525381220459</v>
      </c>
      <c r="D809" s="3" t="s">
        <v>9774</v>
      </c>
      <c r="E809" s="3" t="s">
        <v>9775</v>
      </c>
      <c r="F809" s="3" t="str">
        <f t="shared" si="78"/>
        <v>20235786</v>
      </c>
      <c r="G809" s="3" t="s">
        <v>9776</v>
      </c>
      <c r="H809" s="3" t="s">
        <v>9777</v>
      </c>
      <c r="I809" s="3" t="s">
        <v>6597</v>
      </c>
      <c r="J809" s="3" t="s">
        <v>2</v>
      </c>
      <c r="K809" s="3" t="s">
        <v>3</v>
      </c>
      <c r="L809" s="3" t="s">
        <v>9778</v>
      </c>
      <c r="M809" s="3" t="s">
        <v>4</v>
      </c>
      <c r="N809" s="3">
        <v>20235786</v>
      </c>
      <c r="O809" s="3" t="s">
        <v>9779</v>
      </c>
      <c r="P809" s="3" t="str">
        <f t="shared" si="79"/>
        <v>2010</v>
      </c>
      <c r="Q809" s="3" t="str">
        <f t="shared" si="80"/>
        <v xml:space="preserve">Pharmacogenomics. </v>
      </c>
      <c r="R809" s="3" t="s">
        <v>11426</v>
      </c>
      <c r="S809" s="3" t="s">
        <v>12414</v>
      </c>
      <c r="T809" s="12" t="str">
        <f t="shared" si="77"/>
        <v/>
      </c>
      <c r="U809" s="3"/>
      <c r="V809" s="3"/>
      <c r="W809" s="3"/>
      <c r="X809" s="3"/>
      <c r="Y809" s="3"/>
      <c r="Z809" s="3"/>
      <c r="AA809" s="69">
        <v>0</v>
      </c>
      <c r="AC809" s="5" t="str">
        <f t="shared" si="81"/>
        <v>2010</v>
      </c>
      <c r="AD809" s="5"/>
      <c r="AE809" s="3"/>
      <c r="AF809" s="24"/>
      <c r="AV809" s="46">
        <v>20235786</v>
      </c>
      <c r="AW809" s="59">
        <f t="shared" si="82"/>
        <v>0</v>
      </c>
    </row>
    <row r="810" spans="1:49">
      <c r="A810" s="4">
        <v>1392</v>
      </c>
      <c r="B810" s="3">
        <v>8247</v>
      </c>
      <c r="C810" s="3">
        <v>0.75877464755036206</v>
      </c>
      <c r="D810" s="3" t="s">
        <v>11384</v>
      </c>
      <c r="E810" s="3" t="s">
        <v>11385</v>
      </c>
      <c r="F810" s="3" t="str">
        <f t="shared" si="78"/>
        <v>18762803</v>
      </c>
      <c r="G810" s="3" t="s">
        <v>11386</v>
      </c>
      <c r="H810" s="3" t="s">
        <v>11387</v>
      </c>
      <c r="I810" s="3" t="s">
        <v>6273</v>
      </c>
      <c r="J810" s="3" t="s">
        <v>2</v>
      </c>
      <c r="K810" s="3" t="s">
        <v>3</v>
      </c>
      <c r="L810" s="3" t="s">
        <v>11321</v>
      </c>
      <c r="M810" s="3" t="s">
        <v>4</v>
      </c>
      <c r="N810" s="3">
        <v>18762803</v>
      </c>
      <c r="O810" s="3" t="s">
        <v>11322</v>
      </c>
      <c r="P810" s="3" t="str">
        <f t="shared" si="79"/>
        <v>2010</v>
      </c>
      <c r="Q810" s="3" t="str">
        <f t="shared" si="80"/>
        <v xml:space="preserve">Mol Psychiatry. </v>
      </c>
      <c r="R810" s="12" t="s">
        <v>11426</v>
      </c>
      <c r="S810" s="12" t="s">
        <v>12308</v>
      </c>
      <c r="T810" s="12" t="str">
        <f t="shared" si="77"/>
        <v/>
      </c>
      <c r="AA810" s="69">
        <v>0</v>
      </c>
      <c r="AC810" s="5" t="str">
        <f t="shared" si="81"/>
        <v>2010</v>
      </c>
      <c r="AD810" s="5"/>
      <c r="AF810" s="25"/>
      <c r="AV810" s="46">
        <v>18762803</v>
      </c>
      <c r="AW810" s="59">
        <f t="shared" si="82"/>
        <v>0</v>
      </c>
    </row>
    <row r="811" spans="1:49">
      <c r="A811" s="4">
        <v>834</v>
      </c>
      <c r="B811" s="3">
        <v>7108</v>
      </c>
      <c r="C811" s="3">
        <v>0.45397223914114138</v>
      </c>
      <c r="D811" s="3" t="s">
        <v>8483</v>
      </c>
      <c r="E811" s="3" t="s">
        <v>8484</v>
      </c>
      <c r="F811" s="3" t="str">
        <f t="shared" si="78"/>
        <v>20558435</v>
      </c>
      <c r="G811" s="3" t="s">
        <v>8485</v>
      </c>
      <c r="H811" s="3" t="s">
        <v>8486</v>
      </c>
      <c r="I811" s="3" t="s">
        <v>8487</v>
      </c>
      <c r="J811" s="3" t="s">
        <v>2</v>
      </c>
      <c r="K811" s="3" t="s">
        <v>3</v>
      </c>
      <c r="L811" s="3" t="s">
        <v>8488</v>
      </c>
      <c r="M811" s="3" t="s">
        <v>4</v>
      </c>
      <c r="N811" s="3">
        <v>20558435</v>
      </c>
      <c r="O811" s="3" t="s">
        <v>8489</v>
      </c>
      <c r="P811" s="3" t="str">
        <f t="shared" si="79"/>
        <v>2010</v>
      </c>
      <c r="Q811" s="3" t="str">
        <f t="shared" si="80"/>
        <v xml:space="preserve">J Med Ethics. </v>
      </c>
      <c r="R811" s="12" t="s">
        <v>11333</v>
      </c>
      <c r="S811" s="5" t="s">
        <v>12072</v>
      </c>
      <c r="T811" s="12" t="str">
        <f t="shared" si="77"/>
        <v/>
      </c>
      <c r="U811" s="5"/>
      <c r="AA811" s="69">
        <v>0</v>
      </c>
      <c r="AC811" s="5" t="str">
        <f t="shared" si="81"/>
        <v>2010</v>
      </c>
      <c r="AD811" s="5"/>
      <c r="AF811" s="25"/>
      <c r="AV811" s="46">
        <v>20558435</v>
      </c>
      <c r="AW811" s="59">
        <f t="shared" si="82"/>
        <v>0</v>
      </c>
    </row>
    <row r="812" spans="1:49">
      <c r="A812" s="4">
        <v>18</v>
      </c>
      <c r="B812" s="4">
        <v>7233</v>
      </c>
      <c r="C812" s="4">
        <v>9.7304378692433247E-3</v>
      </c>
      <c r="D812" s="4" t="s">
        <v>9234</v>
      </c>
      <c r="E812" s="4" t="s">
        <v>9235</v>
      </c>
      <c r="F812" s="3" t="str">
        <f t="shared" si="78"/>
        <v>20415816</v>
      </c>
      <c r="G812" s="4" t="s">
        <v>9236</v>
      </c>
      <c r="H812" s="4" t="s">
        <v>9300</v>
      </c>
      <c r="I812" s="4" t="s">
        <v>9301</v>
      </c>
      <c r="J812" s="4" t="s">
        <v>2</v>
      </c>
      <c r="K812" s="4" t="s">
        <v>3</v>
      </c>
      <c r="L812" s="4" t="s">
        <v>9302</v>
      </c>
      <c r="M812" s="4" t="s">
        <v>4</v>
      </c>
      <c r="N812" s="4">
        <v>20415816</v>
      </c>
      <c r="O812" s="4" t="s">
        <v>9303</v>
      </c>
      <c r="P812" s="4" t="str">
        <f t="shared" si="79"/>
        <v>2010</v>
      </c>
      <c r="Q812" s="4" t="str">
        <f t="shared" si="80"/>
        <v xml:space="preserve">Dermatol Ther. </v>
      </c>
      <c r="R812" s="5" t="s">
        <v>11333</v>
      </c>
      <c r="S812" s="5" t="s">
        <v>11422</v>
      </c>
      <c r="T812" s="12" t="str">
        <f t="shared" si="77"/>
        <v/>
      </c>
      <c r="U812" s="5"/>
      <c r="V812" s="5" t="s">
        <v>11421</v>
      </c>
      <c r="W812" s="5"/>
      <c r="X812" s="5"/>
      <c r="Y812" s="5"/>
      <c r="Z812" s="5"/>
      <c r="AA812" s="69">
        <v>0</v>
      </c>
      <c r="AB812" s="4"/>
      <c r="AC812" s="5" t="str">
        <f t="shared" si="81"/>
        <v>2010</v>
      </c>
      <c r="AD812" s="5"/>
      <c r="AE812" s="5"/>
      <c r="AG812" s="23"/>
      <c r="AH812" s="23"/>
      <c r="AI812" s="23"/>
      <c r="AV812" s="46">
        <v>20415816</v>
      </c>
      <c r="AW812" s="59">
        <f t="shared" si="82"/>
        <v>0</v>
      </c>
    </row>
    <row r="813" spans="1:49">
      <c r="A813" s="4">
        <v>840</v>
      </c>
      <c r="B813" s="3">
        <v>7308</v>
      </c>
      <c r="C813" s="3">
        <v>0.45587056560113115</v>
      </c>
      <c r="D813" s="3" t="s">
        <v>9697</v>
      </c>
      <c r="E813" s="3" t="s">
        <v>9698</v>
      </c>
      <c r="F813" s="3" t="str">
        <f t="shared" si="78"/>
        <v>20303738</v>
      </c>
      <c r="G813" s="3" t="s">
        <v>9699</v>
      </c>
      <c r="H813" s="3" t="s">
        <v>9700</v>
      </c>
      <c r="I813" s="3" t="s">
        <v>8423</v>
      </c>
      <c r="J813" s="3" t="s">
        <v>2</v>
      </c>
      <c r="K813" s="3" t="s">
        <v>3</v>
      </c>
      <c r="L813" s="3" t="s">
        <v>9701</v>
      </c>
      <c r="M813" s="3" t="s">
        <v>4</v>
      </c>
      <c r="N813" s="3">
        <v>20303738</v>
      </c>
      <c r="O813" s="3" t="s">
        <v>9702</v>
      </c>
      <c r="P813" s="3" t="str">
        <f t="shared" si="79"/>
        <v>2010</v>
      </c>
      <c r="Q813" s="3" t="str">
        <f t="shared" si="80"/>
        <v xml:space="preserve">Curr Opin Genet Dev. </v>
      </c>
      <c r="R813" s="12" t="s">
        <v>11333</v>
      </c>
      <c r="S813" s="5" t="s">
        <v>12077</v>
      </c>
      <c r="T813" s="12" t="str">
        <f t="shared" si="77"/>
        <v/>
      </c>
      <c r="U813" s="5"/>
      <c r="AA813" s="69">
        <v>0</v>
      </c>
      <c r="AC813" s="5" t="str">
        <f t="shared" si="81"/>
        <v>2010</v>
      </c>
      <c r="AD813" s="5"/>
      <c r="AF813" s="25"/>
      <c r="AV813" s="46">
        <v>20303738</v>
      </c>
      <c r="AW813" s="59">
        <f t="shared" si="82"/>
        <v>0</v>
      </c>
    </row>
    <row r="814" spans="1:49">
      <c r="A814" s="4">
        <v>881</v>
      </c>
      <c r="B814" s="3">
        <v>7261</v>
      </c>
      <c r="C814" s="3">
        <v>0.48089463762912399</v>
      </c>
      <c r="D814" s="3" t="s">
        <v>9408</v>
      </c>
      <c r="E814" s="3" t="s">
        <v>9409</v>
      </c>
      <c r="F814" s="3" t="str">
        <f t="shared" si="78"/>
        <v>20381336</v>
      </c>
      <c r="G814" s="3" t="s">
        <v>9410</v>
      </c>
      <c r="H814" s="3" t="s">
        <v>9411</v>
      </c>
      <c r="I814" s="3" t="s">
        <v>8423</v>
      </c>
      <c r="J814" s="3" t="s">
        <v>2</v>
      </c>
      <c r="K814" s="3" t="s">
        <v>3</v>
      </c>
      <c r="L814" s="3" t="s">
        <v>9412</v>
      </c>
      <c r="M814" s="3" t="s">
        <v>4</v>
      </c>
      <c r="N814" s="3">
        <v>20381336</v>
      </c>
      <c r="O814" s="3" t="s">
        <v>9413</v>
      </c>
      <c r="P814" s="3" t="str">
        <f t="shared" si="79"/>
        <v>2010</v>
      </c>
      <c r="Q814" s="3" t="str">
        <f t="shared" si="80"/>
        <v xml:space="preserve">Curr Opin Genet Dev. </v>
      </c>
      <c r="R814" s="12" t="s">
        <v>11333</v>
      </c>
      <c r="S814" s="5" t="s">
        <v>12077</v>
      </c>
      <c r="T814" s="12" t="str">
        <f t="shared" si="77"/>
        <v/>
      </c>
      <c r="U814" s="5"/>
      <c r="AA814" s="69">
        <v>0</v>
      </c>
      <c r="AC814" s="5" t="str">
        <f t="shared" si="81"/>
        <v>2010</v>
      </c>
      <c r="AD814" s="5"/>
      <c r="AF814" s="25"/>
      <c r="AV814" s="46">
        <v>20381336</v>
      </c>
      <c r="AW814" s="59">
        <f t="shared" si="82"/>
        <v>0</v>
      </c>
    </row>
    <row r="815" spans="1:49">
      <c r="A815" s="4">
        <v>958</v>
      </c>
      <c r="B815" s="3">
        <v>7413</v>
      </c>
      <c r="C815" s="3">
        <v>0.52811475384149242</v>
      </c>
      <c r="D815" s="3" t="s">
        <v>10331</v>
      </c>
      <c r="E815" s="3" t="s">
        <v>10332</v>
      </c>
      <c r="F815" s="3" t="str">
        <f t="shared" si="78"/>
        <v>20103712</v>
      </c>
      <c r="G815" s="3" t="s">
        <v>8111</v>
      </c>
      <c r="H815" s="3" t="s">
        <v>10333</v>
      </c>
      <c r="I815" s="3" t="s">
        <v>6716</v>
      </c>
      <c r="J815" s="3" t="s">
        <v>2</v>
      </c>
      <c r="K815" s="3" t="s">
        <v>3</v>
      </c>
      <c r="L815" s="3" t="s">
        <v>10334</v>
      </c>
      <c r="M815" s="3" t="s">
        <v>4</v>
      </c>
      <c r="N815" s="3">
        <v>20103712</v>
      </c>
      <c r="O815" s="3" t="s">
        <v>10335</v>
      </c>
      <c r="P815" s="3" t="str">
        <f t="shared" si="79"/>
        <v>2010</v>
      </c>
      <c r="Q815" s="3" t="str">
        <f t="shared" si="80"/>
        <v xml:space="preserve">Diabetes. </v>
      </c>
      <c r="R815" s="12" t="s">
        <v>11333</v>
      </c>
      <c r="S815" s="12" t="s">
        <v>12077</v>
      </c>
      <c r="T815" s="12" t="str">
        <f t="shared" si="77"/>
        <v/>
      </c>
      <c r="AA815" s="69">
        <v>0</v>
      </c>
      <c r="AC815" s="5" t="str">
        <f t="shared" si="81"/>
        <v>2010</v>
      </c>
      <c r="AD815" s="5"/>
      <c r="AF815" s="25"/>
      <c r="AV815" s="46">
        <v>20103712</v>
      </c>
      <c r="AW815" s="59">
        <f t="shared" si="82"/>
        <v>0</v>
      </c>
    </row>
    <row r="816" spans="1:49">
      <c r="A816" s="4">
        <v>964</v>
      </c>
      <c r="B816" s="3">
        <v>7163</v>
      </c>
      <c r="C816" s="3">
        <v>0.52959448472126236</v>
      </c>
      <c r="D816" s="3" t="s">
        <v>8817</v>
      </c>
      <c r="E816" s="3" t="s">
        <v>8818</v>
      </c>
      <c r="F816" s="3" t="str">
        <f t="shared" si="78"/>
        <v>20507324</v>
      </c>
      <c r="G816" s="3" t="s">
        <v>8819</v>
      </c>
      <c r="H816" s="3" t="s">
        <v>8820</v>
      </c>
      <c r="I816" s="3" t="s">
        <v>7564</v>
      </c>
      <c r="J816" s="3" t="s">
        <v>2</v>
      </c>
      <c r="K816" s="3" t="s">
        <v>3</v>
      </c>
      <c r="L816" s="3" t="s">
        <v>8821</v>
      </c>
      <c r="M816" s="3" t="s">
        <v>4</v>
      </c>
      <c r="N816" s="3">
        <v>20507324</v>
      </c>
      <c r="O816" s="3" t="s">
        <v>8822</v>
      </c>
      <c r="P816" s="3" t="str">
        <f t="shared" si="79"/>
        <v>2010</v>
      </c>
      <c r="Q816" s="3" t="str">
        <f t="shared" si="80"/>
        <v xml:space="preserve">Cancer Sci. </v>
      </c>
      <c r="R816" s="12" t="s">
        <v>11333</v>
      </c>
      <c r="S816" s="12" t="s">
        <v>12077</v>
      </c>
      <c r="T816" s="12" t="str">
        <f t="shared" si="77"/>
        <v/>
      </c>
      <c r="AA816" s="69">
        <v>0</v>
      </c>
      <c r="AC816" s="5" t="str">
        <f t="shared" si="81"/>
        <v>2010</v>
      </c>
      <c r="AD816" s="5"/>
      <c r="AF816" s="25"/>
      <c r="AV816" s="46">
        <v>20507324</v>
      </c>
      <c r="AW816" s="59">
        <f t="shared" si="82"/>
        <v>0</v>
      </c>
    </row>
    <row r="817" spans="1:49">
      <c r="A817" s="4">
        <v>973</v>
      </c>
      <c r="B817" s="3">
        <v>7132</v>
      </c>
      <c r="C817" s="3">
        <v>0.53604498761599839</v>
      </c>
      <c r="D817" s="3" t="s">
        <v>8628</v>
      </c>
      <c r="E817" s="3" t="s">
        <v>8629</v>
      </c>
      <c r="F817" s="3" t="str">
        <f t="shared" si="78"/>
        <v>20531431</v>
      </c>
      <c r="G817" s="3" t="s">
        <v>8630</v>
      </c>
      <c r="H817" s="3" t="s">
        <v>8631</v>
      </c>
      <c r="I817" s="3" t="s">
        <v>8632</v>
      </c>
      <c r="J817" s="3" t="s">
        <v>2</v>
      </c>
      <c r="K817" s="3" t="s">
        <v>3</v>
      </c>
      <c r="L817" s="3" t="s">
        <v>8633</v>
      </c>
      <c r="M817" s="3" t="s">
        <v>4</v>
      </c>
      <c r="N817" s="3">
        <v>20531431</v>
      </c>
      <c r="O817" s="3" t="s">
        <v>8634</v>
      </c>
      <c r="P817" s="3" t="str">
        <f t="shared" si="79"/>
        <v>2010</v>
      </c>
      <c r="Q817" s="3" t="str">
        <f t="shared" si="80"/>
        <v xml:space="preserve">Nat Rev Neurol. </v>
      </c>
      <c r="R817" s="12" t="s">
        <v>11333</v>
      </c>
      <c r="S817" s="12" t="s">
        <v>12077</v>
      </c>
      <c r="T817" s="12" t="str">
        <f t="shared" si="77"/>
        <v/>
      </c>
      <c r="AA817" s="69">
        <v>0</v>
      </c>
      <c r="AC817" s="5" t="str">
        <f t="shared" si="81"/>
        <v>2010</v>
      </c>
      <c r="AD817" s="5"/>
      <c r="AF817" s="25"/>
      <c r="AV817" s="46">
        <v>20531431</v>
      </c>
      <c r="AW817" s="59">
        <f t="shared" si="82"/>
        <v>0</v>
      </c>
    </row>
    <row r="818" spans="1:49">
      <c r="A818" s="4">
        <v>982</v>
      </c>
      <c r="B818" s="3">
        <v>7268</v>
      </c>
      <c r="C818" s="3">
        <v>0.54018933894893384</v>
      </c>
      <c r="D818" s="3" t="s">
        <v>9451</v>
      </c>
      <c r="E818" s="3" t="s">
        <v>9452</v>
      </c>
      <c r="F818" s="3" t="str">
        <f t="shared" si="78"/>
        <v>20371526</v>
      </c>
      <c r="G818" s="3" t="s">
        <v>7511</v>
      </c>
      <c r="H818" s="3" t="s">
        <v>9453</v>
      </c>
      <c r="I818" s="3" t="s">
        <v>9454</v>
      </c>
      <c r="J818" s="3" t="s">
        <v>2</v>
      </c>
      <c r="K818" s="3" t="s">
        <v>3</v>
      </c>
      <c r="L818" s="3" t="s">
        <v>9455</v>
      </c>
      <c r="M818" s="3" t="s">
        <v>4</v>
      </c>
      <c r="N818" s="3">
        <v>20371526</v>
      </c>
      <c r="O818" s="3" t="s">
        <v>9456</v>
      </c>
      <c r="P818" s="3" t="str">
        <f t="shared" si="79"/>
        <v>2010</v>
      </c>
      <c r="Q818" s="3" t="str">
        <f t="shared" si="80"/>
        <v xml:space="preserve">Chest. </v>
      </c>
      <c r="R818" s="12" t="s">
        <v>11333</v>
      </c>
      <c r="S818" s="12" t="s">
        <v>12077</v>
      </c>
      <c r="T818" s="12" t="str">
        <f t="shared" si="77"/>
        <v/>
      </c>
      <c r="AA818" s="69">
        <v>0</v>
      </c>
      <c r="AC818" s="5" t="str">
        <f t="shared" si="81"/>
        <v>2010</v>
      </c>
      <c r="AD818" s="5"/>
      <c r="AF818" s="25"/>
      <c r="AK818" s="53"/>
      <c r="AN818" s="56"/>
      <c r="AV818" s="46">
        <v>20371526</v>
      </c>
      <c r="AW818" s="59">
        <f t="shared" si="82"/>
        <v>0</v>
      </c>
    </row>
    <row r="819" spans="1:49">
      <c r="A819" s="4">
        <v>1014</v>
      </c>
      <c r="B819" s="3">
        <v>7918</v>
      </c>
      <c r="C819" s="3">
        <v>0.5540012225190214</v>
      </c>
      <c r="D819" s="3" t="s">
        <v>11338</v>
      </c>
      <c r="E819" s="3" t="s">
        <v>11339</v>
      </c>
      <c r="F819" s="3" t="str">
        <f t="shared" si="78"/>
        <v>19434715</v>
      </c>
      <c r="G819" s="3" t="s">
        <v>11340</v>
      </c>
      <c r="H819" s="3" t="s">
        <v>11341</v>
      </c>
      <c r="I819" s="3" t="s">
        <v>6198</v>
      </c>
      <c r="J819" s="3" t="s">
        <v>2</v>
      </c>
      <c r="K819" s="3" t="s">
        <v>3</v>
      </c>
      <c r="L819" s="3" t="s">
        <v>11342</v>
      </c>
      <c r="M819" s="3" t="s">
        <v>4</v>
      </c>
      <c r="N819" s="3">
        <v>19434715</v>
      </c>
      <c r="O819" s="3" t="s">
        <v>11343</v>
      </c>
      <c r="P819" s="3" t="str">
        <f t="shared" si="79"/>
        <v>2010</v>
      </c>
      <c r="Q819" s="3" t="str">
        <f t="shared" si="80"/>
        <v xml:space="preserve">Genet Epidemiol. </v>
      </c>
      <c r="R819" s="12" t="s">
        <v>11333</v>
      </c>
      <c r="S819" s="12" t="s">
        <v>12077</v>
      </c>
      <c r="T819" s="12" t="str">
        <f t="shared" si="77"/>
        <v/>
      </c>
      <c r="AA819" s="69">
        <v>0</v>
      </c>
      <c r="AC819" s="5" t="str">
        <f t="shared" si="81"/>
        <v>2010</v>
      </c>
      <c r="AD819" s="5"/>
      <c r="AF819" s="25"/>
      <c r="AV819" s="46">
        <v>19434715</v>
      </c>
      <c r="AW819" s="59">
        <f t="shared" si="82"/>
        <v>0</v>
      </c>
    </row>
    <row r="820" spans="1:49" s="13" customFormat="1" ht="19.5" thickBot="1">
      <c r="A820" s="4">
        <v>1214</v>
      </c>
      <c r="B820" s="13">
        <v>7385</v>
      </c>
      <c r="C820" s="13">
        <v>0.65494360368699456</v>
      </c>
      <c r="D820" s="13" t="s">
        <v>10168</v>
      </c>
      <c r="E820" s="13" t="s">
        <v>10169</v>
      </c>
      <c r="F820" s="3" t="str">
        <f t="shared" si="78"/>
        <v>20153630</v>
      </c>
      <c r="G820" s="13" t="s">
        <v>10170</v>
      </c>
      <c r="H820" s="13" t="s">
        <v>10171</v>
      </c>
      <c r="I820" s="13" t="s">
        <v>8423</v>
      </c>
      <c r="J820" s="13" t="s">
        <v>2</v>
      </c>
      <c r="K820" s="13" t="s">
        <v>3</v>
      </c>
      <c r="L820" s="13" t="s">
        <v>10172</v>
      </c>
      <c r="M820" s="13" t="s">
        <v>4</v>
      </c>
      <c r="N820" s="13">
        <v>20153630</v>
      </c>
      <c r="O820" s="13" t="s">
        <v>10173</v>
      </c>
      <c r="P820" s="13" t="str">
        <f t="shared" si="79"/>
        <v>2010</v>
      </c>
      <c r="Q820" s="13" t="str">
        <f t="shared" si="80"/>
        <v xml:space="preserve">Curr Opin Genet Dev. </v>
      </c>
      <c r="R820" s="30" t="s">
        <v>11333</v>
      </c>
      <c r="S820" s="30" t="s">
        <v>12077</v>
      </c>
      <c r="T820" s="12" t="str">
        <f t="shared" si="77"/>
        <v/>
      </c>
      <c r="U820" s="12"/>
      <c r="V820" s="30"/>
      <c r="W820" s="30"/>
      <c r="X820" s="30"/>
      <c r="Y820" s="30"/>
      <c r="Z820" s="12"/>
      <c r="AA820" s="69">
        <v>0</v>
      </c>
      <c r="AC820" s="5" t="str">
        <f t="shared" si="81"/>
        <v>2010</v>
      </c>
      <c r="AD820" s="5"/>
      <c r="AE820" s="30"/>
      <c r="AF820" s="73"/>
      <c r="AG820" s="30"/>
      <c r="AH820" s="30"/>
      <c r="AI820" s="30"/>
      <c r="AJ820" s="30"/>
      <c r="AK820" s="30"/>
      <c r="AL820" s="30"/>
      <c r="AM820" s="30"/>
      <c r="AV820" s="61">
        <v>20153630</v>
      </c>
      <c r="AW820" s="59">
        <f t="shared" si="82"/>
        <v>0</v>
      </c>
    </row>
    <row r="821" spans="1:49" ht="19.5" thickTop="1">
      <c r="A821" s="4">
        <v>1226</v>
      </c>
      <c r="B821" s="3">
        <v>7097</v>
      </c>
      <c r="C821" s="3">
        <v>0.66241189406879852</v>
      </c>
      <c r="D821" s="3" t="s">
        <v>8413</v>
      </c>
      <c r="E821" s="3" t="s">
        <v>8414</v>
      </c>
      <c r="F821" s="3" t="str">
        <f t="shared" si="78"/>
        <v>20567245</v>
      </c>
      <c r="G821" s="3" t="s">
        <v>8415</v>
      </c>
      <c r="H821" s="3" t="s">
        <v>8416</v>
      </c>
      <c r="I821" s="3" t="s">
        <v>6373</v>
      </c>
      <c r="J821" s="3" t="s">
        <v>2</v>
      </c>
      <c r="K821" s="3" t="s">
        <v>3</v>
      </c>
      <c r="L821" s="3" t="s">
        <v>8417</v>
      </c>
      <c r="M821" s="3" t="s">
        <v>4</v>
      </c>
      <c r="N821" s="3">
        <v>20567245</v>
      </c>
      <c r="O821" s="3" t="s">
        <v>8418</v>
      </c>
      <c r="P821" s="3" t="str">
        <f t="shared" si="79"/>
        <v>2010</v>
      </c>
      <c r="Q821" s="3" t="str">
        <f t="shared" si="80"/>
        <v xml:space="preserve">Nat Rev Genet. </v>
      </c>
      <c r="R821" s="12" t="s">
        <v>11333</v>
      </c>
      <c r="S821" s="12" t="s">
        <v>12077</v>
      </c>
      <c r="T821" s="12" t="str">
        <f t="shared" si="77"/>
        <v/>
      </c>
      <c r="AA821" s="69">
        <v>0</v>
      </c>
      <c r="AC821" s="5" t="str">
        <f t="shared" si="81"/>
        <v>2010</v>
      </c>
      <c r="AD821" s="5"/>
      <c r="AF821" s="25"/>
      <c r="AV821" s="46">
        <v>20567245</v>
      </c>
      <c r="AW821" s="59">
        <f t="shared" si="82"/>
        <v>0</v>
      </c>
    </row>
    <row r="822" spans="1:49">
      <c r="A822" s="4">
        <v>1236</v>
      </c>
      <c r="B822" s="3">
        <v>7287</v>
      </c>
      <c r="C822" s="3">
        <v>0.66627485652271168</v>
      </c>
      <c r="D822" s="3" t="s">
        <v>5910</v>
      </c>
      <c r="E822" s="3" t="s">
        <v>9628</v>
      </c>
      <c r="F822" s="3" t="str">
        <f t="shared" si="78"/>
        <v>20347646</v>
      </c>
      <c r="G822" s="3" t="s">
        <v>9569</v>
      </c>
      <c r="H822" s="3" t="s">
        <v>9570</v>
      </c>
      <c r="I822" s="3" t="s">
        <v>9571</v>
      </c>
      <c r="J822" s="3" t="s">
        <v>2</v>
      </c>
      <c r="K822" s="3" t="s">
        <v>3</v>
      </c>
      <c r="L822" s="3" t="s">
        <v>9572</v>
      </c>
      <c r="M822" s="3" t="s">
        <v>4</v>
      </c>
      <c r="N822" s="3">
        <v>20347646</v>
      </c>
      <c r="O822" s="3" t="s">
        <v>9573</v>
      </c>
      <c r="P822" s="3" t="str">
        <f t="shared" si="79"/>
        <v>2010</v>
      </c>
      <c r="Q822" s="3" t="str">
        <f t="shared" si="80"/>
        <v xml:space="preserve">Semin Nephrol. </v>
      </c>
      <c r="R822" s="12" t="s">
        <v>11333</v>
      </c>
      <c r="S822" s="12" t="s">
        <v>12077</v>
      </c>
      <c r="T822" s="12" t="str">
        <f t="shared" si="77"/>
        <v/>
      </c>
      <c r="AA822" s="69">
        <v>0</v>
      </c>
      <c r="AC822" s="5" t="str">
        <f t="shared" si="81"/>
        <v>2010</v>
      </c>
      <c r="AD822" s="5"/>
      <c r="AF822" s="25"/>
      <c r="AV822" s="46">
        <v>20347646</v>
      </c>
      <c r="AW822" s="59">
        <f t="shared" si="82"/>
        <v>0</v>
      </c>
    </row>
    <row r="823" spans="1:49">
      <c r="A823" s="4">
        <v>1260</v>
      </c>
      <c r="B823" s="3">
        <v>6975</v>
      </c>
      <c r="C823" s="3">
        <v>0.67886040701015449</v>
      </c>
      <c r="D823" s="3" t="s">
        <v>7692</v>
      </c>
      <c r="E823" s="3" t="s">
        <v>7693</v>
      </c>
      <c r="F823" s="3" t="str">
        <f t="shared" si="78"/>
        <v>20696312</v>
      </c>
      <c r="G823" s="3" t="s">
        <v>7694</v>
      </c>
      <c r="H823" s="3" t="s">
        <v>7695</v>
      </c>
      <c r="I823" s="3" t="s">
        <v>7696</v>
      </c>
      <c r="J823" s="3" t="s">
        <v>2</v>
      </c>
      <c r="K823" s="3" t="s">
        <v>3</v>
      </c>
      <c r="L823" s="3" t="s">
        <v>7697</v>
      </c>
      <c r="M823" s="3" t="s">
        <v>4</v>
      </c>
      <c r="N823" s="3">
        <v>20696312</v>
      </c>
      <c r="O823" s="3" t="s">
        <v>7698</v>
      </c>
      <c r="P823" s="3" t="str">
        <f t="shared" si="79"/>
        <v>2010</v>
      </c>
      <c r="Q823" s="3" t="str">
        <f t="shared" si="80"/>
        <v xml:space="preserve">Prog Brain Res. </v>
      </c>
      <c r="R823" s="12" t="s">
        <v>11333</v>
      </c>
      <c r="S823" s="12" t="s">
        <v>12077</v>
      </c>
      <c r="T823" s="12" t="str">
        <f t="shared" si="77"/>
        <v/>
      </c>
      <c r="AA823" s="69">
        <v>0</v>
      </c>
      <c r="AC823" s="5" t="str">
        <f t="shared" si="81"/>
        <v>2010</v>
      </c>
      <c r="AD823" s="5"/>
      <c r="AF823" s="25"/>
      <c r="AV823" s="46">
        <v>20696312</v>
      </c>
      <c r="AW823" s="59">
        <f t="shared" si="82"/>
        <v>0</v>
      </c>
    </row>
    <row r="824" spans="1:49">
      <c r="A824" s="4">
        <v>1276</v>
      </c>
      <c r="B824" s="3">
        <v>7333</v>
      </c>
      <c r="C824" s="3">
        <v>0.68731342999707445</v>
      </c>
      <c r="D824" s="3" t="s">
        <v>9846</v>
      </c>
      <c r="E824" s="3" t="s">
        <v>9847</v>
      </c>
      <c r="F824" s="3" t="str">
        <f t="shared" si="78"/>
        <v>20216088</v>
      </c>
      <c r="G824" s="3" t="s">
        <v>9848</v>
      </c>
      <c r="H824" s="3" t="s">
        <v>9849</v>
      </c>
      <c r="I824" s="3" t="s">
        <v>9850</v>
      </c>
      <c r="J824" s="3" t="s">
        <v>2</v>
      </c>
      <c r="K824" s="3" t="s">
        <v>3</v>
      </c>
      <c r="L824" s="3" t="s">
        <v>9851</v>
      </c>
      <c r="M824" s="3" t="s">
        <v>4</v>
      </c>
      <c r="N824" s="3">
        <v>20216088</v>
      </c>
      <c r="O824" s="3" t="s">
        <v>9852</v>
      </c>
      <c r="P824" s="3" t="str">
        <f t="shared" si="79"/>
        <v>2010</v>
      </c>
      <c r="Q824" s="3" t="str">
        <f t="shared" si="80"/>
        <v xml:space="preserve">J Hypertens. </v>
      </c>
      <c r="R824" s="12" t="s">
        <v>11333</v>
      </c>
      <c r="S824" s="12" t="s">
        <v>12077</v>
      </c>
      <c r="T824" s="12" t="str">
        <f t="shared" si="77"/>
        <v/>
      </c>
      <c r="AA824" s="69">
        <v>0</v>
      </c>
      <c r="AC824" s="5" t="str">
        <f t="shared" si="81"/>
        <v>2010</v>
      </c>
      <c r="AD824" s="5"/>
      <c r="AF824" s="25"/>
      <c r="AV824" s="46">
        <v>20216088</v>
      </c>
      <c r="AW824" s="59">
        <f t="shared" si="82"/>
        <v>0</v>
      </c>
    </row>
    <row r="825" spans="1:49">
      <c r="A825" s="4">
        <v>1119</v>
      </c>
      <c r="B825" s="3">
        <v>6558</v>
      </c>
      <c r="C825" s="3">
        <v>0.6010188182335785</v>
      </c>
      <c r="D825" s="3" t="s">
        <v>6061</v>
      </c>
      <c r="E825" s="3" t="s">
        <v>6062</v>
      </c>
      <c r="F825" s="3" t="str">
        <f t="shared" si="78"/>
        <v>21220821</v>
      </c>
      <c r="G825" s="3" t="s">
        <v>5995</v>
      </c>
      <c r="H825" s="3" t="s">
        <v>5996</v>
      </c>
      <c r="I825" s="3" t="s">
        <v>5997</v>
      </c>
      <c r="J825" s="3" t="s">
        <v>2</v>
      </c>
      <c r="K825" s="3" t="s">
        <v>3</v>
      </c>
      <c r="L825" s="3" t="s">
        <v>5998</v>
      </c>
      <c r="M825" s="3" t="s">
        <v>4</v>
      </c>
      <c r="N825" s="3">
        <v>21220821</v>
      </c>
      <c r="O825" s="3" t="s">
        <v>5999</v>
      </c>
      <c r="P825" s="3" t="str">
        <f t="shared" si="79"/>
        <v>2010</v>
      </c>
      <c r="Q825" s="3" t="str">
        <f t="shared" si="80"/>
        <v xml:space="preserve">Epidemiol Prev. </v>
      </c>
      <c r="R825" s="12" t="s">
        <v>11333</v>
      </c>
      <c r="S825" s="12" t="s">
        <v>12190</v>
      </c>
      <c r="T825" s="12" t="str">
        <f t="shared" ref="T825:T888" si="83">IFERROR(IF(FIND("meta ",SUBSTITUTE(LOWER(D825 &amp; S825),"-"," "))&gt;=0,"y",""),"")</f>
        <v/>
      </c>
      <c r="AA825" s="69">
        <v>0</v>
      </c>
      <c r="AC825" s="5" t="str">
        <f t="shared" si="81"/>
        <v>2010</v>
      </c>
      <c r="AD825" s="5"/>
      <c r="AF825" s="25"/>
      <c r="AV825" s="46">
        <v>21220821</v>
      </c>
      <c r="AW825" s="59">
        <f t="shared" si="82"/>
        <v>0</v>
      </c>
    </row>
    <row r="826" spans="1:49">
      <c r="A826" s="4">
        <v>1165</v>
      </c>
      <c r="B826" s="3">
        <v>7322</v>
      </c>
      <c r="C826" s="3">
        <v>0.62377977632580328</v>
      </c>
      <c r="D826" s="3" t="s">
        <v>9780</v>
      </c>
      <c r="E826" s="3" t="s">
        <v>9781</v>
      </c>
      <c r="F826" s="3" t="str">
        <f t="shared" si="78"/>
        <v>20234392</v>
      </c>
      <c r="G826" s="3" t="s">
        <v>9782</v>
      </c>
      <c r="H826" s="3" t="s">
        <v>9783</v>
      </c>
      <c r="I826" s="3" t="s">
        <v>7704</v>
      </c>
      <c r="J826" s="3" t="s">
        <v>2</v>
      </c>
      <c r="K826" s="3" t="s">
        <v>3</v>
      </c>
      <c r="L826" s="3" t="s">
        <v>9784</v>
      </c>
      <c r="M826" s="3" t="s">
        <v>4</v>
      </c>
      <c r="N826" s="3">
        <v>20234392</v>
      </c>
      <c r="O826" s="3" t="s">
        <v>9785</v>
      </c>
      <c r="P826" s="3" t="str">
        <f t="shared" si="79"/>
        <v>2010</v>
      </c>
      <c r="Q826" s="3" t="str">
        <f t="shared" si="80"/>
        <v xml:space="preserve">Eur J Hum Genet. </v>
      </c>
      <c r="R826" s="12" t="s">
        <v>11333</v>
      </c>
      <c r="S826" s="12" t="s">
        <v>12205</v>
      </c>
      <c r="T826" s="12" t="str">
        <f t="shared" si="83"/>
        <v/>
      </c>
      <c r="AA826" s="69">
        <v>0</v>
      </c>
      <c r="AC826" s="5" t="str">
        <f t="shared" si="81"/>
        <v>2010</v>
      </c>
      <c r="AD826" s="5"/>
      <c r="AF826" s="25"/>
      <c r="AV826" s="46">
        <v>20234392</v>
      </c>
      <c r="AW826" s="59">
        <f t="shared" si="82"/>
        <v>0</v>
      </c>
    </row>
    <row r="827" spans="1:49">
      <c r="A827" s="4">
        <v>1440</v>
      </c>
      <c r="B827" s="3">
        <v>7291</v>
      </c>
      <c r="C827" s="3">
        <v>0.78786511075973642</v>
      </c>
      <c r="D827" s="3" t="s">
        <v>9592</v>
      </c>
      <c r="E827" s="3" t="s">
        <v>9593</v>
      </c>
      <c r="F827" s="3" t="str">
        <f t="shared" si="78"/>
        <v>20346099</v>
      </c>
      <c r="G827" s="3" t="s">
        <v>9594</v>
      </c>
      <c r="H827" s="3" t="s">
        <v>9657</v>
      </c>
      <c r="I827" s="3" t="s">
        <v>7916</v>
      </c>
      <c r="J827" s="3" t="s">
        <v>2</v>
      </c>
      <c r="K827" s="3" t="s">
        <v>3</v>
      </c>
      <c r="L827" s="3" t="s">
        <v>9658</v>
      </c>
      <c r="M827" s="3" t="s">
        <v>4</v>
      </c>
      <c r="N827" s="3">
        <v>20346099</v>
      </c>
      <c r="O827" s="3" t="s">
        <v>9596</v>
      </c>
      <c r="P827" s="3" t="str">
        <f t="shared" si="79"/>
        <v>2010</v>
      </c>
      <c r="Q827" s="3" t="str">
        <f t="shared" si="80"/>
        <v xml:space="preserve">Arthritis Res Ther. </v>
      </c>
      <c r="R827" s="3" t="s">
        <v>11426</v>
      </c>
      <c r="S827" s="3" t="s">
        <v>12335</v>
      </c>
      <c r="T827" s="12" t="str">
        <f t="shared" si="83"/>
        <v/>
      </c>
      <c r="U827" s="3"/>
      <c r="V827" s="3"/>
      <c r="W827" s="3"/>
      <c r="X827" s="3"/>
      <c r="Y827" s="3"/>
      <c r="Z827" s="3"/>
      <c r="AA827" s="69">
        <v>0</v>
      </c>
      <c r="AC827" s="5" t="str">
        <f t="shared" si="81"/>
        <v>2010</v>
      </c>
      <c r="AD827" s="5"/>
      <c r="AE827" s="3"/>
      <c r="AF827" s="24"/>
      <c r="AV827" s="46">
        <v>20346099</v>
      </c>
      <c r="AW827" s="59">
        <f t="shared" si="82"/>
        <v>0</v>
      </c>
    </row>
    <row r="828" spans="1:49">
      <c r="A828" s="4">
        <v>889</v>
      </c>
      <c r="B828" s="3">
        <v>7024</v>
      </c>
      <c r="C828" s="3">
        <v>0.4855461822608087</v>
      </c>
      <c r="D828" s="3" t="s">
        <v>7994</v>
      </c>
      <c r="E828" s="3" t="s">
        <v>7995</v>
      </c>
      <c r="F828" s="3" t="str">
        <f t="shared" si="78"/>
        <v>20644729</v>
      </c>
      <c r="G828" s="3" t="s">
        <v>7996</v>
      </c>
      <c r="H828" s="3" t="s">
        <v>7997</v>
      </c>
      <c r="I828" s="3" t="s">
        <v>6004</v>
      </c>
      <c r="J828" s="3" t="s">
        <v>2</v>
      </c>
      <c r="K828" s="3" t="s">
        <v>3</v>
      </c>
      <c r="L828" s="3" t="s">
        <v>7998</v>
      </c>
      <c r="M828" s="3" t="s">
        <v>4</v>
      </c>
      <c r="N828" s="3">
        <v>20644729</v>
      </c>
      <c r="O828" s="3" t="s">
        <v>7999</v>
      </c>
      <c r="P828" s="3" t="str">
        <f t="shared" si="79"/>
        <v>2010</v>
      </c>
      <c r="Q828" s="3" t="str">
        <f t="shared" si="80"/>
        <v xml:space="preserve">PLoS One. </v>
      </c>
      <c r="R828" s="12" t="s">
        <v>12098</v>
      </c>
      <c r="S828" s="5" t="s">
        <v>12099</v>
      </c>
      <c r="T828" s="12" t="str">
        <f t="shared" si="83"/>
        <v/>
      </c>
      <c r="U828" s="5"/>
      <c r="AA828" s="69">
        <v>0</v>
      </c>
      <c r="AC828" s="5" t="str">
        <f t="shared" si="81"/>
        <v>2010</v>
      </c>
      <c r="AD828" s="5"/>
      <c r="AF828" s="25"/>
      <c r="AV828" s="46">
        <v>20644729</v>
      </c>
      <c r="AW828" s="59">
        <f t="shared" si="82"/>
        <v>0</v>
      </c>
    </row>
    <row r="829" spans="1:49">
      <c r="A829" s="4">
        <v>1620</v>
      </c>
      <c r="B829" s="3">
        <v>7020</v>
      </c>
      <c r="C829" s="3">
        <v>0.89267693973010798</v>
      </c>
      <c r="D829" s="3" t="s">
        <v>7970</v>
      </c>
      <c r="E829" s="3" t="s">
        <v>7971</v>
      </c>
      <c r="F829" s="3" t="str">
        <f t="shared" si="78"/>
        <v>20647218</v>
      </c>
      <c r="G829" s="3" t="s">
        <v>7972</v>
      </c>
      <c r="H829" s="3" t="s">
        <v>7973</v>
      </c>
      <c r="I829" s="3" t="s">
        <v>6380</v>
      </c>
      <c r="J829" s="3" t="s">
        <v>2</v>
      </c>
      <c r="K829" s="3" t="s">
        <v>3</v>
      </c>
      <c r="L829" s="3" t="s">
        <v>7974</v>
      </c>
      <c r="M829" s="3" t="s">
        <v>4</v>
      </c>
      <c r="N829" s="3">
        <v>20647218</v>
      </c>
      <c r="O829" s="3" t="s">
        <v>7975</v>
      </c>
      <c r="P829" s="3" t="str">
        <f t="shared" si="79"/>
        <v>2010</v>
      </c>
      <c r="Q829" s="3" t="str">
        <f t="shared" si="80"/>
        <v xml:space="preserve">N Engl J Med. </v>
      </c>
      <c r="R829" s="12" t="s">
        <v>11426</v>
      </c>
      <c r="S829" s="12" t="s">
        <v>12445</v>
      </c>
      <c r="T829" s="12" t="str">
        <f t="shared" si="83"/>
        <v/>
      </c>
      <c r="AA829" s="69">
        <v>0</v>
      </c>
      <c r="AC829" s="5" t="str">
        <f t="shared" si="81"/>
        <v>2010</v>
      </c>
      <c r="AD829" s="5"/>
      <c r="AF829" s="25"/>
      <c r="AV829" s="46">
        <v>20647218</v>
      </c>
      <c r="AW829" s="59">
        <f t="shared" si="82"/>
        <v>0</v>
      </c>
    </row>
    <row r="830" spans="1:49">
      <c r="A830" s="4">
        <v>1728</v>
      </c>
      <c r="B830" s="3">
        <v>7335</v>
      </c>
      <c r="C830" s="3">
        <v>0.96296165411854284</v>
      </c>
      <c r="D830" s="3" t="s">
        <v>9859</v>
      </c>
      <c r="E830" s="3" t="s">
        <v>9860</v>
      </c>
      <c r="F830" s="3" t="str">
        <f t="shared" si="78"/>
        <v>20215920</v>
      </c>
      <c r="G830" s="3" t="s">
        <v>9861</v>
      </c>
      <c r="H830" s="3" t="s">
        <v>9862</v>
      </c>
      <c r="I830" s="3" t="s">
        <v>7546</v>
      </c>
      <c r="J830" s="3" t="s">
        <v>2</v>
      </c>
      <c r="K830" s="3" t="s">
        <v>3</v>
      </c>
      <c r="L830" s="3" t="s">
        <v>9863</v>
      </c>
      <c r="M830" s="3" t="s">
        <v>4</v>
      </c>
      <c r="N830" s="3">
        <v>20215920</v>
      </c>
      <c r="O830" s="3" t="s">
        <v>9864</v>
      </c>
      <c r="P830" s="3" t="str">
        <f t="shared" si="79"/>
        <v>2010</v>
      </c>
      <c r="Q830" s="3" t="str">
        <f t="shared" si="80"/>
        <v xml:space="preserve">J Am Acad Child Adolesc Psychiatry. </v>
      </c>
      <c r="R830" s="12" t="s">
        <v>11426</v>
      </c>
      <c r="S830" s="12" t="s">
        <v>12445</v>
      </c>
      <c r="T830" s="12" t="str">
        <f t="shared" si="83"/>
        <v/>
      </c>
      <c r="V830" s="12" t="s">
        <v>12515</v>
      </c>
      <c r="W830" s="12" t="s">
        <v>12516</v>
      </c>
      <c r="X830" s="12" t="s">
        <v>11426</v>
      </c>
      <c r="Y830" s="12" t="s">
        <v>11328</v>
      </c>
      <c r="AA830" s="69">
        <v>0</v>
      </c>
      <c r="AC830" s="5" t="str">
        <f t="shared" si="81"/>
        <v>2010</v>
      </c>
      <c r="AD830" s="5"/>
      <c r="AE830" s="12" t="s">
        <v>11326</v>
      </c>
      <c r="AF830" s="25"/>
      <c r="AV830" s="46">
        <v>20215920</v>
      </c>
      <c r="AW830" s="59">
        <f t="shared" si="82"/>
        <v>0</v>
      </c>
    </row>
    <row r="831" spans="1:49" ht="23.25">
      <c r="A831" s="4">
        <v>1511</v>
      </c>
      <c r="B831" s="3">
        <v>7200</v>
      </c>
      <c r="C831" s="3">
        <v>0.82807879984139299</v>
      </c>
      <c r="D831" s="3" t="s">
        <v>9037</v>
      </c>
      <c r="E831" s="3" t="s">
        <v>9038</v>
      </c>
      <c r="F831" s="3" t="str">
        <f t="shared" si="78"/>
        <v>20455677</v>
      </c>
      <c r="G831" s="3" t="s">
        <v>9039</v>
      </c>
      <c r="H831" s="3" t="s">
        <v>9108</v>
      </c>
      <c r="I831" s="3" t="s">
        <v>9109</v>
      </c>
      <c r="J831" s="3" t="s">
        <v>2</v>
      </c>
      <c r="K831" s="3" t="s">
        <v>3</v>
      </c>
      <c r="L831" s="3" t="s">
        <v>9110</v>
      </c>
      <c r="M831" s="3" t="s">
        <v>4</v>
      </c>
      <c r="N831" s="3">
        <v>20455677</v>
      </c>
      <c r="O831" s="3" t="s">
        <v>9111</v>
      </c>
      <c r="P831" s="3" t="str">
        <f t="shared" si="79"/>
        <v>2010</v>
      </c>
      <c r="Q831" s="3" t="str">
        <f t="shared" si="80"/>
        <v xml:space="preserve">Expert Rev Anti Infect Ther. </v>
      </c>
      <c r="R831" s="12" t="s">
        <v>11426</v>
      </c>
      <c r="S831" s="12" t="s">
        <v>12682</v>
      </c>
      <c r="T831" s="12" t="str">
        <f t="shared" si="83"/>
        <v/>
      </c>
      <c r="W831" s="18"/>
      <c r="AA831" s="69">
        <v>0</v>
      </c>
      <c r="AC831" s="5" t="str">
        <f t="shared" si="81"/>
        <v>2010</v>
      </c>
      <c r="AD831" s="5"/>
      <c r="AF831" s="25"/>
      <c r="AV831" s="46">
        <v>20455677</v>
      </c>
      <c r="AW831" s="59">
        <f t="shared" si="82"/>
        <v>0</v>
      </c>
    </row>
    <row r="832" spans="1:49">
      <c r="A832" s="4">
        <v>11</v>
      </c>
      <c r="B832" s="4">
        <v>7348</v>
      </c>
      <c r="C832" s="4">
        <v>6.4575632675877292E-3</v>
      </c>
      <c r="D832" s="4" t="s">
        <v>9939</v>
      </c>
      <c r="E832" s="4" t="s">
        <v>9940</v>
      </c>
      <c r="F832" s="3" t="str">
        <f t="shared" si="78"/>
        <v>20205590</v>
      </c>
      <c r="G832" s="4" t="s">
        <v>9941</v>
      </c>
      <c r="H832" s="4" t="s">
        <v>9999</v>
      </c>
      <c r="I832" s="4" t="s">
        <v>9936</v>
      </c>
      <c r="J832" s="4" t="s">
        <v>2</v>
      </c>
      <c r="K832" s="4" t="s">
        <v>3</v>
      </c>
      <c r="L832" s="4" t="s">
        <v>10000</v>
      </c>
      <c r="M832" s="4" t="s">
        <v>4</v>
      </c>
      <c r="N832" s="4">
        <v>20205590</v>
      </c>
      <c r="O832" s="4" t="s">
        <v>10001</v>
      </c>
      <c r="P832" s="4" t="str">
        <f t="shared" si="79"/>
        <v>2010</v>
      </c>
      <c r="Q832" s="4" t="str">
        <f t="shared" si="80"/>
        <v xml:space="preserve">J Infect Dis. </v>
      </c>
      <c r="R832" s="5" t="s">
        <v>11333</v>
      </c>
      <c r="S832" s="5" t="s">
        <v>11412</v>
      </c>
      <c r="T832" s="12" t="str">
        <f t="shared" si="83"/>
        <v/>
      </c>
      <c r="U832" s="5"/>
      <c r="V832" s="5" t="s">
        <v>11411</v>
      </c>
      <c r="W832" s="5"/>
      <c r="X832" s="5"/>
      <c r="Y832" s="5"/>
      <c r="Z832" s="5"/>
      <c r="AA832" s="69">
        <v>0</v>
      </c>
      <c r="AB832" s="4"/>
      <c r="AC832" s="5" t="str">
        <f t="shared" si="81"/>
        <v>2010</v>
      </c>
      <c r="AD832" s="5"/>
      <c r="AE832" s="5"/>
      <c r="AG832" s="23"/>
      <c r="AH832" s="23"/>
      <c r="AI832" s="23"/>
      <c r="AV832" s="46">
        <v>20205590</v>
      </c>
      <c r="AW832" s="59">
        <f t="shared" si="82"/>
        <v>0</v>
      </c>
    </row>
    <row r="833" spans="1:49">
      <c r="A833" s="4">
        <v>1261</v>
      </c>
      <c r="B833" s="3">
        <v>7311</v>
      </c>
      <c r="C833" s="3">
        <v>0.67905864532519844</v>
      </c>
      <c r="D833" s="3" t="s">
        <v>9715</v>
      </c>
      <c r="E833" s="3" t="s">
        <v>9716</v>
      </c>
      <c r="F833" s="3" t="str">
        <f t="shared" si="78"/>
        <v>20301110</v>
      </c>
      <c r="G833" s="3" t="s">
        <v>9717</v>
      </c>
      <c r="H833" s="3" t="s">
        <v>9791</v>
      </c>
      <c r="I833" s="3" t="s">
        <v>8204</v>
      </c>
      <c r="J833" s="3" t="s">
        <v>2</v>
      </c>
      <c r="K833" s="3" t="s">
        <v>3</v>
      </c>
      <c r="L833" s="3" t="s">
        <v>9719</v>
      </c>
      <c r="M833" s="3" t="s">
        <v>4</v>
      </c>
      <c r="N833" s="3">
        <v>20301110</v>
      </c>
      <c r="O833" s="3" t="s">
        <v>9720</v>
      </c>
      <c r="P833" s="3" t="str">
        <f t="shared" si="79"/>
        <v>2010</v>
      </c>
      <c r="Q833" s="3" t="str">
        <f t="shared" si="80"/>
        <v xml:space="preserve">Am J Med Genet B Neuropsychiatr Genet. </v>
      </c>
      <c r="R833" s="12" t="s">
        <v>11333</v>
      </c>
      <c r="S833" s="12" t="s">
        <v>11412</v>
      </c>
      <c r="T833" s="12" t="str">
        <f t="shared" si="83"/>
        <v/>
      </c>
      <c r="AA833" s="69">
        <v>0</v>
      </c>
      <c r="AC833" s="5" t="str">
        <f t="shared" si="81"/>
        <v>2010</v>
      </c>
      <c r="AD833" s="5"/>
      <c r="AF833" s="25"/>
      <c r="AV833" s="46">
        <v>20301110</v>
      </c>
      <c r="AW833" s="59">
        <f t="shared" si="82"/>
        <v>0</v>
      </c>
    </row>
    <row r="834" spans="1:49">
      <c r="A834" s="4">
        <v>1353</v>
      </c>
      <c r="B834" s="3">
        <v>7082</v>
      </c>
      <c r="C834" s="3">
        <v>0.7351515661138488</v>
      </c>
      <c r="D834" s="3" t="s">
        <v>8319</v>
      </c>
      <c r="E834" s="3" t="s">
        <v>8320</v>
      </c>
      <c r="F834" s="3" t="str">
        <f t="shared" ref="F834:F897" si="84">MID(E834,9,100)</f>
        <v>20585615</v>
      </c>
      <c r="G834" s="3" t="s">
        <v>8321</v>
      </c>
      <c r="H834" s="3" t="s">
        <v>8322</v>
      </c>
      <c r="I834" s="3" t="s">
        <v>6031</v>
      </c>
      <c r="J834" s="3" t="s">
        <v>2</v>
      </c>
      <c r="K834" s="3" t="s">
        <v>3</v>
      </c>
      <c r="L834" s="3" t="s">
        <v>8323</v>
      </c>
      <c r="M834" s="3" t="s">
        <v>4</v>
      </c>
      <c r="N834" s="3">
        <v>20585615</v>
      </c>
      <c r="O834" s="3" t="s">
        <v>8324</v>
      </c>
      <c r="P834" s="3" t="str">
        <f t="shared" ref="P834:P897" si="85">MID(H834,FIND(" 20",H834)+1, 4)</f>
        <v>2010</v>
      </c>
      <c r="Q834" s="3" t="str">
        <f t="shared" ref="Q834:Q897" si="86">LEFT(H834, FIND(" 20",H834))</f>
        <v xml:space="preserve">PLoS Genet. </v>
      </c>
      <c r="R834" s="12" t="s">
        <v>11426</v>
      </c>
      <c r="S834" s="12" t="s">
        <v>12294</v>
      </c>
      <c r="T834" s="12" t="str">
        <f t="shared" si="83"/>
        <v/>
      </c>
      <c r="AA834" s="69">
        <v>0</v>
      </c>
      <c r="AC834" s="5" t="str">
        <f t="shared" ref="AC834:AC897" si="87">P834</f>
        <v>2010</v>
      </c>
      <c r="AD834" s="5"/>
      <c r="AF834" s="25"/>
      <c r="AV834" s="46">
        <v>20585615</v>
      </c>
      <c r="AW834" s="59">
        <f t="shared" ref="AW834:AW897" si="88">IF(F834-AV834=0,0,1)</f>
        <v>0</v>
      </c>
    </row>
    <row r="835" spans="1:49">
      <c r="A835" s="4">
        <v>1325</v>
      </c>
      <c r="B835" s="3">
        <v>6937</v>
      </c>
      <c r="C835" s="3">
        <v>0.71485996119557405</v>
      </c>
      <c r="D835" s="3" t="s">
        <v>7457</v>
      </c>
      <c r="E835" s="3" t="s">
        <v>7458</v>
      </c>
      <c r="F835" s="3" t="str">
        <f t="shared" si="84"/>
        <v>20802473</v>
      </c>
      <c r="G835" s="3" t="s">
        <v>7526</v>
      </c>
      <c r="H835" s="3" t="s">
        <v>7527</v>
      </c>
      <c r="I835" s="3" t="s">
        <v>6260</v>
      </c>
      <c r="J835" s="3" t="s">
        <v>2</v>
      </c>
      <c r="K835" s="3" t="s">
        <v>3</v>
      </c>
      <c r="L835" s="3" t="s">
        <v>7528</v>
      </c>
      <c r="M835" s="3" t="s">
        <v>4</v>
      </c>
      <c r="N835" s="3">
        <v>20802473</v>
      </c>
      <c r="O835" s="3" t="s">
        <v>7529</v>
      </c>
      <c r="P835" s="3" t="str">
        <f t="shared" si="85"/>
        <v>2010</v>
      </c>
      <c r="Q835" s="3" t="str">
        <f t="shared" si="86"/>
        <v xml:space="preserve">Nat Genet. </v>
      </c>
      <c r="R835" s="15" t="s">
        <v>11426</v>
      </c>
      <c r="S835" s="15" t="s">
        <v>12281</v>
      </c>
      <c r="T835" s="12" t="str">
        <f t="shared" si="83"/>
        <v/>
      </c>
      <c r="U835" s="15"/>
      <c r="V835" s="15"/>
      <c r="W835" s="15"/>
      <c r="X835" s="15"/>
      <c r="Y835" s="15"/>
      <c r="Z835" s="15"/>
      <c r="AA835" s="69">
        <v>0</v>
      </c>
      <c r="AC835" s="5" t="str">
        <f t="shared" si="87"/>
        <v>2010</v>
      </c>
      <c r="AD835" s="5"/>
      <c r="AE835" s="15"/>
      <c r="AF835" s="26"/>
      <c r="AK835" s="53"/>
      <c r="AN835" s="56"/>
      <c r="AV835" s="46">
        <v>20802473</v>
      </c>
      <c r="AW835" s="59">
        <f t="shared" si="88"/>
        <v>0</v>
      </c>
    </row>
    <row r="836" spans="1:49">
      <c r="A836" s="4">
        <v>1018</v>
      </c>
      <c r="B836" s="3">
        <v>6776</v>
      </c>
      <c r="C836" s="3">
        <v>0.55549868185681328</v>
      </c>
      <c r="D836" s="3" t="s">
        <v>6644</v>
      </c>
      <c r="E836" s="3" t="s">
        <v>6645</v>
      </c>
      <c r="F836" s="3" t="str">
        <f t="shared" si="84"/>
        <v>21035756</v>
      </c>
      <c r="G836" s="3" t="s">
        <v>6722</v>
      </c>
      <c r="H836" s="3" t="s">
        <v>6723</v>
      </c>
      <c r="I836" s="3" t="s">
        <v>6724</v>
      </c>
      <c r="J836" s="3" t="s">
        <v>2</v>
      </c>
      <c r="K836" s="3" t="s">
        <v>3</v>
      </c>
      <c r="L836" s="3" t="s">
        <v>6725</v>
      </c>
      <c r="M836" s="3" t="s">
        <v>4</v>
      </c>
      <c r="N836" s="3">
        <v>21035756</v>
      </c>
      <c r="O836" s="3" t="s">
        <v>6651</v>
      </c>
      <c r="P836" s="3" t="str">
        <f t="shared" si="85"/>
        <v>2010</v>
      </c>
      <c r="Q836" s="3" t="str">
        <f t="shared" si="86"/>
        <v xml:space="preserve">Cell Metab. </v>
      </c>
      <c r="R836" s="12" t="s">
        <v>11333</v>
      </c>
      <c r="S836" s="12" t="s">
        <v>12153</v>
      </c>
      <c r="T836" s="12" t="str">
        <f t="shared" si="83"/>
        <v/>
      </c>
      <c r="AA836" s="69">
        <v>0</v>
      </c>
      <c r="AC836" s="5" t="str">
        <f t="shared" si="87"/>
        <v>2010</v>
      </c>
      <c r="AD836" s="5"/>
      <c r="AF836" s="25"/>
      <c r="AK836" s="53"/>
      <c r="AN836" s="56"/>
      <c r="AV836" s="46">
        <v>21035756</v>
      </c>
      <c r="AW836" s="59">
        <f t="shared" si="88"/>
        <v>0</v>
      </c>
    </row>
    <row r="837" spans="1:49">
      <c r="A837" s="4">
        <v>1218</v>
      </c>
      <c r="B837" s="3">
        <v>6866</v>
      </c>
      <c r="C837" s="3">
        <v>0.6577326280720327</v>
      </c>
      <c r="D837" s="3" t="s">
        <v>7076</v>
      </c>
      <c r="E837" s="3" t="s">
        <v>7077</v>
      </c>
      <c r="F837" s="3" t="str">
        <f t="shared" si="84"/>
        <v>20887899</v>
      </c>
      <c r="G837" s="3" t="s">
        <v>7078</v>
      </c>
      <c r="H837" s="3" t="s">
        <v>7079</v>
      </c>
      <c r="I837" s="3" t="s">
        <v>7080</v>
      </c>
      <c r="J837" s="3" t="s">
        <v>2</v>
      </c>
      <c r="K837" s="3" t="s">
        <v>3</v>
      </c>
      <c r="L837" s="3" t="s">
        <v>7081</v>
      </c>
      <c r="M837" s="3" t="s">
        <v>4</v>
      </c>
      <c r="N837" s="3">
        <v>20887899</v>
      </c>
      <c r="O837" s="3" t="s">
        <v>7082</v>
      </c>
      <c r="P837" s="3" t="str">
        <f t="shared" si="85"/>
        <v>2010</v>
      </c>
      <c r="Q837" s="3" t="str">
        <f t="shared" si="86"/>
        <v xml:space="preserve">Cell. </v>
      </c>
      <c r="R837" s="12" t="s">
        <v>11333</v>
      </c>
      <c r="S837" s="12" t="s">
        <v>12226</v>
      </c>
      <c r="T837" s="12" t="str">
        <f t="shared" si="83"/>
        <v/>
      </c>
      <c r="AA837" s="69">
        <v>0</v>
      </c>
      <c r="AC837" s="5" t="str">
        <f t="shared" si="87"/>
        <v>2010</v>
      </c>
      <c r="AD837" s="5"/>
      <c r="AF837" s="25"/>
      <c r="AK837" s="53"/>
      <c r="AN837" s="56"/>
      <c r="AV837" s="46">
        <v>20887899</v>
      </c>
      <c r="AW837" s="59">
        <f t="shared" si="88"/>
        <v>0</v>
      </c>
    </row>
    <row r="838" spans="1:49">
      <c r="A838" s="4">
        <v>1536</v>
      </c>
      <c r="B838" s="3">
        <v>7177</v>
      </c>
      <c r="C838" s="3">
        <v>0.84429965702057397</v>
      </c>
      <c r="D838" s="3" t="s">
        <v>8902</v>
      </c>
      <c r="E838" s="3" t="s">
        <v>8903</v>
      </c>
      <c r="F838" s="3" t="str">
        <f t="shared" si="84"/>
        <v>20487632</v>
      </c>
      <c r="G838" s="3" t="s">
        <v>8904</v>
      </c>
      <c r="H838" s="3" t="s">
        <v>8905</v>
      </c>
      <c r="I838" s="3" t="s">
        <v>8906</v>
      </c>
      <c r="J838" s="3" t="s">
        <v>2</v>
      </c>
      <c r="K838" s="3" t="s">
        <v>3</v>
      </c>
      <c r="L838" s="3" t="s">
        <v>8907</v>
      </c>
      <c r="M838" s="3" t="s">
        <v>4</v>
      </c>
      <c r="N838" s="3">
        <v>20487632</v>
      </c>
      <c r="O838" s="3" t="s">
        <v>8908</v>
      </c>
      <c r="P838" s="3" t="str">
        <f t="shared" si="85"/>
        <v>2010</v>
      </c>
      <c r="Q838" s="3" t="str">
        <f t="shared" si="86"/>
        <v xml:space="preserve">J Biol Regul Homeost Agents. </v>
      </c>
      <c r="R838" s="19" t="s">
        <v>11426</v>
      </c>
      <c r="S838" s="19" t="s">
        <v>12401</v>
      </c>
      <c r="T838" s="12" t="str">
        <f t="shared" si="83"/>
        <v/>
      </c>
      <c r="U838" s="19"/>
      <c r="V838" s="19"/>
      <c r="W838" s="19"/>
      <c r="X838" s="19"/>
      <c r="Y838" s="19"/>
      <c r="Z838" s="19"/>
      <c r="AA838" s="69">
        <v>0</v>
      </c>
      <c r="AC838" s="5" t="str">
        <f t="shared" si="87"/>
        <v>2010</v>
      </c>
      <c r="AD838" s="5"/>
      <c r="AE838" s="19"/>
      <c r="AF838" s="25"/>
      <c r="AK838" s="53"/>
      <c r="AN838" s="56"/>
      <c r="AV838" s="46">
        <v>20487632</v>
      </c>
      <c r="AW838" s="59">
        <f t="shared" si="88"/>
        <v>0</v>
      </c>
    </row>
    <row r="839" spans="1:49">
      <c r="A839" s="4">
        <v>1500</v>
      </c>
      <c r="B839" s="3">
        <v>7751</v>
      </c>
      <c r="C839" s="3">
        <v>0.82150857353226925</v>
      </c>
      <c r="D839" s="3" t="s">
        <v>11174</v>
      </c>
      <c r="E839" s="3" t="s">
        <v>11175</v>
      </c>
      <c r="F839" s="3" t="str">
        <f t="shared" si="84"/>
        <v>19693089</v>
      </c>
      <c r="G839" s="3" t="s">
        <v>11241</v>
      </c>
      <c r="H839" s="3" t="s">
        <v>11242</v>
      </c>
      <c r="I839" s="3" t="s">
        <v>8171</v>
      </c>
      <c r="J839" s="3" t="s">
        <v>2</v>
      </c>
      <c r="K839" s="3" t="s">
        <v>3</v>
      </c>
      <c r="L839" s="3" t="s">
        <v>11243</v>
      </c>
      <c r="M839" s="3" t="s">
        <v>4</v>
      </c>
      <c r="N839" s="3">
        <v>19693089</v>
      </c>
      <c r="O839" s="3" t="s">
        <v>11244</v>
      </c>
      <c r="P839" s="3" t="str">
        <f t="shared" si="85"/>
        <v>2010</v>
      </c>
      <c r="Q839" s="3" t="str">
        <f t="shared" si="86"/>
        <v xml:space="preserve">Genes Immun. </v>
      </c>
      <c r="R839" s="12" t="s">
        <v>11426</v>
      </c>
      <c r="S839" s="12" t="s">
        <v>12379</v>
      </c>
      <c r="T839" s="12" t="str">
        <f t="shared" si="83"/>
        <v/>
      </c>
      <c r="AA839" s="69">
        <v>0</v>
      </c>
      <c r="AC839" s="5" t="str">
        <f t="shared" si="87"/>
        <v>2010</v>
      </c>
      <c r="AD839" s="5"/>
      <c r="AF839" s="25"/>
      <c r="AV839" s="46">
        <v>19693089</v>
      </c>
      <c r="AW839" s="59">
        <f t="shared" si="88"/>
        <v>0</v>
      </c>
    </row>
    <row r="840" spans="1:49">
      <c r="A840" s="4">
        <v>1053</v>
      </c>
      <c r="B840" s="28">
        <v>7351</v>
      </c>
      <c r="C840" s="28">
        <v>0.57320615995623603</v>
      </c>
      <c r="D840" s="28" t="s">
        <v>9957</v>
      </c>
      <c r="E840" s="28" t="s">
        <v>9958</v>
      </c>
      <c r="F840" s="3" t="str">
        <f t="shared" si="84"/>
        <v>20202685</v>
      </c>
      <c r="G840" s="28" t="s">
        <v>9959</v>
      </c>
      <c r="H840" s="28" t="s">
        <v>9960</v>
      </c>
      <c r="I840" s="28" t="s">
        <v>9497</v>
      </c>
      <c r="J840" s="28" t="s">
        <v>2</v>
      </c>
      <c r="K840" s="28" t="s">
        <v>3</v>
      </c>
      <c r="L840" s="28" t="s">
        <v>9961</v>
      </c>
      <c r="M840" s="28" t="s">
        <v>4</v>
      </c>
      <c r="N840" s="28">
        <v>20202685</v>
      </c>
      <c r="O840" s="28" t="s">
        <v>9962</v>
      </c>
      <c r="P840" s="28" t="str">
        <f t="shared" si="85"/>
        <v>2010</v>
      </c>
      <c r="Q840" s="28" t="str">
        <f t="shared" si="86"/>
        <v xml:space="preserve">Ophthalmology. </v>
      </c>
      <c r="R840" s="15" t="s">
        <v>11333</v>
      </c>
      <c r="S840" s="12" t="s">
        <v>12168</v>
      </c>
      <c r="T840" s="12" t="str">
        <f t="shared" si="83"/>
        <v/>
      </c>
      <c r="U840" s="15"/>
      <c r="V840" s="15"/>
      <c r="W840" s="15"/>
      <c r="X840" s="15"/>
      <c r="Y840" s="15"/>
      <c r="AA840" s="69">
        <v>0</v>
      </c>
      <c r="AB840" s="28"/>
      <c r="AC840" s="5" t="str">
        <f t="shared" si="87"/>
        <v>2010</v>
      </c>
      <c r="AD840" s="5"/>
      <c r="AE840" s="15"/>
      <c r="AF840" s="26"/>
      <c r="AG840" s="15"/>
      <c r="AH840" s="15"/>
      <c r="AI840" s="15"/>
      <c r="AJ840" s="3"/>
      <c r="AK840" s="3"/>
      <c r="AL840" s="3"/>
      <c r="AM840" s="3"/>
      <c r="AV840" s="46">
        <v>20202685</v>
      </c>
      <c r="AW840" s="59">
        <f t="shared" si="88"/>
        <v>0</v>
      </c>
    </row>
    <row r="841" spans="1:49">
      <c r="A841" s="4">
        <v>200</v>
      </c>
      <c r="B841" s="3">
        <v>7342</v>
      </c>
      <c r="C841" s="3">
        <v>0.11071602968724981</v>
      </c>
      <c r="D841" s="3" t="s">
        <v>9899</v>
      </c>
      <c r="E841" s="3" t="s">
        <v>9900</v>
      </c>
      <c r="F841" s="3" t="str">
        <f t="shared" si="84"/>
        <v>20211107</v>
      </c>
      <c r="G841" s="3" t="s">
        <v>9901</v>
      </c>
      <c r="H841" s="3" t="s">
        <v>9902</v>
      </c>
      <c r="I841" s="3" t="s">
        <v>9903</v>
      </c>
      <c r="J841" s="3" t="s">
        <v>2</v>
      </c>
      <c r="K841" s="3" t="s">
        <v>3</v>
      </c>
      <c r="L841" s="3" t="s">
        <v>9904</v>
      </c>
      <c r="M841" s="3" t="s">
        <v>4</v>
      </c>
      <c r="N841" s="3">
        <v>20211107</v>
      </c>
      <c r="O841" s="3" t="s">
        <v>9905</v>
      </c>
      <c r="P841" s="3" t="str">
        <f t="shared" si="85"/>
        <v>2010</v>
      </c>
      <c r="Q841" s="3" t="str">
        <f t="shared" si="86"/>
        <v xml:space="preserve">J Otolaryngol Head Neck Surg. </v>
      </c>
      <c r="R841" s="12" t="s">
        <v>11333</v>
      </c>
      <c r="S841" s="12" t="s">
        <v>12583</v>
      </c>
      <c r="T841" s="12" t="str">
        <f t="shared" si="83"/>
        <v/>
      </c>
      <c r="V841" s="12" t="s">
        <v>11521</v>
      </c>
      <c r="W841" s="12" t="s">
        <v>11520</v>
      </c>
      <c r="X841" s="12" t="s">
        <v>11326</v>
      </c>
      <c r="AA841" s="69">
        <v>0</v>
      </c>
      <c r="AC841" s="5" t="str">
        <f t="shared" si="87"/>
        <v>2010</v>
      </c>
      <c r="AD841" s="5"/>
      <c r="AE841" s="12" t="s">
        <v>11326</v>
      </c>
      <c r="AV841" s="46">
        <v>20211107</v>
      </c>
      <c r="AW841" s="59">
        <f t="shared" si="88"/>
        <v>0</v>
      </c>
    </row>
    <row r="842" spans="1:49">
      <c r="A842" s="4">
        <v>22</v>
      </c>
      <c r="B842" s="4">
        <v>7655</v>
      </c>
      <c r="C842" s="4">
        <v>1.4262658683506069E-2</v>
      </c>
      <c r="D842" s="4" t="s">
        <v>11162</v>
      </c>
      <c r="E842" s="4" t="s">
        <v>11163</v>
      </c>
      <c r="F842" s="3" t="str">
        <f t="shared" si="84"/>
        <v>19812171</v>
      </c>
      <c r="G842" s="4" t="s">
        <v>11164</v>
      </c>
      <c r="H842" s="4" t="s">
        <v>11165</v>
      </c>
      <c r="I842" s="4" t="s">
        <v>11166</v>
      </c>
      <c r="J842" s="4" t="s">
        <v>2</v>
      </c>
      <c r="K842" s="4" t="s">
        <v>3</v>
      </c>
      <c r="L842" s="4" t="s">
        <v>11167</v>
      </c>
      <c r="M842" s="4" t="s">
        <v>4</v>
      </c>
      <c r="N842" s="4">
        <v>19812171</v>
      </c>
      <c r="O842" s="4" t="s">
        <v>11168</v>
      </c>
      <c r="P842" s="4" t="str">
        <f t="shared" si="85"/>
        <v>2010</v>
      </c>
      <c r="Q842" s="4" t="str">
        <f t="shared" si="86"/>
        <v xml:space="preserve">Am J Clin Nutr. </v>
      </c>
      <c r="R842" s="5" t="s">
        <v>11333</v>
      </c>
      <c r="S842" s="5" t="s">
        <v>11363</v>
      </c>
      <c r="T842" s="12" t="str">
        <f t="shared" si="83"/>
        <v/>
      </c>
      <c r="U842" s="5"/>
      <c r="V842" s="5" t="s">
        <v>11362</v>
      </c>
      <c r="W842" s="5"/>
      <c r="X842" s="5"/>
      <c r="Y842" s="5"/>
      <c r="Z842" s="5"/>
      <c r="AA842" s="69">
        <v>0</v>
      </c>
      <c r="AB842" s="4"/>
      <c r="AC842" s="5" t="str">
        <f t="shared" si="87"/>
        <v>2010</v>
      </c>
      <c r="AD842" s="5"/>
      <c r="AE842" s="5"/>
      <c r="AG842" s="23"/>
      <c r="AH842" s="23"/>
      <c r="AI842" s="23"/>
      <c r="AV842" s="46">
        <v>19812171</v>
      </c>
      <c r="AW842" s="59">
        <f t="shared" si="88"/>
        <v>0</v>
      </c>
    </row>
    <row r="843" spans="1:49">
      <c r="A843" s="4">
        <v>1116</v>
      </c>
      <c r="B843" s="3">
        <v>7133</v>
      </c>
      <c r="C843" s="3">
        <v>0.60051600889849577</v>
      </c>
      <c r="D843" s="3" t="s">
        <v>8635</v>
      </c>
      <c r="E843" s="3" t="s">
        <v>8636</v>
      </c>
      <c r="F843" s="3" t="str">
        <f t="shared" si="84"/>
        <v>20530476</v>
      </c>
      <c r="G843" s="3" t="s">
        <v>8638</v>
      </c>
      <c r="H843" s="3" t="s">
        <v>8639</v>
      </c>
      <c r="I843" s="3" t="s">
        <v>6730</v>
      </c>
      <c r="J843" s="3" t="s">
        <v>2</v>
      </c>
      <c r="K843" s="3" t="s">
        <v>3</v>
      </c>
      <c r="L843" s="3" t="s">
        <v>8640</v>
      </c>
      <c r="M843" s="3" t="s">
        <v>4</v>
      </c>
      <c r="N843" s="3">
        <v>20530476</v>
      </c>
      <c r="O843" s="3" t="s">
        <v>8641</v>
      </c>
      <c r="P843" s="3" t="str">
        <f t="shared" si="85"/>
        <v>2010</v>
      </c>
      <c r="Q843" s="3" t="str">
        <f t="shared" si="86"/>
        <v xml:space="preserve">Cancer Epidemiol Biomarkers Prev. </v>
      </c>
      <c r="R843" s="12" t="s">
        <v>11333</v>
      </c>
      <c r="S843" s="12" t="s">
        <v>12188</v>
      </c>
      <c r="T843" s="12" t="str">
        <f t="shared" si="83"/>
        <v/>
      </c>
      <c r="AA843" s="69">
        <v>0</v>
      </c>
      <c r="AC843" s="5" t="str">
        <f t="shared" si="87"/>
        <v>2010</v>
      </c>
      <c r="AD843" s="5"/>
      <c r="AF843" s="25"/>
      <c r="AV843" s="46">
        <v>20530476</v>
      </c>
      <c r="AW843" s="59">
        <f t="shared" si="88"/>
        <v>0</v>
      </c>
    </row>
    <row r="844" spans="1:49">
      <c r="A844" s="4">
        <v>850</v>
      </c>
      <c r="B844" s="3">
        <v>6997</v>
      </c>
      <c r="C844" s="3">
        <v>0.4650218723779691</v>
      </c>
      <c r="D844" s="3" t="s">
        <v>7822</v>
      </c>
      <c r="E844" s="3" t="s">
        <v>7823</v>
      </c>
      <c r="F844" s="3" t="str">
        <f t="shared" si="84"/>
        <v>20676071</v>
      </c>
      <c r="G844" s="3" t="s">
        <v>7881</v>
      </c>
      <c r="H844" s="3" t="s">
        <v>7882</v>
      </c>
      <c r="I844" s="3" t="s">
        <v>7813</v>
      </c>
      <c r="J844" s="3" t="s">
        <v>2</v>
      </c>
      <c r="K844" s="3" t="s">
        <v>3</v>
      </c>
      <c r="L844" s="3" t="s">
        <v>7883</v>
      </c>
      <c r="M844" s="3" t="s">
        <v>4</v>
      </c>
      <c r="N844" s="3">
        <v>20676071</v>
      </c>
      <c r="O844" s="3" t="s">
        <v>7827</v>
      </c>
      <c r="P844" s="3" t="str">
        <f t="shared" si="85"/>
        <v>2010</v>
      </c>
      <c r="Q844" s="3" t="str">
        <f t="shared" si="86"/>
        <v xml:space="preserve">Pharmacogenomics J. </v>
      </c>
      <c r="R844" s="12" t="s">
        <v>11333</v>
      </c>
      <c r="S844" s="5" t="s">
        <v>12083</v>
      </c>
      <c r="T844" s="12" t="str">
        <f t="shared" si="83"/>
        <v/>
      </c>
      <c r="U844" s="5"/>
      <c r="AA844" s="69">
        <v>0</v>
      </c>
      <c r="AC844" s="5" t="str">
        <f t="shared" si="87"/>
        <v>2010</v>
      </c>
      <c r="AD844" s="5"/>
      <c r="AF844" s="25"/>
      <c r="AV844" s="46">
        <v>20676071</v>
      </c>
      <c r="AW844" s="59">
        <f t="shared" si="88"/>
        <v>0</v>
      </c>
    </row>
    <row r="845" spans="1:49">
      <c r="A845" s="4">
        <v>1141</v>
      </c>
      <c r="B845" s="3">
        <v>6954</v>
      </c>
      <c r="C845" s="3">
        <v>0.61230693043806739</v>
      </c>
      <c r="D845" s="3" t="s">
        <v>7567</v>
      </c>
      <c r="E845" s="3" t="s">
        <v>7568</v>
      </c>
      <c r="F845" s="3" t="str">
        <f t="shared" si="84"/>
        <v>20729558</v>
      </c>
      <c r="G845" s="3" t="s">
        <v>7569</v>
      </c>
      <c r="H845" s="3" t="s">
        <v>7570</v>
      </c>
      <c r="I845" s="3" t="s">
        <v>6870</v>
      </c>
      <c r="J845" s="3" t="s">
        <v>2</v>
      </c>
      <c r="K845" s="3" t="s">
        <v>3</v>
      </c>
      <c r="L845" s="3" t="s">
        <v>7571</v>
      </c>
      <c r="M845" s="3" t="s">
        <v>4</v>
      </c>
      <c r="N845" s="3">
        <v>20729558</v>
      </c>
      <c r="O845" s="3" t="s">
        <v>7572</v>
      </c>
      <c r="P845" s="3" t="str">
        <f t="shared" si="85"/>
        <v>2010</v>
      </c>
      <c r="Q845" s="3" t="str">
        <f t="shared" si="86"/>
        <v xml:space="preserve">Circ Cardiovasc Genet. </v>
      </c>
      <c r="R845" s="12" t="s">
        <v>11333</v>
      </c>
      <c r="S845" s="12" t="s">
        <v>12196</v>
      </c>
      <c r="T845" s="12" t="str">
        <f t="shared" si="83"/>
        <v/>
      </c>
      <c r="AA845" s="69">
        <v>0</v>
      </c>
      <c r="AC845" s="5" t="str">
        <f t="shared" si="87"/>
        <v>2010</v>
      </c>
      <c r="AD845" s="5"/>
      <c r="AF845" s="25"/>
      <c r="AJ845" s="3"/>
      <c r="AK845" s="3"/>
      <c r="AL845" s="3"/>
      <c r="AM845" s="3"/>
      <c r="AV845" s="46">
        <v>20729558</v>
      </c>
      <c r="AW845" s="59">
        <f t="shared" si="88"/>
        <v>0</v>
      </c>
    </row>
    <row r="846" spans="1:49">
      <c r="A846" s="4">
        <v>316</v>
      </c>
      <c r="B846" s="3">
        <v>6415</v>
      </c>
      <c r="C846" s="3">
        <v>0.17656337814480716</v>
      </c>
      <c r="D846" s="3" t="s">
        <v>6026</v>
      </c>
      <c r="E846" s="3" t="s">
        <v>6027</v>
      </c>
      <c r="F846" s="3" t="str">
        <f t="shared" si="84"/>
        <v>21351697</v>
      </c>
      <c r="G846" s="3" t="s">
        <v>5954</v>
      </c>
      <c r="H846" s="3" t="s">
        <v>5955</v>
      </c>
      <c r="I846" s="3" t="s">
        <v>5956</v>
      </c>
      <c r="J846" s="3" t="s">
        <v>2</v>
      </c>
      <c r="K846" s="3" t="s">
        <v>3</v>
      </c>
      <c r="L846" s="3" t="s">
        <v>5957</v>
      </c>
      <c r="M846" s="3" t="s">
        <v>4</v>
      </c>
      <c r="N846" s="3">
        <v>21351697</v>
      </c>
      <c r="O846" s="3" t="s">
        <v>5958</v>
      </c>
      <c r="P846" s="3" t="str">
        <f t="shared" si="85"/>
        <v>2010</v>
      </c>
      <c r="Q846" s="3" t="str">
        <f t="shared" si="86"/>
        <v xml:space="preserve">Chirurgia (Bucur). </v>
      </c>
      <c r="R846" s="3" t="s">
        <v>11426</v>
      </c>
      <c r="S846" s="3" t="s">
        <v>12595</v>
      </c>
      <c r="T846" s="12" t="str">
        <f t="shared" si="83"/>
        <v/>
      </c>
      <c r="U846" s="12" t="s">
        <v>12596</v>
      </c>
      <c r="V846" s="3" t="s">
        <v>11627</v>
      </c>
      <c r="W846" s="3" t="s">
        <v>11628</v>
      </c>
      <c r="X846" s="3" t="s">
        <v>11432</v>
      </c>
      <c r="Y846" s="3"/>
      <c r="Z846" s="3"/>
      <c r="AA846" s="69">
        <v>0</v>
      </c>
      <c r="AC846" s="5" t="str">
        <f t="shared" si="87"/>
        <v>2010</v>
      </c>
      <c r="AD846" s="5"/>
      <c r="AE846" s="12" t="s">
        <v>11326</v>
      </c>
      <c r="AF846" s="32"/>
      <c r="AG846" s="3"/>
      <c r="AH846" s="3"/>
      <c r="AI846" s="3"/>
      <c r="AK846" s="53"/>
      <c r="AN846" s="56"/>
      <c r="AV846" s="46">
        <v>21351697</v>
      </c>
      <c r="AW846" s="59">
        <f t="shared" si="88"/>
        <v>0</v>
      </c>
    </row>
    <row r="847" spans="1:49">
      <c r="A847" s="4">
        <v>276</v>
      </c>
      <c r="B847" s="3">
        <v>7252</v>
      </c>
      <c r="C847" s="3">
        <v>0.15310441322429125</v>
      </c>
      <c r="D847" s="3" t="s">
        <v>9362</v>
      </c>
      <c r="E847" s="3" t="s">
        <v>9363</v>
      </c>
      <c r="F847" s="3" t="str">
        <f t="shared" si="84"/>
        <v>20388846</v>
      </c>
      <c r="G847" s="3" t="s">
        <v>9364</v>
      </c>
      <c r="H847" s="3" t="s">
        <v>9365</v>
      </c>
      <c r="I847" s="3" t="s">
        <v>9366</v>
      </c>
      <c r="J847" s="3" t="s">
        <v>2</v>
      </c>
      <c r="K847" s="3" t="s">
        <v>3</v>
      </c>
      <c r="L847" s="3" t="s">
        <v>9367</v>
      </c>
      <c r="M847" s="3" t="s">
        <v>4</v>
      </c>
      <c r="N847" s="3">
        <v>20388846</v>
      </c>
      <c r="O847" s="3" t="s">
        <v>9368</v>
      </c>
      <c r="P847" s="3" t="str">
        <f t="shared" si="85"/>
        <v>2010</v>
      </c>
      <c r="Q847" s="3" t="str">
        <f t="shared" si="86"/>
        <v xml:space="preserve">Clin Cancer Res. </v>
      </c>
      <c r="R847" s="3" t="s">
        <v>11612</v>
      </c>
      <c r="S847" s="3" t="s">
        <v>12725</v>
      </c>
      <c r="T847" s="12" t="str">
        <f t="shared" si="83"/>
        <v/>
      </c>
      <c r="U847" s="3"/>
      <c r="V847" s="3"/>
      <c r="W847" s="3"/>
      <c r="X847" s="3"/>
      <c r="Y847" s="3"/>
      <c r="Z847" s="3"/>
      <c r="AA847" s="69">
        <v>0</v>
      </c>
      <c r="AC847" s="5" t="str">
        <f t="shared" si="87"/>
        <v>2010</v>
      </c>
      <c r="AD847" s="5"/>
      <c r="AE847" s="3"/>
      <c r="AF847" s="32"/>
      <c r="AG847" s="3"/>
      <c r="AH847" s="3"/>
      <c r="AI847" s="3"/>
      <c r="AV847" s="46">
        <v>20388846</v>
      </c>
      <c r="AW847" s="59">
        <f t="shared" si="88"/>
        <v>0</v>
      </c>
    </row>
    <row r="848" spans="1:49">
      <c r="A848" s="4">
        <v>212</v>
      </c>
      <c r="B848" s="3">
        <v>7173</v>
      </c>
      <c r="C848" s="3">
        <v>0.11919360755467001</v>
      </c>
      <c r="D848" s="3" t="s">
        <v>8878</v>
      </c>
      <c r="E848" s="3" t="s">
        <v>8879</v>
      </c>
      <c r="F848" s="3" t="str">
        <f t="shared" si="84"/>
        <v>20499364</v>
      </c>
      <c r="G848" s="3" t="s">
        <v>5907</v>
      </c>
      <c r="H848" s="3" t="s">
        <v>8880</v>
      </c>
      <c r="I848" s="3" t="s">
        <v>8881</v>
      </c>
      <c r="J848" s="3" t="s">
        <v>2</v>
      </c>
      <c r="K848" s="3" t="s">
        <v>3</v>
      </c>
      <c r="L848" s="3" t="s">
        <v>8882</v>
      </c>
      <c r="M848" s="3" t="s">
        <v>4</v>
      </c>
      <c r="N848" s="3">
        <v>20499364</v>
      </c>
      <c r="O848" s="3" t="s">
        <v>8883</v>
      </c>
      <c r="P848" s="3" t="str">
        <f t="shared" si="85"/>
        <v>2010</v>
      </c>
      <c r="Q848" s="3" t="str">
        <f t="shared" si="86"/>
        <v xml:space="preserve">J Bone Miner Res. </v>
      </c>
      <c r="R848" s="12" t="s">
        <v>11333</v>
      </c>
      <c r="S848" s="12" t="s">
        <v>12585</v>
      </c>
      <c r="T848" s="12" t="str">
        <f t="shared" si="83"/>
        <v/>
      </c>
      <c r="V848" s="16" t="s">
        <v>11565</v>
      </c>
      <c r="W848" s="12" t="s">
        <v>11538</v>
      </c>
      <c r="X848" s="12" t="s">
        <v>11514</v>
      </c>
      <c r="Y848" s="12" t="s">
        <v>11566</v>
      </c>
      <c r="AA848" s="69">
        <v>0</v>
      </c>
      <c r="AC848" s="5" t="str">
        <f t="shared" si="87"/>
        <v>2010</v>
      </c>
      <c r="AD848" s="5"/>
      <c r="AE848" s="12" t="s">
        <v>11326</v>
      </c>
      <c r="AJ848" s="15"/>
      <c r="AK848" s="15"/>
      <c r="AL848" s="15"/>
      <c r="AM848" s="15"/>
      <c r="AV848" s="46">
        <v>20499364</v>
      </c>
      <c r="AW848" s="59">
        <f t="shared" si="88"/>
        <v>0</v>
      </c>
    </row>
    <row r="849" spans="1:51">
      <c r="A849" s="4">
        <v>918</v>
      </c>
      <c r="B849" s="3">
        <v>7242</v>
      </c>
      <c r="C849" s="3">
        <v>0.50510228533698265</v>
      </c>
      <c r="D849" s="3" t="s">
        <v>9291</v>
      </c>
      <c r="E849" s="3" t="s">
        <v>9292</v>
      </c>
      <c r="F849" s="3" t="str">
        <f t="shared" si="84"/>
        <v>20403970</v>
      </c>
      <c r="G849" s="3" t="s">
        <v>9293</v>
      </c>
      <c r="H849" s="3" t="s">
        <v>9294</v>
      </c>
      <c r="I849" s="3" t="s">
        <v>9295</v>
      </c>
      <c r="J849" s="3" t="s">
        <v>2</v>
      </c>
      <c r="K849" s="3" t="s">
        <v>3</v>
      </c>
      <c r="L849" s="3" t="s">
        <v>9296</v>
      </c>
      <c r="M849" s="3" t="s">
        <v>4</v>
      </c>
      <c r="N849" s="3">
        <v>20403970</v>
      </c>
      <c r="O849" s="3" t="s">
        <v>9297</v>
      </c>
      <c r="P849" s="3" t="str">
        <f t="shared" si="85"/>
        <v>2010</v>
      </c>
      <c r="Q849" s="3" t="str">
        <f t="shared" si="86"/>
        <v xml:space="preserve">Toxicol Sci. </v>
      </c>
      <c r="R849" s="12" t="s">
        <v>11333</v>
      </c>
      <c r="S849" s="5" t="s">
        <v>12116</v>
      </c>
      <c r="T849" s="12" t="str">
        <f t="shared" si="83"/>
        <v/>
      </c>
      <c r="U849" s="5"/>
      <c r="AA849" s="69">
        <v>0</v>
      </c>
      <c r="AC849" s="5" t="str">
        <f t="shared" si="87"/>
        <v>2010</v>
      </c>
      <c r="AD849" s="5"/>
      <c r="AF849" s="25"/>
      <c r="AV849" s="46">
        <v>20403970</v>
      </c>
      <c r="AW849" s="59">
        <f t="shared" si="88"/>
        <v>0</v>
      </c>
    </row>
    <row r="850" spans="1:51">
      <c r="A850" s="4">
        <v>1509</v>
      </c>
      <c r="B850" s="3">
        <v>7189</v>
      </c>
      <c r="C850" s="3">
        <v>0.82555242501118808</v>
      </c>
      <c r="D850" s="3" t="s">
        <v>8973</v>
      </c>
      <c r="E850" s="3" t="s">
        <v>8974</v>
      </c>
      <c r="F850" s="3" t="str">
        <f t="shared" si="84"/>
        <v>20463879</v>
      </c>
      <c r="G850" s="3" t="s">
        <v>8975</v>
      </c>
      <c r="H850" s="3" t="s">
        <v>8976</v>
      </c>
      <c r="I850" s="3" t="s">
        <v>6031</v>
      </c>
      <c r="J850" s="3" t="s">
        <v>2</v>
      </c>
      <c r="K850" s="3" t="s">
        <v>3</v>
      </c>
      <c r="L850" s="3" t="s">
        <v>8977</v>
      </c>
      <c r="M850" s="3" t="s">
        <v>4</v>
      </c>
      <c r="N850" s="3">
        <v>20463879</v>
      </c>
      <c r="O850" s="3" t="s">
        <v>8978</v>
      </c>
      <c r="P850" s="3" t="str">
        <f t="shared" si="85"/>
        <v>2010</v>
      </c>
      <c r="Q850" s="3" t="str">
        <f t="shared" si="86"/>
        <v xml:space="preserve">PLoS Genet. </v>
      </c>
      <c r="R850" s="12" t="s">
        <v>12384</v>
      </c>
      <c r="S850" s="12" t="s">
        <v>12385</v>
      </c>
      <c r="T850" s="12" t="str">
        <f t="shared" si="83"/>
        <v/>
      </c>
      <c r="AA850" s="69">
        <v>0</v>
      </c>
      <c r="AC850" s="5" t="str">
        <f t="shared" si="87"/>
        <v>2010</v>
      </c>
      <c r="AD850" s="5"/>
      <c r="AF850" s="25"/>
      <c r="AV850" s="46">
        <v>20463879</v>
      </c>
      <c r="AW850" s="59">
        <f t="shared" si="88"/>
        <v>0</v>
      </c>
    </row>
    <row r="851" spans="1:51">
      <c r="A851" s="4">
        <v>1385</v>
      </c>
      <c r="B851" s="3">
        <v>7892</v>
      </c>
      <c r="C851" s="3">
        <v>0.75389566824197729</v>
      </c>
      <c r="D851" s="3" t="s">
        <v>11308</v>
      </c>
      <c r="E851" s="3" t="s">
        <v>11309</v>
      </c>
      <c r="F851" s="3" t="str">
        <f t="shared" si="84"/>
        <v>19475563</v>
      </c>
      <c r="G851" s="3" t="s">
        <v>11310</v>
      </c>
      <c r="H851" s="3" t="s">
        <v>11311</v>
      </c>
      <c r="I851" s="3" t="s">
        <v>8204</v>
      </c>
      <c r="J851" s="3" t="s">
        <v>2</v>
      </c>
      <c r="K851" s="3" t="s">
        <v>3</v>
      </c>
      <c r="L851" s="3" t="s">
        <v>11312</v>
      </c>
      <c r="M851" s="3" t="s">
        <v>4</v>
      </c>
      <c r="N851" s="3">
        <v>19475563</v>
      </c>
      <c r="O851" s="3" t="s">
        <v>11313</v>
      </c>
      <c r="P851" s="3" t="str">
        <f t="shared" si="85"/>
        <v>2010</v>
      </c>
      <c r="Q851" s="3" t="str">
        <f t="shared" si="86"/>
        <v xml:space="preserve">Am J Med Genet B Neuropsychiatr Genet. </v>
      </c>
      <c r="R851" s="12" t="s">
        <v>11426</v>
      </c>
      <c r="S851" s="12" t="s">
        <v>12306</v>
      </c>
      <c r="T851" s="12" t="str">
        <f t="shared" si="83"/>
        <v/>
      </c>
      <c r="AA851" s="69">
        <v>0</v>
      </c>
      <c r="AC851" s="5" t="str">
        <f t="shared" si="87"/>
        <v>2010</v>
      </c>
      <c r="AD851" s="5"/>
      <c r="AF851" s="25"/>
      <c r="AV851" s="46">
        <v>19475563</v>
      </c>
      <c r="AW851" s="59">
        <f t="shared" si="88"/>
        <v>0</v>
      </c>
    </row>
    <row r="852" spans="1:51">
      <c r="A852" s="4">
        <v>1798</v>
      </c>
      <c r="B852" s="3">
        <v>6666</v>
      </c>
      <c r="C852" s="3">
        <v>0.99899807850915257</v>
      </c>
      <c r="D852" s="3" t="s">
        <v>6169</v>
      </c>
      <c r="E852" s="3" t="s">
        <v>6170</v>
      </c>
      <c r="F852" s="3" t="str">
        <f t="shared" si="84"/>
        <v>21115840</v>
      </c>
      <c r="G852" s="3" t="s">
        <v>5938</v>
      </c>
      <c r="H852" s="3" t="s">
        <v>6171</v>
      </c>
      <c r="I852" s="3" t="s">
        <v>6172</v>
      </c>
      <c r="J852" s="3" t="s">
        <v>2</v>
      </c>
      <c r="K852" s="3" t="s">
        <v>3</v>
      </c>
      <c r="L852" s="3" t="s">
        <v>6173</v>
      </c>
      <c r="M852" s="3" t="s">
        <v>4</v>
      </c>
      <c r="N852" s="3">
        <v>21115840</v>
      </c>
      <c r="O852" s="3" t="s">
        <v>6174</v>
      </c>
      <c r="P852" s="3" t="str">
        <f t="shared" si="85"/>
        <v>2010</v>
      </c>
      <c r="Q852" s="3" t="str">
        <f t="shared" si="86"/>
        <v xml:space="preserve">Proc Natl Acad Sci U S A. </v>
      </c>
      <c r="R852" s="12" t="s">
        <v>11426</v>
      </c>
      <c r="S852" s="12" t="s">
        <v>12552</v>
      </c>
      <c r="T852" s="12" t="str">
        <f t="shared" si="83"/>
        <v/>
      </c>
      <c r="AA852" s="69">
        <v>0</v>
      </c>
      <c r="AC852" s="5" t="str">
        <f t="shared" si="87"/>
        <v>2010</v>
      </c>
      <c r="AD852" s="5"/>
      <c r="AF852" s="25"/>
      <c r="AK852" s="53"/>
      <c r="AN852" s="56"/>
      <c r="AV852" s="46">
        <v>21115840</v>
      </c>
      <c r="AW852" s="59">
        <f t="shared" si="88"/>
        <v>0</v>
      </c>
    </row>
    <row r="853" spans="1:51">
      <c r="A853" s="4">
        <v>1488</v>
      </c>
      <c r="B853" s="3">
        <v>7902</v>
      </c>
      <c r="C853" s="3">
        <v>0.81324480710396874</v>
      </c>
      <c r="D853" s="3" t="s">
        <v>11272</v>
      </c>
      <c r="E853" s="3" t="s">
        <v>11273</v>
      </c>
      <c r="F853" s="3" t="str">
        <f t="shared" si="84"/>
        <v>19455147</v>
      </c>
      <c r="G853" s="3" t="s">
        <v>11274</v>
      </c>
      <c r="H853" s="3" t="s">
        <v>11335</v>
      </c>
      <c r="I853" s="3" t="s">
        <v>6273</v>
      </c>
      <c r="J853" s="3" t="s">
        <v>2</v>
      </c>
      <c r="K853" s="3" t="s">
        <v>3</v>
      </c>
      <c r="L853" s="3" t="s">
        <v>11336</v>
      </c>
      <c r="M853" s="3" t="s">
        <v>4</v>
      </c>
      <c r="N853" s="3">
        <v>19455147</v>
      </c>
      <c r="O853" s="3" t="s">
        <v>11337</v>
      </c>
      <c r="P853" s="3" t="str">
        <f t="shared" si="85"/>
        <v>2010</v>
      </c>
      <c r="Q853" s="3" t="str">
        <f t="shared" si="86"/>
        <v xml:space="preserve">Mol Psychiatry. </v>
      </c>
      <c r="R853" s="12" t="s">
        <v>11426</v>
      </c>
      <c r="S853" s="12" t="s">
        <v>12374</v>
      </c>
      <c r="T853" s="12" t="str">
        <f t="shared" si="83"/>
        <v/>
      </c>
      <c r="AA853" s="69">
        <v>0</v>
      </c>
      <c r="AC853" s="5" t="str">
        <f t="shared" si="87"/>
        <v>2010</v>
      </c>
      <c r="AD853" s="5"/>
      <c r="AF853" s="25"/>
      <c r="AV853" s="46">
        <v>19455147</v>
      </c>
      <c r="AW853" s="59">
        <f t="shared" si="88"/>
        <v>0</v>
      </c>
    </row>
    <row r="854" spans="1:51">
      <c r="A854" s="4">
        <v>209</v>
      </c>
      <c r="B854" s="3">
        <v>7284</v>
      </c>
      <c r="C854" s="3">
        <v>0.11726098576172184</v>
      </c>
      <c r="D854" s="3" t="s">
        <v>9552</v>
      </c>
      <c r="E854" s="3" t="s">
        <v>9553</v>
      </c>
      <c r="F854" s="3" t="str">
        <f t="shared" si="84"/>
        <v>20357477</v>
      </c>
      <c r="G854" s="3" t="s">
        <v>9554</v>
      </c>
      <c r="H854" s="3" t="s">
        <v>9555</v>
      </c>
      <c r="I854" s="3" t="s">
        <v>5978</v>
      </c>
      <c r="J854" s="3" t="s">
        <v>2</v>
      </c>
      <c r="K854" s="3" t="s">
        <v>3</v>
      </c>
      <c r="L854" s="3" t="s">
        <v>9556</v>
      </c>
      <c r="M854" s="3" t="s">
        <v>4</v>
      </c>
      <c r="N854" s="3">
        <v>20357477</v>
      </c>
      <c r="O854" s="3" t="s">
        <v>9557</v>
      </c>
      <c r="P854" s="3" t="str">
        <f t="shared" si="85"/>
        <v>2010</v>
      </c>
      <c r="Q854" s="3" t="str">
        <f t="shared" si="86"/>
        <v xml:space="preserve">Hum Hered. </v>
      </c>
      <c r="R854" s="12" t="s">
        <v>11333</v>
      </c>
      <c r="S854" s="12" t="s">
        <v>12584</v>
      </c>
      <c r="T854" s="12" t="str">
        <f t="shared" si="83"/>
        <v/>
      </c>
      <c r="V854" s="16" t="s">
        <v>11533</v>
      </c>
      <c r="W854" s="12" t="s">
        <v>11534</v>
      </c>
      <c r="X854" s="12" t="s">
        <v>11326</v>
      </c>
      <c r="AA854" s="69">
        <v>0</v>
      </c>
      <c r="AC854" s="5" t="str">
        <f t="shared" si="87"/>
        <v>2010</v>
      </c>
      <c r="AD854" s="5"/>
      <c r="AE854" s="12" t="s">
        <v>11326</v>
      </c>
      <c r="AV854" s="46">
        <v>20357477</v>
      </c>
      <c r="AW854" s="59">
        <f t="shared" si="88"/>
        <v>0</v>
      </c>
    </row>
    <row r="855" spans="1:51">
      <c r="A855" s="4">
        <v>1591</v>
      </c>
      <c r="B855" s="3">
        <v>6667</v>
      </c>
      <c r="C855" s="3">
        <v>0.87669643014988441</v>
      </c>
      <c r="D855" s="3" t="s">
        <v>6175</v>
      </c>
      <c r="E855" s="3" t="s">
        <v>6176</v>
      </c>
      <c r="F855" s="3" t="str">
        <f t="shared" si="84"/>
        <v>21115826</v>
      </c>
      <c r="G855" s="3" t="s">
        <v>6177</v>
      </c>
      <c r="H855" s="3" t="s">
        <v>6178</v>
      </c>
      <c r="I855" s="3" t="s">
        <v>6172</v>
      </c>
      <c r="J855" s="3" t="s">
        <v>2</v>
      </c>
      <c r="K855" s="3" t="s">
        <v>3</v>
      </c>
      <c r="L855" s="3" t="s">
        <v>6179</v>
      </c>
      <c r="M855" s="3" t="s">
        <v>4</v>
      </c>
      <c r="N855" s="3">
        <v>21115826</v>
      </c>
      <c r="O855" s="3" t="s">
        <v>6180</v>
      </c>
      <c r="P855" s="3" t="str">
        <f t="shared" si="85"/>
        <v>2010</v>
      </c>
      <c r="Q855" s="3" t="str">
        <f t="shared" si="86"/>
        <v xml:space="preserve">Proc Natl Acad Sci U S A. </v>
      </c>
      <c r="R855" s="12" t="s">
        <v>11426</v>
      </c>
      <c r="S855" s="12" t="s">
        <v>12432</v>
      </c>
      <c r="T855" s="12" t="str">
        <f t="shared" si="83"/>
        <v/>
      </c>
      <c r="AA855" s="69">
        <v>0</v>
      </c>
      <c r="AC855" s="5" t="str">
        <f t="shared" si="87"/>
        <v>2010</v>
      </c>
      <c r="AD855" s="5"/>
      <c r="AF855" s="25"/>
      <c r="AV855" s="46">
        <v>21115826</v>
      </c>
      <c r="AW855" s="59">
        <f t="shared" si="88"/>
        <v>0</v>
      </c>
    </row>
    <row r="856" spans="1:51">
      <c r="A856" s="4">
        <v>1297</v>
      </c>
      <c r="B856" s="3">
        <v>7053</v>
      </c>
      <c r="C856" s="3">
        <v>0.6993719787601862</v>
      </c>
      <c r="D856" s="3" t="s">
        <v>8149</v>
      </c>
      <c r="E856" s="3" t="s">
        <v>8150</v>
      </c>
      <c r="F856" s="3" t="str">
        <f t="shared" si="84"/>
        <v>20622171</v>
      </c>
      <c r="G856" s="3" t="s">
        <v>8151</v>
      </c>
      <c r="H856" s="3" t="s">
        <v>8152</v>
      </c>
      <c r="I856" s="3" t="s">
        <v>6716</v>
      </c>
      <c r="J856" s="3" t="s">
        <v>2</v>
      </c>
      <c r="K856" s="3" t="s">
        <v>3</v>
      </c>
      <c r="L856" s="3" t="s">
        <v>8153</v>
      </c>
      <c r="M856" s="3" t="s">
        <v>4</v>
      </c>
      <c r="N856" s="3">
        <v>20622171</v>
      </c>
      <c r="O856" s="3" t="s">
        <v>8154</v>
      </c>
      <c r="P856" s="3" t="str">
        <f t="shared" si="85"/>
        <v>2010</v>
      </c>
      <c r="Q856" s="3" t="str">
        <f t="shared" si="86"/>
        <v xml:space="preserve">Diabetes. </v>
      </c>
      <c r="R856" s="5" t="s">
        <v>11426</v>
      </c>
      <c r="S856" s="5" t="s">
        <v>12259</v>
      </c>
      <c r="T856" s="12" t="str">
        <f t="shared" si="83"/>
        <v/>
      </c>
      <c r="U856" s="5"/>
      <c r="V856" s="5"/>
      <c r="W856" s="5"/>
      <c r="X856" s="5"/>
      <c r="Y856" s="5"/>
      <c r="Z856" s="5"/>
      <c r="AA856" s="69">
        <v>0</v>
      </c>
      <c r="AC856" s="5" t="str">
        <f t="shared" si="87"/>
        <v>2010</v>
      </c>
      <c r="AD856" s="5"/>
      <c r="AE856" s="5"/>
      <c r="AF856" s="25"/>
      <c r="AV856" s="46">
        <v>20622171</v>
      </c>
      <c r="AW856" s="59">
        <f t="shared" si="88"/>
        <v>0</v>
      </c>
    </row>
    <row r="857" spans="1:51">
      <c r="A857" s="4">
        <v>1677</v>
      </c>
      <c r="B857" s="3">
        <v>6633</v>
      </c>
      <c r="C857" s="3">
        <v>0.92764676849223626</v>
      </c>
      <c r="D857" s="3" t="s">
        <v>6087</v>
      </c>
      <c r="E857" s="3" t="s">
        <v>6088</v>
      </c>
      <c r="F857" s="3" t="str">
        <f t="shared" si="84"/>
        <v>21152067</v>
      </c>
      <c r="G857" s="3" t="s">
        <v>6089</v>
      </c>
      <c r="H857" s="3" t="s">
        <v>6156</v>
      </c>
      <c r="I857" s="3" t="s">
        <v>6004</v>
      </c>
      <c r="J857" s="3" t="s">
        <v>2</v>
      </c>
      <c r="K857" s="3" t="s">
        <v>3</v>
      </c>
      <c r="L857" s="3" t="s">
        <v>6157</v>
      </c>
      <c r="M857" s="3" t="s">
        <v>4</v>
      </c>
      <c r="N857" s="3">
        <v>21152067</v>
      </c>
      <c r="O857" s="3" t="s">
        <v>6158</v>
      </c>
      <c r="P857" s="3" t="str">
        <f t="shared" si="85"/>
        <v>2010</v>
      </c>
      <c r="Q857" s="3" t="str">
        <f t="shared" si="86"/>
        <v xml:space="preserve">PLoS One. </v>
      </c>
      <c r="R857" s="12" t="s">
        <v>11426</v>
      </c>
      <c r="S857" s="12" t="s">
        <v>12477</v>
      </c>
      <c r="T857" s="12" t="str">
        <f t="shared" si="83"/>
        <v/>
      </c>
      <c r="AA857" s="69">
        <v>0</v>
      </c>
      <c r="AC857" s="5" t="str">
        <f t="shared" si="87"/>
        <v>2010</v>
      </c>
      <c r="AD857" s="5"/>
      <c r="AF857" s="25"/>
      <c r="AK857" s="53"/>
      <c r="AN857" s="56"/>
      <c r="AV857" s="46">
        <v>21152067</v>
      </c>
      <c r="AW857" s="59">
        <f t="shared" si="88"/>
        <v>0</v>
      </c>
    </row>
    <row r="858" spans="1:51">
      <c r="A858" s="4">
        <v>868</v>
      </c>
      <c r="B858" s="3">
        <v>7388</v>
      </c>
      <c r="C858" s="3">
        <v>0.47441311580705803</v>
      </c>
      <c r="D858" s="3" t="s">
        <v>10179</v>
      </c>
      <c r="E858" s="3" t="s">
        <v>10180</v>
      </c>
      <c r="F858" s="3" t="str">
        <f t="shared" si="84"/>
        <v>20149158</v>
      </c>
      <c r="G858" s="3" t="s">
        <v>10181</v>
      </c>
      <c r="H858" s="3" t="s">
        <v>10182</v>
      </c>
      <c r="I858" s="3" t="s">
        <v>10183</v>
      </c>
      <c r="J858" s="3" t="s">
        <v>2</v>
      </c>
      <c r="K858" s="3" t="s">
        <v>3</v>
      </c>
      <c r="L858" s="3" t="s">
        <v>10184</v>
      </c>
      <c r="M858" s="3" t="s">
        <v>4</v>
      </c>
      <c r="N858" s="3">
        <v>20149158</v>
      </c>
      <c r="O858" s="3" t="s">
        <v>10185</v>
      </c>
      <c r="P858" s="3" t="str">
        <f t="shared" si="85"/>
        <v>2010</v>
      </c>
      <c r="Q858" s="3" t="str">
        <f t="shared" si="86"/>
        <v xml:space="preserve">Transpl Int. </v>
      </c>
      <c r="R858" s="12" t="s">
        <v>11333</v>
      </c>
      <c r="S858" s="5" t="s">
        <v>12091</v>
      </c>
      <c r="T858" s="12" t="str">
        <f t="shared" si="83"/>
        <v/>
      </c>
      <c r="U858" s="5"/>
      <c r="AA858" s="69">
        <v>0</v>
      </c>
      <c r="AC858" s="5" t="str">
        <f t="shared" si="87"/>
        <v>2010</v>
      </c>
      <c r="AD858" s="5"/>
      <c r="AF858" s="25"/>
      <c r="AK858" s="53"/>
      <c r="AN858" s="56"/>
      <c r="AV858" s="46">
        <v>20149158</v>
      </c>
      <c r="AW858" s="59">
        <f t="shared" si="88"/>
        <v>0</v>
      </c>
    </row>
    <row r="859" spans="1:51">
      <c r="A859" s="4">
        <v>898</v>
      </c>
      <c r="B859" s="3">
        <v>7046</v>
      </c>
      <c r="C859" s="3">
        <v>0.48986599313802526</v>
      </c>
      <c r="D859" s="3" t="s">
        <v>8112</v>
      </c>
      <c r="E859" s="3" t="s">
        <v>8113</v>
      </c>
      <c r="F859" s="3" t="str">
        <f t="shared" si="84"/>
        <v>20627085</v>
      </c>
      <c r="G859" s="3" t="s">
        <v>8114</v>
      </c>
      <c r="H859" s="3" t="s">
        <v>8115</v>
      </c>
      <c r="I859" s="3" t="s">
        <v>8116</v>
      </c>
      <c r="J859" s="3" t="s">
        <v>2</v>
      </c>
      <c r="K859" s="3" t="s">
        <v>3</v>
      </c>
      <c r="L859" s="3" t="s">
        <v>8117</v>
      </c>
      <c r="M859" s="3" t="s">
        <v>4</v>
      </c>
      <c r="N859" s="3">
        <v>20627085</v>
      </c>
      <c r="O859" s="3" t="s">
        <v>8118</v>
      </c>
      <c r="P859" s="3" t="str">
        <f t="shared" si="85"/>
        <v>2010</v>
      </c>
      <c r="Q859" s="3" t="str">
        <f t="shared" si="86"/>
        <v xml:space="preserve">Dev Cell. </v>
      </c>
      <c r="R859" s="23" t="s">
        <v>11333</v>
      </c>
      <c r="S859" s="5" t="s">
        <v>12103</v>
      </c>
      <c r="T859" s="12" t="str">
        <f t="shared" si="83"/>
        <v/>
      </c>
      <c r="U859" s="5"/>
      <c r="AA859" s="69">
        <v>0</v>
      </c>
      <c r="AC859" s="5" t="str">
        <f t="shared" si="87"/>
        <v>2010</v>
      </c>
      <c r="AD859" s="5"/>
      <c r="AF859" s="25"/>
      <c r="AK859" s="53"/>
      <c r="AN859" s="56"/>
      <c r="AV859" s="46">
        <v>20627085</v>
      </c>
      <c r="AW859" s="59">
        <f t="shared" si="88"/>
        <v>0</v>
      </c>
    </row>
    <row r="860" spans="1:51">
      <c r="A860" s="4">
        <v>95</v>
      </c>
      <c r="B860" s="3">
        <v>7239</v>
      </c>
      <c r="C860" s="3">
        <v>4.9548465119498952E-2</v>
      </c>
      <c r="D860" s="3" t="s">
        <v>9338</v>
      </c>
      <c r="E860" s="3" t="s">
        <v>9339</v>
      </c>
      <c r="F860" s="3" t="str">
        <f t="shared" si="84"/>
        <v>20407467</v>
      </c>
      <c r="G860" s="3" t="s">
        <v>9275</v>
      </c>
      <c r="H860" s="3" t="s">
        <v>9276</v>
      </c>
      <c r="I860" s="3" t="s">
        <v>7704</v>
      </c>
      <c r="J860" s="3" t="s">
        <v>2</v>
      </c>
      <c r="K860" s="3" t="s">
        <v>3</v>
      </c>
      <c r="L860" s="3" t="s">
        <v>9277</v>
      </c>
      <c r="M860" s="3" t="s">
        <v>4</v>
      </c>
      <c r="N860" s="3">
        <v>20407467</v>
      </c>
      <c r="O860" s="3" t="s">
        <v>9278</v>
      </c>
      <c r="P860" s="3" t="str">
        <f t="shared" si="85"/>
        <v>2010</v>
      </c>
      <c r="Q860" s="3" t="str">
        <f t="shared" si="86"/>
        <v xml:space="preserve">Eur J Hum Genet. </v>
      </c>
      <c r="R860" s="5" t="s">
        <v>11333</v>
      </c>
      <c r="S860" s="5" t="s">
        <v>11501</v>
      </c>
      <c r="T860" s="12" t="str">
        <f t="shared" si="83"/>
        <v/>
      </c>
      <c r="U860" s="5"/>
      <c r="V860" s="5"/>
      <c r="W860" s="5"/>
      <c r="X860" s="5"/>
      <c r="Y860" s="5"/>
      <c r="Z860" s="5"/>
      <c r="AA860" s="69">
        <v>0</v>
      </c>
      <c r="AC860" s="5" t="str">
        <f t="shared" si="87"/>
        <v>2010</v>
      </c>
      <c r="AD860" s="5"/>
      <c r="AE860" s="5"/>
      <c r="AK860" s="53"/>
      <c r="AN860" s="56"/>
      <c r="AV860" s="46">
        <v>20407467</v>
      </c>
      <c r="AW860" s="59">
        <f t="shared" si="88"/>
        <v>0</v>
      </c>
    </row>
    <row r="861" spans="1:51">
      <c r="A861" s="4">
        <v>191</v>
      </c>
      <c r="B861" s="3">
        <v>7736</v>
      </c>
      <c r="C861" s="3">
        <v>0.10600453953587952</v>
      </c>
      <c r="D861" s="3" t="s">
        <v>11227</v>
      </c>
      <c r="E861" s="3" t="s">
        <v>11228</v>
      </c>
      <c r="F861" s="3" t="str">
        <f t="shared" si="84"/>
        <v>19707245</v>
      </c>
      <c r="G861" s="3" t="s">
        <v>11229</v>
      </c>
      <c r="H861" s="3" t="s">
        <v>11230</v>
      </c>
      <c r="I861" s="3" t="s">
        <v>7704</v>
      </c>
      <c r="J861" s="3" t="s">
        <v>2</v>
      </c>
      <c r="K861" s="3" t="s">
        <v>3</v>
      </c>
      <c r="L861" s="3" t="s">
        <v>11231</v>
      </c>
      <c r="M861" s="3" t="s">
        <v>4</v>
      </c>
      <c r="N861" s="3">
        <v>19707245</v>
      </c>
      <c r="O861" s="3" t="s">
        <v>11232</v>
      </c>
      <c r="P861" s="3" t="str">
        <f t="shared" si="85"/>
        <v>2010</v>
      </c>
      <c r="Q861" s="3" t="str">
        <f t="shared" si="86"/>
        <v xml:space="preserve">Eur J Hum Genet. </v>
      </c>
      <c r="R861" s="3" t="s">
        <v>11636</v>
      </c>
      <c r="S861" s="3" t="s">
        <v>11680</v>
      </c>
      <c r="T861" s="12" t="str">
        <f t="shared" si="83"/>
        <v/>
      </c>
      <c r="U861" s="3"/>
      <c r="V861" s="3"/>
      <c r="W861" s="3"/>
      <c r="X861" s="3"/>
      <c r="Y861" s="3"/>
      <c r="Z861" s="3"/>
      <c r="AA861" s="69">
        <v>0</v>
      </c>
      <c r="AC861" s="5" t="str">
        <f t="shared" si="87"/>
        <v>2010</v>
      </c>
      <c r="AD861" s="5"/>
      <c r="AE861" s="3"/>
      <c r="AF861" s="32"/>
      <c r="AG861" s="3"/>
      <c r="AH861" s="3"/>
      <c r="AI861" s="3"/>
      <c r="AK861" s="53"/>
      <c r="AN861" s="56"/>
      <c r="AV861" s="46">
        <v>19707245</v>
      </c>
      <c r="AW861" s="59">
        <f t="shared" si="88"/>
        <v>0</v>
      </c>
    </row>
    <row r="862" spans="1:51">
      <c r="A862" s="4">
        <v>822</v>
      </c>
      <c r="B862" s="3">
        <v>7237</v>
      </c>
      <c r="C862" s="3">
        <v>0.44798642324438964</v>
      </c>
      <c r="D862" s="3" t="s">
        <v>9259</v>
      </c>
      <c r="E862" s="3" t="s">
        <v>9260</v>
      </c>
      <c r="F862" s="3" t="str">
        <f t="shared" si="84"/>
        <v>20410730</v>
      </c>
      <c r="G862" s="3" t="s">
        <v>9261</v>
      </c>
      <c r="H862" s="3" t="s">
        <v>9262</v>
      </c>
      <c r="I862" s="3" t="s">
        <v>7546</v>
      </c>
      <c r="J862" s="3" t="s">
        <v>2</v>
      </c>
      <c r="K862" s="3" t="s">
        <v>3</v>
      </c>
      <c r="L862" s="3" t="s">
        <v>9263</v>
      </c>
      <c r="M862" s="3" t="s">
        <v>4</v>
      </c>
      <c r="N862" s="3">
        <v>20410730</v>
      </c>
      <c r="O862" s="3" t="s">
        <v>9264</v>
      </c>
      <c r="P862" s="3" t="str">
        <f t="shared" si="85"/>
        <v>2010</v>
      </c>
      <c r="Q862" s="3" t="str">
        <f t="shared" si="86"/>
        <v xml:space="preserve">J Am Acad Child Adolesc Psychiatry. </v>
      </c>
      <c r="R862" s="12" t="s">
        <v>11333</v>
      </c>
      <c r="S862" s="5" t="s">
        <v>11501</v>
      </c>
      <c r="T862" s="12" t="str">
        <f t="shared" si="83"/>
        <v/>
      </c>
      <c r="U862" s="5"/>
      <c r="AA862" s="69">
        <v>0</v>
      </c>
      <c r="AC862" s="5" t="str">
        <f t="shared" si="87"/>
        <v>2010</v>
      </c>
      <c r="AD862" s="5"/>
      <c r="AF862" s="25"/>
      <c r="AK862" s="53"/>
      <c r="AN862" s="56"/>
      <c r="AV862" s="46">
        <v>20410730</v>
      </c>
      <c r="AW862" s="59">
        <f t="shared" si="88"/>
        <v>0</v>
      </c>
    </row>
    <row r="863" spans="1:51" s="11" customFormat="1">
      <c r="A863" s="4">
        <v>884</v>
      </c>
      <c r="B863" s="3">
        <v>7070</v>
      </c>
      <c r="C863" s="3">
        <v>0.48260985910678689</v>
      </c>
      <c r="D863" s="3" t="s">
        <v>8250</v>
      </c>
      <c r="E863" s="3" t="s">
        <v>8251</v>
      </c>
      <c r="F863" s="3" t="str">
        <f t="shared" si="84"/>
        <v>20601259</v>
      </c>
      <c r="G863" s="3" t="s">
        <v>8252</v>
      </c>
      <c r="H863" s="3" t="s">
        <v>8253</v>
      </c>
      <c r="I863" s="3" t="s">
        <v>8254</v>
      </c>
      <c r="J863" s="3" t="s">
        <v>2</v>
      </c>
      <c r="K863" s="3" t="s">
        <v>3</v>
      </c>
      <c r="L863" s="3" t="s">
        <v>8255</v>
      </c>
      <c r="M863" s="3" t="s">
        <v>4</v>
      </c>
      <c r="N863" s="3">
        <v>20601259</v>
      </c>
      <c r="O863" s="3" t="s">
        <v>8256</v>
      </c>
      <c r="P863" s="3" t="str">
        <f t="shared" si="85"/>
        <v>2010</v>
      </c>
      <c r="Q863" s="3" t="str">
        <f t="shared" si="86"/>
        <v xml:space="preserve">Eur J Med Genet. </v>
      </c>
      <c r="R863" s="12" t="s">
        <v>11333</v>
      </c>
      <c r="S863" s="5" t="s">
        <v>11501</v>
      </c>
      <c r="T863" s="12" t="str">
        <f t="shared" si="83"/>
        <v/>
      </c>
      <c r="U863" s="5"/>
      <c r="V863" s="12"/>
      <c r="W863" s="12"/>
      <c r="X863" s="12"/>
      <c r="Y863" s="12"/>
      <c r="Z863" s="12"/>
      <c r="AA863" s="69">
        <v>0</v>
      </c>
      <c r="AB863" s="3"/>
      <c r="AC863" s="5" t="str">
        <f t="shared" si="87"/>
        <v>2010</v>
      </c>
      <c r="AD863" s="5"/>
      <c r="AE863" s="12"/>
      <c r="AF863" s="25"/>
      <c r="AG863" s="12"/>
      <c r="AH863" s="12"/>
      <c r="AI863" s="12"/>
      <c r="AJ863" s="12"/>
      <c r="AK863" s="53"/>
      <c r="AL863" s="12"/>
      <c r="AM863" s="12"/>
      <c r="AN863" s="56"/>
      <c r="AO863" s="3"/>
      <c r="AP863" s="3"/>
      <c r="AQ863" s="3"/>
      <c r="AR863" s="3"/>
      <c r="AS863" s="3"/>
      <c r="AT863" s="3"/>
      <c r="AU863" s="3"/>
      <c r="AV863" s="46">
        <v>20601259</v>
      </c>
      <c r="AW863" s="59">
        <f t="shared" si="88"/>
        <v>0</v>
      </c>
      <c r="AX863" s="3"/>
      <c r="AY863" s="3"/>
    </row>
    <row r="864" spans="1:51">
      <c r="A864" s="4">
        <v>953</v>
      </c>
      <c r="B864" s="3">
        <v>6889</v>
      </c>
      <c r="C864" s="3">
        <v>0.52630832622241286</v>
      </c>
      <c r="D864" s="3" t="s">
        <v>7177</v>
      </c>
      <c r="E864" s="3" t="s">
        <v>7178</v>
      </c>
      <c r="F864" s="3" t="str">
        <f t="shared" si="84"/>
        <v>20861505</v>
      </c>
      <c r="G864" s="3" t="s">
        <v>7179</v>
      </c>
      <c r="H864" s="3" t="s">
        <v>7180</v>
      </c>
      <c r="I864" s="3" t="s">
        <v>6870</v>
      </c>
      <c r="J864" s="3" t="s">
        <v>2</v>
      </c>
      <c r="K864" s="3" t="s">
        <v>3</v>
      </c>
      <c r="L864" s="3" t="s">
        <v>7181</v>
      </c>
      <c r="M864" s="3" t="s">
        <v>4</v>
      </c>
      <c r="N864" s="3">
        <v>20861505</v>
      </c>
      <c r="O864" s="3" t="s">
        <v>7182</v>
      </c>
      <c r="P864" s="3" t="str">
        <f t="shared" si="85"/>
        <v>2010</v>
      </c>
      <c r="Q864" s="3" t="str">
        <f t="shared" si="86"/>
        <v xml:space="preserve">Circ Cardiovasc Genet. </v>
      </c>
      <c r="R864" s="12" t="s">
        <v>11333</v>
      </c>
      <c r="S864" s="12" t="s">
        <v>11501</v>
      </c>
      <c r="T864" s="12" t="str">
        <f t="shared" si="83"/>
        <v/>
      </c>
      <c r="AA864" s="69">
        <v>0</v>
      </c>
      <c r="AC864" s="5" t="str">
        <f t="shared" si="87"/>
        <v>2010</v>
      </c>
      <c r="AD864" s="5"/>
      <c r="AF864" s="25"/>
      <c r="AK864" s="53"/>
      <c r="AN864" s="56"/>
      <c r="AV864" s="46">
        <v>20861505</v>
      </c>
      <c r="AW864" s="59">
        <f t="shared" si="88"/>
        <v>0</v>
      </c>
    </row>
    <row r="865" spans="1:49">
      <c r="A865" s="4">
        <v>969</v>
      </c>
      <c r="B865" s="3">
        <v>7389</v>
      </c>
      <c r="C865" s="3">
        <v>0.5319294690345957</v>
      </c>
      <c r="D865" s="3" t="s">
        <v>10186</v>
      </c>
      <c r="E865" s="3" t="s">
        <v>10187</v>
      </c>
      <c r="F865" s="3" t="str">
        <f t="shared" si="84"/>
        <v>20149069</v>
      </c>
      <c r="G865" s="3" t="s">
        <v>10188</v>
      </c>
      <c r="H865" s="3" t="s">
        <v>10189</v>
      </c>
      <c r="I865" s="3" t="s">
        <v>10190</v>
      </c>
      <c r="J865" s="3" t="s">
        <v>2</v>
      </c>
      <c r="K865" s="3" t="s">
        <v>3</v>
      </c>
      <c r="L865" s="3" t="s">
        <v>10191</v>
      </c>
      <c r="M865" s="3" t="s">
        <v>4</v>
      </c>
      <c r="N865" s="3">
        <v>20149069</v>
      </c>
      <c r="O865" s="3" t="s">
        <v>10192</v>
      </c>
      <c r="P865" s="3" t="str">
        <f t="shared" si="85"/>
        <v>2010</v>
      </c>
      <c r="Q865" s="3" t="str">
        <f t="shared" si="86"/>
        <v xml:space="preserve">J Sleep Res. </v>
      </c>
      <c r="R865" s="12" t="s">
        <v>11333</v>
      </c>
      <c r="S865" s="12" t="s">
        <v>11501</v>
      </c>
      <c r="T865" s="12" t="str">
        <f t="shared" si="83"/>
        <v/>
      </c>
      <c r="AA865" s="69">
        <v>0</v>
      </c>
      <c r="AC865" s="5" t="str">
        <f t="shared" si="87"/>
        <v>2010</v>
      </c>
      <c r="AD865" s="5"/>
      <c r="AF865" s="25"/>
      <c r="AV865" s="46">
        <v>20149069</v>
      </c>
      <c r="AW865" s="59">
        <f t="shared" si="88"/>
        <v>0</v>
      </c>
    </row>
    <row r="866" spans="1:49">
      <c r="A866" s="4">
        <v>1774</v>
      </c>
      <c r="B866" s="3">
        <v>6897</v>
      </c>
      <c r="C866" s="3">
        <v>0.9857445365769969</v>
      </c>
      <c r="D866" s="3" t="s">
        <v>7230</v>
      </c>
      <c r="E866" s="3" t="s">
        <v>7231</v>
      </c>
      <c r="F866" s="3" t="str">
        <f t="shared" si="84"/>
        <v>20844756</v>
      </c>
      <c r="G866" s="3" t="s">
        <v>7232</v>
      </c>
      <c r="H866" s="3" t="s">
        <v>7233</v>
      </c>
      <c r="I866" s="3" t="s">
        <v>6004</v>
      </c>
      <c r="J866" s="3" t="s">
        <v>2</v>
      </c>
      <c r="K866" s="3" t="s">
        <v>3</v>
      </c>
      <c r="L866" s="3" t="s">
        <v>7234</v>
      </c>
      <c r="M866" s="3" t="s">
        <v>4</v>
      </c>
      <c r="N866" s="3">
        <v>20844756</v>
      </c>
      <c r="O866" s="3" t="s">
        <v>7235</v>
      </c>
      <c r="P866" s="3" t="str">
        <f t="shared" si="85"/>
        <v>2010</v>
      </c>
      <c r="Q866" s="3" t="str">
        <f t="shared" si="86"/>
        <v xml:space="preserve">PLoS One. </v>
      </c>
      <c r="R866" s="22" t="s">
        <v>11426</v>
      </c>
      <c r="S866" s="12" t="s">
        <v>12538</v>
      </c>
      <c r="T866" s="12" t="str">
        <f t="shared" si="83"/>
        <v/>
      </c>
      <c r="AA866" s="69">
        <v>0</v>
      </c>
      <c r="AC866" s="5" t="str">
        <f t="shared" si="87"/>
        <v>2010</v>
      </c>
      <c r="AD866" s="5"/>
      <c r="AF866" s="25"/>
      <c r="AV866" s="46">
        <v>20844756</v>
      </c>
      <c r="AW866" s="59">
        <f t="shared" si="88"/>
        <v>0</v>
      </c>
    </row>
    <row r="867" spans="1:49">
      <c r="A867" s="4">
        <v>1200</v>
      </c>
      <c r="B867" s="3">
        <v>6917</v>
      </c>
      <c r="C867" s="3">
        <v>0.64682815885133516</v>
      </c>
      <c r="D867" s="3" t="s">
        <v>7347</v>
      </c>
      <c r="E867" s="3" t="s">
        <v>7348</v>
      </c>
      <c r="F867" s="3" t="str">
        <f t="shared" si="84"/>
        <v>20824079</v>
      </c>
      <c r="G867" s="3" t="s">
        <v>7349</v>
      </c>
      <c r="H867" s="3" t="s">
        <v>7350</v>
      </c>
      <c r="I867" s="3" t="s">
        <v>6004</v>
      </c>
      <c r="J867" s="3" t="s">
        <v>2</v>
      </c>
      <c r="K867" s="3" t="s">
        <v>3</v>
      </c>
      <c r="L867" s="3" t="s">
        <v>7351</v>
      </c>
      <c r="M867" s="3" t="s">
        <v>4</v>
      </c>
      <c r="N867" s="3">
        <v>20824079</v>
      </c>
      <c r="O867" s="3" t="s">
        <v>7352</v>
      </c>
      <c r="P867" s="3" t="str">
        <f t="shared" si="85"/>
        <v>2010</v>
      </c>
      <c r="Q867" s="3" t="str">
        <f t="shared" si="86"/>
        <v xml:space="preserve">PLoS One. </v>
      </c>
      <c r="R867" s="12" t="s">
        <v>11333</v>
      </c>
      <c r="S867" s="12" t="s">
        <v>12216</v>
      </c>
      <c r="T867" s="12" t="str">
        <f t="shared" si="83"/>
        <v/>
      </c>
      <c r="AA867" s="69">
        <v>0</v>
      </c>
      <c r="AC867" s="5" t="str">
        <f t="shared" si="87"/>
        <v>2010</v>
      </c>
      <c r="AD867" s="5"/>
      <c r="AF867" s="25"/>
      <c r="AJ867" s="3"/>
      <c r="AK867" s="3"/>
      <c r="AL867" s="3"/>
      <c r="AM867" s="3"/>
      <c r="AV867" s="46">
        <v>20824079</v>
      </c>
      <c r="AW867" s="59">
        <f t="shared" si="88"/>
        <v>0</v>
      </c>
    </row>
    <row r="868" spans="1:49">
      <c r="A868" s="4">
        <v>1622</v>
      </c>
      <c r="B868" s="3">
        <v>7034</v>
      </c>
      <c r="C868" s="3">
        <v>0.89299677945202105</v>
      </c>
      <c r="D868" s="3" t="s">
        <v>8048</v>
      </c>
      <c r="E868" s="3" t="s">
        <v>8049</v>
      </c>
      <c r="F868" s="3" t="str">
        <f t="shared" si="84"/>
        <v>20637093</v>
      </c>
      <c r="G868" s="3" t="s">
        <v>8050</v>
      </c>
      <c r="H868" s="3" t="s">
        <v>8051</v>
      </c>
      <c r="I868" s="3" t="s">
        <v>8052</v>
      </c>
      <c r="J868" s="3" t="s">
        <v>2</v>
      </c>
      <c r="K868" s="3" t="s">
        <v>3</v>
      </c>
      <c r="L868" s="3" t="s">
        <v>8053</v>
      </c>
      <c r="M868" s="3" t="s">
        <v>4</v>
      </c>
      <c r="N868" s="3">
        <v>20637093</v>
      </c>
      <c r="O868" s="3" t="s">
        <v>8054</v>
      </c>
      <c r="P868" s="3" t="str">
        <f t="shared" si="85"/>
        <v>2010</v>
      </c>
      <c r="Q868" s="3" t="str">
        <f t="shared" si="86"/>
        <v xml:space="preserve">Breast Cancer Res. </v>
      </c>
      <c r="R868" s="12" t="s">
        <v>11426</v>
      </c>
      <c r="S868" s="12" t="s">
        <v>12446</v>
      </c>
      <c r="T868" s="12" t="str">
        <f t="shared" si="83"/>
        <v/>
      </c>
      <c r="AA868" s="69">
        <v>0</v>
      </c>
      <c r="AC868" s="5" t="str">
        <f t="shared" si="87"/>
        <v>2010</v>
      </c>
      <c r="AD868" s="5"/>
      <c r="AF868" s="25"/>
      <c r="AV868" s="46">
        <v>20637093</v>
      </c>
      <c r="AW868" s="59">
        <f t="shared" si="88"/>
        <v>0</v>
      </c>
    </row>
    <row r="869" spans="1:49">
      <c r="A869" s="4">
        <v>1739</v>
      </c>
      <c r="B869" s="3">
        <v>7436</v>
      </c>
      <c r="C869" s="3">
        <v>0.96663789046430337</v>
      </c>
      <c r="D869" s="3" t="s">
        <v>10458</v>
      </c>
      <c r="E869" s="3" t="s">
        <v>10459</v>
      </c>
      <c r="F869" s="3" t="str">
        <f t="shared" si="84"/>
        <v>20075193</v>
      </c>
      <c r="G869" s="3" t="s">
        <v>10460</v>
      </c>
      <c r="H869" s="3" t="s">
        <v>10461</v>
      </c>
      <c r="I869" s="3" t="s">
        <v>10462</v>
      </c>
      <c r="J869" s="3" t="s">
        <v>2</v>
      </c>
      <c r="K869" s="3" t="s">
        <v>3</v>
      </c>
      <c r="L869" s="3" t="s">
        <v>10463</v>
      </c>
      <c r="M869" s="3" t="s">
        <v>4</v>
      </c>
      <c r="N869" s="3">
        <v>20075193</v>
      </c>
      <c r="O869" s="3" t="s">
        <v>10464</v>
      </c>
      <c r="P869" s="3" t="str">
        <f t="shared" si="85"/>
        <v>2010</v>
      </c>
      <c r="Q869" s="3" t="str">
        <f t="shared" si="86"/>
        <v xml:space="preserve">J Lipid Res. </v>
      </c>
      <c r="R869" s="12" t="s">
        <v>11426</v>
      </c>
      <c r="S869" s="12" t="s">
        <v>12446</v>
      </c>
      <c r="T869" s="12" t="str">
        <f t="shared" si="83"/>
        <v/>
      </c>
      <c r="AA869" s="69">
        <v>0</v>
      </c>
      <c r="AC869" s="5" t="str">
        <f t="shared" si="87"/>
        <v>2010</v>
      </c>
      <c r="AD869" s="5"/>
      <c r="AF869" s="25"/>
      <c r="AJ869" s="3"/>
      <c r="AK869" s="3"/>
      <c r="AL869" s="3"/>
      <c r="AM869" s="3"/>
      <c r="AV869" s="46">
        <v>20075193</v>
      </c>
      <c r="AW869" s="59">
        <f t="shared" si="88"/>
        <v>0</v>
      </c>
    </row>
    <row r="870" spans="1:49">
      <c r="A870" s="4">
        <v>1692</v>
      </c>
      <c r="B870" s="3">
        <v>7366</v>
      </c>
      <c r="C870" s="3">
        <v>0.93601216073741877</v>
      </c>
      <c r="D870" s="3" t="s">
        <v>10053</v>
      </c>
      <c r="E870" s="3" t="s">
        <v>10054</v>
      </c>
      <c r="F870" s="3" t="str">
        <f t="shared" si="84"/>
        <v>20181263</v>
      </c>
      <c r="G870" s="3" t="s">
        <v>10055</v>
      </c>
      <c r="H870" s="3" t="s">
        <v>10056</v>
      </c>
      <c r="I870" s="3" t="s">
        <v>6109</v>
      </c>
      <c r="J870" s="3" t="s">
        <v>2</v>
      </c>
      <c r="K870" s="3" t="s">
        <v>3</v>
      </c>
      <c r="L870" s="3" t="s">
        <v>10057</v>
      </c>
      <c r="M870" s="3" t="s">
        <v>4</v>
      </c>
      <c r="N870" s="3">
        <v>20181263</v>
      </c>
      <c r="O870" s="3" t="s">
        <v>10058</v>
      </c>
      <c r="P870" s="3" t="str">
        <f t="shared" si="85"/>
        <v>2010</v>
      </c>
      <c r="Q870" s="3" t="str">
        <f t="shared" si="86"/>
        <v xml:space="preserve">BMC Genet. </v>
      </c>
      <c r="R870" s="12" t="s">
        <v>11426</v>
      </c>
      <c r="S870" s="12" t="s">
        <v>12486</v>
      </c>
      <c r="T870" s="12" t="str">
        <f t="shared" si="83"/>
        <v/>
      </c>
      <c r="AA870" s="69">
        <v>0</v>
      </c>
      <c r="AC870" s="5" t="str">
        <f t="shared" si="87"/>
        <v>2010</v>
      </c>
      <c r="AD870" s="5"/>
      <c r="AF870" s="25"/>
      <c r="AV870" s="46">
        <v>20181263</v>
      </c>
      <c r="AW870" s="59">
        <f t="shared" si="88"/>
        <v>0</v>
      </c>
    </row>
    <row r="871" spans="1:49">
      <c r="A871" s="4">
        <v>1783</v>
      </c>
      <c r="B871" s="3">
        <v>7227</v>
      </c>
      <c r="C871" s="3">
        <v>0.98865867908976879</v>
      </c>
      <c r="D871" s="3" t="s">
        <v>9196</v>
      </c>
      <c r="E871" s="3" t="s">
        <v>9197</v>
      </c>
      <c r="F871" s="3" t="str">
        <f t="shared" si="84"/>
        <v>20422016</v>
      </c>
      <c r="G871" s="3" t="s">
        <v>9198</v>
      </c>
      <c r="H871" s="3" t="s">
        <v>9199</v>
      </c>
      <c r="I871" s="3" t="s">
        <v>6004</v>
      </c>
      <c r="J871" s="3" t="s">
        <v>2</v>
      </c>
      <c r="K871" s="3" t="s">
        <v>3</v>
      </c>
      <c r="L871" s="3" t="s">
        <v>9200</v>
      </c>
      <c r="M871" s="3" t="s">
        <v>4</v>
      </c>
      <c r="N871" s="3">
        <v>20422016</v>
      </c>
      <c r="O871" s="3" t="s">
        <v>9201</v>
      </c>
      <c r="P871" s="3" t="str">
        <f t="shared" si="85"/>
        <v>2010</v>
      </c>
      <c r="Q871" s="3" t="str">
        <f t="shared" si="86"/>
        <v xml:space="preserve">PLoS One. </v>
      </c>
      <c r="R871" s="12" t="s">
        <v>11426</v>
      </c>
      <c r="S871" s="12" t="s">
        <v>12546</v>
      </c>
      <c r="T871" s="12" t="str">
        <f t="shared" si="83"/>
        <v/>
      </c>
      <c r="AA871" s="69">
        <v>0</v>
      </c>
      <c r="AC871" s="5" t="str">
        <f t="shared" si="87"/>
        <v>2010</v>
      </c>
      <c r="AD871" s="5"/>
      <c r="AF871" s="25"/>
      <c r="AV871" s="46">
        <v>20422016</v>
      </c>
      <c r="AW871" s="59">
        <f t="shared" si="88"/>
        <v>0</v>
      </c>
    </row>
    <row r="872" spans="1:49">
      <c r="A872" s="4">
        <v>1182</v>
      </c>
      <c r="B872" s="3">
        <v>6969</v>
      </c>
      <c r="C872" s="3">
        <v>0.63484926536455555</v>
      </c>
      <c r="D872" s="3" t="s">
        <v>7655</v>
      </c>
      <c r="E872" s="3" t="s">
        <v>7656</v>
      </c>
      <c r="F872" s="3" t="str">
        <f t="shared" si="84"/>
        <v>20706738</v>
      </c>
      <c r="G872" s="3" t="s">
        <v>7657</v>
      </c>
      <c r="H872" s="3" t="s">
        <v>7658</v>
      </c>
      <c r="I872" s="3" t="s">
        <v>7427</v>
      </c>
      <c r="J872" s="3" t="s">
        <v>2</v>
      </c>
      <c r="K872" s="3" t="s">
        <v>3</v>
      </c>
      <c r="L872" s="3" t="s">
        <v>7659</v>
      </c>
      <c r="M872" s="3" t="s">
        <v>4</v>
      </c>
      <c r="N872" s="3">
        <v>20706738</v>
      </c>
      <c r="O872" s="3" t="s">
        <v>7660</v>
      </c>
      <c r="P872" s="3" t="str">
        <f t="shared" si="85"/>
        <v>2010</v>
      </c>
      <c r="Q872" s="3" t="str">
        <f t="shared" si="86"/>
        <v xml:space="preserve">Hum Genet. </v>
      </c>
      <c r="R872" s="12" t="s">
        <v>11333</v>
      </c>
      <c r="S872" s="12" t="s">
        <v>12210</v>
      </c>
      <c r="T872" s="12" t="str">
        <f t="shared" si="83"/>
        <v/>
      </c>
      <c r="AA872" s="69">
        <v>0</v>
      </c>
      <c r="AC872" s="5" t="str">
        <f t="shared" si="87"/>
        <v>2010</v>
      </c>
      <c r="AD872" s="5"/>
      <c r="AF872" s="25"/>
      <c r="AV872" s="46">
        <v>20706738</v>
      </c>
      <c r="AW872" s="59">
        <f t="shared" si="88"/>
        <v>0</v>
      </c>
    </row>
    <row r="873" spans="1:49">
      <c r="A873" s="4">
        <v>1732</v>
      </c>
      <c r="B873" s="3">
        <v>7365</v>
      </c>
      <c r="C873" s="3">
        <v>0.96455447935760119</v>
      </c>
      <c r="D873" s="3" t="s">
        <v>10047</v>
      </c>
      <c r="E873" s="3" t="s">
        <v>10048</v>
      </c>
      <c r="F873" s="3" t="str">
        <f t="shared" si="84"/>
        <v>20181961</v>
      </c>
      <c r="G873" s="3" t="s">
        <v>10049</v>
      </c>
      <c r="H873" s="3" t="s">
        <v>10050</v>
      </c>
      <c r="I873" s="3" t="s">
        <v>7027</v>
      </c>
      <c r="J873" s="3" t="s">
        <v>2</v>
      </c>
      <c r="K873" s="3" t="s">
        <v>3</v>
      </c>
      <c r="L873" s="3" t="s">
        <v>10051</v>
      </c>
      <c r="M873" s="3" t="s">
        <v>4</v>
      </c>
      <c r="N873" s="3">
        <v>20181961</v>
      </c>
      <c r="O873" s="3" t="s">
        <v>10052</v>
      </c>
      <c r="P873" s="3" t="str">
        <f t="shared" si="85"/>
        <v>2010</v>
      </c>
      <c r="Q873" s="3" t="str">
        <f t="shared" si="86"/>
        <v xml:space="preserve">Genome Res. </v>
      </c>
      <c r="R873" s="12" t="s">
        <v>11426</v>
      </c>
      <c r="S873" s="12" t="s">
        <v>12518</v>
      </c>
      <c r="T873" s="12" t="str">
        <f t="shared" si="83"/>
        <v/>
      </c>
      <c r="AA873" s="69">
        <v>0</v>
      </c>
      <c r="AC873" s="5" t="str">
        <f t="shared" si="87"/>
        <v>2010</v>
      </c>
      <c r="AD873" s="5"/>
      <c r="AF873" s="25"/>
      <c r="AK873" s="53"/>
      <c r="AN873" s="56"/>
      <c r="AV873" s="46">
        <v>20181961</v>
      </c>
      <c r="AW873" s="59">
        <f t="shared" si="88"/>
        <v>0</v>
      </c>
    </row>
    <row r="874" spans="1:49">
      <c r="A874" s="4">
        <v>1255</v>
      </c>
      <c r="B874" s="3">
        <v>7061</v>
      </c>
      <c r="C874" s="3">
        <v>0.67667850020142806</v>
      </c>
      <c r="D874" s="3" t="s">
        <v>8194</v>
      </c>
      <c r="E874" s="3" t="s">
        <v>8195</v>
      </c>
      <c r="F874" s="3" t="str">
        <f t="shared" si="84"/>
        <v>20610137</v>
      </c>
      <c r="G874" s="3" t="s">
        <v>8196</v>
      </c>
      <c r="H874" s="3" t="s">
        <v>8197</v>
      </c>
      <c r="I874" s="3" t="s">
        <v>7546</v>
      </c>
      <c r="J874" s="3" t="s">
        <v>2</v>
      </c>
      <c r="K874" s="3" t="s">
        <v>3</v>
      </c>
      <c r="L874" s="3" t="s">
        <v>8198</v>
      </c>
      <c r="M874" s="3" t="s">
        <v>4</v>
      </c>
      <c r="N874" s="3">
        <v>20610137</v>
      </c>
      <c r="O874" s="3" t="s">
        <v>8199</v>
      </c>
      <c r="P874" s="3" t="str">
        <f t="shared" si="85"/>
        <v>2010</v>
      </c>
      <c r="Q874" s="3" t="str">
        <f t="shared" si="86"/>
        <v xml:space="preserve">J Am Acad Child Adolesc Psychiatry. </v>
      </c>
      <c r="R874" s="12" t="s">
        <v>11333</v>
      </c>
      <c r="S874" s="12" t="s">
        <v>12242</v>
      </c>
      <c r="T874" s="12" t="str">
        <f t="shared" si="83"/>
        <v/>
      </c>
      <c r="AA874" s="69">
        <v>0</v>
      </c>
      <c r="AC874" s="5" t="str">
        <f t="shared" si="87"/>
        <v>2010</v>
      </c>
      <c r="AD874" s="5"/>
      <c r="AF874" s="25"/>
      <c r="AV874" s="46">
        <v>20610137</v>
      </c>
      <c r="AW874" s="59">
        <f t="shared" si="88"/>
        <v>0</v>
      </c>
    </row>
    <row r="875" spans="1:49">
      <c r="A875" s="4">
        <v>1029</v>
      </c>
      <c r="B875" s="3">
        <v>6740</v>
      </c>
      <c r="C875" s="3">
        <v>0.5621187730108167</v>
      </c>
      <c r="D875" s="3" t="s">
        <v>6496</v>
      </c>
      <c r="E875" s="3" t="s">
        <v>6497</v>
      </c>
      <c r="F875" s="3" t="str">
        <f t="shared" si="84"/>
        <v>21062900</v>
      </c>
      <c r="G875" s="3" t="s">
        <v>6498</v>
      </c>
      <c r="H875" s="3" t="s">
        <v>6499</v>
      </c>
      <c r="I875" s="3" t="s">
        <v>6500</v>
      </c>
      <c r="J875" s="3" t="s">
        <v>2</v>
      </c>
      <c r="K875" s="3" t="s">
        <v>3</v>
      </c>
      <c r="L875" s="3" t="s">
        <v>6501</v>
      </c>
      <c r="M875" s="3" t="s">
        <v>4</v>
      </c>
      <c r="N875" s="3">
        <v>21062900</v>
      </c>
      <c r="O875" s="3" t="s">
        <v>6502</v>
      </c>
      <c r="P875" s="3" t="str">
        <f t="shared" si="85"/>
        <v>2010</v>
      </c>
      <c r="Q875" s="3" t="str">
        <f t="shared" si="86"/>
        <v xml:space="preserve">Genes Dev. </v>
      </c>
      <c r="R875" s="12" t="s">
        <v>11333</v>
      </c>
      <c r="S875" s="12" t="s">
        <v>12158</v>
      </c>
      <c r="T875" s="12" t="str">
        <f t="shared" si="83"/>
        <v/>
      </c>
      <c r="AA875" s="69">
        <v>0</v>
      </c>
      <c r="AC875" s="5" t="str">
        <f t="shared" si="87"/>
        <v>2010</v>
      </c>
      <c r="AD875" s="5"/>
      <c r="AF875" s="25"/>
      <c r="AK875" s="53"/>
      <c r="AN875" s="56"/>
      <c r="AV875" s="46">
        <v>21062900</v>
      </c>
      <c r="AW875" s="59">
        <f t="shared" si="88"/>
        <v>0</v>
      </c>
    </row>
    <row r="876" spans="1:49">
      <c r="A876" s="4">
        <v>1528</v>
      </c>
      <c r="B876" s="3">
        <v>7626</v>
      </c>
      <c r="C876" s="3">
        <v>0.83973937328779524</v>
      </c>
      <c r="D876" s="3" t="s">
        <v>11072</v>
      </c>
      <c r="E876" s="3" t="s">
        <v>11073</v>
      </c>
      <c r="F876" s="3" t="str">
        <f t="shared" si="84"/>
        <v>19847890</v>
      </c>
      <c r="G876" s="3" t="s">
        <v>11074</v>
      </c>
      <c r="H876" s="3" t="s">
        <v>11075</v>
      </c>
      <c r="I876" s="3" t="s">
        <v>11076</v>
      </c>
      <c r="J876" s="3" t="s">
        <v>2</v>
      </c>
      <c r="K876" s="3" t="s">
        <v>3</v>
      </c>
      <c r="L876" s="3" t="s">
        <v>11077</v>
      </c>
      <c r="M876" s="3" t="s">
        <v>4</v>
      </c>
      <c r="N876" s="3">
        <v>19847890</v>
      </c>
      <c r="O876" s="3" t="s">
        <v>11078</v>
      </c>
      <c r="P876" s="3" t="str">
        <f t="shared" si="85"/>
        <v>2010</v>
      </c>
      <c r="Q876" s="3" t="str">
        <f t="shared" si="86"/>
        <v xml:space="preserve">Genes Chromosomes Cancer. </v>
      </c>
      <c r="R876" s="12" t="s">
        <v>11426</v>
      </c>
      <c r="S876" s="12" t="s">
        <v>12392</v>
      </c>
      <c r="T876" s="12" t="str">
        <f t="shared" si="83"/>
        <v/>
      </c>
      <c r="AA876" s="69">
        <v>0</v>
      </c>
      <c r="AC876" s="5" t="str">
        <f t="shared" si="87"/>
        <v>2010</v>
      </c>
      <c r="AD876" s="5"/>
      <c r="AF876" s="25"/>
      <c r="AK876" s="53"/>
      <c r="AN876" s="56"/>
      <c r="AV876" s="46">
        <v>19847890</v>
      </c>
      <c r="AW876" s="59">
        <f t="shared" si="88"/>
        <v>0</v>
      </c>
    </row>
    <row r="877" spans="1:49">
      <c r="A877" s="4">
        <v>1107</v>
      </c>
      <c r="B877" s="3">
        <v>7296</v>
      </c>
      <c r="C877" s="3">
        <v>0.59771078633129371</v>
      </c>
      <c r="D877" s="3" t="s">
        <v>9623</v>
      </c>
      <c r="E877" s="3" t="s">
        <v>9624</v>
      </c>
      <c r="F877" s="3" t="str">
        <f t="shared" si="84"/>
        <v>20339380</v>
      </c>
      <c r="G877" s="3" t="s">
        <v>9686</v>
      </c>
      <c r="H877" s="3" t="s">
        <v>9687</v>
      </c>
      <c r="I877" s="3" t="s">
        <v>7240</v>
      </c>
      <c r="J877" s="3" t="s">
        <v>2</v>
      </c>
      <c r="K877" s="3" t="s">
        <v>3</v>
      </c>
      <c r="L877" s="3" t="s">
        <v>9688</v>
      </c>
      <c r="M877" s="3" t="s">
        <v>4</v>
      </c>
      <c r="N877" s="3">
        <v>20339380</v>
      </c>
      <c r="O877" s="3" t="s">
        <v>9689</v>
      </c>
      <c r="P877" s="3" t="str">
        <f t="shared" si="85"/>
        <v>2010</v>
      </c>
      <c r="Q877" s="3" t="str">
        <f t="shared" si="86"/>
        <v xml:space="preserve">J Hum Genet. </v>
      </c>
      <c r="R877" s="12" t="s">
        <v>11333</v>
      </c>
      <c r="S877" s="12" t="s">
        <v>12187</v>
      </c>
      <c r="T877" s="12" t="str">
        <f t="shared" si="83"/>
        <v/>
      </c>
      <c r="AA877" s="69">
        <v>0</v>
      </c>
      <c r="AC877" s="5" t="str">
        <f t="shared" si="87"/>
        <v>2010</v>
      </c>
      <c r="AD877" s="5"/>
      <c r="AF877" s="25"/>
      <c r="AV877" s="46">
        <v>20339380</v>
      </c>
      <c r="AW877" s="59">
        <f t="shared" si="88"/>
        <v>0</v>
      </c>
    </row>
    <row r="878" spans="1:49">
      <c r="A878" s="4">
        <v>1362</v>
      </c>
      <c r="B878" s="3">
        <v>6644</v>
      </c>
      <c r="C878" s="3">
        <v>0.73829914876713743</v>
      </c>
      <c r="D878" s="3" t="s">
        <v>6098</v>
      </c>
      <c r="E878" s="3" t="s">
        <v>6099</v>
      </c>
      <c r="F878" s="3" t="str">
        <f t="shared" si="84"/>
        <v>21143973</v>
      </c>
      <c r="G878" s="3" t="s">
        <v>6100</v>
      </c>
      <c r="H878" s="3" t="s">
        <v>6101</v>
      </c>
      <c r="I878" s="3" t="s">
        <v>6102</v>
      </c>
      <c r="J878" s="3" t="s">
        <v>2</v>
      </c>
      <c r="K878" s="3" t="s">
        <v>3</v>
      </c>
      <c r="L878" s="3" t="s">
        <v>6103</v>
      </c>
      <c r="M878" s="3" t="s">
        <v>4</v>
      </c>
      <c r="N878" s="3">
        <v>21143973</v>
      </c>
      <c r="O878" s="3" t="s">
        <v>6104</v>
      </c>
      <c r="P878" s="3" t="str">
        <f t="shared" si="85"/>
        <v>2010</v>
      </c>
      <c r="Q878" s="3" t="str">
        <f t="shared" si="86"/>
        <v xml:space="preserve">BMC Med Genomics. </v>
      </c>
      <c r="R878" s="12" t="s">
        <v>11426</v>
      </c>
      <c r="S878" s="12" t="s">
        <v>12299</v>
      </c>
      <c r="T878" s="12" t="str">
        <f t="shared" si="83"/>
        <v/>
      </c>
      <c r="AA878" s="69">
        <v>0</v>
      </c>
      <c r="AC878" s="5" t="str">
        <f t="shared" si="87"/>
        <v>2010</v>
      </c>
      <c r="AD878" s="5"/>
      <c r="AF878" s="25"/>
      <c r="AV878" s="46">
        <v>21143973</v>
      </c>
      <c r="AW878" s="59">
        <f t="shared" si="88"/>
        <v>0</v>
      </c>
    </row>
    <row r="879" spans="1:49">
      <c r="A879" s="4">
        <v>1378</v>
      </c>
      <c r="B879" s="3">
        <v>6672</v>
      </c>
      <c r="C879" s="3">
        <v>0.7494669573127184</v>
      </c>
      <c r="D879" s="3" t="s">
        <v>6256</v>
      </c>
      <c r="E879" s="3" t="s">
        <v>6257</v>
      </c>
      <c r="F879" s="3" t="str">
        <f t="shared" si="84"/>
        <v>21112484</v>
      </c>
      <c r="G879" s="3" t="s">
        <v>6189</v>
      </c>
      <c r="H879" s="3" t="s">
        <v>6190</v>
      </c>
      <c r="I879" s="3" t="s">
        <v>6191</v>
      </c>
      <c r="J879" s="3" t="s">
        <v>2</v>
      </c>
      <c r="K879" s="3" t="s">
        <v>3</v>
      </c>
      <c r="L879" s="3" t="s">
        <v>6192</v>
      </c>
      <c r="M879" s="3" t="s">
        <v>4</v>
      </c>
      <c r="N879" s="3">
        <v>21112484</v>
      </c>
      <c r="O879" s="3" t="s">
        <v>6193</v>
      </c>
      <c r="P879" s="3" t="str">
        <f t="shared" si="85"/>
        <v>2010</v>
      </c>
      <c r="Q879" s="3" t="str">
        <f t="shared" si="86"/>
        <v xml:space="preserve">Biomed Environ Sci. </v>
      </c>
      <c r="R879" s="12" t="s">
        <v>11426</v>
      </c>
      <c r="S879" s="12" t="s">
        <v>12304</v>
      </c>
      <c r="T879" s="12" t="str">
        <f t="shared" si="83"/>
        <v/>
      </c>
      <c r="AA879" s="69">
        <v>0</v>
      </c>
      <c r="AC879" s="5" t="str">
        <f t="shared" si="87"/>
        <v>2010</v>
      </c>
      <c r="AD879" s="5"/>
      <c r="AF879" s="25"/>
      <c r="AK879" s="53"/>
      <c r="AN879" s="56"/>
      <c r="AV879" s="46">
        <v>21112484</v>
      </c>
      <c r="AW879" s="59">
        <f t="shared" si="88"/>
        <v>0</v>
      </c>
    </row>
    <row r="880" spans="1:49">
      <c r="A880" s="4">
        <v>1730</v>
      </c>
      <c r="B880" s="3">
        <v>7294</v>
      </c>
      <c r="C880" s="3">
        <v>0.96377310789216097</v>
      </c>
      <c r="D880" s="3" t="s">
        <v>9610</v>
      </c>
      <c r="E880" s="3" t="s">
        <v>9611</v>
      </c>
      <c r="F880" s="3" t="str">
        <f t="shared" si="84"/>
        <v>20339741</v>
      </c>
      <c r="G880" s="3" t="s">
        <v>9612</v>
      </c>
      <c r="H880" s="3" t="s">
        <v>9613</v>
      </c>
      <c r="I880" s="3" t="s">
        <v>9614</v>
      </c>
      <c r="J880" s="3" t="s">
        <v>2</v>
      </c>
      <c r="K880" s="3" t="s">
        <v>3</v>
      </c>
      <c r="L880" s="3" t="s">
        <v>9615</v>
      </c>
      <c r="M880" s="3" t="s">
        <v>4</v>
      </c>
      <c r="N880" s="3">
        <v>20339741</v>
      </c>
      <c r="O880" s="3" t="s">
        <v>9616</v>
      </c>
      <c r="P880" s="3" t="str">
        <f t="shared" si="85"/>
        <v>2010</v>
      </c>
      <c r="Q880" s="3" t="str">
        <f t="shared" si="86"/>
        <v xml:space="preserve">Braz J Psychiatry. </v>
      </c>
      <c r="R880" s="12" t="s">
        <v>11426</v>
      </c>
      <c r="S880" s="12" t="s">
        <v>12517</v>
      </c>
      <c r="T880" s="12" t="str">
        <f t="shared" si="83"/>
        <v/>
      </c>
      <c r="AA880" s="69">
        <v>0</v>
      </c>
      <c r="AC880" s="5" t="str">
        <f t="shared" si="87"/>
        <v>2010</v>
      </c>
      <c r="AD880" s="5"/>
      <c r="AF880" s="25"/>
      <c r="AV880" s="46">
        <v>20339741</v>
      </c>
      <c r="AW880" s="59">
        <f t="shared" si="88"/>
        <v>0</v>
      </c>
    </row>
    <row r="881" spans="1:51">
      <c r="A881" s="4">
        <v>1381</v>
      </c>
      <c r="B881" s="3">
        <v>6759</v>
      </c>
      <c r="C881" s="3">
        <v>0.7506588964184947</v>
      </c>
      <c r="D881" s="3" t="s">
        <v>6578</v>
      </c>
      <c r="E881" s="3" t="s">
        <v>6579</v>
      </c>
      <c r="F881" s="3" t="str">
        <f t="shared" si="84"/>
        <v>21050186</v>
      </c>
      <c r="G881" s="3" t="s">
        <v>6580</v>
      </c>
      <c r="H881" s="3" t="s">
        <v>6581</v>
      </c>
      <c r="I881" s="3" t="s">
        <v>6582</v>
      </c>
      <c r="J881" s="3" t="s">
        <v>2</v>
      </c>
      <c r="K881" s="3" t="s">
        <v>3</v>
      </c>
      <c r="L881" s="3" t="s">
        <v>6583</v>
      </c>
      <c r="M881" s="3" t="s">
        <v>4</v>
      </c>
      <c r="N881" s="3">
        <v>21050186</v>
      </c>
      <c r="O881" s="3" t="s">
        <v>6584</v>
      </c>
      <c r="P881" s="3" t="str">
        <f t="shared" si="85"/>
        <v>2010</v>
      </c>
      <c r="Q881" s="3" t="str">
        <f t="shared" si="86"/>
        <v xml:space="preserve">Clin Genet. </v>
      </c>
      <c r="R881" s="12" t="s">
        <v>11426</v>
      </c>
      <c r="S881" s="12" t="s">
        <v>12305</v>
      </c>
      <c r="T881" s="12" t="str">
        <f t="shared" si="83"/>
        <v/>
      </c>
      <c r="AA881" s="69">
        <v>0</v>
      </c>
      <c r="AC881" s="5" t="str">
        <f t="shared" si="87"/>
        <v>2010</v>
      </c>
      <c r="AD881" s="5"/>
      <c r="AF881" s="25"/>
      <c r="AV881" s="46">
        <v>21050186</v>
      </c>
      <c r="AW881" s="59">
        <f t="shared" si="88"/>
        <v>0</v>
      </c>
    </row>
    <row r="882" spans="1:51">
      <c r="A882" s="4">
        <v>1512</v>
      </c>
      <c r="B882" s="3">
        <v>6946</v>
      </c>
      <c r="C882" s="3">
        <v>0.82880623684323462</v>
      </c>
      <c r="D882" s="3" t="s">
        <v>7516</v>
      </c>
      <c r="E882" s="3" t="s">
        <v>7517</v>
      </c>
      <c r="F882" s="3" t="str">
        <f t="shared" si="84"/>
        <v>20736468</v>
      </c>
      <c r="G882" s="3" t="s">
        <v>7518</v>
      </c>
      <c r="H882" s="3" t="s">
        <v>7519</v>
      </c>
      <c r="I882" s="3" t="s">
        <v>7520</v>
      </c>
      <c r="J882" s="3" t="s">
        <v>2</v>
      </c>
      <c r="K882" s="3" t="s">
        <v>3</v>
      </c>
      <c r="L882" s="3" t="s">
        <v>7521</v>
      </c>
      <c r="M882" s="3" t="s">
        <v>4</v>
      </c>
      <c r="N882" s="3">
        <v>20736468</v>
      </c>
      <c r="O882" s="3" t="s">
        <v>7522</v>
      </c>
      <c r="P882" s="3" t="str">
        <f t="shared" si="85"/>
        <v>2010</v>
      </c>
      <c r="Q882" s="3" t="str">
        <f t="shared" si="86"/>
        <v xml:space="preserve">JAMA. </v>
      </c>
      <c r="R882" s="12" t="s">
        <v>11426</v>
      </c>
      <c r="S882" s="12" t="s">
        <v>12305</v>
      </c>
      <c r="T882" s="12" t="str">
        <f t="shared" si="83"/>
        <v/>
      </c>
      <c r="AA882" s="69">
        <v>0</v>
      </c>
      <c r="AC882" s="5" t="str">
        <f t="shared" si="87"/>
        <v>2010</v>
      </c>
      <c r="AD882" s="5"/>
      <c r="AF882" s="25"/>
      <c r="AK882" s="53"/>
      <c r="AN882" s="56"/>
      <c r="AV882" s="46">
        <v>20736468</v>
      </c>
      <c r="AW882" s="59">
        <f t="shared" si="88"/>
        <v>0</v>
      </c>
    </row>
    <row r="883" spans="1:51">
      <c r="A883" s="4">
        <v>1663</v>
      </c>
      <c r="B883" s="3">
        <v>7266</v>
      </c>
      <c r="C883" s="3">
        <v>0.92273253070808881</v>
      </c>
      <c r="D883" s="3" t="s">
        <v>9438</v>
      </c>
      <c r="E883" s="3" t="s">
        <v>9439</v>
      </c>
      <c r="F883" s="3" t="str">
        <f t="shared" si="84"/>
        <v>20373357</v>
      </c>
      <c r="G883" s="3" t="s">
        <v>9440</v>
      </c>
      <c r="H883" s="3" t="s">
        <v>9441</v>
      </c>
      <c r="I883" s="3" t="s">
        <v>9442</v>
      </c>
      <c r="J883" s="3" t="s">
        <v>2</v>
      </c>
      <c r="K883" s="3" t="s">
        <v>3</v>
      </c>
      <c r="L883" s="3" t="s">
        <v>9443</v>
      </c>
      <c r="M883" s="3" t="s">
        <v>4</v>
      </c>
      <c r="N883" s="3">
        <v>20373357</v>
      </c>
      <c r="O883" s="3" t="s">
        <v>9444</v>
      </c>
      <c r="P883" s="3" t="str">
        <f t="shared" si="85"/>
        <v>2010</v>
      </c>
      <c r="Q883" s="3" t="str">
        <f t="shared" si="86"/>
        <v xml:space="preserve">Ann Neurol. </v>
      </c>
      <c r="R883" s="12" t="s">
        <v>11426</v>
      </c>
      <c r="S883" s="12" t="s">
        <v>12466</v>
      </c>
      <c r="T883" s="12" t="str">
        <f t="shared" si="83"/>
        <v/>
      </c>
      <c r="AA883" s="69">
        <v>0</v>
      </c>
      <c r="AC883" s="5" t="str">
        <f t="shared" si="87"/>
        <v>2010</v>
      </c>
      <c r="AD883" s="5"/>
      <c r="AF883" s="25"/>
      <c r="AK883" s="53"/>
      <c r="AN883" s="56"/>
      <c r="AV883" s="46">
        <v>20373357</v>
      </c>
      <c r="AW883" s="59">
        <f t="shared" si="88"/>
        <v>0</v>
      </c>
    </row>
    <row r="884" spans="1:51">
      <c r="A884" s="4">
        <v>1281</v>
      </c>
      <c r="B884" s="3">
        <v>7141</v>
      </c>
      <c r="C884" s="3">
        <v>0.69038076391246939</v>
      </c>
      <c r="D884" s="3" t="s">
        <v>8686</v>
      </c>
      <c r="E884" s="3" t="s">
        <v>8687</v>
      </c>
      <c r="F884" s="3" t="str">
        <f t="shared" si="84"/>
        <v>20526366</v>
      </c>
      <c r="G884" s="3" t="s">
        <v>8688</v>
      </c>
      <c r="H884" s="3" t="s">
        <v>8689</v>
      </c>
      <c r="I884" s="3" t="s">
        <v>6004</v>
      </c>
      <c r="J884" s="3" t="s">
        <v>2</v>
      </c>
      <c r="K884" s="3" t="s">
        <v>3</v>
      </c>
      <c r="L884" s="3" t="s">
        <v>8690</v>
      </c>
      <c r="M884" s="3" t="s">
        <v>4</v>
      </c>
      <c r="N884" s="3">
        <v>20526366</v>
      </c>
      <c r="O884" s="3" t="s">
        <v>8691</v>
      </c>
      <c r="P884" s="3" t="str">
        <f t="shared" si="85"/>
        <v>2010</v>
      </c>
      <c r="Q884" s="3" t="str">
        <f t="shared" si="86"/>
        <v xml:space="preserve">PLoS One. </v>
      </c>
      <c r="R884" s="12" t="s">
        <v>11333</v>
      </c>
      <c r="S884" s="12" t="s">
        <v>12672</v>
      </c>
      <c r="T884" s="12" t="str">
        <f t="shared" si="83"/>
        <v/>
      </c>
      <c r="AA884" s="69">
        <v>0</v>
      </c>
      <c r="AC884" s="5" t="str">
        <f t="shared" si="87"/>
        <v>2010</v>
      </c>
      <c r="AD884" s="5"/>
      <c r="AF884" s="25"/>
      <c r="AK884" s="53"/>
      <c r="AN884" s="56"/>
      <c r="AV884" s="46">
        <v>20526366</v>
      </c>
      <c r="AW884" s="59">
        <f t="shared" si="88"/>
        <v>0</v>
      </c>
    </row>
    <row r="885" spans="1:51">
      <c r="A885" s="4">
        <v>10</v>
      </c>
      <c r="B885" s="4">
        <v>7627</v>
      </c>
      <c r="C885" s="4">
        <v>6.2253676663182045E-3</v>
      </c>
      <c r="D885" s="4" t="s">
        <v>11080</v>
      </c>
      <c r="E885" s="4" t="s">
        <v>11081</v>
      </c>
      <c r="F885" s="3" t="str">
        <f t="shared" si="84"/>
        <v>19847795</v>
      </c>
      <c r="G885" s="4" t="s">
        <v>11082</v>
      </c>
      <c r="H885" s="4" t="s">
        <v>11083</v>
      </c>
      <c r="I885" s="4" t="s">
        <v>6198</v>
      </c>
      <c r="J885" s="4" t="s">
        <v>2</v>
      </c>
      <c r="K885" s="4" t="s">
        <v>3</v>
      </c>
      <c r="L885" s="4" t="s">
        <v>11084</v>
      </c>
      <c r="M885" s="4" t="s">
        <v>4</v>
      </c>
      <c r="N885" s="4">
        <v>19847795</v>
      </c>
      <c r="O885" s="4" t="s">
        <v>11085</v>
      </c>
      <c r="P885" s="4" t="str">
        <f t="shared" si="85"/>
        <v>2010</v>
      </c>
      <c r="Q885" s="4" t="str">
        <f t="shared" si="86"/>
        <v xml:space="preserve">Genet Epidemiol. </v>
      </c>
      <c r="R885" s="5" t="s">
        <v>11333</v>
      </c>
      <c r="S885" s="5" t="s">
        <v>11410</v>
      </c>
      <c r="T885" s="12" t="str">
        <f t="shared" si="83"/>
        <v>y</v>
      </c>
      <c r="U885" s="5"/>
      <c r="V885" s="5"/>
      <c r="W885" s="5"/>
      <c r="X885" s="5"/>
      <c r="Y885" s="5"/>
      <c r="Z885" s="5"/>
      <c r="AA885" s="69">
        <v>0</v>
      </c>
      <c r="AB885" s="4"/>
      <c r="AC885" s="5" t="str">
        <f t="shared" si="87"/>
        <v>2010</v>
      </c>
      <c r="AD885" s="5"/>
      <c r="AE885" s="5"/>
      <c r="AG885" s="23"/>
      <c r="AH885" s="23"/>
      <c r="AI885" s="23"/>
      <c r="AK885" s="53"/>
      <c r="AN885" s="56"/>
      <c r="AV885" s="46">
        <v>19847795</v>
      </c>
      <c r="AW885" s="59">
        <f t="shared" si="88"/>
        <v>0</v>
      </c>
    </row>
    <row r="886" spans="1:51">
      <c r="A886" s="4">
        <v>1157</v>
      </c>
      <c r="B886" s="3">
        <v>7099</v>
      </c>
      <c r="C886" s="3">
        <v>0.62097561430626746</v>
      </c>
      <c r="D886" s="3" t="s">
        <v>8426</v>
      </c>
      <c r="E886" s="3" t="s">
        <v>8427</v>
      </c>
      <c r="F886" s="3" t="str">
        <f t="shared" si="84"/>
        <v>20564319</v>
      </c>
      <c r="G886" s="3" t="s">
        <v>8428</v>
      </c>
      <c r="H886" s="3" t="s">
        <v>8429</v>
      </c>
      <c r="I886" s="3" t="s">
        <v>8430</v>
      </c>
      <c r="J886" s="3" t="s">
        <v>2</v>
      </c>
      <c r="K886" s="3" t="s">
        <v>3</v>
      </c>
      <c r="L886" s="3" t="s">
        <v>8431</v>
      </c>
      <c r="M886" s="3" t="s">
        <v>4</v>
      </c>
      <c r="N886" s="3">
        <v>20564319</v>
      </c>
      <c r="O886" s="3" t="s">
        <v>8432</v>
      </c>
      <c r="P886" s="3" t="str">
        <f t="shared" si="85"/>
        <v>2010</v>
      </c>
      <c r="Q886" s="3" t="str">
        <f t="shared" si="86"/>
        <v xml:space="preserve">Prostate. </v>
      </c>
      <c r="R886" s="12" t="s">
        <v>11333</v>
      </c>
      <c r="S886" s="12" t="s">
        <v>12660</v>
      </c>
      <c r="T886" s="12" t="str">
        <f t="shared" si="83"/>
        <v>y</v>
      </c>
      <c r="AA886" s="69">
        <v>0</v>
      </c>
      <c r="AC886" s="5" t="str">
        <f t="shared" si="87"/>
        <v>2010</v>
      </c>
      <c r="AD886" s="5"/>
      <c r="AF886" s="25"/>
      <c r="AK886" s="53"/>
      <c r="AN886" s="56"/>
      <c r="AV886" s="46">
        <v>20564319</v>
      </c>
      <c r="AW886" s="59">
        <f t="shared" si="88"/>
        <v>0</v>
      </c>
      <c r="AY886" s="11"/>
    </row>
    <row r="887" spans="1:51">
      <c r="A887" s="4">
        <v>266</v>
      </c>
      <c r="B887" s="3">
        <v>6682</v>
      </c>
      <c r="C887" s="3">
        <v>0.14566049261409719</v>
      </c>
      <c r="D887" s="3" t="s">
        <v>6213</v>
      </c>
      <c r="E887" s="3" t="s">
        <v>6214</v>
      </c>
      <c r="F887" s="3" t="str">
        <f t="shared" si="84"/>
        <v>21104887</v>
      </c>
      <c r="G887" s="3" t="s">
        <v>6215</v>
      </c>
      <c r="H887" s="3" t="s">
        <v>6216</v>
      </c>
      <c r="I887" s="3" t="s">
        <v>6198</v>
      </c>
      <c r="J887" s="3" t="s">
        <v>2</v>
      </c>
      <c r="K887" s="3" t="s">
        <v>3</v>
      </c>
      <c r="L887" s="3" t="s">
        <v>6217</v>
      </c>
      <c r="M887" s="3" t="s">
        <v>4</v>
      </c>
      <c r="N887" s="3">
        <v>21104887</v>
      </c>
      <c r="O887" s="3" t="s">
        <v>6218</v>
      </c>
      <c r="P887" s="3" t="str">
        <f t="shared" si="85"/>
        <v>2010</v>
      </c>
      <c r="Q887" s="3" t="str">
        <f t="shared" si="86"/>
        <v xml:space="preserve">Genet Epidemiol. </v>
      </c>
      <c r="R887" s="5" t="s">
        <v>11333</v>
      </c>
      <c r="S887" s="3" t="s">
        <v>12700</v>
      </c>
      <c r="T887" s="12" t="str">
        <f t="shared" si="83"/>
        <v>y</v>
      </c>
      <c r="U887" s="3"/>
      <c r="V887" s="3"/>
      <c r="W887" s="3"/>
      <c r="X887" s="3"/>
      <c r="Y887" s="3"/>
      <c r="Z887" s="3"/>
      <c r="AA887" s="69">
        <v>0</v>
      </c>
      <c r="AC887" s="5" t="str">
        <f t="shared" si="87"/>
        <v>2010</v>
      </c>
      <c r="AD887" s="5"/>
      <c r="AE887" s="3"/>
      <c r="AF887" s="32"/>
      <c r="AG887" s="3"/>
      <c r="AH887" s="3"/>
      <c r="AI887" s="3"/>
      <c r="AK887" s="53"/>
      <c r="AN887" s="56"/>
      <c r="AV887" s="46">
        <v>21104887</v>
      </c>
      <c r="AW887" s="59">
        <f t="shared" si="88"/>
        <v>0</v>
      </c>
    </row>
    <row r="888" spans="1:51">
      <c r="A888" s="4">
        <v>77</v>
      </c>
      <c r="B888" s="3">
        <v>6963</v>
      </c>
      <c r="C888" s="3">
        <v>4.1864851731089892E-2</v>
      </c>
      <c r="D888" s="3" t="s">
        <v>7620</v>
      </c>
      <c r="E888" s="3" t="s">
        <v>7621</v>
      </c>
      <c r="F888" s="3" t="str">
        <f t="shared" si="84"/>
        <v>20718042</v>
      </c>
      <c r="G888" s="3" t="s">
        <v>7622</v>
      </c>
      <c r="H888" s="3" t="s">
        <v>7623</v>
      </c>
      <c r="I888" s="3" t="s">
        <v>6198</v>
      </c>
      <c r="J888" s="3" t="s">
        <v>2</v>
      </c>
      <c r="K888" s="3" t="s">
        <v>3</v>
      </c>
      <c r="L888" s="3" t="s">
        <v>7624</v>
      </c>
      <c r="M888" s="3" t="s">
        <v>4</v>
      </c>
      <c r="N888" s="3">
        <v>20718042</v>
      </c>
      <c r="O888" s="3" t="s">
        <v>7625</v>
      </c>
      <c r="P888" s="3" t="str">
        <f t="shared" si="85"/>
        <v>2010</v>
      </c>
      <c r="Q888" s="3" t="str">
        <f t="shared" si="86"/>
        <v xml:space="preserve">Genet Epidemiol. </v>
      </c>
      <c r="R888" s="5" t="s">
        <v>11333</v>
      </c>
      <c r="S888" s="5" t="s">
        <v>12697</v>
      </c>
      <c r="T888" s="12" t="str">
        <f t="shared" si="83"/>
        <v/>
      </c>
      <c r="U888" s="5"/>
      <c r="V888" s="5"/>
      <c r="W888" s="5"/>
      <c r="X888" s="5"/>
      <c r="Y888" s="5"/>
      <c r="Z888" s="5"/>
      <c r="AA888" s="69">
        <v>0</v>
      </c>
      <c r="AC888" s="5" t="str">
        <f t="shared" si="87"/>
        <v>2010</v>
      </c>
      <c r="AD888" s="5"/>
      <c r="AE888" s="5"/>
      <c r="AK888" s="53"/>
      <c r="AN888" s="56"/>
      <c r="AV888" s="46">
        <v>20718042</v>
      </c>
      <c r="AW888" s="59">
        <f t="shared" si="88"/>
        <v>0</v>
      </c>
    </row>
    <row r="889" spans="1:51">
      <c r="A889" s="4">
        <v>1363</v>
      </c>
      <c r="B889" s="3">
        <v>7092</v>
      </c>
      <c r="C889" s="3">
        <v>0.73917515958670477</v>
      </c>
      <c r="D889" s="3" t="s">
        <v>8380</v>
      </c>
      <c r="E889" s="3" t="s">
        <v>8381</v>
      </c>
      <c r="F889" s="3" t="str">
        <f t="shared" si="84"/>
        <v>20571252</v>
      </c>
      <c r="G889" s="3" t="s">
        <v>8382</v>
      </c>
      <c r="H889" s="3" t="s">
        <v>8383</v>
      </c>
      <c r="I889" s="3" t="s">
        <v>8384</v>
      </c>
      <c r="J889" s="3" t="s">
        <v>2</v>
      </c>
      <c r="K889" s="3" t="s">
        <v>3</v>
      </c>
      <c r="L889" s="3" t="s">
        <v>8385</v>
      </c>
      <c r="M889" s="3" t="s">
        <v>4</v>
      </c>
      <c r="N889" s="3">
        <v>20571252</v>
      </c>
      <c r="O889" s="3" t="s">
        <v>8386</v>
      </c>
      <c r="P889" s="3" t="str">
        <f t="shared" si="85"/>
        <v>2010</v>
      </c>
      <c r="Q889" s="3" t="str">
        <f t="shared" si="86"/>
        <v xml:space="preserve">J Epidemiol. </v>
      </c>
      <c r="R889" s="12" t="s">
        <v>11426</v>
      </c>
      <c r="S889" s="12" t="s">
        <v>12280</v>
      </c>
      <c r="T889" s="12" t="str">
        <f t="shared" ref="T889:T952" si="89">IFERROR(IF(FIND("meta ",SUBSTITUTE(LOWER(D889 &amp; S889),"-"," "))&gt;=0,"y",""),"")</f>
        <v/>
      </c>
      <c r="AA889" s="69">
        <v>0</v>
      </c>
      <c r="AC889" s="5" t="str">
        <f t="shared" si="87"/>
        <v>2010</v>
      </c>
      <c r="AD889" s="5"/>
      <c r="AF889" s="25"/>
      <c r="AK889" s="53"/>
      <c r="AN889" s="56"/>
      <c r="AV889" s="46">
        <v>20571252</v>
      </c>
      <c r="AW889" s="59">
        <f t="shared" si="88"/>
        <v>0</v>
      </c>
    </row>
    <row r="890" spans="1:51">
      <c r="A890" s="4">
        <v>1466</v>
      </c>
      <c r="B890" s="3">
        <v>7138</v>
      </c>
      <c r="C890" s="3">
        <v>0.80462559588897653</v>
      </c>
      <c r="D890" s="3" t="s">
        <v>8667</v>
      </c>
      <c r="E890" s="3" t="s">
        <v>8668</v>
      </c>
      <c r="F890" s="3" t="str">
        <f t="shared" si="84"/>
        <v>20529013</v>
      </c>
      <c r="G890" s="3" t="s">
        <v>8669</v>
      </c>
      <c r="H890" s="3" t="s">
        <v>8670</v>
      </c>
      <c r="I890" s="3" t="s">
        <v>7283</v>
      </c>
      <c r="J890" s="3" t="s">
        <v>2</v>
      </c>
      <c r="K890" s="3" t="s">
        <v>3</v>
      </c>
      <c r="L890" s="3" t="s">
        <v>8671</v>
      </c>
      <c r="M890" s="3" t="s">
        <v>4</v>
      </c>
      <c r="N890" s="3">
        <v>20529013</v>
      </c>
      <c r="O890" s="3" t="s">
        <v>8672</v>
      </c>
      <c r="P890" s="3" t="str">
        <f t="shared" si="85"/>
        <v>2010</v>
      </c>
      <c r="Q890" s="3" t="str">
        <f t="shared" si="86"/>
        <v xml:space="preserve">Ann Hum Genet. </v>
      </c>
      <c r="R890" s="3" t="s">
        <v>11426</v>
      </c>
      <c r="S890" s="3" t="s">
        <v>12359</v>
      </c>
      <c r="T890" s="12" t="str">
        <f t="shared" si="89"/>
        <v/>
      </c>
      <c r="U890" s="3"/>
      <c r="V890" s="3"/>
      <c r="W890" s="3"/>
      <c r="X890" s="3"/>
      <c r="Y890" s="3"/>
      <c r="Z890" s="3"/>
      <c r="AA890" s="69">
        <v>0</v>
      </c>
      <c r="AC890" s="5" t="str">
        <f t="shared" si="87"/>
        <v>2010</v>
      </c>
      <c r="AD890" s="5"/>
      <c r="AE890" s="3"/>
      <c r="AF890" s="24"/>
      <c r="AK890" s="53"/>
      <c r="AN890" s="56"/>
      <c r="AV890" s="46">
        <v>20529013</v>
      </c>
      <c r="AW890" s="59">
        <f t="shared" si="88"/>
        <v>0</v>
      </c>
    </row>
    <row r="891" spans="1:51">
      <c r="A891" s="4">
        <v>1507</v>
      </c>
      <c r="B891" s="3">
        <v>6712</v>
      </c>
      <c r="C891" s="3">
        <v>0.82492473816626488</v>
      </c>
      <c r="D891" s="3" t="s">
        <v>6369</v>
      </c>
      <c r="E891" s="3" t="s">
        <v>6370</v>
      </c>
      <c r="F891" s="3" t="str">
        <f t="shared" si="84"/>
        <v>21085203</v>
      </c>
      <c r="G891" s="3" t="s">
        <v>6371</v>
      </c>
      <c r="H891" s="3" t="s">
        <v>6372</v>
      </c>
      <c r="I891" s="3" t="s">
        <v>6373</v>
      </c>
      <c r="J891" s="3" t="s">
        <v>2</v>
      </c>
      <c r="K891" s="3" t="s">
        <v>3</v>
      </c>
      <c r="L891" s="3" t="s">
        <v>6374</v>
      </c>
      <c r="M891" s="3" t="s">
        <v>4</v>
      </c>
      <c r="N891" s="3">
        <v>21085203</v>
      </c>
      <c r="O891" s="3" t="s">
        <v>6375</v>
      </c>
      <c r="P891" s="3" t="str">
        <f t="shared" si="85"/>
        <v>2010</v>
      </c>
      <c r="Q891" s="3" t="str">
        <f t="shared" si="86"/>
        <v xml:space="preserve">Nat Rev Genet. </v>
      </c>
      <c r="R891" s="12" t="s">
        <v>11426</v>
      </c>
      <c r="S891" s="12" t="s">
        <v>12383</v>
      </c>
      <c r="T891" s="12" t="str">
        <f t="shared" si="89"/>
        <v/>
      </c>
      <c r="AA891" s="69">
        <v>0</v>
      </c>
      <c r="AC891" s="5" t="str">
        <f t="shared" si="87"/>
        <v>2010</v>
      </c>
      <c r="AD891" s="5"/>
      <c r="AF891" s="25"/>
      <c r="AK891" s="53"/>
      <c r="AN891" s="56"/>
      <c r="AV891" s="46">
        <v>21085203</v>
      </c>
      <c r="AW891" s="59">
        <f t="shared" si="88"/>
        <v>0</v>
      </c>
    </row>
    <row r="892" spans="1:51">
      <c r="A892" s="4">
        <v>1326</v>
      </c>
      <c r="B892" s="3">
        <v>7036</v>
      </c>
      <c r="C892" s="3">
        <v>0.71679393941025393</v>
      </c>
      <c r="D892" s="3" t="s">
        <v>8062</v>
      </c>
      <c r="E892" s="3" t="s">
        <v>8063</v>
      </c>
      <c r="F892" s="3" t="str">
        <f t="shared" si="84"/>
        <v>20636464</v>
      </c>
      <c r="G892" s="3" t="s">
        <v>8064</v>
      </c>
      <c r="H892" s="3" t="s">
        <v>8065</v>
      </c>
      <c r="I892" s="3" t="s">
        <v>7283</v>
      </c>
      <c r="J892" s="3" t="s">
        <v>2</v>
      </c>
      <c r="K892" s="3" t="s">
        <v>3</v>
      </c>
      <c r="L892" s="3" t="s">
        <v>8066</v>
      </c>
      <c r="M892" s="3" t="s">
        <v>4</v>
      </c>
      <c r="N892" s="3">
        <v>20636464</v>
      </c>
      <c r="O892" s="3" t="s">
        <v>8067</v>
      </c>
      <c r="P892" s="3" t="str">
        <f t="shared" si="85"/>
        <v>2010</v>
      </c>
      <c r="Q892" s="3" t="str">
        <f t="shared" si="86"/>
        <v xml:space="preserve">Ann Hum Genet. </v>
      </c>
      <c r="R892" s="15" t="s">
        <v>11426</v>
      </c>
      <c r="S892" s="15" t="s">
        <v>12282</v>
      </c>
      <c r="T892" s="12" t="str">
        <f t="shared" si="89"/>
        <v/>
      </c>
      <c r="U892" s="15"/>
      <c r="V892" s="15"/>
      <c r="W892" s="15"/>
      <c r="X892" s="15"/>
      <c r="Y892" s="15"/>
      <c r="Z892" s="15"/>
      <c r="AA892" s="69">
        <v>0</v>
      </c>
      <c r="AC892" s="5" t="str">
        <f t="shared" si="87"/>
        <v>2010</v>
      </c>
      <c r="AD892" s="5"/>
      <c r="AE892" s="15"/>
      <c r="AF892" s="26"/>
      <c r="AK892" s="53"/>
      <c r="AN892" s="56"/>
      <c r="AV892" s="46">
        <v>20636464</v>
      </c>
      <c r="AW892" s="59">
        <f t="shared" si="88"/>
        <v>0</v>
      </c>
    </row>
    <row r="893" spans="1:51">
      <c r="A893" s="4">
        <v>1331</v>
      </c>
      <c r="B893" s="3">
        <v>6902</v>
      </c>
      <c r="C893" s="3">
        <v>0.71993530721887089</v>
      </c>
      <c r="D893" s="3" t="s">
        <v>7262</v>
      </c>
      <c r="E893" s="3" t="s">
        <v>7263</v>
      </c>
      <c r="F893" s="3" t="str">
        <f t="shared" si="84"/>
        <v>20838612</v>
      </c>
      <c r="G893" s="3" t="s">
        <v>7264</v>
      </c>
      <c r="H893" s="3" t="s">
        <v>7265</v>
      </c>
      <c r="I893" s="3" t="s">
        <v>6004</v>
      </c>
      <c r="J893" s="3" t="s">
        <v>2</v>
      </c>
      <c r="K893" s="3" t="s">
        <v>3</v>
      </c>
      <c r="L893" s="3" t="s">
        <v>7266</v>
      </c>
      <c r="M893" s="3" t="s">
        <v>4</v>
      </c>
      <c r="N893" s="3">
        <v>20838612</v>
      </c>
      <c r="O893" s="3" t="s">
        <v>7267</v>
      </c>
      <c r="P893" s="3" t="str">
        <f t="shared" si="85"/>
        <v>2010</v>
      </c>
      <c r="Q893" s="3" t="str">
        <f t="shared" si="86"/>
        <v xml:space="preserve">PLoS One. </v>
      </c>
      <c r="R893" s="12" t="s">
        <v>11426</v>
      </c>
      <c r="S893" s="12" t="s">
        <v>12282</v>
      </c>
      <c r="T893" s="12" t="str">
        <f t="shared" si="89"/>
        <v/>
      </c>
      <c r="AA893" s="69">
        <v>0</v>
      </c>
      <c r="AC893" s="5" t="str">
        <f t="shared" si="87"/>
        <v>2010</v>
      </c>
      <c r="AD893" s="5"/>
      <c r="AF893" s="25"/>
      <c r="AK893" s="53"/>
      <c r="AN893" s="56"/>
      <c r="AV893" s="46">
        <v>20838612</v>
      </c>
      <c r="AW893" s="59">
        <f t="shared" si="88"/>
        <v>0</v>
      </c>
    </row>
    <row r="894" spans="1:51">
      <c r="A894" s="4">
        <v>1467</v>
      </c>
      <c r="B894" s="3">
        <v>7495</v>
      </c>
      <c r="C894" s="3">
        <v>0.80492368225577615</v>
      </c>
      <c r="D894" s="3" t="s">
        <v>10703</v>
      </c>
      <c r="E894" s="3" t="s">
        <v>10704</v>
      </c>
      <c r="F894" s="3" t="str">
        <f t="shared" si="84"/>
        <v>20029228</v>
      </c>
      <c r="G894" s="3" t="s">
        <v>10705</v>
      </c>
      <c r="H894" s="3" t="s">
        <v>10706</v>
      </c>
      <c r="I894" s="3" t="s">
        <v>5978</v>
      </c>
      <c r="J894" s="3" t="s">
        <v>2</v>
      </c>
      <c r="K894" s="3" t="s">
        <v>3</v>
      </c>
      <c r="L894" s="3" t="s">
        <v>10707</v>
      </c>
      <c r="M894" s="3" t="s">
        <v>4</v>
      </c>
      <c r="N894" s="3">
        <v>20029228</v>
      </c>
      <c r="O894" s="3" t="s">
        <v>10708</v>
      </c>
      <c r="P894" s="3" t="str">
        <f t="shared" si="85"/>
        <v>2010</v>
      </c>
      <c r="Q894" s="3" t="str">
        <f t="shared" si="86"/>
        <v xml:space="preserve">Hum Hered. </v>
      </c>
      <c r="R894" s="3" t="s">
        <v>11426</v>
      </c>
      <c r="S894" s="3" t="s">
        <v>12282</v>
      </c>
      <c r="T894" s="12" t="str">
        <f t="shared" si="89"/>
        <v/>
      </c>
      <c r="U894" s="3"/>
      <c r="V894" s="3"/>
      <c r="W894" s="3"/>
      <c r="X894" s="3"/>
      <c r="Y894" s="3"/>
      <c r="Z894" s="3"/>
      <c r="AA894" s="69">
        <v>0</v>
      </c>
      <c r="AC894" s="5" t="str">
        <f t="shared" si="87"/>
        <v>2010</v>
      </c>
      <c r="AD894" s="5"/>
      <c r="AE894" s="3"/>
      <c r="AF894" s="24"/>
      <c r="AK894" s="53"/>
      <c r="AN894" s="56"/>
      <c r="AV894" s="46">
        <v>20029228</v>
      </c>
      <c r="AW894" s="59">
        <f t="shared" si="88"/>
        <v>0</v>
      </c>
    </row>
    <row r="895" spans="1:51">
      <c r="A895" s="4">
        <v>1571</v>
      </c>
      <c r="B895" s="3">
        <v>7149</v>
      </c>
      <c r="C895" s="3">
        <v>0.8694271803365925</v>
      </c>
      <c r="D895" s="3" t="s">
        <v>8736</v>
      </c>
      <c r="E895" s="3" t="s">
        <v>8737</v>
      </c>
      <c r="F895" s="3" t="str">
        <f t="shared" si="84"/>
        <v>20520814</v>
      </c>
      <c r="G895" s="3" t="s">
        <v>8738</v>
      </c>
      <c r="H895" s="3" t="s">
        <v>8739</v>
      </c>
      <c r="I895" s="3" t="s">
        <v>6004</v>
      </c>
      <c r="J895" s="3" t="s">
        <v>2</v>
      </c>
      <c r="K895" s="3" t="s">
        <v>3</v>
      </c>
      <c r="L895" s="3" t="s">
        <v>8740</v>
      </c>
      <c r="M895" s="3" t="s">
        <v>4</v>
      </c>
      <c r="N895" s="3">
        <v>20520814</v>
      </c>
      <c r="O895" s="3" t="s">
        <v>8741</v>
      </c>
      <c r="P895" s="3" t="str">
        <f t="shared" si="85"/>
        <v>2010</v>
      </c>
      <c r="Q895" s="3" t="str">
        <f t="shared" si="86"/>
        <v xml:space="preserve">PLoS One. </v>
      </c>
      <c r="R895" s="12" t="s">
        <v>11426</v>
      </c>
      <c r="S895" s="12" t="s">
        <v>12282</v>
      </c>
      <c r="T895" s="12" t="str">
        <f t="shared" si="89"/>
        <v/>
      </c>
      <c r="AA895" s="69">
        <v>0</v>
      </c>
      <c r="AC895" s="5" t="str">
        <f t="shared" si="87"/>
        <v>2010</v>
      </c>
      <c r="AD895" s="5"/>
      <c r="AF895" s="25"/>
      <c r="AK895" s="53"/>
      <c r="AN895" s="56"/>
      <c r="AV895" s="46">
        <v>20520814</v>
      </c>
      <c r="AW895" s="59">
        <f t="shared" si="88"/>
        <v>0</v>
      </c>
    </row>
    <row r="896" spans="1:51">
      <c r="A896" s="4">
        <v>1583</v>
      </c>
      <c r="B896" s="3">
        <v>7166</v>
      </c>
      <c r="C896" s="3">
        <v>0.87467510415672056</v>
      </c>
      <c r="D896" s="3" t="s">
        <v>8834</v>
      </c>
      <c r="E896" s="3" t="s">
        <v>8835</v>
      </c>
      <c r="F896" s="3" t="str">
        <f t="shared" si="84"/>
        <v>20505247</v>
      </c>
      <c r="G896" s="3" t="s">
        <v>8836</v>
      </c>
      <c r="H896" s="3" t="s">
        <v>8837</v>
      </c>
      <c r="I896" s="3" t="s">
        <v>8838</v>
      </c>
      <c r="J896" s="3" t="s">
        <v>2</v>
      </c>
      <c r="K896" s="3" t="s">
        <v>3</v>
      </c>
      <c r="L896" s="3" t="s">
        <v>8839</v>
      </c>
      <c r="M896" s="3" t="s">
        <v>4</v>
      </c>
      <c r="N896" s="3">
        <v>20505247</v>
      </c>
      <c r="O896" s="3" t="s">
        <v>8840</v>
      </c>
      <c r="P896" s="3" t="str">
        <f t="shared" si="85"/>
        <v>2010</v>
      </c>
      <c r="Q896" s="3" t="str">
        <f t="shared" si="86"/>
        <v xml:space="preserve">J Genet. </v>
      </c>
      <c r="R896" s="12" t="s">
        <v>11426</v>
      </c>
      <c r="S896" s="12" t="s">
        <v>12282</v>
      </c>
      <c r="T896" s="12" t="str">
        <f t="shared" si="89"/>
        <v/>
      </c>
      <c r="AA896" s="69">
        <v>0</v>
      </c>
      <c r="AC896" s="5" t="str">
        <f t="shared" si="87"/>
        <v>2010</v>
      </c>
      <c r="AD896" s="5"/>
      <c r="AF896" s="25"/>
      <c r="AK896" s="53"/>
      <c r="AN896" s="56"/>
      <c r="AV896" s="46">
        <v>20505247</v>
      </c>
      <c r="AW896" s="59">
        <f t="shared" si="88"/>
        <v>0</v>
      </c>
    </row>
    <row r="897" spans="1:49">
      <c r="A897" s="4">
        <v>1610</v>
      </c>
      <c r="B897" s="3">
        <v>7339</v>
      </c>
      <c r="C897" s="3">
        <v>0.88919562909945071</v>
      </c>
      <c r="D897" s="3" t="s">
        <v>9881</v>
      </c>
      <c r="E897" s="3" t="s">
        <v>9882</v>
      </c>
      <c r="F897" s="3" t="str">
        <f t="shared" si="84"/>
        <v>20211853</v>
      </c>
      <c r="G897" s="3" t="s">
        <v>9883</v>
      </c>
      <c r="H897" s="3" t="s">
        <v>9884</v>
      </c>
      <c r="I897" s="3" t="s">
        <v>7122</v>
      </c>
      <c r="J897" s="3" t="s">
        <v>2</v>
      </c>
      <c r="K897" s="3" t="s">
        <v>3</v>
      </c>
      <c r="L897" s="3" t="s">
        <v>9885</v>
      </c>
      <c r="M897" s="3" t="s">
        <v>4</v>
      </c>
      <c r="N897" s="3">
        <v>20211853</v>
      </c>
      <c r="O897" s="3" t="s">
        <v>9886</v>
      </c>
      <c r="P897" s="3" t="str">
        <f t="shared" si="85"/>
        <v>2010</v>
      </c>
      <c r="Q897" s="3" t="str">
        <f t="shared" si="86"/>
        <v xml:space="preserve">Hum Mol Genet. </v>
      </c>
      <c r="R897" s="12" t="s">
        <v>11426</v>
      </c>
      <c r="S897" s="12" t="s">
        <v>12282</v>
      </c>
      <c r="T897" s="12" t="str">
        <f t="shared" si="89"/>
        <v/>
      </c>
      <c r="AA897" s="69">
        <v>0</v>
      </c>
      <c r="AC897" s="5" t="str">
        <f t="shared" si="87"/>
        <v>2010</v>
      </c>
      <c r="AD897" s="5"/>
      <c r="AF897" s="25"/>
      <c r="AK897" s="53"/>
      <c r="AN897" s="56"/>
      <c r="AV897" s="46">
        <v>20211853</v>
      </c>
      <c r="AW897" s="59">
        <f t="shared" si="88"/>
        <v>0</v>
      </c>
    </row>
    <row r="898" spans="1:49">
      <c r="A898" s="4">
        <v>1621</v>
      </c>
      <c r="B898" s="3">
        <v>7119</v>
      </c>
      <c r="C898" s="3">
        <v>0.89278157736255515</v>
      </c>
      <c r="D898" s="3" t="s">
        <v>8553</v>
      </c>
      <c r="E898" s="3" t="s">
        <v>8554</v>
      </c>
      <c r="F898" s="3" t="str">
        <f t="shared" ref="F898:F961" si="90">MID(E898,9,100)</f>
        <v>20549515</v>
      </c>
      <c r="G898" s="3" t="s">
        <v>8555</v>
      </c>
      <c r="H898" s="3" t="s">
        <v>8556</v>
      </c>
      <c r="I898" s="3" t="s">
        <v>7427</v>
      </c>
      <c r="J898" s="3" t="s">
        <v>2</v>
      </c>
      <c r="K898" s="3" t="s">
        <v>3</v>
      </c>
      <c r="L898" s="3" t="s">
        <v>8557</v>
      </c>
      <c r="M898" s="3" t="s">
        <v>4</v>
      </c>
      <c r="N898" s="3">
        <v>20549515</v>
      </c>
      <c r="O898" s="3" t="s">
        <v>8558</v>
      </c>
      <c r="P898" s="3" t="str">
        <f t="shared" ref="P898:P961" si="91">MID(H898,FIND(" 20",H898)+1, 4)</f>
        <v>2010</v>
      </c>
      <c r="Q898" s="3" t="str">
        <f t="shared" ref="Q898:Q961" si="92">LEFT(H898, FIND(" 20",H898))</f>
        <v xml:space="preserve">Hum Genet. </v>
      </c>
      <c r="R898" s="12" t="s">
        <v>11426</v>
      </c>
      <c r="S898" s="12" t="s">
        <v>12282</v>
      </c>
      <c r="T898" s="12" t="str">
        <f t="shared" si="89"/>
        <v/>
      </c>
      <c r="AA898" s="69">
        <v>0</v>
      </c>
      <c r="AC898" s="5" t="str">
        <f t="shared" ref="AC898:AC961" si="93">P898</f>
        <v>2010</v>
      </c>
      <c r="AD898" s="5"/>
      <c r="AF898" s="25"/>
      <c r="AK898" s="53"/>
      <c r="AN898" s="56"/>
      <c r="AV898" s="46">
        <v>20549515</v>
      </c>
      <c r="AW898" s="59">
        <f t="shared" ref="AW898:AW961" si="94">IF(F898-AV898=0,0,1)</f>
        <v>0</v>
      </c>
    </row>
    <row r="899" spans="1:49">
      <c r="A899" s="4">
        <v>1748</v>
      </c>
      <c r="B899" s="3">
        <v>7026</v>
      </c>
      <c r="C899" s="3">
        <v>0.97230612769365088</v>
      </c>
      <c r="D899" s="3" t="s">
        <v>8006</v>
      </c>
      <c r="E899" s="3" t="s">
        <v>8061</v>
      </c>
      <c r="F899" s="3" t="str">
        <f t="shared" si="90"/>
        <v>20642809</v>
      </c>
      <c r="G899" s="3" t="s">
        <v>8007</v>
      </c>
      <c r="H899" s="3" t="s">
        <v>8008</v>
      </c>
      <c r="I899" s="3" t="s">
        <v>7283</v>
      </c>
      <c r="J899" s="3" t="s">
        <v>2</v>
      </c>
      <c r="K899" s="3" t="s">
        <v>3</v>
      </c>
      <c r="L899" s="3" t="s">
        <v>8009</v>
      </c>
      <c r="M899" s="3" t="s">
        <v>4</v>
      </c>
      <c r="N899" s="3">
        <v>20642809</v>
      </c>
      <c r="O899" s="3" t="s">
        <v>8010</v>
      </c>
      <c r="P899" s="3" t="str">
        <f t="shared" si="91"/>
        <v>2010</v>
      </c>
      <c r="Q899" s="3" t="str">
        <f t="shared" si="92"/>
        <v xml:space="preserve">Ann Hum Genet. </v>
      </c>
      <c r="R899" s="12" t="s">
        <v>11426</v>
      </c>
      <c r="S899" s="12" t="s">
        <v>12282</v>
      </c>
      <c r="T899" s="12" t="str">
        <f t="shared" si="89"/>
        <v/>
      </c>
      <c r="AA899" s="69">
        <v>0</v>
      </c>
      <c r="AC899" s="5" t="str">
        <f t="shared" si="93"/>
        <v>2010</v>
      </c>
      <c r="AD899" s="5"/>
      <c r="AF899" s="25"/>
      <c r="AV899" s="46">
        <v>20642809</v>
      </c>
      <c r="AW899" s="59">
        <f t="shared" si="94"/>
        <v>0</v>
      </c>
    </row>
    <row r="900" spans="1:49">
      <c r="A900" s="4">
        <v>1772</v>
      </c>
      <c r="B900" s="3">
        <v>6914</v>
      </c>
      <c r="C900" s="3">
        <v>0.98527649070034296</v>
      </c>
      <c r="D900" s="3" t="s">
        <v>7330</v>
      </c>
      <c r="E900" s="3" t="s">
        <v>7331</v>
      </c>
      <c r="F900" s="3" t="str">
        <f t="shared" si="90"/>
        <v>20828390</v>
      </c>
      <c r="G900" s="3" t="s">
        <v>5911</v>
      </c>
      <c r="H900" s="3" t="s">
        <v>7332</v>
      </c>
      <c r="I900" s="3" t="s">
        <v>6109</v>
      </c>
      <c r="J900" s="3" t="s">
        <v>2</v>
      </c>
      <c r="K900" s="3" t="s">
        <v>3</v>
      </c>
      <c r="L900" s="3" t="s">
        <v>7333</v>
      </c>
      <c r="M900" s="3" t="s">
        <v>4</v>
      </c>
      <c r="N900" s="3">
        <v>20828390</v>
      </c>
      <c r="O900" s="3" t="s">
        <v>7334</v>
      </c>
      <c r="P900" s="3" t="str">
        <f t="shared" si="91"/>
        <v>2010</v>
      </c>
      <c r="Q900" s="3" t="str">
        <f t="shared" si="92"/>
        <v xml:space="preserve">BMC Genet. </v>
      </c>
      <c r="R900" s="12" t="s">
        <v>11426</v>
      </c>
      <c r="S900" s="12" t="s">
        <v>12282</v>
      </c>
      <c r="T900" s="12" t="str">
        <f t="shared" si="89"/>
        <v/>
      </c>
      <c r="AA900" s="69">
        <v>0</v>
      </c>
      <c r="AC900" s="5" t="str">
        <f t="shared" si="93"/>
        <v>2010</v>
      </c>
      <c r="AD900" s="5"/>
      <c r="AF900" s="25"/>
      <c r="AV900" s="46">
        <v>20828390</v>
      </c>
      <c r="AW900" s="59">
        <f t="shared" si="94"/>
        <v>0</v>
      </c>
    </row>
    <row r="901" spans="1:49">
      <c r="A901" s="4">
        <v>1790</v>
      </c>
      <c r="B901" s="3">
        <v>7047</v>
      </c>
      <c r="C901" s="3">
        <v>0.99066210249530162</v>
      </c>
      <c r="D901" s="3" t="s">
        <v>8119</v>
      </c>
      <c r="E901" s="3" t="s">
        <v>8120</v>
      </c>
      <c r="F901" s="3" t="str">
        <f t="shared" si="90"/>
        <v>20626914</v>
      </c>
      <c r="G901" s="3" t="s">
        <v>8121</v>
      </c>
      <c r="H901" s="3" t="s">
        <v>8122</v>
      </c>
      <c r="I901" s="3" t="s">
        <v>6109</v>
      </c>
      <c r="J901" s="3" t="s">
        <v>2</v>
      </c>
      <c r="K901" s="3" t="s">
        <v>3</v>
      </c>
      <c r="L901" s="3" t="s">
        <v>8123</v>
      </c>
      <c r="M901" s="3" t="s">
        <v>4</v>
      </c>
      <c r="N901" s="3">
        <v>20626914</v>
      </c>
      <c r="O901" s="3" t="s">
        <v>8124</v>
      </c>
      <c r="P901" s="3" t="str">
        <f t="shared" si="91"/>
        <v>2010</v>
      </c>
      <c r="Q901" s="3" t="str">
        <f t="shared" si="92"/>
        <v xml:space="preserve">BMC Genet. </v>
      </c>
      <c r="R901" s="3" t="s">
        <v>11426</v>
      </c>
      <c r="S901" s="3" t="s">
        <v>12282</v>
      </c>
      <c r="T901" s="12" t="str">
        <f t="shared" si="89"/>
        <v/>
      </c>
      <c r="U901" s="3"/>
      <c r="V901" s="3"/>
      <c r="W901" s="3"/>
      <c r="X901" s="3"/>
      <c r="Y901" s="3"/>
      <c r="Z901" s="3"/>
      <c r="AA901" s="69">
        <v>0</v>
      </c>
      <c r="AC901" s="5" t="str">
        <f t="shared" si="93"/>
        <v>2010</v>
      </c>
      <c r="AD901" s="5"/>
      <c r="AE901" s="3"/>
      <c r="AF901" s="24"/>
      <c r="AV901" s="46">
        <v>20626914</v>
      </c>
      <c r="AW901" s="59">
        <f t="shared" si="94"/>
        <v>0</v>
      </c>
    </row>
    <row r="902" spans="1:49">
      <c r="A902" s="4">
        <v>1741</v>
      </c>
      <c r="B902" s="3">
        <v>6781</v>
      </c>
      <c r="C902" s="3">
        <v>0.96716124186380559</v>
      </c>
      <c r="D902" s="3" t="s">
        <v>6672</v>
      </c>
      <c r="E902" s="3" t="s">
        <v>6673</v>
      </c>
      <c r="F902" s="3" t="str">
        <f t="shared" si="90"/>
        <v>21029853</v>
      </c>
      <c r="G902" s="3" t="s">
        <v>6674</v>
      </c>
      <c r="H902" s="3" t="s">
        <v>6675</v>
      </c>
      <c r="I902" s="3" t="s">
        <v>6676</v>
      </c>
      <c r="J902" s="3" t="s">
        <v>2</v>
      </c>
      <c r="K902" s="3" t="s">
        <v>3</v>
      </c>
      <c r="L902" s="3" t="s">
        <v>6677</v>
      </c>
      <c r="M902" s="3" t="s">
        <v>4</v>
      </c>
      <c r="N902" s="3">
        <v>21029853</v>
      </c>
      <c r="O902" s="3" t="s">
        <v>6678</v>
      </c>
      <c r="P902" s="3" t="str">
        <f t="shared" si="91"/>
        <v>2010</v>
      </c>
      <c r="Q902" s="3" t="str">
        <f t="shared" si="92"/>
        <v xml:space="preserve">Adv Genet. </v>
      </c>
      <c r="R902" s="12" t="s">
        <v>11426</v>
      </c>
      <c r="S902" s="12" t="s">
        <v>12521</v>
      </c>
      <c r="T902" s="12" t="str">
        <f t="shared" si="89"/>
        <v/>
      </c>
      <c r="AA902" s="69">
        <v>0</v>
      </c>
      <c r="AC902" s="5" t="str">
        <f t="shared" si="93"/>
        <v>2010</v>
      </c>
      <c r="AD902" s="5"/>
      <c r="AF902" s="25"/>
      <c r="AV902" s="46">
        <v>21029853</v>
      </c>
      <c r="AW902" s="59">
        <f t="shared" si="94"/>
        <v>0</v>
      </c>
    </row>
    <row r="903" spans="1:49">
      <c r="A903" s="4">
        <v>1776</v>
      </c>
      <c r="B903" s="3">
        <v>7213</v>
      </c>
      <c r="C903" s="3">
        <v>0.98642113793585295</v>
      </c>
      <c r="D903" s="3" t="s">
        <v>9170</v>
      </c>
      <c r="E903" s="3" t="s">
        <v>9171</v>
      </c>
      <c r="F903" s="3" t="str">
        <f t="shared" si="90"/>
        <v>20435672</v>
      </c>
      <c r="G903" s="3" t="s">
        <v>9172</v>
      </c>
      <c r="H903" s="3" t="s">
        <v>9173</v>
      </c>
      <c r="I903" s="3" t="s">
        <v>8658</v>
      </c>
      <c r="J903" s="3" t="s">
        <v>2</v>
      </c>
      <c r="K903" s="3" t="s">
        <v>3</v>
      </c>
      <c r="L903" s="3" t="s">
        <v>9174</v>
      </c>
      <c r="M903" s="3" t="s">
        <v>4</v>
      </c>
      <c r="N903" s="3">
        <v>20435672</v>
      </c>
      <c r="O903" s="3" t="s">
        <v>9175</v>
      </c>
      <c r="P903" s="3" t="str">
        <f t="shared" si="91"/>
        <v>2010</v>
      </c>
      <c r="Q903" s="3" t="str">
        <f t="shared" si="92"/>
        <v xml:space="preserve">Nucleic Acids Res. </v>
      </c>
      <c r="R903" s="12" t="s">
        <v>11426</v>
      </c>
      <c r="S903" s="12" t="s">
        <v>12541</v>
      </c>
      <c r="T903" s="12" t="str">
        <f t="shared" si="89"/>
        <v/>
      </c>
      <c r="AA903" s="69">
        <v>0</v>
      </c>
      <c r="AC903" s="5" t="str">
        <f t="shared" si="93"/>
        <v>2010</v>
      </c>
      <c r="AD903" s="5"/>
      <c r="AF903" s="25"/>
      <c r="AK903" s="53"/>
      <c r="AN903" s="56"/>
      <c r="AV903" s="46">
        <v>20435672</v>
      </c>
      <c r="AW903" s="59">
        <f t="shared" si="94"/>
        <v>0</v>
      </c>
    </row>
    <row r="904" spans="1:49">
      <c r="A904" s="4">
        <v>1483</v>
      </c>
      <c r="B904" s="3">
        <v>7137</v>
      </c>
      <c r="C904" s="3">
        <v>0.80901158494807857</v>
      </c>
      <c r="D904" s="3" t="s">
        <v>8661</v>
      </c>
      <c r="E904" s="3" t="s">
        <v>8662</v>
      </c>
      <c r="F904" s="3" t="str">
        <f t="shared" si="90"/>
        <v>20529080</v>
      </c>
      <c r="G904" s="3" t="s">
        <v>8663</v>
      </c>
      <c r="H904" s="3" t="s">
        <v>8664</v>
      </c>
      <c r="I904" s="3" t="s">
        <v>7283</v>
      </c>
      <c r="J904" s="3" t="s">
        <v>2</v>
      </c>
      <c r="K904" s="3" t="s">
        <v>3</v>
      </c>
      <c r="L904" s="3" t="s">
        <v>8665</v>
      </c>
      <c r="M904" s="3" t="s">
        <v>4</v>
      </c>
      <c r="N904" s="3">
        <v>20529080</v>
      </c>
      <c r="O904" s="3" t="s">
        <v>8666</v>
      </c>
      <c r="P904" s="3" t="str">
        <f t="shared" si="91"/>
        <v>2010</v>
      </c>
      <c r="Q904" s="3" t="str">
        <f t="shared" si="92"/>
        <v xml:space="preserve">Ann Hum Genet. </v>
      </c>
      <c r="R904" s="12" t="s">
        <v>11426</v>
      </c>
      <c r="S904" s="12" t="s">
        <v>12372</v>
      </c>
      <c r="T904" s="12" t="str">
        <f t="shared" si="89"/>
        <v/>
      </c>
      <c r="AA904" s="69">
        <v>0</v>
      </c>
      <c r="AC904" s="5" t="str">
        <f t="shared" si="93"/>
        <v>2010</v>
      </c>
      <c r="AD904" s="5"/>
      <c r="AF904" s="25"/>
      <c r="AJ904" s="15"/>
      <c r="AK904" s="15"/>
      <c r="AL904" s="15"/>
      <c r="AM904" s="15"/>
      <c r="AN904" s="28"/>
      <c r="AO904" s="28"/>
      <c r="AP904" s="28"/>
      <c r="AQ904" s="28"/>
      <c r="AR904" s="28"/>
      <c r="AS904" s="28"/>
      <c r="AT904" s="28"/>
      <c r="AU904" s="28"/>
      <c r="AV904" s="60">
        <v>20529080</v>
      </c>
      <c r="AW904" s="59">
        <f t="shared" si="94"/>
        <v>0</v>
      </c>
    </row>
    <row r="905" spans="1:49">
      <c r="A905" s="4">
        <v>1506</v>
      </c>
      <c r="B905" s="3">
        <v>6921</v>
      </c>
      <c r="C905" s="3">
        <v>0.82448714106958376</v>
      </c>
      <c r="D905" s="3" t="s">
        <v>7372</v>
      </c>
      <c r="E905" s="3" t="s">
        <v>7373</v>
      </c>
      <c r="F905" s="3" t="str">
        <f t="shared" si="90"/>
        <v>20819866</v>
      </c>
      <c r="G905" s="3" t="s">
        <v>7374</v>
      </c>
      <c r="H905" s="3" t="s">
        <v>7375</v>
      </c>
      <c r="I905" s="3" t="s">
        <v>7376</v>
      </c>
      <c r="J905" s="3" t="s">
        <v>2</v>
      </c>
      <c r="K905" s="3" t="s">
        <v>3</v>
      </c>
      <c r="L905" s="3" t="s">
        <v>7377</v>
      </c>
      <c r="M905" s="3" t="s">
        <v>4</v>
      </c>
      <c r="N905" s="3">
        <v>20819866</v>
      </c>
      <c r="O905" s="3" t="s">
        <v>7378</v>
      </c>
      <c r="P905" s="3" t="str">
        <f t="shared" si="91"/>
        <v>2010</v>
      </c>
      <c r="Q905" s="3" t="str">
        <f t="shared" si="92"/>
        <v xml:space="preserve">J Am Med Inform Assoc. </v>
      </c>
      <c r="R905" s="12" t="s">
        <v>11426</v>
      </c>
      <c r="S905" s="12" t="s">
        <v>12382</v>
      </c>
      <c r="T905" s="12" t="str">
        <f t="shared" si="89"/>
        <v/>
      </c>
      <c r="AA905" s="69">
        <v>0</v>
      </c>
      <c r="AC905" s="5" t="str">
        <f t="shared" si="93"/>
        <v>2010</v>
      </c>
      <c r="AD905" s="5"/>
      <c r="AF905" s="25"/>
      <c r="AV905" s="46">
        <v>20819866</v>
      </c>
      <c r="AW905" s="59">
        <f t="shared" si="94"/>
        <v>0</v>
      </c>
    </row>
    <row r="906" spans="1:49">
      <c r="A906" s="4">
        <v>1629</v>
      </c>
      <c r="B906" s="3">
        <v>7054</v>
      </c>
      <c r="C906" s="3">
        <v>0.89746675306467627</v>
      </c>
      <c r="D906" s="3" t="s">
        <v>8155</v>
      </c>
      <c r="E906" s="3" t="s">
        <v>8156</v>
      </c>
      <c r="F906" s="3" t="str">
        <f t="shared" si="90"/>
        <v>20619826</v>
      </c>
      <c r="G906" s="3" t="s">
        <v>8157</v>
      </c>
      <c r="H906" s="3" t="s">
        <v>8158</v>
      </c>
      <c r="I906" s="3" t="s">
        <v>7552</v>
      </c>
      <c r="J906" s="3" t="s">
        <v>2</v>
      </c>
      <c r="K906" s="3" t="s">
        <v>3</v>
      </c>
      <c r="L906" s="3" t="s">
        <v>8159</v>
      </c>
      <c r="M906" s="3" t="s">
        <v>4</v>
      </c>
      <c r="N906" s="3">
        <v>20619826</v>
      </c>
      <c r="O906" s="3" t="s">
        <v>8160</v>
      </c>
      <c r="P906" s="3" t="str">
        <f t="shared" si="91"/>
        <v>2010</v>
      </c>
      <c r="Q906" s="3" t="str">
        <f t="shared" si="92"/>
        <v xml:space="preserve">Biol Psychiatry. </v>
      </c>
      <c r="R906" s="12" t="s">
        <v>11426</v>
      </c>
      <c r="S906" s="12" t="s">
        <v>12382</v>
      </c>
      <c r="T906" s="12" t="str">
        <f t="shared" si="89"/>
        <v/>
      </c>
      <c r="AA906" s="69">
        <v>0</v>
      </c>
      <c r="AC906" s="5" t="str">
        <f t="shared" si="93"/>
        <v>2010</v>
      </c>
      <c r="AD906" s="5"/>
      <c r="AF906" s="25"/>
      <c r="AV906" s="46">
        <v>20619826</v>
      </c>
      <c r="AW906" s="59">
        <f t="shared" si="94"/>
        <v>0</v>
      </c>
    </row>
    <row r="907" spans="1:49">
      <c r="A907" s="4">
        <v>48</v>
      </c>
      <c r="B907" s="3">
        <v>7672</v>
      </c>
      <c r="C907" s="3">
        <v>2.6506317093026976E-2</v>
      </c>
      <c r="D907" s="3" t="s">
        <v>11188</v>
      </c>
      <c r="E907" s="3" t="s">
        <v>11189</v>
      </c>
      <c r="F907" s="3" t="str">
        <f t="shared" si="90"/>
        <v>19797908</v>
      </c>
      <c r="G907" s="3" t="s">
        <v>11190</v>
      </c>
      <c r="H907" s="3" t="s">
        <v>11191</v>
      </c>
      <c r="I907" s="3" t="s">
        <v>5978</v>
      </c>
      <c r="J907" s="3" t="s">
        <v>2</v>
      </c>
      <c r="K907" s="3" t="s">
        <v>3</v>
      </c>
      <c r="L907" s="3" t="s">
        <v>11192</v>
      </c>
      <c r="M907" s="3" t="s">
        <v>4</v>
      </c>
      <c r="N907" s="3">
        <v>19797908</v>
      </c>
      <c r="O907" s="3" t="s">
        <v>11193</v>
      </c>
      <c r="P907" s="3" t="str">
        <f t="shared" si="91"/>
        <v>2010</v>
      </c>
      <c r="Q907" s="3" t="str">
        <f t="shared" si="92"/>
        <v xml:space="preserve">Hum Hered. </v>
      </c>
      <c r="R907" s="5" t="s">
        <v>11333</v>
      </c>
      <c r="S907" s="5" t="s">
        <v>12693</v>
      </c>
      <c r="T907" s="12" t="str">
        <f t="shared" si="89"/>
        <v/>
      </c>
      <c r="U907" s="5"/>
      <c r="V907" s="5"/>
      <c r="W907" s="5"/>
      <c r="X907" s="5"/>
      <c r="Y907" s="5"/>
      <c r="Z907" s="5"/>
      <c r="AA907" s="69">
        <v>0</v>
      </c>
      <c r="AC907" s="5" t="str">
        <f t="shared" si="93"/>
        <v>2010</v>
      </c>
      <c r="AD907" s="5"/>
      <c r="AE907" s="5"/>
      <c r="AK907" s="53"/>
      <c r="AN907" s="56"/>
      <c r="AV907" s="46">
        <v>19797908</v>
      </c>
      <c r="AW907" s="59">
        <f t="shared" si="94"/>
        <v>0</v>
      </c>
    </row>
    <row r="908" spans="1:49">
      <c r="A908" s="4">
        <v>49</v>
      </c>
      <c r="B908" s="3">
        <v>6561</v>
      </c>
      <c r="C908" s="3">
        <v>2.6641559088486755E-2</v>
      </c>
      <c r="D908" s="3" t="s">
        <v>6000</v>
      </c>
      <c r="E908" s="3" t="s">
        <v>6001</v>
      </c>
      <c r="F908" s="3" t="str">
        <f t="shared" si="90"/>
        <v>21217833</v>
      </c>
      <c r="G908" s="3" t="s">
        <v>6002</v>
      </c>
      <c r="H908" s="3" t="s">
        <v>6003</v>
      </c>
      <c r="I908" s="3" t="s">
        <v>6004</v>
      </c>
      <c r="J908" s="3" t="s">
        <v>2</v>
      </c>
      <c r="K908" s="3" t="s">
        <v>3</v>
      </c>
      <c r="L908" s="3" t="s">
        <v>6005</v>
      </c>
      <c r="M908" s="3" t="s">
        <v>4</v>
      </c>
      <c r="N908" s="3">
        <v>21217833</v>
      </c>
      <c r="O908" s="3" t="s">
        <v>6006</v>
      </c>
      <c r="P908" s="3" t="str">
        <f t="shared" si="91"/>
        <v>2010</v>
      </c>
      <c r="Q908" s="3" t="str">
        <f t="shared" si="92"/>
        <v xml:space="preserve">PLoS One. </v>
      </c>
      <c r="R908" s="5" t="s">
        <v>11333</v>
      </c>
      <c r="S908" s="5" t="s">
        <v>12693</v>
      </c>
      <c r="T908" s="12" t="str">
        <f t="shared" si="89"/>
        <v/>
      </c>
      <c r="U908" s="5"/>
      <c r="V908" s="5"/>
      <c r="W908" s="5"/>
      <c r="X908" s="5"/>
      <c r="Y908" s="5"/>
      <c r="Z908" s="5"/>
      <c r="AA908" s="69">
        <v>0</v>
      </c>
      <c r="AC908" s="5" t="str">
        <f t="shared" si="93"/>
        <v>2010</v>
      </c>
      <c r="AD908" s="5"/>
      <c r="AE908" s="5"/>
      <c r="AK908" s="53"/>
      <c r="AN908" s="56"/>
      <c r="AV908" s="46">
        <v>21217833</v>
      </c>
      <c r="AW908" s="59">
        <f t="shared" si="94"/>
        <v>0</v>
      </c>
    </row>
    <row r="909" spans="1:49">
      <c r="A909" s="4">
        <v>721</v>
      </c>
      <c r="B909" s="3">
        <v>6901</v>
      </c>
      <c r="C909" s="3">
        <v>0.39163265294809602</v>
      </c>
      <c r="D909" s="3" t="s">
        <v>7312</v>
      </c>
      <c r="E909" s="3" t="s">
        <v>7313</v>
      </c>
      <c r="F909" s="3" t="str">
        <f t="shared" si="90"/>
        <v>20839289</v>
      </c>
      <c r="G909" s="3" t="s">
        <v>7258</v>
      </c>
      <c r="H909" s="3" t="s">
        <v>7259</v>
      </c>
      <c r="I909" s="3" t="s">
        <v>6198</v>
      </c>
      <c r="J909" s="3" t="s">
        <v>2</v>
      </c>
      <c r="K909" s="3" t="s">
        <v>3</v>
      </c>
      <c r="L909" s="3" t="s">
        <v>7260</v>
      </c>
      <c r="M909" s="3" t="s">
        <v>4</v>
      </c>
      <c r="N909" s="3">
        <v>20839289</v>
      </c>
      <c r="O909" s="3" t="s">
        <v>7261</v>
      </c>
      <c r="P909" s="3" t="str">
        <f t="shared" si="91"/>
        <v>2010</v>
      </c>
      <c r="Q909" s="3" t="str">
        <f t="shared" si="92"/>
        <v xml:space="preserve">Genet Epidemiol. </v>
      </c>
      <c r="R909" s="5" t="s">
        <v>11333</v>
      </c>
      <c r="S909" s="12" t="s">
        <v>12693</v>
      </c>
      <c r="T909" s="12" t="str">
        <f t="shared" si="89"/>
        <v/>
      </c>
      <c r="AA909" s="69">
        <v>0</v>
      </c>
      <c r="AC909" s="5" t="str">
        <f t="shared" si="93"/>
        <v>2010</v>
      </c>
      <c r="AD909" s="5"/>
      <c r="AK909" s="53"/>
      <c r="AN909" s="56"/>
      <c r="AV909" s="46">
        <v>20839289</v>
      </c>
      <c r="AW909" s="59">
        <f t="shared" si="94"/>
        <v>0</v>
      </c>
    </row>
    <row r="910" spans="1:49">
      <c r="A910" s="4">
        <v>1228</v>
      </c>
      <c r="B910" s="3">
        <v>7288</v>
      </c>
      <c r="C910" s="3">
        <v>0.66273827492386939</v>
      </c>
      <c r="D910" s="3" t="s">
        <v>9574</v>
      </c>
      <c r="E910" s="3" t="s">
        <v>9575</v>
      </c>
      <c r="F910" s="3" t="str">
        <f t="shared" si="90"/>
        <v>20347265</v>
      </c>
      <c r="G910" s="3" t="s">
        <v>9576</v>
      </c>
      <c r="H910" s="3" t="s">
        <v>9577</v>
      </c>
      <c r="I910" s="3" t="s">
        <v>7900</v>
      </c>
      <c r="J910" s="3" t="s">
        <v>2</v>
      </c>
      <c r="K910" s="3" t="s">
        <v>3</v>
      </c>
      <c r="L910" s="3" t="s">
        <v>9578</v>
      </c>
      <c r="M910" s="3" t="s">
        <v>4</v>
      </c>
      <c r="N910" s="3">
        <v>20347265</v>
      </c>
      <c r="O910" s="3" t="s">
        <v>9579</v>
      </c>
      <c r="P910" s="3" t="str">
        <f t="shared" si="91"/>
        <v>2010</v>
      </c>
      <c r="Q910" s="3" t="str">
        <f t="shared" si="92"/>
        <v xml:space="preserve">Schizophr Res. </v>
      </c>
      <c r="R910" s="12" t="s">
        <v>11333</v>
      </c>
      <c r="S910" s="12" t="s">
        <v>12231</v>
      </c>
      <c r="T910" s="12" t="str">
        <f t="shared" si="89"/>
        <v/>
      </c>
      <c r="AA910" s="69">
        <v>0</v>
      </c>
      <c r="AC910" s="5" t="str">
        <f t="shared" si="93"/>
        <v>2010</v>
      </c>
      <c r="AD910" s="5"/>
      <c r="AF910" s="25"/>
      <c r="AK910" s="53"/>
      <c r="AN910" s="56"/>
      <c r="AV910" s="46">
        <v>20347265</v>
      </c>
      <c r="AW910" s="59">
        <f t="shared" si="94"/>
        <v>0</v>
      </c>
    </row>
    <row r="911" spans="1:49">
      <c r="A911" s="4">
        <v>1112</v>
      </c>
      <c r="B911" s="3">
        <v>7800</v>
      </c>
      <c r="C911" s="3">
        <v>0.59875327559539449</v>
      </c>
      <c r="D911" s="3" t="s">
        <v>11264</v>
      </c>
      <c r="E911" s="3" t="s">
        <v>11265</v>
      </c>
      <c r="F911" s="3" t="str">
        <f t="shared" si="90"/>
        <v>19629426</v>
      </c>
      <c r="G911" s="3" t="s">
        <v>11266</v>
      </c>
      <c r="H911" s="3" t="s">
        <v>11205</v>
      </c>
      <c r="I911" s="3" t="s">
        <v>11206</v>
      </c>
      <c r="J911" s="3" t="s">
        <v>2</v>
      </c>
      <c r="K911" s="3" t="s">
        <v>3</v>
      </c>
      <c r="L911" s="3" t="s">
        <v>11207</v>
      </c>
      <c r="M911" s="3" t="s">
        <v>4</v>
      </c>
      <c r="N911" s="3">
        <v>19629426</v>
      </c>
      <c r="O911" s="3" t="s">
        <v>11208</v>
      </c>
      <c r="P911" s="3" t="str">
        <f t="shared" si="91"/>
        <v>2010</v>
      </c>
      <c r="Q911" s="3" t="str">
        <f t="shared" si="92"/>
        <v xml:space="preserve">Nervenarzt. </v>
      </c>
      <c r="R911" s="12" t="s">
        <v>11333</v>
      </c>
      <c r="S911" s="12" t="s">
        <v>12178</v>
      </c>
      <c r="T911" s="12" t="str">
        <f t="shared" si="89"/>
        <v/>
      </c>
      <c r="AA911" s="69">
        <v>0</v>
      </c>
      <c r="AC911" s="5" t="str">
        <f t="shared" si="93"/>
        <v>2010</v>
      </c>
      <c r="AD911" s="5"/>
      <c r="AF911" s="25"/>
      <c r="AK911" s="53"/>
      <c r="AN911" s="56"/>
      <c r="AV911" s="46">
        <v>19629426</v>
      </c>
      <c r="AW911" s="59">
        <f t="shared" si="94"/>
        <v>0</v>
      </c>
    </row>
    <row r="912" spans="1:49">
      <c r="A912" s="4">
        <v>1270</v>
      </c>
      <c r="B912" s="3">
        <v>6660</v>
      </c>
      <c r="C912" s="3">
        <v>0.68412081432891214</v>
      </c>
      <c r="D912" s="3" t="s">
        <v>6154</v>
      </c>
      <c r="E912" s="3" t="s">
        <v>6155</v>
      </c>
      <c r="F912" s="3" t="str">
        <f t="shared" si="90"/>
        <v>21122117</v>
      </c>
      <c r="G912" s="3" t="s">
        <v>6224</v>
      </c>
      <c r="H912" s="3" t="s">
        <v>6225</v>
      </c>
      <c r="I912" s="3" t="s">
        <v>6226</v>
      </c>
      <c r="J912" s="3" t="s">
        <v>2</v>
      </c>
      <c r="K912" s="3" t="s">
        <v>3</v>
      </c>
      <c r="L912" s="3" t="s">
        <v>6227</v>
      </c>
      <c r="M912" s="3" t="s">
        <v>4</v>
      </c>
      <c r="N912" s="3">
        <v>21122117</v>
      </c>
      <c r="O912" s="3" t="s">
        <v>6161</v>
      </c>
      <c r="P912" s="3" t="str">
        <f t="shared" si="91"/>
        <v>2010</v>
      </c>
      <c r="Q912" s="3" t="str">
        <f t="shared" si="92"/>
        <v xml:space="preserve">BMC Psychiatry. </v>
      </c>
      <c r="R912" s="12" t="s">
        <v>11333</v>
      </c>
      <c r="S912" s="12" t="s">
        <v>12178</v>
      </c>
      <c r="T912" s="12" t="str">
        <f t="shared" si="89"/>
        <v/>
      </c>
      <c r="AA912" s="69">
        <v>0</v>
      </c>
      <c r="AC912" s="5" t="str">
        <f t="shared" si="93"/>
        <v>2010</v>
      </c>
      <c r="AD912" s="5"/>
      <c r="AF912" s="25"/>
      <c r="AK912" s="53"/>
      <c r="AN912" s="56"/>
      <c r="AV912" s="46">
        <v>21122117</v>
      </c>
      <c r="AW912" s="59">
        <f t="shared" si="94"/>
        <v>0</v>
      </c>
    </row>
    <row r="913" spans="1:49">
      <c r="A913" s="4">
        <v>36</v>
      </c>
      <c r="B913" s="3">
        <v>7153</v>
      </c>
      <c r="C913" s="3">
        <v>2.1192769301367376E-2</v>
      </c>
      <c r="D913" s="3" t="s">
        <v>8762</v>
      </c>
      <c r="E913" s="3" t="s">
        <v>8763</v>
      </c>
      <c r="F913" s="3" t="str">
        <f t="shared" si="90"/>
        <v>20517297</v>
      </c>
      <c r="G913" s="3" t="s">
        <v>8764</v>
      </c>
      <c r="H913" s="3" t="s">
        <v>8765</v>
      </c>
      <c r="I913" s="3" t="s">
        <v>8766</v>
      </c>
      <c r="J913" s="3" t="s">
        <v>2</v>
      </c>
      <c r="K913" s="3" t="s">
        <v>3</v>
      </c>
      <c r="L913" s="3" t="s">
        <v>8767</v>
      </c>
      <c r="M913" s="3" t="s">
        <v>4</v>
      </c>
      <c r="N913" s="3">
        <v>20517297</v>
      </c>
      <c r="O913" s="3" t="s">
        <v>8768</v>
      </c>
      <c r="P913" s="3" t="str">
        <f t="shared" si="91"/>
        <v>2010</v>
      </c>
      <c r="Q913" s="3" t="str">
        <f t="shared" si="92"/>
        <v xml:space="preserve">EMBO J. </v>
      </c>
      <c r="R913" s="5" t="s">
        <v>11333</v>
      </c>
      <c r="S913" s="5" t="s">
        <v>11394</v>
      </c>
      <c r="T913" s="12" t="str">
        <f t="shared" si="89"/>
        <v/>
      </c>
      <c r="U913" s="5"/>
      <c r="V913" s="5" t="s">
        <v>11393</v>
      </c>
      <c r="W913" s="5"/>
      <c r="X913" s="5"/>
      <c r="Y913" s="5"/>
      <c r="Z913" s="5"/>
      <c r="AA913" s="69">
        <v>0</v>
      </c>
      <c r="AC913" s="5" t="str">
        <f t="shared" si="93"/>
        <v>2010</v>
      </c>
      <c r="AD913" s="5"/>
      <c r="AE913" s="5"/>
      <c r="AK913" s="53"/>
      <c r="AN913" s="56"/>
      <c r="AV913" s="46">
        <v>20517297</v>
      </c>
      <c r="AW913" s="59">
        <f t="shared" si="94"/>
        <v>0</v>
      </c>
    </row>
    <row r="914" spans="1:49">
      <c r="A914" s="4">
        <v>179</v>
      </c>
      <c r="B914" s="3">
        <v>7235</v>
      </c>
      <c r="C914" s="3">
        <v>9.6844066231238313E-2</v>
      </c>
      <c r="D914" s="3" t="s">
        <v>9247</v>
      </c>
      <c r="E914" s="3" t="s">
        <v>9248</v>
      </c>
      <c r="F914" s="3" t="str">
        <f t="shared" si="90"/>
        <v>20414254</v>
      </c>
      <c r="G914" s="3" t="s">
        <v>9249</v>
      </c>
      <c r="H914" s="3" t="s">
        <v>9250</v>
      </c>
      <c r="I914" s="3" t="s">
        <v>7240</v>
      </c>
      <c r="J914" s="3" t="s">
        <v>2</v>
      </c>
      <c r="K914" s="3" t="s">
        <v>3</v>
      </c>
      <c r="L914" s="3" t="s">
        <v>9251</v>
      </c>
      <c r="M914" s="3" t="s">
        <v>4</v>
      </c>
      <c r="N914" s="3">
        <v>20414254</v>
      </c>
      <c r="O914" s="3" t="s">
        <v>9252</v>
      </c>
      <c r="P914" s="3" t="str">
        <f t="shared" si="91"/>
        <v>2010</v>
      </c>
      <c r="Q914" s="3" t="str">
        <f t="shared" si="92"/>
        <v xml:space="preserve">J Hum Genet. </v>
      </c>
      <c r="R914" s="3" t="s">
        <v>11636</v>
      </c>
      <c r="S914" s="3" t="s">
        <v>12618</v>
      </c>
      <c r="T914" s="12" t="str">
        <f t="shared" si="89"/>
        <v/>
      </c>
      <c r="U914" s="3"/>
      <c r="V914" s="3"/>
      <c r="W914" s="3"/>
      <c r="X914" s="3"/>
      <c r="Y914" s="3"/>
      <c r="Z914" s="3"/>
      <c r="AA914" s="69">
        <v>0</v>
      </c>
      <c r="AC914" s="5" t="str">
        <f t="shared" si="93"/>
        <v>2010</v>
      </c>
      <c r="AD914" s="5"/>
      <c r="AE914" s="3"/>
      <c r="AF914" s="32"/>
      <c r="AG914" s="3"/>
      <c r="AH914" s="3"/>
      <c r="AI914" s="3"/>
      <c r="AK914" s="53"/>
      <c r="AN914" s="56"/>
      <c r="AV914" s="46">
        <v>20414254</v>
      </c>
      <c r="AW914" s="59">
        <f t="shared" si="94"/>
        <v>0</v>
      </c>
    </row>
    <row r="915" spans="1:49">
      <c r="A915" s="4">
        <v>16</v>
      </c>
      <c r="B915" s="4">
        <v>7192</v>
      </c>
      <c r="C915" s="4">
        <v>8.3333837179964121E-3</v>
      </c>
      <c r="D915" s="4" t="s">
        <v>8991</v>
      </c>
      <c r="E915" s="4" t="s">
        <v>8992</v>
      </c>
      <c r="F915" s="3" t="str">
        <f t="shared" si="90"/>
        <v>20460642</v>
      </c>
      <c r="G915" s="4" t="s">
        <v>8993</v>
      </c>
      <c r="H915" s="4" t="s">
        <v>8994</v>
      </c>
      <c r="I915" s="4" t="s">
        <v>8792</v>
      </c>
      <c r="J915" s="4" t="s">
        <v>2</v>
      </c>
      <c r="K915" s="4" t="s">
        <v>3</v>
      </c>
      <c r="L915" s="4" t="s">
        <v>8995</v>
      </c>
      <c r="M915" s="4" t="s">
        <v>4</v>
      </c>
      <c r="N915" s="4">
        <v>20460642</v>
      </c>
      <c r="O915" s="4" t="s">
        <v>8996</v>
      </c>
      <c r="P915" s="4" t="str">
        <f t="shared" si="91"/>
        <v>2010</v>
      </c>
      <c r="Q915" s="4" t="str">
        <f t="shared" si="92"/>
        <v xml:space="preserve">Haematologica. </v>
      </c>
      <c r="R915" s="5" t="s">
        <v>11333</v>
      </c>
      <c r="S915" s="5" t="s">
        <v>11500</v>
      </c>
      <c r="T915" s="12" t="str">
        <f t="shared" si="89"/>
        <v/>
      </c>
      <c r="U915" s="5"/>
      <c r="V915" s="5" t="s">
        <v>11417</v>
      </c>
      <c r="W915" s="5"/>
      <c r="X915" s="5"/>
      <c r="Y915" s="5"/>
      <c r="Z915" s="5"/>
      <c r="AA915" s="69">
        <v>0</v>
      </c>
      <c r="AB915" s="4"/>
      <c r="AC915" s="5" t="str">
        <f t="shared" si="93"/>
        <v>2010</v>
      </c>
      <c r="AD915" s="5"/>
      <c r="AE915" s="5"/>
      <c r="AG915" s="23"/>
      <c r="AH915" s="23"/>
      <c r="AI915" s="23"/>
      <c r="AK915" s="53"/>
      <c r="AN915" s="56"/>
      <c r="AV915" s="46">
        <v>20460642</v>
      </c>
      <c r="AW915" s="59">
        <f t="shared" si="94"/>
        <v>0</v>
      </c>
    </row>
    <row r="916" spans="1:49">
      <c r="A916" s="4">
        <v>635</v>
      </c>
      <c r="B916" s="3">
        <v>8016</v>
      </c>
      <c r="C916" s="3">
        <v>0.34764702814377602</v>
      </c>
      <c r="D916" s="3" t="s">
        <v>11357</v>
      </c>
      <c r="E916" s="3" t="s">
        <v>11358</v>
      </c>
      <c r="F916" s="3" t="str">
        <f t="shared" si="90"/>
        <v>19282471</v>
      </c>
      <c r="G916" s="3" t="s">
        <v>11359</v>
      </c>
      <c r="H916" s="3" t="s">
        <v>11298</v>
      </c>
      <c r="I916" s="3" t="s">
        <v>7732</v>
      </c>
      <c r="J916" s="3" t="s">
        <v>2</v>
      </c>
      <c r="K916" s="3" t="s">
        <v>3</v>
      </c>
      <c r="L916" s="3" t="s">
        <v>11299</v>
      </c>
      <c r="M916" s="3" t="s">
        <v>4</v>
      </c>
      <c r="N916" s="3">
        <v>19282471</v>
      </c>
      <c r="O916" s="3" t="s">
        <v>11300</v>
      </c>
      <c r="P916" s="3" t="str">
        <f t="shared" si="91"/>
        <v>2010</v>
      </c>
      <c r="Q916" s="3" t="str">
        <f t="shared" si="92"/>
        <v xml:space="preserve">Schizophr Bull. </v>
      </c>
      <c r="R916" s="12" t="s">
        <v>11921</v>
      </c>
      <c r="S916" s="12" t="s">
        <v>12638</v>
      </c>
      <c r="T916" s="12" t="str">
        <f t="shared" si="89"/>
        <v/>
      </c>
      <c r="AA916" s="69">
        <v>0</v>
      </c>
      <c r="AC916" s="5" t="str">
        <f t="shared" si="93"/>
        <v>2010</v>
      </c>
      <c r="AD916" s="5"/>
      <c r="AK916" s="53"/>
      <c r="AN916" s="56"/>
      <c r="AV916" s="46">
        <v>19282471</v>
      </c>
      <c r="AW916" s="59">
        <f t="shared" si="94"/>
        <v>0</v>
      </c>
    </row>
    <row r="917" spans="1:49">
      <c r="A917" s="4">
        <v>118</v>
      </c>
      <c r="B917" s="3">
        <v>6692</v>
      </c>
      <c r="C917" s="3">
        <v>6.4191313859984445E-2</v>
      </c>
      <c r="D917" s="3" t="s">
        <v>6269</v>
      </c>
      <c r="E917" s="3" t="s">
        <v>6270</v>
      </c>
      <c r="F917" s="3" t="str">
        <f t="shared" si="90"/>
        <v>21102431</v>
      </c>
      <c r="G917" s="3" t="s">
        <v>6271</v>
      </c>
      <c r="H917" s="3" t="s">
        <v>6272</v>
      </c>
      <c r="I917" s="3" t="s">
        <v>6273</v>
      </c>
      <c r="J917" s="3" t="s">
        <v>2</v>
      </c>
      <c r="K917" s="3" t="s">
        <v>3</v>
      </c>
      <c r="L917" s="3" t="s">
        <v>6274</v>
      </c>
      <c r="M917" s="3" t="s">
        <v>4</v>
      </c>
      <c r="N917" s="3">
        <v>21102431</v>
      </c>
      <c r="O917" s="3" t="s">
        <v>6275</v>
      </c>
      <c r="P917" s="3" t="str">
        <f t="shared" si="91"/>
        <v>2010</v>
      </c>
      <c r="Q917" s="3" t="str">
        <f t="shared" si="92"/>
        <v xml:space="preserve">Mol Psychiatry. </v>
      </c>
      <c r="R917" s="3" t="s">
        <v>11636</v>
      </c>
      <c r="S917" s="3" t="s">
        <v>12591</v>
      </c>
      <c r="T917" s="12" t="str">
        <f t="shared" si="89"/>
        <v/>
      </c>
      <c r="U917" s="3"/>
      <c r="V917" s="3" t="s">
        <v>11644</v>
      </c>
      <c r="W917" s="3" t="s">
        <v>11645</v>
      </c>
      <c r="X917" s="3" t="s">
        <v>11636</v>
      </c>
      <c r="Y917" s="34" t="s">
        <v>11646</v>
      </c>
      <c r="Z917" s="34"/>
      <c r="AA917" s="69">
        <v>0</v>
      </c>
      <c r="AC917" s="5" t="str">
        <f t="shared" si="93"/>
        <v>2010</v>
      </c>
      <c r="AD917" s="5"/>
      <c r="AE917" s="12" t="s">
        <v>11326</v>
      </c>
      <c r="AF917" s="32"/>
      <c r="AG917" s="3"/>
      <c r="AH917" s="3"/>
      <c r="AI917" s="3"/>
      <c r="AK917" s="53"/>
      <c r="AN917" s="56"/>
      <c r="AV917" s="46">
        <v>21102431</v>
      </c>
      <c r="AW917" s="59">
        <f t="shared" si="94"/>
        <v>0</v>
      </c>
    </row>
    <row r="918" spans="1:49">
      <c r="A918" s="4">
        <v>124</v>
      </c>
      <c r="B918" s="3">
        <v>7632</v>
      </c>
      <c r="C918" s="3">
        <v>6.6470328566365033E-2</v>
      </c>
      <c r="D918" s="3" t="s">
        <v>11113</v>
      </c>
      <c r="E918" s="3" t="s">
        <v>11114</v>
      </c>
      <c r="F918" s="3" t="str">
        <f t="shared" si="90"/>
        <v>19844263</v>
      </c>
      <c r="G918" s="3" t="s">
        <v>11115</v>
      </c>
      <c r="H918" s="3" t="s">
        <v>11116</v>
      </c>
      <c r="I918" s="3" t="s">
        <v>7704</v>
      </c>
      <c r="J918" s="3" t="s">
        <v>2</v>
      </c>
      <c r="K918" s="3" t="s">
        <v>3</v>
      </c>
      <c r="L918" s="3" t="s">
        <v>11117</v>
      </c>
      <c r="M918" s="3" t="s">
        <v>4</v>
      </c>
      <c r="N918" s="3">
        <v>19844263</v>
      </c>
      <c r="O918" s="3" t="s">
        <v>11118</v>
      </c>
      <c r="P918" s="3" t="str">
        <f t="shared" si="91"/>
        <v>2010</v>
      </c>
      <c r="Q918" s="3" t="str">
        <f t="shared" si="92"/>
        <v xml:space="preserve">Eur J Hum Genet. </v>
      </c>
      <c r="R918" s="3" t="s">
        <v>11636</v>
      </c>
      <c r="S918" s="3" t="s">
        <v>12591</v>
      </c>
      <c r="T918" s="12" t="str">
        <f t="shared" si="89"/>
        <v/>
      </c>
      <c r="U918" s="3"/>
      <c r="V918" s="3"/>
      <c r="W918" s="3"/>
      <c r="X918" s="3"/>
      <c r="Y918" s="3"/>
      <c r="Z918" s="3"/>
      <c r="AA918" s="69">
        <v>0</v>
      </c>
      <c r="AC918" s="5" t="str">
        <f t="shared" si="93"/>
        <v>2010</v>
      </c>
      <c r="AD918" s="5"/>
      <c r="AE918" s="3"/>
      <c r="AF918" s="32"/>
      <c r="AG918" s="3"/>
      <c r="AH918" s="3"/>
      <c r="AI918" s="3"/>
      <c r="AK918" s="53"/>
      <c r="AN918" s="56"/>
      <c r="AV918" s="46">
        <v>19844263</v>
      </c>
      <c r="AW918" s="59">
        <f t="shared" si="94"/>
        <v>0</v>
      </c>
    </row>
    <row r="919" spans="1:49">
      <c r="A919" s="4">
        <v>125</v>
      </c>
      <c r="B919" s="3">
        <v>7582</v>
      </c>
      <c r="C919" s="3">
        <v>6.7760558451880226E-2</v>
      </c>
      <c r="D919" s="3" t="s">
        <v>10927</v>
      </c>
      <c r="E919" s="3" t="s">
        <v>10928</v>
      </c>
      <c r="F919" s="3" t="str">
        <f t="shared" si="90"/>
        <v>19918758</v>
      </c>
      <c r="G919" s="3" t="s">
        <v>10929</v>
      </c>
      <c r="H919" s="3" t="s">
        <v>10930</v>
      </c>
      <c r="I919" s="3" t="s">
        <v>6198</v>
      </c>
      <c r="J919" s="3" t="s">
        <v>2</v>
      </c>
      <c r="K919" s="3" t="s">
        <v>3</v>
      </c>
      <c r="L919" s="3" t="s">
        <v>10931</v>
      </c>
      <c r="M919" s="3" t="s">
        <v>4</v>
      </c>
      <c r="N919" s="3">
        <v>19918758</v>
      </c>
      <c r="O919" s="3" t="s">
        <v>10932</v>
      </c>
      <c r="P919" s="3" t="str">
        <f t="shared" si="91"/>
        <v>2010</v>
      </c>
      <c r="Q919" s="3" t="str">
        <f t="shared" si="92"/>
        <v xml:space="preserve">Genet Epidemiol. </v>
      </c>
      <c r="R919" s="3" t="s">
        <v>11636</v>
      </c>
      <c r="S919" s="3" t="s">
        <v>12591</v>
      </c>
      <c r="T919" s="12" t="str">
        <f t="shared" si="89"/>
        <v/>
      </c>
      <c r="U919" s="3"/>
      <c r="V919" s="3"/>
      <c r="W919" s="3"/>
      <c r="X919" s="3"/>
      <c r="Y919" s="3"/>
      <c r="Z919" s="3"/>
      <c r="AA919" s="69">
        <v>0</v>
      </c>
      <c r="AC919" s="5" t="str">
        <f t="shared" si="93"/>
        <v>2010</v>
      </c>
      <c r="AD919" s="5"/>
      <c r="AE919" s="3"/>
      <c r="AF919" s="32"/>
      <c r="AG919" s="3"/>
      <c r="AH919" s="3"/>
      <c r="AI919" s="3"/>
      <c r="AK919" s="53"/>
      <c r="AN919" s="56"/>
      <c r="AV919" s="46">
        <v>19918758</v>
      </c>
      <c r="AW919" s="59">
        <f t="shared" si="94"/>
        <v>0</v>
      </c>
    </row>
    <row r="920" spans="1:49">
      <c r="A920" s="4">
        <v>188</v>
      </c>
      <c r="B920" s="3">
        <v>7225</v>
      </c>
      <c r="C920" s="3">
        <v>0.10481258206927768</v>
      </c>
      <c r="D920" s="3" t="s">
        <v>9182</v>
      </c>
      <c r="E920" s="3" t="s">
        <v>9183</v>
      </c>
      <c r="F920" s="3" t="str">
        <f t="shared" si="90"/>
        <v>20423962</v>
      </c>
      <c r="G920" s="3" t="s">
        <v>9184</v>
      </c>
      <c r="H920" s="3" t="s">
        <v>9185</v>
      </c>
      <c r="I920" s="3" t="s">
        <v>9186</v>
      </c>
      <c r="J920" s="3" t="s">
        <v>2</v>
      </c>
      <c r="K920" s="3" t="s">
        <v>3</v>
      </c>
      <c r="L920" s="3" t="s">
        <v>9187</v>
      </c>
      <c r="M920" s="3" t="s">
        <v>4</v>
      </c>
      <c r="N920" s="3">
        <v>20423962</v>
      </c>
      <c r="O920" s="3" t="s">
        <v>9188</v>
      </c>
      <c r="P920" s="3" t="str">
        <f t="shared" si="91"/>
        <v>2010</v>
      </c>
      <c r="Q920" s="3" t="str">
        <f t="shared" si="92"/>
        <v xml:space="preserve">Physiol Genomics. </v>
      </c>
      <c r="R920" s="3" t="s">
        <v>11636</v>
      </c>
      <c r="S920" s="3" t="s">
        <v>11679</v>
      </c>
      <c r="T920" s="12" t="str">
        <f t="shared" si="89"/>
        <v/>
      </c>
      <c r="U920" s="3"/>
      <c r="V920" s="3"/>
      <c r="W920" s="3"/>
      <c r="X920" s="3"/>
      <c r="Y920" s="3"/>
      <c r="Z920" s="3"/>
      <c r="AA920" s="69">
        <v>0</v>
      </c>
      <c r="AC920" s="5" t="str">
        <f t="shared" si="93"/>
        <v>2010</v>
      </c>
      <c r="AD920" s="5"/>
      <c r="AE920" s="3"/>
      <c r="AF920" s="32"/>
      <c r="AG920" s="3"/>
      <c r="AH920" s="3"/>
      <c r="AI920" s="3"/>
      <c r="AK920" s="53"/>
      <c r="AN920" s="56"/>
      <c r="AV920" s="46">
        <v>20423962</v>
      </c>
      <c r="AW920" s="59">
        <f t="shared" si="94"/>
        <v>0</v>
      </c>
    </row>
    <row r="921" spans="1:49">
      <c r="A921" s="4">
        <v>1379</v>
      </c>
      <c r="B921" s="3">
        <v>7357</v>
      </c>
      <c r="C921" s="3">
        <v>0.75038755777563737</v>
      </c>
      <c r="D921" s="3" t="s">
        <v>9996</v>
      </c>
      <c r="E921" s="3" t="s">
        <v>9997</v>
      </c>
      <c r="F921" s="3" t="str">
        <f t="shared" si="90"/>
        <v>20195527</v>
      </c>
      <c r="G921" s="3" t="s">
        <v>9998</v>
      </c>
      <c r="H921" s="3" t="s">
        <v>10062</v>
      </c>
      <c r="I921" s="3" t="s">
        <v>6004</v>
      </c>
      <c r="J921" s="3" t="s">
        <v>2</v>
      </c>
      <c r="K921" s="3" t="s">
        <v>3</v>
      </c>
      <c r="L921" s="3" t="s">
        <v>10063</v>
      </c>
      <c r="M921" s="3" t="s">
        <v>4</v>
      </c>
      <c r="N921" s="3">
        <v>20195527</v>
      </c>
      <c r="O921" s="3" t="s">
        <v>10064</v>
      </c>
      <c r="P921" s="3" t="str">
        <f t="shared" si="91"/>
        <v>2010</v>
      </c>
      <c r="Q921" s="3" t="str">
        <f t="shared" si="92"/>
        <v xml:space="preserve">PLoS One. </v>
      </c>
      <c r="R921" s="12" t="s">
        <v>11426</v>
      </c>
      <c r="S921" s="12" t="s">
        <v>12676</v>
      </c>
      <c r="T921" s="12" t="str">
        <f t="shared" si="89"/>
        <v/>
      </c>
      <c r="AA921" s="69">
        <v>0</v>
      </c>
      <c r="AC921" s="5" t="str">
        <f t="shared" si="93"/>
        <v>2010</v>
      </c>
      <c r="AD921" s="5"/>
      <c r="AF921" s="25"/>
      <c r="AK921" s="53"/>
      <c r="AN921" s="56"/>
      <c r="AV921" s="46">
        <v>20195527</v>
      </c>
      <c r="AW921" s="59">
        <f t="shared" si="94"/>
        <v>0</v>
      </c>
    </row>
    <row r="922" spans="1:49">
      <c r="A922" s="4">
        <v>44</v>
      </c>
      <c r="B922" s="3">
        <v>6924</v>
      </c>
      <c r="C922" s="3">
        <v>2.5409057075016284E-2</v>
      </c>
      <c r="D922" s="3" t="s">
        <v>7391</v>
      </c>
      <c r="E922" s="3" t="s">
        <v>7392</v>
      </c>
      <c r="F922" s="3" t="str">
        <f t="shared" si="90"/>
        <v>20817775</v>
      </c>
      <c r="G922" s="3" t="s">
        <v>7393</v>
      </c>
      <c r="H922" s="3" t="s">
        <v>7394</v>
      </c>
      <c r="I922" s="3" t="s">
        <v>6493</v>
      </c>
      <c r="J922" s="3" t="s">
        <v>2</v>
      </c>
      <c r="K922" s="3" t="s">
        <v>3</v>
      </c>
      <c r="L922" s="3" t="s">
        <v>7395</v>
      </c>
      <c r="M922" s="3" t="s">
        <v>4</v>
      </c>
      <c r="N922" s="3">
        <v>20817775</v>
      </c>
      <c r="O922" s="3" t="s">
        <v>7396</v>
      </c>
      <c r="P922" s="3" t="str">
        <f t="shared" si="91"/>
        <v>2010</v>
      </c>
      <c r="Q922" s="3" t="str">
        <f t="shared" si="92"/>
        <v xml:space="preserve">Cancer Res. </v>
      </c>
      <c r="R922" s="5" t="s">
        <v>11333</v>
      </c>
      <c r="S922" s="5" t="s">
        <v>12692</v>
      </c>
      <c r="T922" s="12" t="str">
        <f t="shared" si="89"/>
        <v/>
      </c>
      <c r="U922" s="5"/>
      <c r="V922" s="5" t="s">
        <v>11429</v>
      </c>
      <c r="W922" s="5"/>
      <c r="X922" s="5"/>
      <c r="Y922" s="5"/>
      <c r="Z922" s="5"/>
      <c r="AA922" s="69">
        <v>0</v>
      </c>
      <c r="AC922" s="5" t="str">
        <f t="shared" si="93"/>
        <v>2010</v>
      </c>
      <c r="AD922" s="5"/>
      <c r="AE922" s="5"/>
      <c r="AK922" s="53"/>
      <c r="AN922" s="56"/>
      <c r="AV922" s="46">
        <v>20817775</v>
      </c>
      <c r="AW922" s="59">
        <f t="shared" si="94"/>
        <v>0</v>
      </c>
    </row>
    <row r="923" spans="1:49">
      <c r="A923" s="4">
        <v>971</v>
      </c>
      <c r="B923" s="3">
        <v>7127</v>
      </c>
      <c r="C923" s="3">
        <v>0.53317942813457209</v>
      </c>
      <c r="D923" s="3" t="s">
        <v>8595</v>
      </c>
      <c r="E923" s="3" t="s">
        <v>8596</v>
      </c>
      <c r="F923" s="3" t="str">
        <f t="shared" si="90"/>
        <v>20542036</v>
      </c>
      <c r="G923" s="3" t="s">
        <v>8597</v>
      </c>
      <c r="H923" s="3" t="s">
        <v>8598</v>
      </c>
      <c r="I923" s="3" t="s">
        <v>7719</v>
      </c>
      <c r="J923" s="3" t="s">
        <v>2</v>
      </c>
      <c r="K923" s="3" t="s">
        <v>3</v>
      </c>
      <c r="L923" s="3" t="s">
        <v>8599</v>
      </c>
      <c r="M923" s="3" t="s">
        <v>4</v>
      </c>
      <c r="N923" s="3">
        <v>20542036</v>
      </c>
      <c r="O923" s="3" t="s">
        <v>8600</v>
      </c>
      <c r="P923" s="3" t="str">
        <f t="shared" si="91"/>
        <v>2010</v>
      </c>
      <c r="Q923" s="3" t="str">
        <f t="shared" si="92"/>
        <v xml:space="preserve">FEBS Lett. </v>
      </c>
      <c r="R923" s="12" t="s">
        <v>11333</v>
      </c>
      <c r="S923" s="12" t="s">
        <v>12652</v>
      </c>
      <c r="T923" s="12" t="str">
        <f t="shared" si="89"/>
        <v/>
      </c>
      <c r="AA923" s="69">
        <v>0</v>
      </c>
      <c r="AC923" s="5" t="str">
        <f t="shared" si="93"/>
        <v>2010</v>
      </c>
      <c r="AD923" s="5"/>
      <c r="AF923" s="25"/>
      <c r="AK923" s="53"/>
      <c r="AN923" s="56"/>
      <c r="AV923" s="46">
        <v>20542036</v>
      </c>
      <c r="AW923" s="59">
        <f t="shared" si="94"/>
        <v>0</v>
      </c>
    </row>
    <row r="924" spans="1:49">
      <c r="A924" s="4">
        <v>1462</v>
      </c>
      <c r="B924" s="3">
        <v>7297</v>
      </c>
      <c r="C924" s="3">
        <v>0.80278120189546875</v>
      </c>
      <c r="D924" s="3" t="s">
        <v>9629</v>
      </c>
      <c r="E924" s="3" t="s">
        <v>9630</v>
      </c>
      <c r="F924" s="3" t="str">
        <f t="shared" si="90"/>
        <v>20337985</v>
      </c>
      <c r="G924" s="3" t="s">
        <v>9631</v>
      </c>
      <c r="H924" s="3" t="s">
        <v>9632</v>
      </c>
      <c r="I924" s="3" t="s">
        <v>8586</v>
      </c>
      <c r="J924" s="3" t="s">
        <v>2</v>
      </c>
      <c r="K924" s="3" t="s">
        <v>3</v>
      </c>
      <c r="L924" s="3" t="s">
        <v>9633</v>
      </c>
      <c r="M924" s="3" t="s">
        <v>4</v>
      </c>
      <c r="N924" s="3">
        <v>20337985</v>
      </c>
      <c r="O924" s="3" t="s">
        <v>9634</v>
      </c>
      <c r="P924" s="3" t="str">
        <f t="shared" si="91"/>
        <v>2010</v>
      </c>
      <c r="Q924" s="3" t="str">
        <f t="shared" si="92"/>
        <v xml:space="preserve">Pigment Cell Melanoma Res. </v>
      </c>
      <c r="R924" s="3" t="s">
        <v>11426</v>
      </c>
      <c r="S924" s="3" t="s">
        <v>12598</v>
      </c>
      <c r="T924" s="12" t="str">
        <f t="shared" si="89"/>
        <v/>
      </c>
      <c r="U924" s="12" t="s">
        <v>12596</v>
      </c>
      <c r="V924" s="3" t="s">
        <v>12353</v>
      </c>
      <c r="W924" s="3" t="s">
        <v>12354</v>
      </c>
      <c r="X924" s="3" t="s">
        <v>11426</v>
      </c>
      <c r="Y924" s="3" t="s">
        <v>11328</v>
      </c>
      <c r="Z924" s="3"/>
      <c r="AA924" s="69">
        <v>0</v>
      </c>
      <c r="AC924" s="5" t="str">
        <f t="shared" si="93"/>
        <v>2010</v>
      </c>
      <c r="AD924" s="5"/>
      <c r="AE924" s="12" t="s">
        <v>11326</v>
      </c>
      <c r="AF924" s="24"/>
      <c r="AK924" s="53"/>
      <c r="AN924" s="56"/>
      <c r="AV924" s="46">
        <v>20337985</v>
      </c>
      <c r="AW924" s="59">
        <f t="shared" si="94"/>
        <v>0</v>
      </c>
    </row>
    <row r="925" spans="1:49">
      <c r="A925" s="4">
        <v>126</v>
      </c>
      <c r="B925" s="3">
        <v>7468</v>
      </c>
      <c r="C925" s="3">
        <v>6.801014038159614E-2</v>
      </c>
      <c r="D925" s="3" t="s">
        <v>10629</v>
      </c>
      <c r="E925" s="3" t="s">
        <v>10630</v>
      </c>
      <c r="F925" s="3" t="str">
        <f t="shared" si="90"/>
        <v>20043717</v>
      </c>
      <c r="G925" s="3" t="s">
        <v>10631</v>
      </c>
      <c r="H925" s="3" t="s">
        <v>10632</v>
      </c>
      <c r="I925" s="3" t="s">
        <v>10633</v>
      </c>
      <c r="J925" s="3" t="s">
        <v>2</v>
      </c>
      <c r="K925" s="3" t="s">
        <v>3</v>
      </c>
      <c r="L925" s="3" t="s">
        <v>10634</v>
      </c>
      <c r="M925" s="3" t="s">
        <v>4</v>
      </c>
      <c r="N925" s="3">
        <v>20043717</v>
      </c>
      <c r="O925" s="3" t="s">
        <v>10635</v>
      </c>
      <c r="P925" s="3" t="str">
        <f t="shared" si="91"/>
        <v>2010</v>
      </c>
      <c r="Q925" s="3" t="str">
        <f t="shared" si="92"/>
        <v xml:space="preserve">Neurosurg Focus. </v>
      </c>
      <c r="R925" s="3" t="s">
        <v>11636</v>
      </c>
      <c r="S925" s="3" t="s">
        <v>12621</v>
      </c>
      <c r="T925" s="12" t="str">
        <f t="shared" si="89"/>
        <v/>
      </c>
      <c r="U925" s="3"/>
      <c r="V925" s="3"/>
      <c r="W925" s="3"/>
      <c r="X925" s="3"/>
      <c r="Y925" s="3"/>
      <c r="Z925" s="3"/>
      <c r="AA925" s="69">
        <v>0</v>
      </c>
      <c r="AC925" s="5" t="str">
        <f t="shared" si="93"/>
        <v>2010</v>
      </c>
      <c r="AD925" s="5"/>
      <c r="AE925" s="3"/>
      <c r="AF925" s="32"/>
      <c r="AG925" s="3"/>
      <c r="AH925" s="3"/>
      <c r="AI925" s="3"/>
      <c r="AK925" s="53"/>
      <c r="AN925" s="56"/>
      <c r="AV925" s="46">
        <v>20043717</v>
      </c>
      <c r="AW925" s="59">
        <f t="shared" si="94"/>
        <v>0</v>
      </c>
    </row>
    <row r="926" spans="1:49">
      <c r="A926" s="4">
        <v>141</v>
      </c>
      <c r="B926" s="3">
        <v>6915</v>
      </c>
      <c r="C926" s="3">
        <v>7.6299068374710899E-2</v>
      </c>
      <c r="D926" s="3" t="s">
        <v>7335</v>
      </c>
      <c r="E926" s="3" t="s">
        <v>7336</v>
      </c>
      <c r="F926" s="3" t="str">
        <f t="shared" si="90"/>
        <v>20826839</v>
      </c>
      <c r="G926" s="3" t="s">
        <v>7337</v>
      </c>
      <c r="H926" s="3" t="s">
        <v>7338</v>
      </c>
      <c r="I926" s="3" t="s">
        <v>6994</v>
      </c>
      <c r="J926" s="3" t="s">
        <v>2</v>
      </c>
      <c r="K926" s="3" t="s">
        <v>3</v>
      </c>
      <c r="L926" s="3" t="s">
        <v>7339</v>
      </c>
      <c r="M926" s="3" t="s">
        <v>4</v>
      </c>
      <c r="N926" s="3">
        <v>20826839</v>
      </c>
      <c r="O926" s="3" t="s">
        <v>7340</v>
      </c>
      <c r="P926" s="3" t="str">
        <f t="shared" si="91"/>
        <v>2010</v>
      </c>
      <c r="Q926" s="3" t="str">
        <f t="shared" si="92"/>
        <v xml:space="preserve">Sci Transl Med. </v>
      </c>
      <c r="R926" s="3" t="s">
        <v>11636</v>
      </c>
      <c r="S926" s="3" t="s">
        <v>12615</v>
      </c>
      <c r="T926" s="12" t="str">
        <f t="shared" si="89"/>
        <v/>
      </c>
      <c r="U926" s="3"/>
      <c r="V926" s="3"/>
      <c r="W926" s="3"/>
      <c r="X926" s="3"/>
      <c r="Y926" s="3"/>
      <c r="Z926" s="3"/>
      <c r="AA926" s="69">
        <v>0</v>
      </c>
      <c r="AC926" s="5" t="str">
        <f t="shared" si="93"/>
        <v>2010</v>
      </c>
      <c r="AD926" s="5"/>
      <c r="AE926" s="3"/>
      <c r="AF926" s="32"/>
      <c r="AG926" s="3"/>
      <c r="AH926" s="3"/>
      <c r="AI926" s="3"/>
      <c r="AK926" s="53"/>
      <c r="AN926" s="56"/>
      <c r="AV926" s="46">
        <v>20826839</v>
      </c>
      <c r="AW926" s="59">
        <f t="shared" si="94"/>
        <v>0</v>
      </c>
    </row>
    <row r="927" spans="1:49">
      <c r="A927" s="4">
        <v>917</v>
      </c>
      <c r="B927" s="3">
        <v>7673</v>
      </c>
      <c r="C927" s="3">
        <v>0.50464478323058271</v>
      </c>
      <c r="D927" s="3" t="s">
        <v>11194</v>
      </c>
      <c r="E927" s="3" t="s">
        <v>11195</v>
      </c>
      <c r="F927" s="3" t="str">
        <f t="shared" si="90"/>
        <v>19797906</v>
      </c>
      <c r="G927" s="3" t="s">
        <v>11196</v>
      </c>
      <c r="H927" s="3" t="s">
        <v>11197</v>
      </c>
      <c r="I927" s="3" t="s">
        <v>5978</v>
      </c>
      <c r="J927" s="3" t="s">
        <v>2</v>
      </c>
      <c r="K927" s="3" t="s">
        <v>3</v>
      </c>
      <c r="L927" s="3" t="s">
        <v>11198</v>
      </c>
      <c r="M927" s="3" t="s">
        <v>4</v>
      </c>
      <c r="N927" s="3">
        <v>19797906</v>
      </c>
      <c r="O927" s="3" t="s">
        <v>11199</v>
      </c>
      <c r="P927" s="3" t="str">
        <f t="shared" si="91"/>
        <v>2010</v>
      </c>
      <c r="Q927" s="3" t="str">
        <f t="shared" si="92"/>
        <v xml:space="preserve">Hum Hered. </v>
      </c>
      <c r="R927" s="12" t="s">
        <v>11333</v>
      </c>
      <c r="S927" s="5" t="s">
        <v>12115</v>
      </c>
      <c r="T927" s="12" t="str">
        <f t="shared" si="89"/>
        <v/>
      </c>
      <c r="U927" s="5"/>
      <c r="AA927" s="69">
        <v>0</v>
      </c>
      <c r="AC927" s="5" t="str">
        <f t="shared" si="93"/>
        <v>2010</v>
      </c>
      <c r="AD927" s="5"/>
      <c r="AF927" s="25"/>
      <c r="AK927" s="53"/>
      <c r="AN927" s="56"/>
      <c r="AV927" s="46">
        <v>19797906</v>
      </c>
      <c r="AW927" s="59">
        <f t="shared" si="94"/>
        <v>0</v>
      </c>
    </row>
    <row r="928" spans="1:49">
      <c r="A928" s="4">
        <v>1405</v>
      </c>
      <c r="B928" s="3">
        <v>7113</v>
      </c>
      <c r="C928" s="3">
        <v>0.76383732561330575</v>
      </c>
      <c r="D928" s="3" t="s">
        <v>8516</v>
      </c>
      <c r="E928" s="3" t="s">
        <v>8517</v>
      </c>
      <c r="F928" s="3" t="str">
        <f t="shared" si="90"/>
        <v>20554749</v>
      </c>
      <c r="G928" s="3" t="s">
        <v>8518</v>
      </c>
      <c r="H928" s="3" t="s">
        <v>8519</v>
      </c>
      <c r="I928" s="3" t="s">
        <v>8520</v>
      </c>
      <c r="J928" s="3" t="s">
        <v>2</v>
      </c>
      <c r="K928" s="3" t="s">
        <v>3</v>
      </c>
      <c r="L928" s="3" t="s">
        <v>8521</v>
      </c>
      <c r="M928" s="3" t="s">
        <v>4</v>
      </c>
      <c r="N928" s="3">
        <v>20554749</v>
      </c>
      <c r="O928" s="3" t="s">
        <v>8522</v>
      </c>
      <c r="P928" s="3" t="str">
        <f t="shared" si="91"/>
        <v>2010</v>
      </c>
      <c r="Q928" s="3" t="str">
        <f t="shared" si="92"/>
        <v xml:space="preserve">Carcinogenesis. </v>
      </c>
      <c r="R928" s="12" t="s">
        <v>11426</v>
      </c>
      <c r="S928" s="12" t="s">
        <v>12678</v>
      </c>
      <c r="T928" s="12" t="str">
        <f t="shared" si="89"/>
        <v/>
      </c>
      <c r="AA928" s="69">
        <v>0</v>
      </c>
      <c r="AC928" s="5" t="str">
        <f t="shared" si="93"/>
        <v>2010</v>
      </c>
      <c r="AD928" s="5"/>
      <c r="AF928" s="25"/>
      <c r="AV928" s="46">
        <v>20554749</v>
      </c>
      <c r="AW928" s="59">
        <f t="shared" si="94"/>
        <v>0</v>
      </c>
    </row>
    <row r="929" spans="1:49">
      <c r="A929" s="4">
        <v>239</v>
      </c>
      <c r="B929" s="3">
        <v>7139</v>
      </c>
      <c r="C929" s="3">
        <v>0.135259740595705</v>
      </c>
      <c r="D929" s="3" t="s">
        <v>8673</v>
      </c>
      <c r="E929" s="3" t="s">
        <v>8674</v>
      </c>
      <c r="F929" s="3" t="str">
        <f t="shared" si="90"/>
        <v>20528959</v>
      </c>
      <c r="G929" s="3" t="s">
        <v>8675</v>
      </c>
      <c r="H929" s="3" t="s">
        <v>8676</v>
      </c>
      <c r="I929" s="3" t="s">
        <v>8677</v>
      </c>
      <c r="J929" s="3" t="s">
        <v>2</v>
      </c>
      <c r="K929" s="3" t="s">
        <v>3</v>
      </c>
      <c r="L929" s="3" t="s">
        <v>8678</v>
      </c>
      <c r="M929" s="3" t="s">
        <v>4</v>
      </c>
      <c r="N929" s="3">
        <v>20528959</v>
      </c>
      <c r="O929" s="3" t="s">
        <v>8679</v>
      </c>
      <c r="P929" s="3" t="str">
        <f t="shared" si="91"/>
        <v>2010</v>
      </c>
      <c r="Q929" s="3" t="str">
        <f t="shared" si="92"/>
        <v xml:space="preserve">Genes Brain Behav. </v>
      </c>
      <c r="R929" s="12" t="s">
        <v>11333</v>
      </c>
      <c r="S929" s="12" t="s">
        <v>12587</v>
      </c>
      <c r="T929" s="12" t="str">
        <f t="shared" si="89"/>
        <v/>
      </c>
      <c r="V929" s="16" t="s">
        <v>11585</v>
      </c>
      <c r="W929" s="12" t="s">
        <v>11526</v>
      </c>
      <c r="X929" s="12" t="s">
        <v>11514</v>
      </c>
      <c r="Y929" s="12" t="s">
        <v>11566</v>
      </c>
      <c r="AA929" s="69">
        <v>0</v>
      </c>
      <c r="AC929" s="5" t="str">
        <f t="shared" si="93"/>
        <v>2010</v>
      </c>
      <c r="AD929" s="5"/>
      <c r="AE929" s="12" t="s">
        <v>11326</v>
      </c>
      <c r="AV929" s="46">
        <v>20528959</v>
      </c>
      <c r="AW929" s="59">
        <f t="shared" si="94"/>
        <v>0</v>
      </c>
    </row>
    <row r="930" spans="1:49">
      <c r="A930" s="4">
        <v>1414</v>
      </c>
      <c r="B930" s="3">
        <v>7364</v>
      </c>
      <c r="C930" s="3">
        <v>0.76802801140077104</v>
      </c>
      <c r="D930" s="3" t="s">
        <v>10041</v>
      </c>
      <c r="E930" s="3" t="s">
        <v>10042</v>
      </c>
      <c r="F930" s="3" t="str">
        <f t="shared" si="90"/>
        <v>20182033</v>
      </c>
      <c r="G930" s="3" t="s">
        <v>10043</v>
      </c>
      <c r="H930" s="3" t="s">
        <v>10044</v>
      </c>
      <c r="I930" s="3" t="s">
        <v>9664</v>
      </c>
      <c r="J930" s="3" t="s">
        <v>2</v>
      </c>
      <c r="K930" s="3" t="s">
        <v>3</v>
      </c>
      <c r="L930" s="3" t="s">
        <v>10045</v>
      </c>
      <c r="M930" s="3" t="s">
        <v>4</v>
      </c>
      <c r="N930" s="3">
        <v>20182033</v>
      </c>
      <c r="O930" s="3" t="s">
        <v>10046</v>
      </c>
      <c r="P930" s="3" t="str">
        <f t="shared" si="91"/>
        <v>2010</v>
      </c>
      <c r="Q930" s="3" t="str">
        <f t="shared" si="92"/>
        <v xml:space="preserve">J Alzheimers Dis. </v>
      </c>
      <c r="R930" s="12" t="s">
        <v>11426</v>
      </c>
      <c r="S930" s="12" t="s">
        <v>12315</v>
      </c>
      <c r="T930" s="12" t="str">
        <f t="shared" si="89"/>
        <v/>
      </c>
      <c r="AA930" s="69">
        <v>0</v>
      </c>
      <c r="AC930" s="5" t="str">
        <f t="shared" si="93"/>
        <v>2010</v>
      </c>
      <c r="AD930" s="5"/>
      <c r="AF930" s="25"/>
      <c r="AK930" s="53"/>
      <c r="AN930" s="56"/>
      <c r="AV930" s="46">
        <v>20182033</v>
      </c>
      <c r="AW930" s="59">
        <f t="shared" si="94"/>
        <v>0</v>
      </c>
    </row>
    <row r="931" spans="1:49">
      <c r="A931" s="4">
        <v>885</v>
      </c>
      <c r="B931" s="3">
        <v>7633</v>
      </c>
      <c r="C931" s="3">
        <v>0.48338706281694255</v>
      </c>
      <c r="D931" s="3" t="s">
        <v>11119</v>
      </c>
      <c r="E931" s="3" t="s">
        <v>11120</v>
      </c>
      <c r="F931" s="3" t="str">
        <f t="shared" si="90"/>
        <v>19844207</v>
      </c>
      <c r="G931" s="3" t="s">
        <v>11121</v>
      </c>
      <c r="H931" s="3" t="s">
        <v>11122</v>
      </c>
      <c r="I931" s="3" t="s">
        <v>6273</v>
      </c>
      <c r="J931" s="3" t="s">
        <v>2</v>
      </c>
      <c r="K931" s="3" t="s">
        <v>3</v>
      </c>
      <c r="L931" s="3" t="s">
        <v>11123</v>
      </c>
      <c r="M931" s="3" t="s">
        <v>4</v>
      </c>
      <c r="N931" s="3">
        <v>19844207</v>
      </c>
      <c r="O931" s="3" t="s">
        <v>11124</v>
      </c>
      <c r="P931" s="3" t="str">
        <f t="shared" si="91"/>
        <v>2010</v>
      </c>
      <c r="Q931" s="3" t="str">
        <f t="shared" si="92"/>
        <v xml:space="preserve">Mol Psychiatry. </v>
      </c>
      <c r="R931" s="12" t="s">
        <v>11333</v>
      </c>
      <c r="S931" s="5" t="s">
        <v>12097</v>
      </c>
      <c r="T931" s="12" t="str">
        <f t="shared" si="89"/>
        <v/>
      </c>
      <c r="U931" s="5"/>
      <c r="AA931" s="69">
        <v>0</v>
      </c>
      <c r="AC931" s="5" t="str">
        <f t="shared" si="93"/>
        <v>2010</v>
      </c>
      <c r="AD931" s="5"/>
      <c r="AF931" s="25"/>
      <c r="AK931" s="53"/>
      <c r="AN931" s="56"/>
      <c r="AV931" s="46">
        <v>19844207</v>
      </c>
      <c r="AW931" s="59">
        <f t="shared" si="94"/>
        <v>0</v>
      </c>
    </row>
    <row r="932" spans="1:49">
      <c r="A932" s="4">
        <v>994</v>
      </c>
      <c r="B932" s="3">
        <v>6994</v>
      </c>
      <c r="C932" s="3">
        <v>0.54772079928847561</v>
      </c>
      <c r="D932" s="3" t="s">
        <v>7803</v>
      </c>
      <c r="E932" s="3" t="s">
        <v>7804</v>
      </c>
      <c r="F932" s="3" t="str">
        <f t="shared" si="90"/>
        <v>20677014</v>
      </c>
      <c r="G932" s="3" t="s">
        <v>7805</v>
      </c>
      <c r="H932" s="3" t="s">
        <v>7806</v>
      </c>
      <c r="I932" s="3" t="s">
        <v>7427</v>
      </c>
      <c r="J932" s="3" t="s">
        <v>2</v>
      </c>
      <c r="K932" s="3" t="s">
        <v>3</v>
      </c>
      <c r="L932" s="3" t="s">
        <v>7807</v>
      </c>
      <c r="M932" s="3" t="s">
        <v>4</v>
      </c>
      <c r="N932" s="3">
        <v>20677014</v>
      </c>
      <c r="O932" s="3" t="s">
        <v>7808</v>
      </c>
      <c r="P932" s="3" t="str">
        <f t="shared" si="91"/>
        <v>2010</v>
      </c>
      <c r="Q932" s="3" t="str">
        <f t="shared" si="92"/>
        <v xml:space="preserve">Hum Genet. </v>
      </c>
      <c r="R932" s="12" t="s">
        <v>11333</v>
      </c>
      <c r="S932" s="12" t="s">
        <v>12097</v>
      </c>
      <c r="T932" s="12" t="str">
        <f t="shared" si="89"/>
        <v/>
      </c>
      <c r="AA932" s="69">
        <v>0</v>
      </c>
      <c r="AC932" s="5" t="str">
        <f t="shared" si="93"/>
        <v>2010</v>
      </c>
      <c r="AD932" s="5"/>
      <c r="AF932" s="25"/>
      <c r="AK932" s="53"/>
      <c r="AN932" s="56"/>
      <c r="AV932" s="46">
        <v>20677014</v>
      </c>
      <c r="AW932" s="59">
        <f t="shared" si="94"/>
        <v>0</v>
      </c>
    </row>
    <row r="933" spans="1:49">
      <c r="A933" s="4">
        <v>1375</v>
      </c>
      <c r="B933" s="3">
        <v>7220</v>
      </c>
      <c r="C933" s="3">
        <v>0.7472239510224602</v>
      </c>
      <c r="D933" s="3" t="s">
        <v>9150</v>
      </c>
      <c r="E933" s="3" t="s">
        <v>9151</v>
      </c>
      <c r="F933" s="3" t="str">
        <f t="shared" si="90"/>
        <v>20431268</v>
      </c>
      <c r="G933" s="3" t="s">
        <v>9152</v>
      </c>
      <c r="H933" s="3" t="s">
        <v>9153</v>
      </c>
      <c r="I933" s="3" t="s">
        <v>9154</v>
      </c>
      <c r="J933" s="3" t="s">
        <v>2</v>
      </c>
      <c r="K933" s="3" t="s">
        <v>3</v>
      </c>
      <c r="L933" s="3" t="s">
        <v>9155</v>
      </c>
      <c r="M933" s="3" t="s">
        <v>4</v>
      </c>
      <c r="N933" s="3">
        <v>20431268</v>
      </c>
      <c r="O933" s="3" t="s">
        <v>9156</v>
      </c>
      <c r="P933" s="3" t="str">
        <f t="shared" si="91"/>
        <v>2010</v>
      </c>
      <c r="Q933" s="3" t="str">
        <f t="shared" si="92"/>
        <v xml:space="preserve">Tohoku J Exp Med. </v>
      </c>
      <c r="R933" s="12" t="s">
        <v>11426</v>
      </c>
      <c r="S933" s="12" t="s">
        <v>12303</v>
      </c>
      <c r="T933" s="12" t="str">
        <f t="shared" si="89"/>
        <v/>
      </c>
      <c r="AA933" s="69">
        <v>0</v>
      </c>
      <c r="AC933" s="5" t="str">
        <f t="shared" si="93"/>
        <v>2010</v>
      </c>
      <c r="AD933" s="5"/>
      <c r="AF933" s="25"/>
      <c r="AV933" s="46">
        <v>20431268</v>
      </c>
      <c r="AW933" s="59">
        <f t="shared" si="94"/>
        <v>0</v>
      </c>
    </row>
    <row r="934" spans="1:49">
      <c r="A934" s="4">
        <v>1674</v>
      </c>
      <c r="B934" s="3">
        <v>7021</v>
      </c>
      <c r="C934" s="3">
        <v>0.92616698669643382</v>
      </c>
      <c r="D934" s="3" t="s">
        <v>7976</v>
      </c>
      <c r="E934" s="3" t="s">
        <v>7977</v>
      </c>
      <c r="F934" s="3" t="str">
        <f t="shared" si="90"/>
        <v>20647212</v>
      </c>
      <c r="G934" s="3" t="s">
        <v>5903</v>
      </c>
      <c r="H934" s="3" t="s">
        <v>7978</v>
      </c>
      <c r="I934" s="3" t="s">
        <v>6380</v>
      </c>
      <c r="J934" s="3" t="s">
        <v>2</v>
      </c>
      <c r="K934" s="3" t="s">
        <v>3</v>
      </c>
      <c r="L934" s="3" t="s">
        <v>7979</v>
      </c>
      <c r="M934" s="3" t="s">
        <v>4</v>
      </c>
      <c r="N934" s="3">
        <v>20647212</v>
      </c>
      <c r="O934" s="3" t="s">
        <v>7980</v>
      </c>
      <c r="P934" s="3" t="str">
        <f t="shared" si="91"/>
        <v>2010</v>
      </c>
      <c r="Q934" s="3" t="str">
        <f t="shared" si="92"/>
        <v xml:space="preserve">N Engl J Med. </v>
      </c>
      <c r="R934" s="12" t="s">
        <v>11426</v>
      </c>
      <c r="S934" s="12" t="s">
        <v>12303</v>
      </c>
      <c r="T934" s="12" t="str">
        <f t="shared" si="89"/>
        <v/>
      </c>
      <c r="AA934" s="69">
        <v>0</v>
      </c>
      <c r="AC934" s="5" t="str">
        <f t="shared" si="93"/>
        <v>2010</v>
      </c>
      <c r="AD934" s="5"/>
      <c r="AF934" s="25"/>
      <c r="AJ934" s="3"/>
      <c r="AK934" s="3"/>
      <c r="AL934" s="3"/>
      <c r="AM934" s="3"/>
      <c r="AV934" s="46">
        <v>20647212</v>
      </c>
      <c r="AW934" s="59">
        <f t="shared" si="94"/>
        <v>0</v>
      </c>
    </row>
    <row r="935" spans="1:49">
      <c r="A935" s="4">
        <v>1753</v>
      </c>
      <c r="B935" s="3">
        <v>7526</v>
      </c>
      <c r="C935" s="3">
        <v>0.97687379307005351</v>
      </c>
      <c r="D935" s="3" t="s">
        <v>10817</v>
      </c>
      <c r="E935" s="3" t="s">
        <v>10818</v>
      </c>
      <c r="F935" s="3" t="str">
        <f t="shared" si="90"/>
        <v>19968662</v>
      </c>
      <c r="G935" s="3" t="s">
        <v>10819</v>
      </c>
      <c r="H935" s="3" t="s">
        <v>10820</v>
      </c>
      <c r="I935" s="3" t="s">
        <v>10821</v>
      </c>
      <c r="J935" s="3" t="s">
        <v>2</v>
      </c>
      <c r="K935" s="3" t="s">
        <v>3</v>
      </c>
      <c r="L935" s="3" t="s">
        <v>10822</v>
      </c>
      <c r="M935" s="3" t="s">
        <v>4</v>
      </c>
      <c r="N935" s="3">
        <v>19968662</v>
      </c>
      <c r="O935" s="3" t="s">
        <v>10823</v>
      </c>
      <c r="P935" s="3" t="str">
        <f t="shared" si="91"/>
        <v>2010</v>
      </c>
      <c r="Q935" s="3" t="str">
        <f t="shared" si="92"/>
        <v xml:space="preserve">Clin Exp Immunol. </v>
      </c>
      <c r="R935" s="12" t="s">
        <v>11426</v>
      </c>
      <c r="S935" s="12" t="s">
        <v>12303</v>
      </c>
      <c r="T935" s="12" t="str">
        <f t="shared" si="89"/>
        <v/>
      </c>
      <c r="AA935" s="69">
        <v>0</v>
      </c>
      <c r="AC935" s="5" t="str">
        <f t="shared" si="93"/>
        <v>2010</v>
      </c>
      <c r="AD935" s="5"/>
      <c r="AF935" s="25"/>
      <c r="AV935" s="46">
        <v>19968662</v>
      </c>
      <c r="AW935" s="59">
        <f t="shared" si="94"/>
        <v>0</v>
      </c>
    </row>
    <row r="936" spans="1:49">
      <c r="A936" s="4">
        <v>1650</v>
      </c>
      <c r="B936" s="3">
        <v>7630</v>
      </c>
      <c r="C936" s="3">
        <v>0.91611293657182091</v>
      </c>
      <c r="D936" s="3" t="s">
        <v>11098</v>
      </c>
      <c r="E936" s="3" t="s">
        <v>11099</v>
      </c>
      <c r="F936" s="3" t="str">
        <f t="shared" si="90"/>
        <v>19844740</v>
      </c>
      <c r="G936" s="3" t="s">
        <v>11100</v>
      </c>
      <c r="H936" s="3" t="s">
        <v>11101</v>
      </c>
      <c r="I936" s="3" t="s">
        <v>11102</v>
      </c>
      <c r="J936" s="3" t="s">
        <v>2</v>
      </c>
      <c r="K936" s="3" t="s">
        <v>3</v>
      </c>
      <c r="L936" s="3" t="s">
        <v>11103</v>
      </c>
      <c r="M936" s="3" t="s">
        <v>4</v>
      </c>
      <c r="N936" s="3">
        <v>19844740</v>
      </c>
      <c r="O936" s="3" t="s">
        <v>11104</v>
      </c>
      <c r="P936" s="3" t="str">
        <f t="shared" si="91"/>
        <v>2010</v>
      </c>
      <c r="Q936" s="3" t="str">
        <f t="shared" si="92"/>
        <v xml:space="preserve">Virchows Arch. </v>
      </c>
      <c r="R936" s="12" t="s">
        <v>11426</v>
      </c>
      <c r="S936" s="12" t="s">
        <v>12463</v>
      </c>
      <c r="T936" s="12" t="str">
        <f t="shared" si="89"/>
        <v/>
      </c>
      <c r="AA936" s="69">
        <v>0</v>
      </c>
      <c r="AC936" s="5" t="str">
        <f t="shared" si="93"/>
        <v>2010</v>
      </c>
      <c r="AD936" s="5"/>
      <c r="AF936" s="25"/>
      <c r="AV936" s="46">
        <v>19844740</v>
      </c>
      <c r="AW936" s="59">
        <f t="shared" si="94"/>
        <v>0</v>
      </c>
    </row>
    <row r="937" spans="1:49">
      <c r="A937" s="4">
        <v>169</v>
      </c>
      <c r="B937" s="3">
        <v>7124</v>
      </c>
      <c r="C937" s="3">
        <v>9.0779506443475211E-2</v>
      </c>
      <c r="D937" s="3" t="s">
        <v>8582</v>
      </c>
      <c r="E937" s="3" t="s">
        <v>8583</v>
      </c>
      <c r="F937" s="3" t="str">
        <f t="shared" si="90"/>
        <v>20546537</v>
      </c>
      <c r="G937" s="3" t="s">
        <v>8584</v>
      </c>
      <c r="H937" s="3" t="s">
        <v>8585</v>
      </c>
      <c r="I937" s="3" t="s">
        <v>8586</v>
      </c>
      <c r="J937" s="3" t="s">
        <v>2</v>
      </c>
      <c r="K937" s="3" t="s">
        <v>3</v>
      </c>
      <c r="L937" s="3" t="s">
        <v>8587</v>
      </c>
      <c r="M937" s="3" t="s">
        <v>4</v>
      </c>
      <c r="N937" s="3">
        <v>20546537</v>
      </c>
      <c r="O937" s="3" t="s">
        <v>8588</v>
      </c>
      <c r="P937" s="3" t="str">
        <f t="shared" si="91"/>
        <v>2010</v>
      </c>
      <c r="Q937" s="3" t="str">
        <f t="shared" si="92"/>
        <v xml:space="preserve">Pigment Cell Melanoma Res. </v>
      </c>
      <c r="R937" s="3" t="s">
        <v>11636</v>
      </c>
      <c r="S937" s="3" t="s">
        <v>12616</v>
      </c>
      <c r="T937" s="12" t="str">
        <f t="shared" si="89"/>
        <v>y</v>
      </c>
      <c r="U937" s="3"/>
      <c r="V937" s="3"/>
      <c r="W937" s="3"/>
      <c r="X937" s="3"/>
      <c r="Y937" s="3"/>
      <c r="Z937" s="3"/>
      <c r="AA937" s="69">
        <v>0</v>
      </c>
      <c r="AC937" s="5" t="str">
        <f t="shared" si="93"/>
        <v>2010</v>
      </c>
      <c r="AD937" s="5"/>
      <c r="AE937" s="3"/>
      <c r="AF937" s="32"/>
      <c r="AG937" s="3"/>
      <c r="AH937" s="3"/>
      <c r="AI937" s="3"/>
      <c r="AV937" s="46">
        <v>20546537</v>
      </c>
      <c r="AW937" s="59">
        <f t="shared" si="94"/>
        <v>0</v>
      </c>
    </row>
    <row r="938" spans="1:49">
      <c r="A938" s="4">
        <v>948</v>
      </c>
      <c r="B938" s="3">
        <v>6953</v>
      </c>
      <c r="C938" s="3">
        <v>0.52342281447412387</v>
      </c>
      <c r="D938" s="3" t="s">
        <v>7560</v>
      </c>
      <c r="E938" s="3" t="s">
        <v>7561</v>
      </c>
      <c r="F938" s="3" t="str">
        <f t="shared" si="90"/>
        <v>20731666</v>
      </c>
      <c r="G938" s="3" t="s">
        <v>7562</v>
      </c>
      <c r="H938" s="3" t="s">
        <v>7563</v>
      </c>
      <c r="I938" s="3" t="s">
        <v>7564</v>
      </c>
      <c r="J938" s="3" t="s">
        <v>2</v>
      </c>
      <c r="K938" s="3" t="s">
        <v>3</v>
      </c>
      <c r="L938" s="3" t="s">
        <v>7565</v>
      </c>
      <c r="M938" s="3" t="s">
        <v>4</v>
      </c>
      <c r="N938" s="3">
        <v>20731666</v>
      </c>
      <c r="O938" s="3" t="s">
        <v>7566</v>
      </c>
      <c r="P938" s="3" t="str">
        <f t="shared" si="91"/>
        <v>2010</v>
      </c>
      <c r="Q938" s="3" t="str">
        <f t="shared" si="92"/>
        <v xml:space="preserve">Cancer Sci. </v>
      </c>
      <c r="R938" s="12" t="s">
        <v>11333</v>
      </c>
      <c r="S938" s="12" t="s">
        <v>12079</v>
      </c>
      <c r="T938" s="12" t="str">
        <f t="shared" si="89"/>
        <v/>
      </c>
      <c r="AA938" s="69">
        <v>0</v>
      </c>
      <c r="AC938" s="5" t="str">
        <f t="shared" si="93"/>
        <v>2010</v>
      </c>
      <c r="AD938" s="5"/>
      <c r="AF938" s="25"/>
      <c r="AV938" s="46">
        <v>20731666</v>
      </c>
      <c r="AW938" s="59">
        <f t="shared" si="94"/>
        <v>0</v>
      </c>
    </row>
    <row r="939" spans="1:49">
      <c r="A939" s="4">
        <v>1044</v>
      </c>
      <c r="B939" s="3">
        <v>7518</v>
      </c>
      <c r="C939" s="3">
        <v>0.5695273211524241</v>
      </c>
      <c r="D939" s="3" t="s">
        <v>10791</v>
      </c>
      <c r="E939" s="3" t="s">
        <v>10792</v>
      </c>
      <c r="F939" s="3" t="str">
        <f t="shared" si="90"/>
        <v>20008396</v>
      </c>
      <c r="G939" s="3" t="s">
        <v>10793</v>
      </c>
      <c r="H939" s="3" t="s">
        <v>10794</v>
      </c>
      <c r="I939" s="3" t="s">
        <v>10795</v>
      </c>
      <c r="J939" s="3" t="s">
        <v>2</v>
      </c>
      <c r="K939" s="3" t="s">
        <v>3</v>
      </c>
      <c r="L939" s="3" t="s">
        <v>10796</v>
      </c>
      <c r="M939" s="3" t="s">
        <v>4</v>
      </c>
      <c r="N939" s="3">
        <v>20008396</v>
      </c>
      <c r="O939" s="3" t="s">
        <v>10797</v>
      </c>
      <c r="P939" s="3" t="str">
        <f t="shared" si="91"/>
        <v>2010</v>
      </c>
      <c r="Q939" s="3" t="str">
        <f t="shared" si="92"/>
        <v xml:space="preserve">Philos Trans R Soc Lond B Biol Sci. </v>
      </c>
      <c r="R939" s="12" t="s">
        <v>11333</v>
      </c>
      <c r="S939" s="12" t="s">
        <v>12079</v>
      </c>
      <c r="T939" s="12" t="str">
        <f t="shared" si="89"/>
        <v/>
      </c>
      <c r="AA939" s="69">
        <v>0</v>
      </c>
      <c r="AC939" s="5" t="str">
        <f t="shared" si="93"/>
        <v>2010</v>
      </c>
      <c r="AD939" s="5"/>
      <c r="AF939" s="25"/>
      <c r="AK939" s="53"/>
      <c r="AN939" s="56"/>
      <c r="AV939" s="46">
        <v>20008396</v>
      </c>
      <c r="AW939" s="59">
        <f t="shared" si="94"/>
        <v>0</v>
      </c>
    </row>
    <row r="940" spans="1:49">
      <c r="A940" s="4">
        <v>1063</v>
      </c>
      <c r="B940" s="3">
        <v>7654</v>
      </c>
      <c r="C940" s="3">
        <v>0.57633767239131972</v>
      </c>
      <c r="D940" s="3" t="s">
        <v>11156</v>
      </c>
      <c r="E940" s="3" t="s">
        <v>11157</v>
      </c>
      <c r="F940" s="3" t="str">
        <f t="shared" si="90"/>
        <v>19812592</v>
      </c>
      <c r="G940" s="3" t="s">
        <v>11158</v>
      </c>
      <c r="H940" s="3" t="s">
        <v>11159</v>
      </c>
      <c r="I940" s="3" t="s">
        <v>9167</v>
      </c>
      <c r="J940" s="3" t="s">
        <v>2</v>
      </c>
      <c r="K940" s="3" t="s">
        <v>3</v>
      </c>
      <c r="L940" s="3" t="s">
        <v>11160</v>
      </c>
      <c r="M940" s="3" t="s">
        <v>4</v>
      </c>
      <c r="N940" s="3">
        <v>19812592</v>
      </c>
      <c r="O940" s="3" t="s">
        <v>11161</v>
      </c>
      <c r="P940" s="3" t="str">
        <f t="shared" si="91"/>
        <v>2010</v>
      </c>
      <c r="Q940" s="3" t="str">
        <f t="shared" si="92"/>
        <v xml:space="preserve">J Invest Dermatol. </v>
      </c>
      <c r="R940" s="12" t="s">
        <v>11333</v>
      </c>
      <c r="S940" s="12" t="s">
        <v>12079</v>
      </c>
      <c r="T940" s="12" t="str">
        <f t="shared" si="89"/>
        <v/>
      </c>
      <c r="AA940" s="69">
        <v>0</v>
      </c>
      <c r="AC940" s="5" t="str">
        <f t="shared" si="93"/>
        <v>2010</v>
      </c>
      <c r="AD940" s="5"/>
      <c r="AF940" s="25"/>
      <c r="AK940" s="53"/>
      <c r="AN940" s="56"/>
      <c r="AV940" s="46">
        <v>19812592</v>
      </c>
      <c r="AW940" s="59">
        <f t="shared" si="94"/>
        <v>0</v>
      </c>
    </row>
    <row r="941" spans="1:49">
      <c r="A941" s="4">
        <v>1090</v>
      </c>
      <c r="B941" s="3">
        <v>6605</v>
      </c>
      <c r="C941" s="3">
        <v>0.588880565676418</v>
      </c>
      <c r="D941" s="3" t="s">
        <v>6048</v>
      </c>
      <c r="E941" s="3" t="s">
        <v>6049</v>
      </c>
      <c r="F941" s="3" t="str">
        <f t="shared" si="90"/>
        <v>21190579</v>
      </c>
      <c r="G941" s="3" t="s">
        <v>6050</v>
      </c>
      <c r="H941" s="3" t="s">
        <v>6051</v>
      </c>
      <c r="I941" s="3" t="s">
        <v>6052</v>
      </c>
      <c r="J941" s="3" t="s">
        <v>2</v>
      </c>
      <c r="K941" s="3" t="s">
        <v>3</v>
      </c>
      <c r="L941" s="3" t="s">
        <v>6053</v>
      </c>
      <c r="M941" s="3" t="s">
        <v>4</v>
      </c>
      <c r="N941" s="3">
        <v>21190579</v>
      </c>
      <c r="O941" s="3" t="s">
        <v>6054</v>
      </c>
      <c r="P941" s="3" t="str">
        <f t="shared" si="91"/>
        <v>2010</v>
      </c>
      <c r="Q941" s="3" t="str">
        <f t="shared" si="92"/>
        <v xml:space="preserve">Crit Care. </v>
      </c>
      <c r="R941" s="12" t="s">
        <v>11333</v>
      </c>
      <c r="S941" s="12" t="s">
        <v>12079</v>
      </c>
      <c r="T941" s="12" t="str">
        <f t="shared" si="89"/>
        <v/>
      </c>
      <c r="AA941" s="69">
        <v>0</v>
      </c>
      <c r="AC941" s="5" t="str">
        <f t="shared" si="93"/>
        <v>2010</v>
      </c>
      <c r="AD941" s="5"/>
      <c r="AF941" s="25"/>
      <c r="AK941" s="53"/>
      <c r="AN941" s="56"/>
      <c r="AV941" s="46">
        <v>21190579</v>
      </c>
      <c r="AW941" s="59">
        <f t="shared" si="94"/>
        <v>0</v>
      </c>
    </row>
    <row r="942" spans="1:49">
      <c r="A942" s="4">
        <v>1202</v>
      </c>
      <c r="B942" s="3">
        <v>7066</v>
      </c>
      <c r="C942" s="3">
        <v>0.64769613328245612</v>
      </c>
      <c r="D942" s="3" t="s">
        <v>8225</v>
      </c>
      <c r="E942" s="3" t="s">
        <v>8226</v>
      </c>
      <c r="F942" s="3" t="str">
        <f t="shared" si="90"/>
        <v>20603448</v>
      </c>
      <c r="G942" s="3" t="s">
        <v>8227</v>
      </c>
      <c r="H942" s="3" t="s">
        <v>8228</v>
      </c>
      <c r="I942" s="3" t="s">
        <v>8229</v>
      </c>
      <c r="J942" s="3" t="s">
        <v>2</v>
      </c>
      <c r="K942" s="3" t="s">
        <v>3</v>
      </c>
      <c r="L942" s="3" t="s">
        <v>8230</v>
      </c>
      <c r="M942" s="3" t="s">
        <v>4</v>
      </c>
      <c r="N942" s="3">
        <v>20603448</v>
      </c>
      <c r="O942" s="3" t="s">
        <v>8231</v>
      </c>
      <c r="P942" s="3" t="str">
        <f t="shared" si="91"/>
        <v>2010</v>
      </c>
      <c r="Q942" s="3" t="str">
        <f t="shared" si="92"/>
        <v xml:space="preserve">Arch Gen Psychiatry. </v>
      </c>
      <c r="R942" s="12" t="s">
        <v>11333</v>
      </c>
      <c r="S942" s="12" t="s">
        <v>12079</v>
      </c>
      <c r="T942" s="12" t="str">
        <f t="shared" si="89"/>
        <v/>
      </c>
      <c r="AA942" s="69">
        <v>0</v>
      </c>
      <c r="AC942" s="5" t="str">
        <f t="shared" si="93"/>
        <v>2010</v>
      </c>
      <c r="AD942" s="5"/>
      <c r="AF942" s="25"/>
      <c r="AV942" s="46">
        <v>20603448</v>
      </c>
      <c r="AW942" s="59">
        <f t="shared" si="94"/>
        <v>0</v>
      </c>
    </row>
    <row r="943" spans="1:49">
      <c r="A943" s="4">
        <v>198</v>
      </c>
      <c r="B943" s="3">
        <v>7494</v>
      </c>
      <c r="C943" s="3">
        <v>0.10924442561507652</v>
      </c>
      <c r="D943" s="3" t="s">
        <v>10697</v>
      </c>
      <c r="E943" s="3" t="s">
        <v>10698</v>
      </c>
      <c r="F943" s="3" t="str">
        <f t="shared" si="90"/>
        <v>20029419</v>
      </c>
      <c r="G943" s="3" t="s">
        <v>10699</v>
      </c>
      <c r="H943" s="3" t="s">
        <v>10700</v>
      </c>
      <c r="I943" s="3" t="s">
        <v>7967</v>
      </c>
      <c r="J943" s="3" t="s">
        <v>2</v>
      </c>
      <c r="K943" s="3" t="s">
        <v>3</v>
      </c>
      <c r="L943" s="3" t="s">
        <v>10701</v>
      </c>
      <c r="M943" s="3" t="s">
        <v>4</v>
      </c>
      <c r="N943" s="3">
        <v>20029419</v>
      </c>
      <c r="O943" s="3" t="s">
        <v>10702</v>
      </c>
      <c r="P943" s="3" t="str">
        <f t="shared" si="91"/>
        <v>2010</v>
      </c>
      <c r="Q943" s="3" t="str">
        <f t="shared" si="92"/>
        <v xml:space="preserve">Br J Cancer. </v>
      </c>
      <c r="R943" s="12" t="s">
        <v>11333</v>
      </c>
      <c r="S943" s="12" t="s">
        <v>11528</v>
      </c>
      <c r="T943" s="12" t="str">
        <f t="shared" si="89"/>
        <v/>
      </c>
      <c r="V943" s="16" t="s">
        <v>11560</v>
      </c>
      <c r="W943" s="12" t="s">
        <v>11561</v>
      </c>
      <c r="X943" s="12" t="s">
        <v>11326</v>
      </c>
      <c r="AA943" s="69">
        <v>0</v>
      </c>
      <c r="AC943" s="5" t="str">
        <f t="shared" si="93"/>
        <v>2010</v>
      </c>
      <c r="AD943" s="5"/>
      <c r="AE943" s="12" t="s">
        <v>11326</v>
      </c>
      <c r="AK943" s="53"/>
      <c r="AN943" s="56"/>
      <c r="AV943" s="46">
        <v>20029419</v>
      </c>
      <c r="AW943" s="59">
        <f t="shared" si="94"/>
        <v>0</v>
      </c>
    </row>
    <row r="944" spans="1:49">
      <c r="A944" s="4">
        <v>229</v>
      </c>
      <c r="B944" s="3">
        <v>6982</v>
      </c>
      <c r="C944" s="3">
        <v>0.12964676062057801</v>
      </c>
      <c r="D944" s="3" t="s">
        <v>7728</v>
      </c>
      <c r="E944" s="3" t="s">
        <v>7729</v>
      </c>
      <c r="F944" s="3" t="str">
        <f t="shared" si="90"/>
        <v>20688871</v>
      </c>
      <c r="G944" s="3" t="s">
        <v>7730</v>
      </c>
      <c r="H944" s="3" t="s">
        <v>7731</v>
      </c>
      <c r="I944" s="3" t="s">
        <v>7732</v>
      </c>
      <c r="J944" s="3" t="s">
        <v>2</v>
      </c>
      <c r="K944" s="3" t="s">
        <v>3</v>
      </c>
      <c r="L944" s="3" t="s">
        <v>7733</v>
      </c>
      <c r="M944" s="3" t="s">
        <v>4</v>
      </c>
      <c r="N944" s="3">
        <v>20688871</v>
      </c>
      <c r="O944" s="3" t="s">
        <v>7734</v>
      </c>
      <c r="P944" s="3" t="str">
        <f t="shared" si="91"/>
        <v>2010</v>
      </c>
      <c r="Q944" s="3" t="str">
        <f t="shared" si="92"/>
        <v xml:space="preserve">Schizophr Bull. </v>
      </c>
      <c r="R944" s="12" t="s">
        <v>11333</v>
      </c>
      <c r="S944" s="12" t="s">
        <v>11528</v>
      </c>
      <c r="T944" s="12" t="str">
        <f t="shared" si="89"/>
        <v/>
      </c>
      <c r="V944" s="16" t="s">
        <v>11569</v>
      </c>
      <c r="W944" s="12" t="s">
        <v>11526</v>
      </c>
      <c r="X944" s="12" t="s">
        <v>11326</v>
      </c>
      <c r="AA944" s="69">
        <v>0</v>
      </c>
      <c r="AC944" s="5" t="str">
        <f t="shared" si="93"/>
        <v>2010</v>
      </c>
      <c r="AD944" s="5"/>
      <c r="AE944" s="12" t="s">
        <v>11326</v>
      </c>
      <c r="AK944" s="53"/>
      <c r="AN944" s="56"/>
      <c r="AV944" s="46">
        <v>20688871</v>
      </c>
      <c r="AW944" s="59">
        <f t="shared" si="94"/>
        <v>0</v>
      </c>
    </row>
    <row r="945" spans="1:49">
      <c r="A945" s="4">
        <v>245</v>
      </c>
      <c r="B945" s="3">
        <v>7265</v>
      </c>
      <c r="C945" s="3">
        <v>0.13790950323722939</v>
      </c>
      <c r="D945" s="3" t="s">
        <v>9432</v>
      </c>
      <c r="E945" s="3" t="s">
        <v>9433</v>
      </c>
      <c r="F945" s="3" t="str">
        <f t="shared" si="90"/>
        <v>20373665</v>
      </c>
      <c r="G945" s="3" t="s">
        <v>5901</v>
      </c>
      <c r="H945" s="3" t="s">
        <v>9434</v>
      </c>
      <c r="I945" s="3" t="s">
        <v>9435</v>
      </c>
      <c r="J945" s="3" t="s">
        <v>2</v>
      </c>
      <c r="K945" s="3" t="s">
        <v>3</v>
      </c>
      <c r="L945" s="3" t="s">
        <v>9436</v>
      </c>
      <c r="M945" s="3" t="s">
        <v>4</v>
      </c>
      <c r="N945" s="3">
        <v>20373665</v>
      </c>
      <c r="O945" s="3" t="s">
        <v>9437</v>
      </c>
      <c r="P945" s="3" t="str">
        <f t="shared" si="91"/>
        <v>2010</v>
      </c>
      <c r="Q945" s="3" t="str">
        <f t="shared" si="92"/>
        <v xml:space="preserve">Dialogues Clin Neurosci. </v>
      </c>
      <c r="R945" s="12" t="s">
        <v>11333</v>
      </c>
      <c r="S945" s="12" t="s">
        <v>11528</v>
      </c>
      <c r="T945" s="12" t="str">
        <f t="shared" si="89"/>
        <v/>
      </c>
      <c r="V945" s="16" t="s">
        <v>11592</v>
      </c>
      <c r="AA945" s="69">
        <v>0</v>
      </c>
      <c r="AC945" s="5" t="str">
        <f t="shared" si="93"/>
        <v>2010</v>
      </c>
      <c r="AD945" s="5"/>
      <c r="AK945" s="53"/>
      <c r="AN945" s="56"/>
      <c r="AV945" s="46">
        <v>20373665</v>
      </c>
      <c r="AW945" s="59">
        <f t="shared" si="94"/>
        <v>0</v>
      </c>
    </row>
    <row r="946" spans="1:49">
      <c r="A946" s="4">
        <v>1468</v>
      </c>
      <c r="B946" s="3">
        <v>6697</v>
      </c>
      <c r="C946" s="3">
        <v>0.80542403442159349</v>
      </c>
      <c r="D946" s="3" t="s">
        <v>6296</v>
      </c>
      <c r="E946" s="3" t="s">
        <v>6297</v>
      </c>
      <c r="F946" s="3" t="str">
        <f t="shared" si="90"/>
        <v>21094029</v>
      </c>
      <c r="G946" s="3" t="s">
        <v>6298</v>
      </c>
      <c r="H946" s="3" t="s">
        <v>6299</v>
      </c>
      <c r="I946" s="3" t="s">
        <v>6300</v>
      </c>
      <c r="J946" s="3" t="s">
        <v>2</v>
      </c>
      <c r="K946" s="3" t="s">
        <v>3</v>
      </c>
      <c r="L946" s="3" t="s">
        <v>6301</v>
      </c>
      <c r="M946" s="3" t="s">
        <v>4</v>
      </c>
      <c r="N946" s="3">
        <v>21094029</v>
      </c>
      <c r="O946" s="3" t="s">
        <v>6302</v>
      </c>
      <c r="P946" s="3" t="str">
        <f t="shared" si="91"/>
        <v>2010</v>
      </c>
      <c r="Q946" s="3" t="str">
        <f t="shared" si="92"/>
        <v xml:space="preserve">Nutr Metab Cardiovasc Dis. </v>
      </c>
      <c r="R946" s="3" t="s">
        <v>11426</v>
      </c>
      <c r="S946" s="3" t="s">
        <v>12360</v>
      </c>
      <c r="T946" s="12" t="str">
        <f t="shared" si="89"/>
        <v/>
      </c>
      <c r="U946" s="3"/>
      <c r="V946" s="3"/>
      <c r="W946" s="3"/>
      <c r="X946" s="3"/>
      <c r="Y946" s="3"/>
      <c r="Z946" s="3"/>
      <c r="AA946" s="69">
        <v>0</v>
      </c>
      <c r="AC946" s="5" t="str">
        <f t="shared" si="93"/>
        <v>2010</v>
      </c>
      <c r="AD946" s="5"/>
      <c r="AE946" s="3"/>
      <c r="AF946" s="24"/>
      <c r="AV946" s="46">
        <v>21094029</v>
      </c>
      <c r="AW946" s="59">
        <f t="shared" si="94"/>
        <v>0</v>
      </c>
    </row>
    <row r="947" spans="1:49">
      <c r="A947" s="4">
        <v>1552</v>
      </c>
      <c r="B947" s="3">
        <v>6744</v>
      </c>
      <c r="C947" s="3">
        <v>0.85606741146215437</v>
      </c>
      <c r="D947" s="3" t="s">
        <v>6516</v>
      </c>
      <c r="E947" s="3" t="s">
        <v>6517</v>
      </c>
      <c r="F947" s="3" t="str">
        <f t="shared" si="90"/>
        <v>21060334</v>
      </c>
      <c r="G947" s="3" t="s">
        <v>6518</v>
      </c>
      <c r="H947" s="3" t="s">
        <v>6519</v>
      </c>
      <c r="I947" s="3" t="s">
        <v>6166</v>
      </c>
      <c r="J947" s="3" t="s">
        <v>2</v>
      </c>
      <c r="K947" s="3" t="s">
        <v>3</v>
      </c>
      <c r="L947" s="3" t="s">
        <v>6520</v>
      </c>
      <c r="M947" s="3" t="s">
        <v>4</v>
      </c>
      <c r="N947" s="3">
        <v>21060334</v>
      </c>
      <c r="O947" s="3" t="s">
        <v>6521</v>
      </c>
      <c r="P947" s="3" t="str">
        <f t="shared" si="91"/>
        <v>2010</v>
      </c>
      <c r="Q947" s="3" t="str">
        <f t="shared" si="92"/>
        <v xml:space="preserve">Nat Rev Rheumatol. </v>
      </c>
      <c r="R947" s="3" t="s">
        <v>11426</v>
      </c>
      <c r="S947" s="3" t="s">
        <v>12360</v>
      </c>
      <c r="T947" s="12" t="str">
        <f t="shared" si="89"/>
        <v/>
      </c>
      <c r="U947" s="3"/>
      <c r="V947" s="3"/>
      <c r="W947" s="3"/>
      <c r="X947" s="3"/>
      <c r="Y947" s="3"/>
      <c r="Z947" s="3"/>
      <c r="AA947" s="69">
        <v>0</v>
      </c>
      <c r="AC947" s="5" t="str">
        <f t="shared" si="93"/>
        <v>2010</v>
      </c>
      <c r="AD947" s="5"/>
      <c r="AE947" s="3"/>
      <c r="AF947" s="24"/>
      <c r="AV947" s="46">
        <v>21060334</v>
      </c>
      <c r="AW947" s="59">
        <f t="shared" si="94"/>
        <v>0</v>
      </c>
    </row>
    <row r="948" spans="1:49">
      <c r="A948" s="4">
        <v>1725</v>
      </c>
      <c r="B948" s="3">
        <v>6641</v>
      </c>
      <c r="C948" s="3">
        <v>0.95744526793916596</v>
      </c>
      <c r="D948" s="3" t="s">
        <v>6159</v>
      </c>
      <c r="E948" s="3" t="s">
        <v>6160</v>
      </c>
      <c r="F948" s="3" t="str">
        <f t="shared" si="90"/>
        <v>21150009</v>
      </c>
      <c r="G948" s="3" t="s">
        <v>6093</v>
      </c>
      <c r="H948" s="3" t="s">
        <v>6094</v>
      </c>
      <c r="I948" s="3" t="s">
        <v>6095</v>
      </c>
      <c r="J948" s="3" t="s">
        <v>2</v>
      </c>
      <c r="K948" s="3" t="s">
        <v>3</v>
      </c>
      <c r="L948" s="3" t="s">
        <v>6096</v>
      </c>
      <c r="M948" s="3" t="s">
        <v>4</v>
      </c>
      <c r="N948" s="3">
        <v>21150009</v>
      </c>
      <c r="O948" s="3" t="s">
        <v>6097</v>
      </c>
      <c r="P948" s="3" t="str">
        <f t="shared" si="91"/>
        <v>2010</v>
      </c>
      <c r="Q948" s="3" t="str">
        <f t="shared" si="92"/>
        <v xml:space="preserve">Indian J Med Res. </v>
      </c>
      <c r="R948" s="12" t="s">
        <v>11426</v>
      </c>
      <c r="S948" s="12" t="s">
        <v>12360</v>
      </c>
      <c r="T948" s="12" t="str">
        <f t="shared" si="89"/>
        <v/>
      </c>
      <c r="AA948" s="69">
        <v>0</v>
      </c>
      <c r="AC948" s="5" t="str">
        <f t="shared" si="93"/>
        <v>2010</v>
      </c>
      <c r="AD948" s="5"/>
      <c r="AF948" s="25"/>
      <c r="AV948" s="46">
        <v>21150009</v>
      </c>
      <c r="AW948" s="59">
        <f t="shared" si="94"/>
        <v>0</v>
      </c>
    </row>
    <row r="949" spans="1:49">
      <c r="A949" s="4">
        <v>1743</v>
      </c>
      <c r="B949" s="3">
        <v>7152</v>
      </c>
      <c r="C949" s="3">
        <v>0.96773025084369058</v>
      </c>
      <c r="D949" s="3" t="s">
        <v>8756</v>
      </c>
      <c r="E949" s="3" t="s">
        <v>8757</v>
      </c>
      <c r="F949" s="3" t="str">
        <f t="shared" si="90"/>
        <v>20517342</v>
      </c>
      <c r="G949" s="3" t="s">
        <v>8758</v>
      </c>
      <c r="H949" s="3" t="s">
        <v>8759</v>
      </c>
      <c r="I949" s="3" t="s">
        <v>6373</v>
      </c>
      <c r="J949" s="3" t="s">
        <v>2</v>
      </c>
      <c r="K949" s="3" t="s">
        <v>3</v>
      </c>
      <c r="L949" s="3" t="s">
        <v>8760</v>
      </c>
      <c r="M949" s="3" t="s">
        <v>4</v>
      </c>
      <c r="N949" s="3">
        <v>20517342</v>
      </c>
      <c r="O949" s="3" t="s">
        <v>8761</v>
      </c>
      <c r="P949" s="3" t="str">
        <f t="shared" si="91"/>
        <v>2010</v>
      </c>
      <c r="Q949" s="3" t="str">
        <f t="shared" si="92"/>
        <v xml:space="preserve">Nat Rev Genet. </v>
      </c>
      <c r="R949" s="12" t="s">
        <v>11426</v>
      </c>
      <c r="S949" s="12" t="s">
        <v>12360</v>
      </c>
      <c r="T949" s="12" t="str">
        <f t="shared" si="89"/>
        <v/>
      </c>
      <c r="AA949" s="69">
        <v>0</v>
      </c>
      <c r="AC949" s="5" t="str">
        <f t="shared" si="93"/>
        <v>2010</v>
      </c>
      <c r="AD949" s="5"/>
      <c r="AF949" s="25"/>
      <c r="AK949" s="53"/>
      <c r="AN949" s="56"/>
      <c r="AV949" s="46">
        <v>20517342</v>
      </c>
      <c r="AW949" s="59">
        <f t="shared" si="94"/>
        <v>0</v>
      </c>
    </row>
    <row r="950" spans="1:49">
      <c r="A950" s="4">
        <v>1785</v>
      </c>
      <c r="B950" s="3">
        <v>7199</v>
      </c>
      <c r="C950" s="3">
        <v>0.98937269841409259</v>
      </c>
      <c r="D950" s="3" t="s">
        <v>9031</v>
      </c>
      <c r="E950" s="3" t="s">
        <v>9032</v>
      </c>
      <c r="F950" s="3" t="str">
        <f t="shared" si="90"/>
        <v>20456938</v>
      </c>
      <c r="G950" s="3" t="s">
        <v>9033</v>
      </c>
      <c r="H950" s="3" t="s">
        <v>9034</v>
      </c>
      <c r="I950" s="3" t="s">
        <v>8423</v>
      </c>
      <c r="J950" s="3" t="s">
        <v>2</v>
      </c>
      <c r="K950" s="3" t="s">
        <v>3</v>
      </c>
      <c r="L950" s="3" t="s">
        <v>9035</v>
      </c>
      <c r="M950" s="3" t="s">
        <v>4</v>
      </c>
      <c r="N950" s="3">
        <v>20456938</v>
      </c>
      <c r="O950" s="3" t="s">
        <v>9036</v>
      </c>
      <c r="P950" s="3" t="str">
        <f t="shared" si="91"/>
        <v>2010</v>
      </c>
      <c r="Q950" s="3" t="str">
        <f t="shared" si="92"/>
        <v xml:space="preserve">Curr Opin Genet Dev. </v>
      </c>
      <c r="R950" s="3" t="s">
        <v>11426</v>
      </c>
      <c r="S950" s="3" t="s">
        <v>12360</v>
      </c>
      <c r="T950" s="12" t="str">
        <f t="shared" si="89"/>
        <v/>
      </c>
      <c r="U950" s="3"/>
      <c r="V950" s="3"/>
      <c r="W950" s="3"/>
      <c r="X950" s="3"/>
      <c r="Y950" s="3"/>
      <c r="Z950" s="3"/>
      <c r="AA950" s="69">
        <v>0</v>
      </c>
      <c r="AC950" s="5" t="str">
        <f t="shared" si="93"/>
        <v>2010</v>
      </c>
      <c r="AD950" s="5"/>
      <c r="AE950" s="3"/>
      <c r="AF950" s="24"/>
      <c r="AK950" s="53"/>
      <c r="AN950" s="56"/>
      <c r="AV950" s="46">
        <v>20456938</v>
      </c>
      <c r="AW950" s="59">
        <f t="shared" si="94"/>
        <v>0</v>
      </c>
    </row>
    <row r="951" spans="1:49">
      <c r="A951" s="4">
        <v>1584</v>
      </c>
      <c r="B951" s="3">
        <v>6755</v>
      </c>
      <c r="C951" s="3">
        <v>0.87500968352227326</v>
      </c>
      <c r="D951" s="3" t="s">
        <v>6560</v>
      </c>
      <c r="E951" s="3" t="s">
        <v>6561</v>
      </c>
      <c r="F951" s="3" t="str">
        <f t="shared" si="90"/>
        <v>21057710</v>
      </c>
      <c r="G951" s="3" t="s">
        <v>6562</v>
      </c>
      <c r="H951" s="3" t="s">
        <v>6563</v>
      </c>
      <c r="I951" s="3" t="s">
        <v>6564</v>
      </c>
      <c r="J951" s="3" t="s">
        <v>2</v>
      </c>
      <c r="K951" s="3" t="s">
        <v>3</v>
      </c>
      <c r="L951" s="3" t="s">
        <v>6565</v>
      </c>
      <c r="M951" s="3" t="s">
        <v>4</v>
      </c>
      <c r="N951" s="3">
        <v>21057710</v>
      </c>
      <c r="O951" s="3" t="s">
        <v>6566</v>
      </c>
      <c r="P951" s="3" t="str">
        <f t="shared" si="91"/>
        <v>2010</v>
      </c>
      <c r="Q951" s="3" t="str">
        <f t="shared" si="92"/>
        <v xml:space="preserve">Hamostaseologie. </v>
      </c>
      <c r="R951" s="12" t="s">
        <v>11426</v>
      </c>
      <c r="S951" s="12" t="s">
        <v>12426</v>
      </c>
      <c r="T951" s="12" t="str">
        <f t="shared" si="89"/>
        <v/>
      </c>
      <c r="AA951" s="69">
        <v>0</v>
      </c>
      <c r="AC951" s="5" t="str">
        <f t="shared" si="93"/>
        <v>2010</v>
      </c>
      <c r="AD951" s="5"/>
      <c r="AF951" s="25"/>
      <c r="AV951" s="46">
        <v>21057710</v>
      </c>
      <c r="AW951" s="59">
        <f t="shared" si="94"/>
        <v>0</v>
      </c>
    </row>
    <row r="952" spans="1:49">
      <c r="A952" s="4">
        <v>350</v>
      </c>
      <c r="B952" s="3">
        <v>6713</v>
      </c>
      <c r="C952" s="3">
        <v>0.19648285812107691</v>
      </c>
      <c r="D952" s="3" t="s">
        <v>6376</v>
      </c>
      <c r="E952" s="3" t="s">
        <v>6377</v>
      </c>
      <c r="F952" s="3" t="str">
        <f t="shared" si="90"/>
        <v>21083406</v>
      </c>
      <c r="G952" s="3" t="s">
        <v>6378</v>
      </c>
      <c r="H952" s="3" t="s">
        <v>6379</v>
      </c>
      <c r="I952" s="3" t="s">
        <v>6380</v>
      </c>
      <c r="J952" s="3" t="s">
        <v>2</v>
      </c>
      <c r="K952" s="3" t="s">
        <v>3</v>
      </c>
      <c r="L952" s="3" t="s">
        <v>6381</v>
      </c>
      <c r="M952" s="3" t="s">
        <v>4</v>
      </c>
      <c r="N952" s="3">
        <v>21083406</v>
      </c>
      <c r="O952" s="3" t="s">
        <v>6382</v>
      </c>
      <c r="P952" s="3" t="str">
        <f t="shared" si="91"/>
        <v>2010</v>
      </c>
      <c r="Q952" s="3" t="str">
        <f t="shared" si="92"/>
        <v xml:space="preserve">N Engl J Med. </v>
      </c>
      <c r="R952" s="12" t="s">
        <v>11706</v>
      </c>
      <c r="S952" s="12" t="s">
        <v>12633</v>
      </c>
      <c r="T952" s="12" t="str">
        <f t="shared" si="89"/>
        <v/>
      </c>
      <c r="AA952" s="69">
        <v>0</v>
      </c>
      <c r="AC952" s="5" t="str">
        <f t="shared" si="93"/>
        <v>2010</v>
      </c>
      <c r="AD952" s="5"/>
      <c r="AV952" s="46">
        <v>21083406</v>
      </c>
      <c r="AW952" s="59">
        <f t="shared" si="94"/>
        <v>0</v>
      </c>
    </row>
    <row r="953" spans="1:49">
      <c r="A953" s="4">
        <v>1348</v>
      </c>
      <c r="B953" s="3">
        <v>7031</v>
      </c>
      <c r="C953" s="3">
        <v>0.73271369140508169</v>
      </c>
      <c r="D953" s="3" t="s">
        <v>8030</v>
      </c>
      <c r="E953" s="3" t="s">
        <v>8031</v>
      </c>
      <c r="F953" s="3" t="str">
        <f t="shared" si="90"/>
        <v>20639398</v>
      </c>
      <c r="G953" s="3" t="s">
        <v>8032</v>
      </c>
      <c r="H953" s="3" t="s">
        <v>8033</v>
      </c>
      <c r="I953" s="3" t="s">
        <v>7122</v>
      </c>
      <c r="J953" s="3" t="s">
        <v>2</v>
      </c>
      <c r="K953" s="3" t="s">
        <v>3</v>
      </c>
      <c r="L953" s="3" t="s">
        <v>8034</v>
      </c>
      <c r="M953" s="3" t="s">
        <v>4</v>
      </c>
      <c r="N953" s="3">
        <v>20639398</v>
      </c>
      <c r="O953" s="3" t="s">
        <v>8035</v>
      </c>
      <c r="P953" s="3" t="str">
        <f t="shared" si="91"/>
        <v>2010</v>
      </c>
      <c r="Q953" s="3" t="str">
        <f t="shared" si="92"/>
        <v xml:space="preserve">Hum Mol Genet. </v>
      </c>
      <c r="R953" s="12" t="s">
        <v>11426</v>
      </c>
      <c r="S953" s="44" t="s">
        <v>12735</v>
      </c>
      <c r="T953" s="12" t="str">
        <f t="shared" ref="T953:T1016" si="95">IFERROR(IF(FIND("meta ",SUBSTITUTE(LOWER(D953 &amp; S953),"-"," "))&gt;=0,"y",""),"")</f>
        <v/>
      </c>
      <c r="AA953" s="69">
        <v>0</v>
      </c>
      <c r="AC953" s="5" t="str">
        <f t="shared" si="93"/>
        <v>2010</v>
      </c>
      <c r="AD953" s="5"/>
      <c r="AF953" s="25"/>
      <c r="AV953" s="46">
        <v>20639398</v>
      </c>
      <c r="AW953" s="59">
        <f t="shared" si="94"/>
        <v>0</v>
      </c>
    </row>
    <row r="954" spans="1:49">
      <c r="A954" s="4">
        <v>862</v>
      </c>
      <c r="B954" s="11">
        <v>7378</v>
      </c>
      <c r="C954" s="11">
        <v>0.47030607857427931</v>
      </c>
      <c r="D954" s="11" t="s">
        <v>10125</v>
      </c>
      <c r="E954" s="11" t="s">
        <v>10126</v>
      </c>
      <c r="F954" s="3" t="str">
        <f t="shared" si="90"/>
        <v>20160193</v>
      </c>
      <c r="G954" s="11" t="s">
        <v>10127</v>
      </c>
      <c r="H954" s="11" t="s">
        <v>10128</v>
      </c>
      <c r="I954" s="11" t="s">
        <v>6870</v>
      </c>
      <c r="J954" s="11" t="s">
        <v>2</v>
      </c>
      <c r="K954" s="11" t="s">
        <v>3</v>
      </c>
      <c r="L954" s="11" t="s">
        <v>10129</v>
      </c>
      <c r="M954" s="11" t="s">
        <v>4</v>
      </c>
      <c r="N954" s="11">
        <v>20160193</v>
      </c>
      <c r="O954" s="11" t="s">
        <v>10130</v>
      </c>
      <c r="P954" s="11" t="str">
        <f t="shared" si="91"/>
        <v>2010</v>
      </c>
      <c r="Q954" s="11" t="str">
        <f t="shared" si="92"/>
        <v xml:space="preserve">Circ Cardiovasc Genet. </v>
      </c>
      <c r="R954" s="5" t="s">
        <v>11333</v>
      </c>
      <c r="S954" s="5" t="s">
        <v>12089</v>
      </c>
      <c r="T954" s="12" t="str">
        <f t="shared" si="95"/>
        <v/>
      </c>
      <c r="U954" s="5"/>
      <c r="V954" s="5"/>
      <c r="W954" s="5"/>
      <c r="X954" s="5"/>
      <c r="Y954" s="5"/>
      <c r="Z954" s="5"/>
      <c r="AA954" s="69">
        <v>0</v>
      </c>
      <c r="AB954" s="11"/>
      <c r="AC954" s="5" t="str">
        <f t="shared" si="93"/>
        <v>2010</v>
      </c>
      <c r="AD954" s="5"/>
      <c r="AE954" s="5"/>
      <c r="AF954" s="25"/>
      <c r="AG954" s="5"/>
      <c r="AH954" s="5"/>
      <c r="AI954" s="5"/>
      <c r="AK954" s="53"/>
      <c r="AN954" s="56"/>
      <c r="AV954" s="46">
        <v>20160193</v>
      </c>
      <c r="AW954" s="59">
        <f t="shared" si="94"/>
        <v>0</v>
      </c>
    </row>
    <row r="955" spans="1:49">
      <c r="A955" s="4">
        <v>895</v>
      </c>
      <c r="B955" s="3">
        <v>6709</v>
      </c>
      <c r="C955" s="3">
        <v>0.48738623061001995</v>
      </c>
      <c r="D955" s="3" t="s">
        <v>6347</v>
      </c>
      <c r="E955" s="3" t="s">
        <v>6348</v>
      </c>
      <c r="F955" s="3" t="str">
        <f t="shared" si="90"/>
        <v>21085626</v>
      </c>
      <c r="G955" s="3" t="s">
        <v>6349</v>
      </c>
      <c r="H955" s="3" t="s">
        <v>6350</v>
      </c>
      <c r="I955" s="3" t="s">
        <v>6004</v>
      </c>
      <c r="J955" s="3" t="s">
        <v>2</v>
      </c>
      <c r="K955" s="3" t="s">
        <v>3</v>
      </c>
      <c r="L955" s="3" t="s">
        <v>6351</v>
      </c>
      <c r="M955" s="3" t="s">
        <v>4</v>
      </c>
      <c r="N955" s="3">
        <v>21085626</v>
      </c>
      <c r="O955" s="3" t="s">
        <v>6352</v>
      </c>
      <c r="P955" s="3" t="str">
        <f t="shared" si="91"/>
        <v>2010</v>
      </c>
      <c r="Q955" s="3" t="str">
        <f t="shared" si="92"/>
        <v xml:space="preserve">PLoS One. </v>
      </c>
      <c r="R955" s="23" t="s">
        <v>11333</v>
      </c>
      <c r="S955" s="5" t="s">
        <v>12089</v>
      </c>
      <c r="T955" s="12" t="str">
        <f t="shared" si="95"/>
        <v/>
      </c>
      <c r="U955" s="5"/>
      <c r="AA955" s="69">
        <v>0</v>
      </c>
      <c r="AC955" s="5" t="str">
        <f t="shared" si="93"/>
        <v>2010</v>
      </c>
      <c r="AD955" s="5"/>
      <c r="AF955" s="25"/>
      <c r="AK955" s="53"/>
      <c r="AN955" s="56"/>
      <c r="AV955" s="46">
        <v>21085626</v>
      </c>
      <c r="AW955" s="59">
        <f t="shared" si="94"/>
        <v>0</v>
      </c>
    </row>
    <row r="956" spans="1:49">
      <c r="A956" s="4">
        <v>922</v>
      </c>
      <c r="B956" s="3">
        <v>6689</v>
      </c>
      <c r="C956" s="3">
        <v>0.50694128548103157</v>
      </c>
      <c r="D956" s="3" t="s">
        <v>6251</v>
      </c>
      <c r="E956" s="3" t="s">
        <v>6252</v>
      </c>
      <c r="F956" s="3" t="str">
        <f t="shared" si="90"/>
        <v>21103062</v>
      </c>
      <c r="G956" s="3" t="s">
        <v>6253</v>
      </c>
      <c r="H956" s="3" t="s">
        <v>6254</v>
      </c>
      <c r="I956" s="3" t="s">
        <v>6004</v>
      </c>
      <c r="J956" s="3" t="s">
        <v>2</v>
      </c>
      <c r="K956" s="3" t="s">
        <v>3</v>
      </c>
      <c r="L956" s="3" t="s">
        <v>6255</v>
      </c>
      <c r="M956" s="3" t="s">
        <v>4</v>
      </c>
      <c r="N956" s="3">
        <v>21103062</v>
      </c>
      <c r="O956" s="3" t="s">
        <v>6313</v>
      </c>
      <c r="P956" s="3" t="str">
        <f t="shared" si="91"/>
        <v>2010</v>
      </c>
      <c r="Q956" s="3" t="str">
        <f t="shared" si="92"/>
        <v xml:space="preserve">PLoS One. </v>
      </c>
      <c r="R956" s="5" t="s">
        <v>11333</v>
      </c>
      <c r="S956" s="5" t="s">
        <v>12089</v>
      </c>
      <c r="T956" s="12" t="str">
        <f t="shared" si="95"/>
        <v/>
      </c>
      <c r="U956" s="5"/>
      <c r="AA956" s="69">
        <v>0</v>
      </c>
      <c r="AC956" s="5" t="str">
        <f t="shared" si="93"/>
        <v>2010</v>
      </c>
      <c r="AD956" s="5"/>
      <c r="AF956" s="25"/>
      <c r="AV956" s="46">
        <v>21103062</v>
      </c>
      <c r="AW956" s="59">
        <f t="shared" si="94"/>
        <v>0</v>
      </c>
    </row>
    <row r="957" spans="1:49">
      <c r="A957" s="4">
        <v>957</v>
      </c>
      <c r="B957" s="3">
        <v>7553</v>
      </c>
      <c r="C957" s="3">
        <v>0.52806241790388453</v>
      </c>
      <c r="D957" s="3" t="s">
        <v>10895</v>
      </c>
      <c r="E957" s="3" t="s">
        <v>10896</v>
      </c>
      <c r="F957" s="3" t="str">
        <f t="shared" si="90"/>
        <v>19933996</v>
      </c>
      <c r="G957" s="3" t="s">
        <v>10897</v>
      </c>
      <c r="H957" s="3" t="s">
        <v>10898</v>
      </c>
      <c r="I957" s="3" t="s">
        <v>6716</v>
      </c>
      <c r="J957" s="3" t="s">
        <v>2</v>
      </c>
      <c r="K957" s="3" t="s">
        <v>3</v>
      </c>
      <c r="L957" s="3" t="s">
        <v>10899</v>
      </c>
      <c r="M957" s="3" t="s">
        <v>4</v>
      </c>
      <c r="N957" s="3">
        <v>19933996</v>
      </c>
      <c r="O957" s="3" t="s">
        <v>10900</v>
      </c>
      <c r="P957" s="3" t="str">
        <f t="shared" si="91"/>
        <v>2010</v>
      </c>
      <c r="Q957" s="3" t="str">
        <f t="shared" si="92"/>
        <v xml:space="preserve">Diabetes. </v>
      </c>
      <c r="R957" s="12" t="s">
        <v>11333</v>
      </c>
      <c r="S957" s="12" t="s">
        <v>12135</v>
      </c>
      <c r="T957" s="12" t="str">
        <f t="shared" si="95"/>
        <v/>
      </c>
      <c r="AA957" s="69">
        <v>0</v>
      </c>
      <c r="AC957" s="5" t="str">
        <f t="shared" si="93"/>
        <v>2010</v>
      </c>
      <c r="AD957" s="5"/>
      <c r="AF957" s="25"/>
      <c r="AK957" s="53"/>
      <c r="AN957" s="56"/>
      <c r="AV957" s="46">
        <v>19933996</v>
      </c>
      <c r="AW957" s="59">
        <f t="shared" si="94"/>
        <v>0</v>
      </c>
    </row>
    <row r="958" spans="1:49">
      <c r="A958" s="4">
        <v>1309</v>
      </c>
      <c r="B958" s="3">
        <v>7299</v>
      </c>
      <c r="C958" s="3">
        <v>0.7058444754898664</v>
      </c>
      <c r="D958" s="3" t="s">
        <v>9641</v>
      </c>
      <c r="E958" s="3" t="s">
        <v>9642</v>
      </c>
      <c r="F958" s="3" t="str">
        <f t="shared" si="90"/>
        <v>20332646</v>
      </c>
      <c r="G958" s="3" t="s">
        <v>9643</v>
      </c>
      <c r="H958" s="3" t="s">
        <v>9644</v>
      </c>
      <c r="I958" s="3" t="s">
        <v>5978</v>
      </c>
      <c r="J958" s="3" t="s">
        <v>2</v>
      </c>
      <c r="K958" s="3" t="s">
        <v>3</v>
      </c>
      <c r="L958" s="3" t="s">
        <v>9645</v>
      </c>
      <c r="M958" s="3" t="s">
        <v>4</v>
      </c>
      <c r="N958" s="3">
        <v>20332646</v>
      </c>
      <c r="O958" s="3" t="s">
        <v>9646</v>
      </c>
      <c r="P958" s="3" t="str">
        <f t="shared" si="91"/>
        <v>2010</v>
      </c>
      <c r="Q958" s="3" t="str">
        <f t="shared" si="92"/>
        <v xml:space="preserve">Hum Hered. </v>
      </c>
      <c r="R958" s="5" t="s">
        <v>11426</v>
      </c>
      <c r="S958" s="5" t="s">
        <v>12268</v>
      </c>
      <c r="T958" s="12" t="str">
        <f t="shared" si="95"/>
        <v/>
      </c>
      <c r="U958" s="5"/>
      <c r="V958" s="5"/>
      <c r="W958" s="5"/>
      <c r="X958" s="5"/>
      <c r="Y958" s="5"/>
      <c r="Z958" s="5"/>
      <c r="AA958" s="69">
        <v>0</v>
      </c>
      <c r="AC958" s="5" t="str">
        <f t="shared" si="93"/>
        <v>2010</v>
      </c>
      <c r="AD958" s="5"/>
      <c r="AE958" s="5"/>
      <c r="AF958" s="25"/>
      <c r="AK958" s="53"/>
      <c r="AN958" s="56"/>
      <c r="AV958" s="46">
        <v>20332646</v>
      </c>
      <c r="AW958" s="59">
        <f t="shared" si="94"/>
        <v>0</v>
      </c>
    </row>
    <row r="959" spans="1:49">
      <c r="A959" s="4">
        <v>96</v>
      </c>
      <c r="B959" s="3">
        <v>7958</v>
      </c>
      <c r="C959" s="3">
        <v>4.9707422818600189E-2</v>
      </c>
      <c r="D959" s="3" t="s">
        <v>11350</v>
      </c>
      <c r="E959" s="3" t="s">
        <v>11351</v>
      </c>
      <c r="F959" s="3" t="str">
        <f t="shared" si="90"/>
        <v>19373437</v>
      </c>
      <c r="G959" s="3" t="s">
        <v>11352</v>
      </c>
      <c r="H959" s="3" t="s">
        <v>11353</v>
      </c>
      <c r="I959" s="3" t="s">
        <v>11354</v>
      </c>
      <c r="J959" s="3" t="s">
        <v>2</v>
      </c>
      <c r="K959" s="3" t="s">
        <v>3</v>
      </c>
      <c r="L959" s="3" t="s">
        <v>11355</v>
      </c>
      <c r="M959" s="3" t="s">
        <v>4</v>
      </c>
      <c r="N959" s="3">
        <v>19373437</v>
      </c>
      <c r="O959" s="3" t="s">
        <v>11356</v>
      </c>
      <c r="P959" s="3" t="str">
        <f t="shared" si="91"/>
        <v>2010</v>
      </c>
      <c r="Q959" s="3" t="str">
        <f t="shared" si="92"/>
        <v xml:space="preserve">J Thromb Thrombolysis. </v>
      </c>
      <c r="R959" s="5" t="s">
        <v>11333</v>
      </c>
      <c r="S959" s="5" t="s">
        <v>11502</v>
      </c>
      <c r="T959" s="12" t="str">
        <f t="shared" si="95"/>
        <v/>
      </c>
      <c r="U959" s="5"/>
      <c r="V959" s="5"/>
      <c r="W959" s="5"/>
      <c r="X959" s="5"/>
      <c r="Y959" s="5"/>
      <c r="Z959" s="5"/>
      <c r="AA959" s="69">
        <v>0</v>
      </c>
      <c r="AC959" s="5" t="str">
        <f t="shared" si="93"/>
        <v>2010</v>
      </c>
      <c r="AD959" s="5"/>
      <c r="AE959" s="5"/>
      <c r="AV959" s="46">
        <v>19373437</v>
      </c>
      <c r="AW959" s="59">
        <f t="shared" si="94"/>
        <v>0</v>
      </c>
    </row>
    <row r="960" spans="1:49">
      <c r="A960" s="4">
        <v>1523</v>
      </c>
      <c r="B960" s="3">
        <v>7214</v>
      </c>
      <c r="C960" s="3">
        <v>0.8364118151992338</v>
      </c>
      <c r="D960" s="3" t="s">
        <v>9112</v>
      </c>
      <c r="E960" s="3" t="s">
        <v>9113</v>
      </c>
      <c r="F960" s="3" t="str">
        <f t="shared" si="90"/>
        <v>20434765</v>
      </c>
      <c r="G960" s="3" t="s">
        <v>9114</v>
      </c>
      <c r="H960" s="3" t="s">
        <v>9115</v>
      </c>
      <c r="I960" s="3" t="s">
        <v>6806</v>
      </c>
      <c r="J960" s="3" t="s">
        <v>2</v>
      </c>
      <c r="K960" s="3" t="s">
        <v>3</v>
      </c>
      <c r="L960" s="3" t="s">
        <v>9116</v>
      </c>
      <c r="M960" s="3" t="s">
        <v>4</v>
      </c>
      <c r="N960" s="3">
        <v>20434765</v>
      </c>
      <c r="O960" s="3" t="s">
        <v>9117</v>
      </c>
      <c r="P960" s="3" t="str">
        <f t="shared" si="91"/>
        <v>2010</v>
      </c>
      <c r="Q960" s="3" t="str">
        <f t="shared" si="92"/>
        <v xml:space="preserve">Lancet. </v>
      </c>
      <c r="R960" s="12" t="s">
        <v>11426</v>
      </c>
      <c r="S960" s="12" t="s">
        <v>12388</v>
      </c>
      <c r="T960" s="12" t="str">
        <f t="shared" si="95"/>
        <v/>
      </c>
      <c r="AA960" s="69">
        <v>0</v>
      </c>
      <c r="AC960" s="5" t="str">
        <f t="shared" si="93"/>
        <v>2010</v>
      </c>
      <c r="AD960" s="5"/>
      <c r="AF960" s="25"/>
      <c r="AK960" s="53"/>
      <c r="AN960" s="56"/>
      <c r="AV960" s="46">
        <v>20434765</v>
      </c>
      <c r="AW960" s="59">
        <f t="shared" si="94"/>
        <v>0</v>
      </c>
    </row>
    <row r="961" spans="1:49">
      <c r="A961" s="4">
        <v>1675</v>
      </c>
      <c r="B961" s="3">
        <v>7193</v>
      </c>
      <c r="C961" s="3">
        <v>0.92748526560572986</v>
      </c>
      <c r="D961" s="3" t="s">
        <v>8997</v>
      </c>
      <c r="E961" s="3" t="s">
        <v>8998</v>
      </c>
      <c r="F961" s="3" t="str">
        <f t="shared" si="90"/>
        <v>20460636</v>
      </c>
      <c r="G961" s="3" t="s">
        <v>8999</v>
      </c>
      <c r="H961" s="3" t="s">
        <v>9000</v>
      </c>
      <c r="I961" s="3" t="s">
        <v>8792</v>
      </c>
      <c r="J961" s="3" t="s">
        <v>2</v>
      </c>
      <c r="K961" s="3" t="s">
        <v>3</v>
      </c>
      <c r="L961" s="3" t="s">
        <v>9001</v>
      </c>
      <c r="M961" s="3" t="s">
        <v>4</v>
      </c>
      <c r="N961" s="3">
        <v>20460636</v>
      </c>
      <c r="O961" s="3" t="s">
        <v>9002</v>
      </c>
      <c r="P961" s="3" t="str">
        <f t="shared" si="91"/>
        <v>2010</v>
      </c>
      <c r="Q961" s="3" t="str">
        <f t="shared" si="92"/>
        <v xml:space="preserve">Haematologica. </v>
      </c>
      <c r="R961" s="12" t="s">
        <v>11426</v>
      </c>
      <c r="S961" s="12" t="s">
        <v>12474</v>
      </c>
      <c r="T961" s="12" t="str">
        <f t="shared" si="95"/>
        <v/>
      </c>
      <c r="AA961" s="69">
        <v>0</v>
      </c>
      <c r="AC961" s="5" t="str">
        <f t="shared" si="93"/>
        <v>2010</v>
      </c>
      <c r="AD961" s="5"/>
      <c r="AF961" s="25"/>
      <c r="AV961" s="46">
        <v>20460636</v>
      </c>
      <c r="AW961" s="59">
        <f t="shared" si="94"/>
        <v>0</v>
      </c>
    </row>
    <row r="962" spans="1:49">
      <c r="A962" s="4">
        <v>1566</v>
      </c>
      <c r="B962" s="3">
        <v>7182</v>
      </c>
      <c r="C962" s="3">
        <v>0.86520249185635134</v>
      </c>
      <c r="D962" s="3" t="s">
        <v>8931</v>
      </c>
      <c r="E962" s="3" t="s">
        <v>8932</v>
      </c>
      <c r="F962" s="3" t="str">
        <f t="shared" ref="F962:F1025" si="96">MID(E962,9,100)</f>
        <v>20479773</v>
      </c>
      <c r="G962" s="3" t="s">
        <v>8933</v>
      </c>
      <c r="H962" s="3" t="s">
        <v>8934</v>
      </c>
      <c r="I962" s="3" t="s">
        <v>6373</v>
      </c>
      <c r="J962" s="3" t="s">
        <v>2</v>
      </c>
      <c r="K962" s="3" t="s">
        <v>3</v>
      </c>
      <c r="L962" s="3" t="s">
        <v>8935</v>
      </c>
      <c r="M962" s="3" t="s">
        <v>4</v>
      </c>
      <c r="N962" s="3">
        <v>20479773</v>
      </c>
      <c r="O962" s="3" t="s">
        <v>8936</v>
      </c>
      <c r="P962" s="3" t="str">
        <f t="shared" ref="P962:P1025" si="97">MID(H962,FIND(" 20",H962)+1, 4)</f>
        <v>2010</v>
      </c>
      <c r="Q962" s="3" t="str">
        <f t="shared" ref="Q962:Q1025" si="98">LEFT(H962, FIND(" 20",H962))</f>
        <v xml:space="preserve">Nat Rev Genet. </v>
      </c>
      <c r="R962" s="12" t="s">
        <v>11426</v>
      </c>
      <c r="S962" s="12" t="s">
        <v>12415</v>
      </c>
      <c r="T962" s="12" t="str">
        <f t="shared" si="95"/>
        <v/>
      </c>
      <c r="AA962" s="69">
        <v>0</v>
      </c>
      <c r="AC962" s="5" t="str">
        <f t="shared" ref="AC962:AC1025" si="99">P962</f>
        <v>2010</v>
      </c>
      <c r="AD962" s="5"/>
      <c r="AF962" s="25"/>
      <c r="AK962" s="53"/>
      <c r="AN962" s="56"/>
      <c r="AV962" s="46">
        <v>20479773</v>
      </c>
      <c r="AW962" s="59">
        <f t="shared" ref="AW962:AW1025" si="100">IF(F962-AV962=0,0,1)</f>
        <v>0</v>
      </c>
    </row>
    <row r="963" spans="1:49">
      <c r="A963" s="4">
        <v>905</v>
      </c>
      <c r="B963" s="3">
        <v>6913</v>
      </c>
      <c r="C963" s="3">
        <v>0.4944995649562538</v>
      </c>
      <c r="D963" s="3" t="s">
        <v>7324</v>
      </c>
      <c r="E963" s="3" t="s">
        <v>7325</v>
      </c>
      <c r="F963" s="3" t="str">
        <f t="shared" si="96"/>
        <v>20830292</v>
      </c>
      <c r="G963" s="3" t="s">
        <v>7326</v>
      </c>
      <c r="H963" s="3" t="s">
        <v>7327</v>
      </c>
      <c r="I963" s="3" t="s">
        <v>6004</v>
      </c>
      <c r="J963" s="3" t="s">
        <v>2</v>
      </c>
      <c r="K963" s="3" t="s">
        <v>3</v>
      </c>
      <c r="L963" s="3" t="s">
        <v>7328</v>
      </c>
      <c r="M963" s="3" t="s">
        <v>4</v>
      </c>
      <c r="N963" s="3">
        <v>20830292</v>
      </c>
      <c r="O963" s="3" t="s">
        <v>7329</v>
      </c>
      <c r="P963" s="3" t="str">
        <f t="shared" si="97"/>
        <v>2010</v>
      </c>
      <c r="Q963" s="3" t="str">
        <f t="shared" si="98"/>
        <v xml:space="preserve">PLoS One. </v>
      </c>
      <c r="R963" s="12" t="s">
        <v>11333</v>
      </c>
      <c r="S963" s="5" t="s">
        <v>12108</v>
      </c>
      <c r="T963" s="12" t="str">
        <f t="shared" si="95"/>
        <v/>
      </c>
      <c r="U963" s="5"/>
      <c r="AA963" s="69">
        <v>0</v>
      </c>
      <c r="AC963" s="5" t="str">
        <f t="shared" si="99"/>
        <v>2010</v>
      </c>
      <c r="AD963" s="5"/>
      <c r="AF963" s="25"/>
      <c r="AV963" s="46">
        <v>20830292</v>
      </c>
      <c r="AW963" s="59">
        <f t="shared" si="100"/>
        <v>0</v>
      </c>
    </row>
    <row r="964" spans="1:49">
      <c r="A964" s="4">
        <v>273</v>
      </c>
      <c r="B964" s="3">
        <v>7083</v>
      </c>
      <c r="C964" s="3">
        <v>0.15012043973823019</v>
      </c>
      <c r="D964" s="3" t="s">
        <v>8325</v>
      </c>
      <c r="E964" s="3" t="s">
        <v>8326</v>
      </c>
      <c r="F964" s="3" t="str">
        <f t="shared" si="96"/>
        <v>20585107</v>
      </c>
      <c r="G964" s="3" t="s">
        <v>8327</v>
      </c>
      <c r="H964" s="3" t="s">
        <v>8328</v>
      </c>
      <c r="I964" s="3" t="s">
        <v>6586</v>
      </c>
      <c r="J964" s="3" t="s">
        <v>2</v>
      </c>
      <c r="K964" s="3" t="s">
        <v>3</v>
      </c>
      <c r="L964" s="3" t="s">
        <v>8329</v>
      </c>
      <c r="M964" s="3" t="s">
        <v>4</v>
      </c>
      <c r="N964" s="3">
        <v>20585107</v>
      </c>
      <c r="O964" s="3" t="s">
        <v>8405</v>
      </c>
      <c r="P964" s="3" t="str">
        <f t="shared" si="97"/>
        <v>2010</v>
      </c>
      <c r="Q964" s="3" t="str">
        <f t="shared" si="98"/>
        <v xml:space="preserve">Hypertension. </v>
      </c>
      <c r="R964" s="3" t="s">
        <v>11426</v>
      </c>
      <c r="S964" s="1" t="s">
        <v>12720</v>
      </c>
      <c r="T964" s="12" t="str">
        <f t="shared" si="95"/>
        <v>y</v>
      </c>
      <c r="U964" s="3"/>
      <c r="V964" s="3"/>
      <c r="W964" s="3"/>
      <c r="X964" s="3"/>
      <c r="Y964" s="3"/>
      <c r="Z964" s="3"/>
      <c r="AA964" s="69">
        <v>0</v>
      </c>
      <c r="AC964" s="5" t="str">
        <f t="shared" si="99"/>
        <v>2010</v>
      </c>
      <c r="AD964" s="5"/>
      <c r="AE964" s="3"/>
      <c r="AF964" s="32"/>
      <c r="AG964" s="3"/>
      <c r="AH964" s="3"/>
      <c r="AI964" s="3"/>
      <c r="AV964" s="46">
        <v>20585107</v>
      </c>
      <c r="AW964" s="59">
        <f t="shared" si="100"/>
        <v>0</v>
      </c>
    </row>
    <row r="965" spans="1:49">
      <c r="A965" s="4">
        <v>368</v>
      </c>
      <c r="B965" s="3">
        <v>7642</v>
      </c>
      <c r="C965" s="3">
        <v>0.20606468268629174</v>
      </c>
      <c r="D965" s="3" t="s">
        <v>11131</v>
      </c>
      <c r="E965" s="3" t="s">
        <v>11132</v>
      </c>
      <c r="F965" s="3" t="str">
        <f t="shared" si="96"/>
        <v>19827050</v>
      </c>
      <c r="G965" s="3" t="s">
        <v>11133</v>
      </c>
      <c r="H965" s="3" t="s">
        <v>11134</v>
      </c>
      <c r="I965" s="3" t="s">
        <v>8430</v>
      </c>
      <c r="J965" s="3" t="s">
        <v>2</v>
      </c>
      <c r="K965" s="3" t="s">
        <v>3</v>
      </c>
      <c r="L965" s="3" t="s">
        <v>11135</v>
      </c>
      <c r="M965" s="3" t="s">
        <v>4</v>
      </c>
      <c r="N965" s="3">
        <v>19827050</v>
      </c>
      <c r="O965" s="3" t="s">
        <v>11136</v>
      </c>
      <c r="P965" s="3" t="str">
        <f t="shared" si="97"/>
        <v>2010</v>
      </c>
      <c r="Q965" s="3" t="str">
        <f t="shared" si="98"/>
        <v xml:space="preserve">Prostate. </v>
      </c>
      <c r="R965" s="12" t="s">
        <v>11636</v>
      </c>
      <c r="S965" s="12" t="s">
        <v>11326</v>
      </c>
      <c r="T965" s="12" t="str">
        <f t="shared" si="95"/>
        <v/>
      </c>
      <c r="U965" s="3"/>
      <c r="V965" s="3"/>
      <c r="W965" s="12" t="s">
        <v>11720</v>
      </c>
      <c r="AA965" s="69">
        <v>0</v>
      </c>
      <c r="AC965" s="5" t="str">
        <f t="shared" si="99"/>
        <v>2010</v>
      </c>
      <c r="AD965" s="5"/>
      <c r="AV965" s="46">
        <v>19827050</v>
      </c>
      <c r="AW965" s="59">
        <f t="shared" si="100"/>
        <v>0</v>
      </c>
    </row>
    <row r="966" spans="1:49">
      <c r="A966" s="4">
        <v>1796</v>
      </c>
      <c r="B966" s="3">
        <v>6992</v>
      </c>
      <c r="C966" s="3">
        <v>0.99732039125484984</v>
      </c>
      <c r="D966" s="3" t="s">
        <v>7858</v>
      </c>
      <c r="E966" s="3" t="s">
        <v>7798</v>
      </c>
      <c r="F966" s="3" t="str">
        <f t="shared" si="96"/>
        <v>20682687</v>
      </c>
      <c r="G966" s="3" t="s">
        <v>7799</v>
      </c>
      <c r="H966" s="3" t="s">
        <v>7800</v>
      </c>
      <c r="I966" s="3" t="s">
        <v>6716</v>
      </c>
      <c r="J966" s="3" t="s">
        <v>2</v>
      </c>
      <c r="K966" s="3" t="s">
        <v>3</v>
      </c>
      <c r="L966" s="3" t="s">
        <v>7801</v>
      </c>
      <c r="M966" s="3" t="s">
        <v>4</v>
      </c>
      <c r="N966" s="3">
        <v>20682687</v>
      </c>
      <c r="O966" s="3" t="s">
        <v>7802</v>
      </c>
      <c r="P966" s="3" t="str">
        <f t="shared" si="97"/>
        <v>2010</v>
      </c>
      <c r="Q966" s="3" t="str">
        <f t="shared" si="98"/>
        <v xml:space="preserve">Diabetes. </v>
      </c>
      <c r="R966" s="12" t="s">
        <v>11426</v>
      </c>
      <c r="S966" s="12" t="s">
        <v>12578</v>
      </c>
      <c r="T966" s="12" t="str">
        <f t="shared" si="95"/>
        <v/>
      </c>
      <c r="U966" s="3"/>
      <c r="V966" s="12" t="s">
        <v>12551</v>
      </c>
      <c r="W966" s="12" t="s">
        <v>12128</v>
      </c>
      <c r="X966" s="12" t="s">
        <v>11426</v>
      </c>
      <c r="Y966" s="12" t="s">
        <v>11328</v>
      </c>
      <c r="AA966" s="69">
        <v>0</v>
      </c>
      <c r="AC966" s="5" t="str">
        <f t="shared" si="99"/>
        <v>2010</v>
      </c>
      <c r="AD966" s="5"/>
      <c r="AE966" s="12" t="s">
        <v>11326</v>
      </c>
      <c r="AF966" s="25"/>
      <c r="AJ966" s="3"/>
      <c r="AK966" s="3"/>
      <c r="AL966" s="3"/>
      <c r="AM966" s="3"/>
      <c r="AV966" s="46">
        <v>20682687</v>
      </c>
      <c r="AW966" s="59">
        <f t="shared" si="100"/>
        <v>0</v>
      </c>
    </row>
    <row r="967" spans="1:49" ht="20.25">
      <c r="A967" s="4">
        <v>1786</v>
      </c>
      <c r="B967" s="3">
        <v>7263</v>
      </c>
      <c r="C967" s="3">
        <v>0.98987894918452413</v>
      </c>
      <c r="D967" s="3" t="s">
        <v>9421</v>
      </c>
      <c r="E967" s="3" t="s">
        <v>9422</v>
      </c>
      <c r="F967" s="3" t="str">
        <f t="shared" si="96"/>
        <v>20377915</v>
      </c>
      <c r="G967" s="3" t="s">
        <v>9486</v>
      </c>
      <c r="H967" s="3" t="s">
        <v>9487</v>
      </c>
      <c r="I967" s="3" t="s">
        <v>8568</v>
      </c>
      <c r="J967" s="3" t="s">
        <v>2</v>
      </c>
      <c r="K967" s="3" t="s">
        <v>3</v>
      </c>
      <c r="L967" s="3" t="s">
        <v>9488</v>
      </c>
      <c r="M967" s="3" t="s">
        <v>4</v>
      </c>
      <c r="N967" s="3">
        <v>20377915</v>
      </c>
      <c r="O967" s="3" t="s">
        <v>9425</v>
      </c>
      <c r="P967" s="3" t="str">
        <f t="shared" si="97"/>
        <v>2010</v>
      </c>
      <c r="Q967" s="3" t="str">
        <f t="shared" si="98"/>
        <v xml:space="preserve">BMC Med Genet. </v>
      </c>
      <c r="R967" s="3" t="s">
        <v>11426</v>
      </c>
      <c r="S967" s="3" t="s">
        <v>12577</v>
      </c>
      <c r="T967" s="12" t="str">
        <f t="shared" si="95"/>
        <v/>
      </c>
      <c r="U967" s="3"/>
      <c r="V967" s="3" t="s">
        <v>12547</v>
      </c>
      <c r="W967" s="3" t="s">
        <v>12548</v>
      </c>
      <c r="X967" s="3" t="s">
        <v>11426</v>
      </c>
      <c r="Y967" s="3" t="s">
        <v>11328</v>
      </c>
      <c r="Z967" s="3"/>
      <c r="AA967" s="69">
        <v>0</v>
      </c>
      <c r="AC967" s="5" t="str">
        <f t="shared" si="99"/>
        <v>2010</v>
      </c>
      <c r="AD967" s="5"/>
      <c r="AE967" s="12" t="s">
        <v>11326</v>
      </c>
      <c r="AF967" s="24"/>
      <c r="AV967" s="46">
        <v>20377915</v>
      </c>
      <c r="AW967" s="59">
        <f t="shared" si="100"/>
        <v>0</v>
      </c>
    </row>
    <row r="968" spans="1:49">
      <c r="A968" s="4">
        <v>1768</v>
      </c>
      <c r="B968" s="3">
        <v>6881</v>
      </c>
      <c r="C968" s="3">
        <v>0.98206305618883427</v>
      </c>
      <c r="D968" s="3" t="s">
        <v>7145</v>
      </c>
      <c r="E968" s="3" t="s">
        <v>7146</v>
      </c>
      <c r="F968" s="3" t="str">
        <f t="shared" si="96"/>
        <v>20869425</v>
      </c>
      <c r="G968" s="3" t="s">
        <v>7147</v>
      </c>
      <c r="H968" s="3" t="s">
        <v>7148</v>
      </c>
      <c r="I968" s="3" t="s">
        <v>7149</v>
      </c>
      <c r="J968" s="3" t="s">
        <v>2</v>
      </c>
      <c r="K968" s="3" t="s">
        <v>3</v>
      </c>
      <c r="L968" s="3" t="s">
        <v>7150</v>
      </c>
      <c r="M968" s="3" t="s">
        <v>4</v>
      </c>
      <c r="N968" s="3">
        <v>20869425</v>
      </c>
      <c r="O968" s="3" t="s">
        <v>7151</v>
      </c>
      <c r="P968" s="3" t="str">
        <f t="shared" si="97"/>
        <v>2010</v>
      </c>
      <c r="Q968" s="3" t="str">
        <f t="shared" si="98"/>
        <v xml:space="preserve">Neurosci Lett. </v>
      </c>
      <c r="R968" s="12" t="s">
        <v>11426</v>
      </c>
      <c r="S968" s="12" t="s">
        <v>12576</v>
      </c>
      <c r="T968" s="12" t="str">
        <f t="shared" si="95"/>
        <v/>
      </c>
      <c r="U968" s="3"/>
      <c r="V968" s="12" t="s">
        <v>12535</v>
      </c>
      <c r="W968" s="12" t="s">
        <v>12536</v>
      </c>
      <c r="X968" s="12" t="s">
        <v>11462</v>
      </c>
      <c r="AA968" s="69">
        <v>0</v>
      </c>
      <c r="AC968" s="5" t="str">
        <f t="shared" si="99"/>
        <v>2010</v>
      </c>
      <c r="AD968" s="5"/>
      <c r="AE968" s="12" t="s">
        <v>11326</v>
      </c>
      <c r="AF968" s="25"/>
      <c r="AV968" s="46">
        <v>20869425</v>
      </c>
      <c r="AW968" s="59">
        <f t="shared" si="100"/>
        <v>0</v>
      </c>
    </row>
    <row r="969" spans="1:49">
      <c r="A969" s="4">
        <v>1699</v>
      </c>
      <c r="B969" s="3">
        <v>7039</v>
      </c>
      <c r="C969" s="3">
        <v>0.940996254460847</v>
      </c>
      <c r="D969" s="3" t="s">
        <v>8080</v>
      </c>
      <c r="E969" s="3" t="s">
        <v>8081</v>
      </c>
      <c r="F969" s="3" t="str">
        <f t="shared" si="96"/>
        <v>20634369</v>
      </c>
      <c r="G969" s="3" t="s">
        <v>8082</v>
      </c>
      <c r="H969" s="3" t="s">
        <v>8083</v>
      </c>
      <c r="I969" s="3" t="s">
        <v>6684</v>
      </c>
      <c r="J969" s="3" t="s">
        <v>2</v>
      </c>
      <c r="K969" s="3" t="s">
        <v>3</v>
      </c>
      <c r="L969" s="3" t="s">
        <v>8084</v>
      </c>
      <c r="M969" s="3" t="s">
        <v>4</v>
      </c>
      <c r="N969" s="3">
        <v>20634369</v>
      </c>
      <c r="O969" s="3" t="s">
        <v>8085</v>
      </c>
      <c r="P969" s="3" t="str">
        <f t="shared" si="97"/>
        <v>2010</v>
      </c>
      <c r="Q969" s="3" t="str">
        <f t="shared" si="98"/>
        <v xml:space="preserve">Am J Psychiatry. </v>
      </c>
      <c r="R969" s="12" t="s">
        <v>11426</v>
      </c>
      <c r="S969" s="12" t="s">
        <v>12601</v>
      </c>
      <c r="T969" s="12" t="str">
        <f t="shared" si="95"/>
        <v/>
      </c>
      <c r="U969" s="3"/>
      <c r="V969" s="12" t="s">
        <v>12489</v>
      </c>
      <c r="W969" s="12" t="s">
        <v>12490</v>
      </c>
      <c r="X969" s="12" t="s">
        <v>11426</v>
      </c>
      <c r="Y969" s="12" t="s">
        <v>11328</v>
      </c>
      <c r="AA969" s="69">
        <v>0</v>
      </c>
      <c r="AC969" s="5" t="str">
        <f t="shared" si="99"/>
        <v>2010</v>
      </c>
      <c r="AD969" s="5"/>
      <c r="AE969" s="12" t="s">
        <v>11326</v>
      </c>
      <c r="AF969" s="25"/>
      <c r="AV969" s="46">
        <v>20634369</v>
      </c>
      <c r="AW969" s="59">
        <f t="shared" si="100"/>
        <v>0</v>
      </c>
    </row>
    <row r="970" spans="1:49" ht="20.25">
      <c r="A970" s="4">
        <v>1625</v>
      </c>
      <c r="B970" s="3">
        <v>7611</v>
      </c>
      <c r="C970" s="3">
        <v>0.89414230018050922</v>
      </c>
      <c r="D970" s="3" t="s">
        <v>11033</v>
      </c>
      <c r="E970" s="3" t="s">
        <v>11034</v>
      </c>
      <c r="F970" s="3" t="str">
        <f t="shared" si="96"/>
        <v>19866473</v>
      </c>
      <c r="G970" s="3" t="s">
        <v>11035</v>
      </c>
      <c r="H970" s="3" t="s">
        <v>11036</v>
      </c>
      <c r="I970" s="3" t="s">
        <v>8430</v>
      </c>
      <c r="J970" s="3" t="s">
        <v>2</v>
      </c>
      <c r="K970" s="3" t="s">
        <v>3</v>
      </c>
      <c r="L970" s="3" t="s">
        <v>11037</v>
      </c>
      <c r="M970" s="3" t="s">
        <v>4</v>
      </c>
      <c r="N970" s="3">
        <v>19866473</v>
      </c>
      <c r="O970" s="3" t="s">
        <v>11038</v>
      </c>
      <c r="P970" s="3" t="str">
        <f t="shared" si="97"/>
        <v>2010</v>
      </c>
      <c r="Q970" s="3" t="str">
        <f t="shared" si="98"/>
        <v xml:space="preserve">Prostate. </v>
      </c>
      <c r="R970" s="12" t="s">
        <v>11426</v>
      </c>
      <c r="S970" s="12" t="s">
        <v>12600</v>
      </c>
      <c r="T970" s="12" t="str">
        <f t="shared" si="95"/>
        <v/>
      </c>
      <c r="U970" s="3"/>
      <c r="V970" s="12" t="s">
        <v>12451</v>
      </c>
      <c r="W970" s="21" t="s">
        <v>12452</v>
      </c>
      <c r="X970" s="12" t="s">
        <v>11462</v>
      </c>
      <c r="AA970" s="69">
        <v>0</v>
      </c>
      <c r="AC970" s="5" t="str">
        <f t="shared" si="99"/>
        <v>2010</v>
      </c>
      <c r="AD970" s="5"/>
      <c r="AE970" s="12" t="s">
        <v>11326</v>
      </c>
      <c r="AF970" s="25"/>
      <c r="AV970" s="46">
        <v>19866473</v>
      </c>
      <c r="AW970" s="59">
        <f t="shared" si="100"/>
        <v>0</v>
      </c>
    </row>
    <row r="971" spans="1:49">
      <c r="A971" s="4">
        <v>17</v>
      </c>
      <c r="B971" s="4">
        <v>7586</v>
      </c>
      <c r="C971" s="4">
        <v>9.1310609431999312E-3</v>
      </c>
      <c r="D971" s="4" t="s">
        <v>10939</v>
      </c>
      <c r="E971" s="4" t="s">
        <v>10940</v>
      </c>
      <c r="F971" s="3" t="str">
        <f t="shared" si="96"/>
        <v>19910030</v>
      </c>
      <c r="G971" s="4" t="s">
        <v>10941</v>
      </c>
      <c r="H971" s="4" t="s">
        <v>10942</v>
      </c>
      <c r="I971" s="4" t="s">
        <v>7050</v>
      </c>
      <c r="J971" s="4" t="s">
        <v>2</v>
      </c>
      <c r="K971" s="4" t="s">
        <v>3</v>
      </c>
      <c r="L971" s="4" t="s">
        <v>10943</v>
      </c>
      <c r="M971" s="4" t="s">
        <v>4</v>
      </c>
      <c r="N971" s="4">
        <v>19910030</v>
      </c>
      <c r="O971" s="4" t="s">
        <v>10944</v>
      </c>
      <c r="P971" s="4" t="str">
        <f t="shared" si="97"/>
        <v>2010</v>
      </c>
      <c r="Q971" s="4" t="str">
        <f t="shared" si="98"/>
        <v xml:space="preserve">J Allergy Clin Immunol. </v>
      </c>
      <c r="R971" s="5" t="s">
        <v>11333</v>
      </c>
      <c r="S971" s="5" t="s">
        <v>12606</v>
      </c>
      <c r="T971" s="12" t="str">
        <f t="shared" si="95"/>
        <v/>
      </c>
      <c r="U971" s="12" t="s">
        <v>12596</v>
      </c>
      <c r="V971" s="6" t="s">
        <v>11418</v>
      </c>
      <c r="W971" s="5" t="s">
        <v>11419</v>
      </c>
      <c r="X971" s="5" t="s">
        <v>11496</v>
      </c>
      <c r="Y971" s="5" t="s">
        <v>11328</v>
      </c>
      <c r="Z971" s="5"/>
      <c r="AA971" s="69">
        <v>0</v>
      </c>
      <c r="AB971" s="4"/>
      <c r="AC971" s="5" t="str">
        <f t="shared" si="99"/>
        <v>2010</v>
      </c>
      <c r="AD971" s="5"/>
      <c r="AE971" s="12" t="s">
        <v>11326</v>
      </c>
      <c r="AG971" s="23"/>
      <c r="AH971" s="23"/>
      <c r="AI971" s="23"/>
      <c r="AV971" s="46">
        <v>19910030</v>
      </c>
      <c r="AW971" s="59">
        <f t="shared" si="100"/>
        <v>0</v>
      </c>
    </row>
    <row r="972" spans="1:49">
      <c r="A972" s="4">
        <v>6</v>
      </c>
      <c r="B972" s="4">
        <v>7042</v>
      </c>
      <c r="C972" s="4">
        <v>3.1296438489278877E-3</v>
      </c>
      <c r="D972" s="4" t="s">
        <v>8099</v>
      </c>
      <c r="E972" s="4" t="s">
        <v>8100</v>
      </c>
      <c r="F972" s="3" t="str">
        <f t="shared" si="96"/>
        <v>20630249</v>
      </c>
      <c r="G972" s="4" t="s">
        <v>8101</v>
      </c>
      <c r="H972" s="4" t="s">
        <v>8102</v>
      </c>
      <c r="I972" s="4" t="s">
        <v>6293</v>
      </c>
      <c r="J972" s="4" t="s">
        <v>2</v>
      </c>
      <c r="K972" s="4" t="s">
        <v>3</v>
      </c>
      <c r="L972" s="4" t="s">
        <v>8103</v>
      </c>
      <c r="M972" s="4" t="s">
        <v>4</v>
      </c>
      <c r="N972" s="4">
        <v>20630249</v>
      </c>
      <c r="O972" s="4" t="s">
        <v>8104</v>
      </c>
      <c r="P972" s="4" t="str">
        <f t="shared" si="97"/>
        <v>2010</v>
      </c>
      <c r="Q972" s="4" t="str">
        <f t="shared" si="98"/>
        <v xml:space="preserve">J Dairy Sci. </v>
      </c>
      <c r="R972" s="5" t="s">
        <v>11427</v>
      </c>
      <c r="S972" s="5"/>
      <c r="T972" s="12" t="str">
        <f t="shared" si="95"/>
        <v/>
      </c>
      <c r="U972" s="5"/>
      <c r="V972" s="5" t="s">
        <v>11407</v>
      </c>
      <c r="W972" s="5"/>
      <c r="X972" s="5"/>
      <c r="Y972" s="5"/>
      <c r="Z972" s="5"/>
      <c r="AA972" s="70">
        <v>0</v>
      </c>
      <c r="AB972" s="4"/>
      <c r="AC972" s="5" t="str">
        <f t="shared" si="99"/>
        <v>2010</v>
      </c>
      <c r="AD972" s="5"/>
      <c r="AE972" s="5"/>
      <c r="AG972" s="23"/>
      <c r="AH972" s="23"/>
      <c r="AI972" s="23"/>
      <c r="AV972" s="46">
        <v>20630249</v>
      </c>
      <c r="AW972" s="59">
        <f t="shared" si="100"/>
        <v>0</v>
      </c>
    </row>
    <row r="973" spans="1:49">
      <c r="A973" s="4">
        <v>8</v>
      </c>
      <c r="B973" s="4">
        <v>7453</v>
      </c>
      <c r="C973" s="4">
        <v>5.3150680927168681E-3</v>
      </c>
      <c r="D973" s="4" t="s">
        <v>10564</v>
      </c>
      <c r="E973" s="4" t="s">
        <v>10565</v>
      </c>
      <c r="F973" s="3" t="str">
        <f t="shared" si="96"/>
        <v>20060464</v>
      </c>
      <c r="G973" s="4" t="s">
        <v>10566</v>
      </c>
      <c r="H973" s="4" t="s">
        <v>10567</v>
      </c>
      <c r="I973" s="4" t="s">
        <v>10147</v>
      </c>
      <c r="J973" s="4" t="s">
        <v>2</v>
      </c>
      <c r="K973" s="4" t="s">
        <v>3</v>
      </c>
      <c r="L973" s="4" t="s">
        <v>10568</v>
      </c>
      <c r="M973" s="4" t="s">
        <v>4</v>
      </c>
      <c r="N973" s="4">
        <v>20060464</v>
      </c>
      <c r="O973" s="4" t="s">
        <v>10569</v>
      </c>
      <c r="P973" s="4" t="str">
        <f t="shared" si="97"/>
        <v>2010</v>
      </c>
      <c r="Q973" s="4" t="str">
        <f t="shared" si="98"/>
        <v xml:space="preserve">Genomics. </v>
      </c>
      <c r="R973" s="5" t="s">
        <v>11427</v>
      </c>
      <c r="S973" s="5"/>
      <c r="T973" s="12" t="str">
        <f t="shared" si="95"/>
        <v/>
      </c>
      <c r="U973" s="5"/>
      <c r="V973" s="5"/>
      <c r="W973" s="5"/>
      <c r="X973" s="5"/>
      <c r="Y973" s="5"/>
      <c r="Z973" s="5"/>
      <c r="AA973" s="70">
        <v>0</v>
      </c>
      <c r="AB973" s="4"/>
      <c r="AC973" s="5" t="str">
        <f t="shared" si="99"/>
        <v>2010</v>
      </c>
      <c r="AD973" s="5"/>
      <c r="AE973" s="5"/>
      <c r="AG973" s="23"/>
      <c r="AH973" s="23"/>
      <c r="AI973" s="23"/>
      <c r="AK973" s="53"/>
      <c r="AN973" s="56"/>
      <c r="AV973" s="46">
        <v>20060464</v>
      </c>
      <c r="AW973" s="59">
        <f t="shared" si="100"/>
        <v>0</v>
      </c>
    </row>
    <row r="974" spans="1:49">
      <c r="A974" s="4">
        <v>20</v>
      </c>
      <c r="B974" s="4">
        <v>6846</v>
      </c>
      <c r="C974" s="4">
        <v>1.1622615899746225E-2</v>
      </c>
      <c r="D974" s="4" t="s">
        <v>6974</v>
      </c>
      <c r="E974" s="4" t="s">
        <v>6975</v>
      </c>
      <c r="F974" s="3" t="str">
        <f t="shared" si="96"/>
        <v>20932346</v>
      </c>
      <c r="G974" s="4" t="s">
        <v>6976</v>
      </c>
      <c r="H974" s="4" t="s">
        <v>6977</v>
      </c>
      <c r="I974" s="4" t="s">
        <v>6071</v>
      </c>
      <c r="J974" s="4" t="s">
        <v>2</v>
      </c>
      <c r="K974" s="4" t="s">
        <v>3</v>
      </c>
      <c r="L974" s="4" t="s">
        <v>6978</v>
      </c>
      <c r="M974" s="4" t="s">
        <v>4</v>
      </c>
      <c r="N974" s="4">
        <v>20932346</v>
      </c>
      <c r="O974" s="4" t="s">
        <v>7032</v>
      </c>
      <c r="P974" s="4" t="str">
        <f t="shared" si="97"/>
        <v>2010</v>
      </c>
      <c r="Q974" s="4" t="str">
        <f t="shared" si="98"/>
        <v xml:space="preserve">BMC Genomics. </v>
      </c>
      <c r="R974" s="5" t="s">
        <v>11427</v>
      </c>
      <c r="S974" s="5"/>
      <c r="T974" s="12" t="str">
        <f t="shared" si="95"/>
        <v/>
      </c>
      <c r="U974" s="5"/>
      <c r="V974" s="5"/>
      <c r="W974" s="5"/>
      <c r="X974" s="5"/>
      <c r="Y974" s="5"/>
      <c r="Z974" s="5"/>
      <c r="AA974" s="70">
        <v>0</v>
      </c>
      <c r="AB974" s="4"/>
      <c r="AC974" s="5" t="str">
        <f t="shared" si="99"/>
        <v>2010</v>
      </c>
      <c r="AD974" s="5"/>
      <c r="AE974" s="5"/>
      <c r="AG974" s="23"/>
      <c r="AH974" s="23"/>
      <c r="AI974" s="23"/>
      <c r="AV974" s="46">
        <v>20932346</v>
      </c>
      <c r="AW974" s="59">
        <f t="shared" si="100"/>
        <v>0</v>
      </c>
    </row>
    <row r="975" spans="1:49">
      <c r="A975" s="4">
        <v>58</v>
      </c>
      <c r="B975" s="3">
        <v>7145</v>
      </c>
      <c r="C975" s="3">
        <v>3.0105318039770235E-2</v>
      </c>
      <c r="D975" s="3" t="s">
        <v>8711</v>
      </c>
      <c r="E975" s="3" t="s">
        <v>8712</v>
      </c>
      <c r="F975" s="3" t="str">
        <f t="shared" si="96"/>
        <v>20525348</v>
      </c>
      <c r="G975" s="3" t="s">
        <v>8713</v>
      </c>
      <c r="H975" s="3" t="s">
        <v>8714</v>
      </c>
      <c r="I975" s="3" t="s">
        <v>6071</v>
      </c>
      <c r="J975" s="3" t="s">
        <v>2</v>
      </c>
      <c r="K975" s="3" t="s">
        <v>3</v>
      </c>
      <c r="L975" s="3" t="s">
        <v>8715</v>
      </c>
      <c r="M975" s="3" t="s">
        <v>4</v>
      </c>
      <c r="N975" s="3">
        <v>20525348</v>
      </c>
      <c r="O975" s="3" t="s">
        <v>8716</v>
      </c>
      <c r="P975" s="3" t="str">
        <f t="shared" si="97"/>
        <v>2010</v>
      </c>
      <c r="Q975" s="3" t="str">
        <f t="shared" si="98"/>
        <v xml:space="preserve">BMC Genomics. </v>
      </c>
      <c r="R975" s="5" t="s">
        <v>11427</v>
      </c>
      <c r="S975" s="5"/>
      <c r="T975" s="12" t="str">
        <f t="shared" si="95"/>
        <v/>
      </c>
      <c r="U975" s="5"/>
      <c r="V975" s="5"/>
      <c r="W975" s="5"/>
      <c r="X975" s="5"/>
      <c r="Y975" s="5"/>
      <c r="Z975" s="5"/>
      <c r="AA975" s="70">
        <v>0</v>
      </c>
      <c r="AC975" s="5" t="str">
        <f t="shared" si="99"/>
        <v>2010</v>
      </c>
      <c r="AD975" s="5"/>
      <c r="AE975" s="5"/>
      <c r="AV975" s="46">
        <v>20525348</v>
      </c>
      <c r="AW975" s="59">
        <f t="shared" si="100"/>
        <v>0</v>
      </c>
    </row>
    <row r="976" spans="1:49">
      <c r="A976" s="4">
        <v>88</v>
      </c>
      <c r="B976" s="3">
        <v>6986</v>
      </c>
      <c r="C976" s="3">
        <v>4.7014998404142472E-2</v>
      </c>
      <c r="D976" s="3" t="s">
        <v>7754</v>
      </c>
      <c r="E976" s="3" t="s">
        <v>7755</v>
      </c>
      <c r="F976" s="3" t="str">
        <f t="shared" si="96"/>
        <v>20686661</v>
      </c>
      <c r="G976" s="3" t="s">
        <v>7756</v>
      </c>
      <c r="H976" s="3" t="s">
        <v>7757</v>
      </c>
      <c r="I976" s="3" t="s">
        <v>6031</v>
      </c>
      <c r="J976" s="3" t="s">
        <v>2</v>
      </c>
      <c r="K976" s="3" t="s">
        <v>3</v>
      </c>
      <c r="L976" s="3" t="s">
        <v>7758</v>
      </c>
      <c r="M976" s="3" t="s">
        <v>4</v>
      </c>
      <c r="N976" s="3">
        <v>20686661</v>
      </c>
      <c r="O976" s="3" t="s">
        <v>7759</v>
      </c>
      <c r="P976" s="3" t="str">
        <f t="shared" si="97"/>
        <v>2010</v>
      </c>
      <c r="Q976" s="3" t="str">
        <f t="shared" si="98"/>
        <v xml:space="preserve">PLoS Genet. </v>
      </c>
      <c r="R976" s="5" t="s">
        <v>11427</v>
      </c>
      <c r="S976" s="5"/>
      <c r="T976" s="12" t="str">
        <f t="shared" si="95"/>
        <v/>
      </c>
      <c r="U976" s="5"/>
      <c r="V976" s="5" t="s">
        <v>11452</v>
      </c>
      <c r="W976" s="5"/>
      <c r="X976" s="5"/>
      <c r="Y976" s="5"/>
      <c r="Z976" s="5"/>
      <c r="AA976" s="70">
        <v>0</v>
      </c>
      <c r="AC976" s="5" t="str">
        <f t="shared" si="99"/>
        <v>2010</v>
      </c>
      <c r="AD976" s="5"/>
      <c r="AE976" s="5"/>
      <c r="AV976" s="46">
        <v>20686661</v>
      </c>
      <c r="AW976" s="59">
        <f t="shared" si="100"/>
        <v>0</v>
      </c>
    </row>
    <row r="977" spans="1:49">
      <c r="A977" s="4">
        <v>103</v>
      </c>
      <c r="B977" s="3">
        <v>7048</v>
      </c>
      <c r="C977" s="3">
        <v>5.5163028175648554E-2</v>
      </c>
      <c r="D977" s="3" t="s">
        <v>8125</v>
      </c>
      <c r="E977" s="3" t="s">
        <v>8126</v>
      </c>
      <c r="F977" s="3" t="str">
        <f t="shared" si="96"/>
        <v>20626846</v>
      </c>
      <c r="G977" s="3" t="s">
        <v>8127</v>
      </c>
      <c r="H977" s="3" t="s">
        <v>8128</v>
      </c>
      <c r="I977" s="3" t="s">
        <v>6109</v>
      </c>
      <c r="J977" s="3" t="s">
        <v>2</v>
      </c>
      <c r="K977" s="3" t="s">
        <v>3</v>
      </c>
      <c r="L977" s="3" t="s">
        <v>8129</v>
      </c>
      <c r="M977" s="3" t="s">
        <v>4</v>
      </c>
      <c r="N977" s="3">
        <v>20626846</v>
      </c>
      <c r="O977" s="3" t="s">
        <v>8130</v>
      </c>
      <c r="P977" s="3" t="str">
        <f t="shared" si="97"/>
        <v>2010</v>
      </c>
      <c r="Q977" s="3" t="str">
        <f t="shared" si="98"/>
        <v xml:space="preserve">BMC Genet. </v>
      </c>
      <c r="R977" s="5" t="s">
        <v>11427</v>
      </c>
      <c r="S977" s="5"/>
      <c r="T977" s="12" t="str">
        <f t="shared" si="95"/>
        <v/>
      </c>
      <c r="U977" s="5"/>
      <c r="V977" s="5"/>
      <c r="W977" s="5"/>
      <c r="X977" s="5"/>
      <c r="Y977" s="5"/>
      <c r="Z977" s="5"/>
      <c r="AA977" s="70">
        <v>0</v>
      </c>
      <c r="AC977" s="5" t="str">
        <f t="shared" si="99"/>
        <v>2010</v>
      </c>
      <c r="AD977" s="5"/>
      <c r="AE977" s="5"/>
      <c r="AV977" s="46">
        <v>20626846</v>
      </c>
      <c r="AW977" s="59">
        <f t="shared" si="100"/>
        <v>0</v>
      </c>
    </row>
    <row r="978" spans="1:49">
      <c r="A978" s="4">
        <v>112</v>
      </c>
      <c r="B978" s="3">
        <v>7175</v>
      </c>
      <c r="C978" s="3">
        <v>6.0600442456319015E-2</v>
      </c>
      <c r="D978" s="3" t="s">
        <v>8890</v>
      </c>
      <c r="E978" s="3" t="s">
        <v>8891</v>
      </c>
      <c r="F978" s="3" t="str">
        <f t="shared" si="96"/>
        <v>20493818</v>
      </c>
      <c r="G978" s="3" t="s">
        <v>8892</v>
      </c>
      <c r="H978" s="3" t="s">
        <v>8955</v>
      </c>
      <c r="I978" s="3" t="s">
        <v>8116</v>
      </c>
      <c r="J978" s="3" t="s">
        <v>2</v>
      </c>
      <c r="K978" s="3" t="s">
        <v>3</v>
      </c>
      <c r="L978" s="3" t="s">
        <v>8956</v>
      </c>
      <c r="M978" s="3" t="s">
        <v>4</v>
      </c>
      <c r="N978" s="3">
        <v>20493818</v>
      </c>
      <c r="O978" s="3" t="s">
        <v>8957</v>
      </c>
      <c r="P978" s="3" t="str">
        <f t="shared" si="97"/>
        <v>2010</v>
      </c>
      <c r="Q978" s="3" t="str">
        <f t="shared" si="98"/>
        <v xml:space="preserve">Dev Cell. </v>
      </c>
      <c r="R978" s="43" t="s">
        <v>11427</v>
      </c>
      <c r="S978" s="43"/>
      <c r="T978" s="12" t="str">
        <f t="shared" si="95"/>
        <v/>
      </c>
      <c r="V978" s="3"/>
      <c r="W978" s="3"/>
      <c r="X978" s="3"/>
      <c r="Y978" s="3"/>
      <c r="Z978" s="3"/>
      <c r="AA978" s="70">
        <v>0</v>
      </c>
      <c r="AC978" s="5" t="str">
        <f t="shared" si="99"/>
        <v>2010</v>
      </c>
      <c r="AD978" s="5"/>
      <c r="AE978" s="3"/>
      <c r="AF978" s="32"/>
      <c r="AG978" s="3"/>
      <c r="AH978" s="3"/>
      <c r="AI978" s="3"/>
      <c r="AV978" s="46">
        <v>20493818</v>
      </c>
      <c r="AW978" s="59">
        <f t="shared" si="100"/>
        <v>0</v>
      </c>
    </row>
    <row r="979" spans="1:49">
      <c r="A979" s="4">
        <v>134</v>
      </c>
      <c r="B979" s="3">
        <v>6722</v>
      </c>
      <c r="C979" s="3">
        <v>7.1950104697588557E-2</v>
      </c>
      <c r="D979" s="3" t="s">
        <v>6411</v>
      </c>
      <c r="E979" s="3" t="s">
        <v>6412</v>
      </c>
      <c r="F979" s="3" t="str">
        <f t="shared" si="96"/>
        <v>21076518</v>
      </c>
      <c r="G979" s="3" t="s">
        <v>6413</v>
      </c>
      <c r="H979" s="3" t="s">
        <v>6414</v>
      </c>
      <c r="I979" s="3" t="s">
        <v>5921</v>
      </c>
      <c r="J979" s="3" t="s">
        <v>2</v>
      </c>
      <c r="K979" s="3" t="s">
        <v>3</v>
      </c>
      <c r="L979" s="3" t="s">
        <v>6415</v>
      </c>
      <c r="M979" s="3" t="s">
        <v>4</v>
      </c>
      <c r="N979" s="3">
        <v>21076518</v>
      </c>
      <c r="O979" s="3" t="s">
        <v>6416</v>
      </c>
      <c r="P979" s="3" t="str">
        <f t="shared" si="97"/>
        <v>2010</v>
      </c>
      <c r="Q979" s="3" t="str">
        <f t="shared" si="98"/>
        <v xml:space="preserve">Genome. </v>
      </c>
      <c r="R979" s="5" t="s">
        <v>11427</v>
      </c>
      <c r="S979" s="3"/>
      <c r="T979" s="12" t="str">
        <f t="shared" si="95"/>
        <v/>
      </c>
      <c r="U979" s="3"/>
      <c r="V979" s="3"/>
      <c r="W979" s="3"/>
      <c r="X979" s="3"/>
      <c r="Y979" s="3"/>
      <c r="Z979" s="3"/>
      <c r="AA979" s="70">
        <v>0</v>
      </c>
      <c r="AC979" s="5" t="str">
        <f t="shared" si="99"/>
        <v>2010</v>
      </c>
      <c r="AD979" s="5"/>
      <c r="AE979" s="3"/>
      <c r="AF979" s="32"/>
      <c r="AG979" s="3"/>
      <c r="AH979" s="3"/>
      <c r="AI979" s="3"/>
      <c r="AV979" s="46">
        <v>21076518</v>
      </c>
      <c r="AW979" s="59">
        <f t="shared" si="100"/>
        <v>0</v>
      </c>
    </row>
    <row r="980" spans="1:49">
      <c r="A980" s="4">
        <v>148</v>
      </c>
      <c r="B980" s="3">
        <v>7353</v>
      </c>
      <c r="C980" s="3">
        <v>7.9132136417510157E-2</v>
      </c>
      <c r="D980" s="3" t="s">
        <v>10030</v>
      </c>
      <c r="E980" s="3" t="s">
        <v>9972</v>
      </c>
      <c r="F980" s="3" t="str">
        <f t="shared" si="96"/>
        <v>20200990</v>
      </c>
      <c r="G980" s="3" t="s">
        <v>9973</v>
      </c>
      <c r="H980" s="3" t="s">
        <v>9974</v>
      </c>
      <c r="I980" s="3" t="s">
        <v>8881</v>
      </c>
      <c r="J980" s="3" t="s">
        <v>2</v>
      </c>
      <c r="K980" s="3" t="s">
        <v>3</v>
      </c>
      <c r="L980" s="3" t="s">
        <v>9975</v>
      </c>
      <c r="M980" s="3" t="s">
        <v>4</v>
      </c>
      <c r="N980" s="3">
        <v>20200990</v>
      </c>
      <c r="O980" s="3" t="s">
        <v>9976</v>
      </c>
      <c r="P980" s="3" t="str">
        <f t="shared" si="97"/>
        <v>2010</v>
      </c>
      <c r="Q980" s="3" t="str">
        <f t="shared" si="98"/>
        <v xml:space="preserve">J Bone Miner Res. </v>
      </c>
      <c r="R980" s="5" t="s">
        <v>11427</v>
      </c>
      <c r="S980" s="3"/>
      <c r="T980" s="12" t="str">
        <f t="shared" si="95"/>
        <v/>
      </c>
      <c r="U980" s="3"/>
      <c r="V980" s="3"/>
      <c r="W980" s="3"/>
      <c r="X980" s="3"/>
      <c r="Y980" s="3"/>
      <c r="Z980" s="3"/>
      <c r="AA980" s="70">
        <v>0</v>
      </c>
      <c r="AC980" s="5" t="str">
        <f t="shared" si="99"/>
        <v>2010</v>
      </c>
      <c r="AD980" s="5"/>
      <c r="AE980" s="3"/>
      <c r="AF980" s="32"/>
      <c r="AG980" s="3"/>
      <c r="AH980" s="3"/>
      <c r="AI980" s="3"/>
      <c r="AV980" s="46">
        <v>20200990</v>
      </c>
      <c r="AW980" s="59">
        <f t="shared" si="100"/>
        <v>0</v>
      </c>
    </row>
    <row r="981" spans="1:49">
      <c r="A981" s="4">
        <v>160</v>
      </c>
      <c r="B981" s="3">
        <v>7072</v>
      </c>
      <c r="C981" s="3">
        <v>8.6010449101973863E-2</v>
      </c>
      <c r="D981" s="3" t="s">
        <v>8264</v>
      </c>
      <c r="E981" s="3" t="s">
        <v>8265</v>
      </c>
      <c r="F981" s="3" t="str">
        <f t="shared" si="96"/>
        <v>20600702</v>
      </c>
      <c r="G981" s="3" t="s">
        <v>8266</v>
      </c>
      <c r="H981" s="3" t="s">
        <v>8267</v>
      </c>
      <c r="I981" s="3" t="s">
        <v>8268</v>
      </c>
      <c r="J981" s="3" t="s">
        <v>2</v>
      </c>
      <c r="K981" s="3" t="s">
        <v>3</v>
      </c>
      <c r="L981" s="3" t="s">
        <v>8269</v>
      </c>
      <c r="M981" s="3" t="s">
        <v>4</v>
      </c>
      <c r="N981" s="3">
        <v>20600702</v>
      </c>
      <c r="O981" s="3" t="s">
        <v>8270</v>
      </c>
      <c r="P981" s="3" t="str">
        <f t="shared" si="97"/>
        <v>2010</v>
      </c>
      <c r="Q981" s="3" t="str">
        <f t="shared" si="98"/>
        <v xml:space="preserve">Gene. </v>
      </c>
      <c r="R981" s="5" t="s">
        <v>11427</v>
      </c>
      <c r="S981" s="3"/>
      <c r="T981" s="12" t="str">
        <f t="shared" si="95"/>
        <v/>
      </c>
      <c r="U981" s="3"/>
      <c r="V981" s="3"/>
      <c r="W981" s="3"/>
      <c r="X981" s="3"/>
      <c r="Y981" s="3"/>
      <c r="Z981" s="3"/>
      <c r="AA981" s="70">
        <v>0</v>
      </c>
      <c r="AC981" s="5" t="str">
        <f t="shared" si="99"/>
        <v>2010</v>
      </c>
      <c r="AD981" s="5"/>
      <c r="AE981" s="3"/>
      <c r="AF981" s="32"/>
      <c r="AG981" s="3"/>
      <c r="AH981" s="3"/>
      <c r="AI981" s="3"/>
      <c r="AV981" s="46">
        <v>20600702</v>
      </c>
      <c r="AW981" s="59">
        <f t="shared" si="100"/>
        <v>0</v>
      </c>
    </row>
    <row r="982" spans="1:49">
      <c r="A982" s="4">
        <v>163</v>
      </c>
      <c r="B982" s="3">
        <v>6725</v>
      </c>
      <c r="C982" s="3">
        <v>8.6874285219402214E-2</v>
      </c>
      <c r="D982" s="3" t="s">
        <v>6429</v>
      </c>
      <c r="E982" s="3" t="s">
        <v>6430</v>
      </c>
      <c r="F982" s="3" t="str">
        <f t="shared" si="96"/>
        <v>21076511</v>
      </c>
      <c r="G982" s="3" t="s">
        <v>6503</v>
      </c>
      <c r="H982" s="3" t="s">
        <v>6504</v>
      </c>
      <c r="I982" s="3" t="s">
        <v>5921</v>
      </c>
      <c r="J982" s="3" t="s">
        <v>2</v>
      </c>
      <c r="K982" s="3" t="s">
        <v>3</v>
      </c>
      <c r="L982" s="3" t="s">
        <v>6505</v>
      </c>
      <c r="M982" s="3" t="s">
        <v>4</v>
      </c>
      <c r="N982" s="3">
        <v>21076511</v>
      </c>
      <c r="O982" s="3" t="s">
        <v>6434</v>
      </c>
      <c r="P982" s="3" t="str">
        <f t="shared" si="97"/>
        <v>2010</v>
      </c>
      <c r="Q982" s="3" t="str">
        <f t="shared" si="98"/>
        <v xml:space="preserve">Genome. </v>
      </c>
      <c r="R982" s="5" t="s">
        <v>11427</v>
      </c>
      <c r="S982" s="3"/>
      <c r="T982" s="12" t="str">
        <f t="shared" si="95"/>
        <v/>
      </c>
      <c r="U982" s="3"/>
      <c r="V982" s="3"/>
      <c r="W982" s="3"/>
      <c r="X982" s="3"/>
      <c r="Y982" s="3"/>
      <c r="Z982" s="3"/>
      <c r="AA982" s="70">
        <v>0</v>
      </c>
      <c r="AC982" s="5" t="str">
        <f t="shared" si="99"/>
        <v>2010</v>
      </c>
      <c r="AD982" s="5"/>
      <c r="AE982" s="3"/>
      <c r="AF982" s="32"/>
      <c r="AG982" s="3"/>
      <c r="AH982" s="3"/>
      <c r="AI982" s="3"/>
      <c r="AV982" s="46">
        <v>21076511</v>
      </c>
      <c r="AW982" s="59">
        <f t="shared" si="100"/>
        <v>0</v>
      </c>
    </row>
    <row r="983" spans="1:49">
      <c r="A983" s="4">
        <v>165</v>
      </c>
      <c r="B983" s="3">
        <v>6904</v>
      </c>
      <c r="C983" s="3">
        <v>8.7346793507694587E-2</v>
      </c>
      <c r="D983" s="3" t="s">
        <v>7274</v>
      </c>
      <c r="E983" s="3" t="s">
        <v>7275</v>
      </c>
      <c r="F983" s="3" t="str">
        <f t="shared" si="96"/>
        <v>20838427</v>
      </c>
      <c r="G983" s="3" t="s">
        <v>7276</v>
      </c>
      <c r="H983" s="3" t="s">
        <v>7277</v>
      </c>
      <c r="I983" s="3" t="s">
        <v>6031</v>
      </c>
      <c r="J983" s="3" t="s">
        <v>2</v>
      </c>
      <c r="K983" s="3" t="s">
        <v>3</v>
      </c>
      <c r="L983" s="3" t="s">
        <v>7278</v>
      </c>
      <c r="M983" s="3" t="s">
        <v>4</v>
      </c>
      <c r="N983" s="3">
        <v>20838427</v>
      </c>
      <c r="O983" s="3" t="s">
        <v>7279</v>
      </c>
      <c r="P983" s="3" t="str">
        <f t="shared" si="97"/>
        <v>2010</v>
      </c>
      <c r="Q983" s="3" t="str">
        <f t="shared" si="98"/>
        <v xml:space="preserve">PLoS Genet. </v>
      </c>
      <c r="R983" s="5" t="s">
        <v>11427</v>
      </c>
      <c r="S983" s="3"/>
      <c r="T983" s="12" t="str">
        <f t="shared" si="95"/>
        <v/>
      </c>
      <c r="U983" s="3"/>
      <c r="V983" s="3"/>
      <c r="W983" s="3"/>
      <c r="X983" s="3"/>
      <c r="Y983" s="3"/>
      <c r="Z983" s="3"/>
      <c r="AA983" s="70">
        <v>0</v>
      </c>
      <c r="AC983" s="5" t="str">
        <f t="shared" si="99"/>
        <v>2010</v>
      </c>
      <c r="AD983" s="5"/>
      <c r="AE983" s="3"/>
      <c r="AF983" s="32"/>
      <c r="AG983" s="3"/>
      <c r="AH983" s="3"/>
      <c r="AI983" s="3"/>
      <c r="AK983" s="53"/>
      <c r="AN983" s="56"/>
      <c r="AV983" s="46">
        <v>20838427</v>
      </c>
      <c r="AW983" s="59">
        <f t="shared" si="100"/>
        <v>0</v>
      </c>
    </row>
    <row r="984" spans="1:49">
      <c r="A984" s="4">
        <v>184</v>
      </c>
      <c r="B984" s="3">
        <v>6729</v>
      </c>
      <c r="C984" s="3">
        <v>9.8249372713597238E-2</v>
      </c>
      <c r="D984" s="3" t="s">
        <v>6453</v>
      </c>
      <c r="E984" s="3" t="s">
        <v>6454</v>
      </c>
      <c r="F984" s="3" t="str">
        <f t="shared" si="96"/>
        <v>21076500</v>
      </c>
      <c r="G984" s="3" t="s">
        <v>6455</v>
      </c>
      <c r="H984" s="3" t="s">
        <v>6456</v>
      </c>
      <c r="I984" s="3" t="s">
        <v>5921</v>
      </c>
      <c r="J984" s="3" t="s">
        <v>2</v>
      </c>
      <c r="K984" s="3" t="s">
        <v>3</v>
      </c>
      <c r="L984" s="3" t="s">
        <v>6457</v>
      </c>
      <c r="M984" s="3" t="s">
        <v>4</v>
      </c>
      <c r="N984" s="3">
        <v>21076500</v>
      </c>
      <c r="O984" s="3" t="s">
        <v>6458</v>
      </c>
      <c r="P984" s="3" t="str">
        <f t="shared" si="97"/>
        <v>2010</v>
      </c>
      <c r="Q984" s="3" t="str">
        <f t="shared" si="98"/>
        <v xml:space="preserve">Genome. </v>
      </c>
      <c r="R984" s="5" t="s">
        <v>11427</v>
      </c>
      <c r="S984" s="3"/>
      <c r="T984" s="12" t="str">
        <f t="shared" si="95"/>
        <v/>
      </c>
      <c r="U984" s="3"/>
      <c r="V984" s="3"/>
      <c r="W984" s="3"/>
      <c r="X984" s="3"/>
      <c r="Y984" s="3"/>
      <c r="Z984" s="3"/>
      <c r="AA984" s="70">
        <v>0</v>
      </c>
      <c r="AC984" s="5" t="str">
        <f t="shared" si="99"/>
        <v>2010</v>
      </c>
      <c r="AD984" s="5"/>
      <c r="AE984" s="3"/>
      <c r="AF984" s="32"/>
      <c r="AG984" s="3"/>
      <c r="AH984" s="3"/>
      <c r="AI984" s="3"/>
      <c r="AV984" s="46">
        <v>21076500</v>
      </c>
      <c r="AW984" s="59">
        <f t="shared" si="100"/>
        <v>0</v>
      </c>
    </row>
    <row r="985" spans="1:49">
      <c r="A985" s="4">
        <v>285</v>
      </c>
      <c r="B985" s="3">
        <v>7443</v>
      </c>
      <c r="C985" s="3">
        <v>0.15912961715363083</v>
      </c>
      <c r="D985" s="3" t="s">
        <v>10503</v>
      </c>
      <c r="E985" s="3" t="s">
        <v>10504</v>
      </c>
      <c r="F985" s="3" t="str">
        <f t="shared" si="96"/>
        <v>20069536</v>
      </c>
      <c r="G985" s="3" t="s">
        <v>10505</v>
      </c>
      <c r="H985" s="3" t="s">
        <v>10506</v>
      </c>
      <c r="I985" s="3" t="s">
        <v>10507</v>
      </c>
      <c r="J985" s="3" t="s">
        <v>2</v>
      </c>
      <c r="K985" s="3" t="s">
        <v>3</v>
      </c>
      <c r="L985" s="3" t="s">
        <v>10508</v>
      </c>
      <c r="M985" s="3" t="s">
        <v>4</v>
      </c>
      <c r="N985" s="3">
        <v>20069536</v>
      </c>
      <c r="O985" s="3" t="s">
        <v>10509</v>
      </c>
      <c r="P985" s="3" t="str">
        <f t="shared" si="97"/>
        <v>2010</v>
      </c>
      <c r="Q985" s="3" t="str">
        <f t="shared" si="98"/>
        <v xml:space="preserve">Curr Protoc Mol Biol. </v>
      </c>
      <c r="R985" s="5" t="s">
        <v>11427</v>
      </c>
      <c r="S985" s="3"/>
      <c r="T985" s="12" t="str">
        <f t="shared" si="95"/>
        <v/>
      </c>
      <c r="U985" s="3"/>
      <c r="V985" s="3"/>
      <c r="W985" s="3"/>
      <c r="X985" s="3"/>
      <c r="Y985" s="3"/>
      <c r="Z985" s="3"/>
      <c r="AA985" s="70">
        <v>0</v>
      </c>
      <c r="AC985" s="5" t="str">
        <f t="shared" si="99"/>
        <v>2010</v>
      </c>
      <c r="AD985" s="5"/>
      <c r="AE985" s="3"/>
      <c r="AF985" s="32"/>
      <c r="AG985" s="3"/>
      <c r="AH985" s="3"/>
      <c r="AI985" s="3"/>
      <c r="AK985" s="53"/>
      <c r="AN985" s="56"/>
      <c r="AV985" s="46">
        <v>20069536</v>
      </c>
      <c r="AW985" s="59">
        <f t="shared" si="100"/>
        <v>0</v>
      </c>
    </row>
    <row r="986" spans="1:49">
      <c r="A986" s="4">
        <v>311</v>
      </c>
      <c r="B986" s="3">
        <v>6721</v>
      </c>
      <c r="C986" s="3">
        <v>0.17324922618998118</v>
      </c>
      <c r="D986" s="3" t="s">
        <v>6405</v>
      </c>
      <c r="E986" s="3" t="s">
        <v>6406</v>
      </c>
      <c r="F986" s="3" t="str">
        <f t="shared" si="96"/>
        <v>21078970</v>
      </c>
      <c r="G986" s="3" t="s">
        <v>6407</v>
      </c>
      <c r="H986" s="3" t="s">
        <v>6408</v>
      </c>
      <c r="I986" s="3" t="s">
        <v>6172</v>
      </c>
      <c r="J986" s="3" t="s">
        <v>2</v>
      </c>
      <c r="K986" s="3" t="s">
        <v>3</v>
      </c>
      <c r="L986" s="3" t="s">
        <v>6409</v>
      </c>
      <c r="M986" s="3" t="s">
        <v>4</v>
      </c>
      <c r="N986" s="3">
        <v>21078970</v>
      </c>
      <c r="O986" s="3" t="s">
        <v>6410</v>
      </c>
      <c r="P986" s="3" t="str">
        <f t="shared" si="97"/>
        <v>2010</v>
      </c>
      <c r="Q986" s="3" t="str">
        <f t="shared" si="98"/>
        <v xml:space="preserve">Proc Natl Acad Sci U S A. </v>
      </c>
      <c r="R986" s="5" t="s">
        <v>11427</v>
      </c>
      <c r="S986" s="3"/>
      <c r="T986" s="12" t="str">
        <f t="shared" si="95"/>
        <v/>
      </c>
      <c r="U986" s="3"/>
      <c r="V986" s="3"/>
      <c r="W986" s="3"/>
      <c r="X986" s="3"/>
      <c r="Y986" s="3"/>
      <c r="Z986" s="3"/>
      <c r="AA986" s="70">
        <v>0</v>
      </c>
      <c r="AC986" s="5" t="str">
        <f t="shared" si="99"/>
        <v>2010</v>
      </c>
      <c r="AD986" s="5"/>
      <c r="AE986" s="3"/>
      <c r="AF986" s="32"/>
      <c r="AG986" s="3"/>
      <c r="AH986" s="3"/>
      <c r="AI986" s="3"/>
      <c r="AK986" s="53"/>
      <c r="AN986" s="56"/>
      <c r="AV986" s="46">
        <v>21078970</v>
      </c>
      <c r="AW986" s="59">
        <f t="shared" si="100"/>
        <v>0</v>
      </c>
    </row>
    <row r="987" spans="1:49">
      <c r="A987" s="4">
        <v>365</v>
      </c>
      <c r="B987" s="3">
        <v>7015</v>
      </c>
      <c r="C987" s="3">
        <v>0.20450500587578369</v>
      </c>
      <c r="D987" s="3" t="s">
        <v>7939</v>
      </c>
      <c r="E987" s="3" t="s">
        <v>7940</v>
      </c>
      <c r="F987" s="3" t="str">
        <f t="shared" si="96"/>
        <v>20655452</v>
      </c>
      <c r="G987" s="3" t="s">
        <v>7941</v>
      </c>
      <c r="H987" s="3" t="s">
        <v>7942</v>
      </c>
      <c r="I987" s="3" t="s">
        <v>6293</v>
      </c>
      <c r="J987" s="3" t="s">
        <v>2</v>
      </c>
      <c r="K987" s="3" t="s">
        <v>3</v>
      </c>
      <c r="L987" s="3" t="s">
        <v>7943</v>
      </c>
      <c r="M987" s="3" t="s">
        <v>4</v>
      </c>
      <c r="N987" s="3">
        <v>20655452</v>
      </c>
      <c r="O987" s="3" t="s">
        <v>7944</v>
      </c>
      <c r="P987" s="3" t="str">
        <f t="shared" si="97"/>
        <v>2010</v>
      </c>
      <c r="Q987" s="3" t="str">
        <f t="shared" si="98"/>
        <v xml:space="preserve">J Dairy Sci. </v>
      </c>
      <c r="R987" s="5" t="s">
        <v>11427</v>
      </c>
      <c r="T987" s="12" t="str">
        <f t="shared" si="95"/>
        <v/>
      </c>
      <c r="AA987" s="70">
        <v>0</v>
      </c>
      <c r="AC987" s="5" t="str">
        <f t="shared" si="99"/>
        <v>2010</v>
      </c>
      <c r="AD987" s="5"/>
      <c r="AV987" s="46">
        <v>20655452</v>
      </c>
      <c r="AW987" s="59">
        <f t="shared" si="100"/>
        <v>0</v>
      </c>
    </row>
    <row r="988" spans="1:49">
      <c r="A988" s="4">
        <v>392</v>
      </c>
      <c r="B988" s="3">
        <v>6970</v>
      </c>
      <c r="C988" s="3">
        <v>0.21990797934083617</v>
      </c>
      <c r="D988" s="3" t="s">
        <v>7661</v>
      </c>
      <c r="E988" s="3" t="s">
        <v>7662</v>
      </c>
      <c r="F988" s="3" t="str">
        <f t="shared" si="96"/>
        <v>20706723</v>
      </c>
      <c r="G988" s="3" t="s">
        <v>7663</v>
      </c>
      <c r="H988" s="3" t="s">
        <v>7664</v>
      </c>
      <c r="I988" s="3" t="s">
        <v>7665</v>
      </c>
      <c r="J988" s="3" t="s">
        <v>2</v>
      </c>
      <c r="K988" s="3" t="s">
        <v>3</v>
      </c>
      <c r="L988" s="3" t="s">
        <v>7666</v>
      </c>
      <c r="M988" s="3" t="s">
        <v>4</v>
      </c>
      <c r="N988" s="3">
        <v>20706723</v>
      </c>
      <c r="O988" s="3" t="s">
        <v>7667</v>
      </c>
      <c r="P988" s="3" t="str">
        <f t="shared" si="97"/>
        <v>2010</v>
      </c>
      <c r="Q988" s="3" t="str">
        <f t="shared" si="98"/>
        <v xml:space="preserve">Mamm Genome. </v>
      </c>
      <c r="R988" s="5" t="s">
        <v>11427</v>
      </c>
      <c r="T988" s="12" t="str">
        <f t="shared" si="95"/>
        <v/>
      </c>
      <c r="AA988" s="70">
        <v>0</v>
      </c>
      <c r="AC988" s="5" t="str">
        <f t="shared" si="99"/>
        <v>2010</v>
      </c>
      <c r="AD988" s="5"/>
      <c r="AV988" s="46">
        <v>20706723</v>
      </c>
      <c r="AW988" s="59">
        <f t="shared" si="100"/>
        <v>0</v>
      </c>
    </row>
    <row r="989" spans="1:49">
      <c r="A989" s="4">
        <v>396</v>
      </c>
      <c r="B989" s="3">
        <v>6861</v>
      </c>
      <c r="C989" s="3">
        <v>0.22194377979145341</v>
      </c>
      <c r="D989" s="3" t="s">
        <v>7040</v>
      </c>
      <c r="E989" s="3" t="s">
        <v>7041</v>
      </c>
      <c r="F989" s="3" t="str">
        <f t="shared" si="96"/>
        <v>20921386</v>
      </c>
      <c r="G989" s="3" t="s">
        <v>7042</v>
      </c>
      <c r="H989" s="3" t="s">
        <v>7043</v>
      </c>
      <c r="I989" s="3" t="s">
        <v>6172</v>
      </c>
      <c r="J989" s="3" t="s">
        <v>2</v>
      </c>
      <c r="K989" s="3" t="s">
        <v>3</v>
      </c>
      <c r="L989" s="3" t="s">
        <v>7044</v>
      </c>
      <c r="M989" s="3" t="s">
        <v>4</v>
      </c>
      <c r="N989" s="3">
        <v>20921386</v>
      </c>
      <c r="O989" s="3" t="s">
        <v>7045</v>
      </c>
      <c r="P989" s="3" t="str">
        <f t="shared" si="97"/>
        <v>2010</v>
      </c>
      <c r="Q989" s="3" t="str">
        <f t="shared" si="98"/>
        <v xml:space="preserve">Proc Natl Acad Sci U S A. </v>
      </c>
      <c r="R989" s="5" t="s">
        <v>11427</v>
      </c>
      <c r="T989" s="12" t="str">
        <f t="shared" si="95"/>
        <v/>
      </c>
      <c r="AA989" s="70">
        <v>0</v>
      </c>
      <c r="AC989" s="5" t="str">
        <f t="shared" si="99"/>
        <v>2010</v>
      </c>
      <c r="AD989" s="5"/>
      <c r="AV989" s="46">
        <v>20921386</v>
      </c>
      <c r="AW989" s="59">
        <f t="shared" si="100"/>
        <v>0</v>
      </c>
    </row>
    <row r="990" spans="1:49">
      <c r="A990" s="4">
        <v>406</v>
      </c>
      <c r="B990" s="3">
        <v>6726</v>
      </c>
      <c r="C990" s="3">
        <v>0.22659566907970896</v>
      </c>
      <c r="D990" s="3" t="s">
        <v>6435</v>
      </c>
      <c r="E990" s="3" t="s">
        <v>6436</v>
      </c>
      <c r="F990" s="3" t="str">
        <f t="shared" si="96"/>
        <v>21076505</v>
      </c>
      <c r="G990" s="3" t="s">
        <v>6437</v>
      </c>
      <c r="H990" s="3" t="s">
        <v>6438</v>
      </c>
      <c r="I990" s="3" t="s">
        <v>5921</v>
      </c>
      <c r="J990" s="3" t="s">
        <v>2</v>
      </c>
      <c r="K990" s="3" t="s">
        <v>3</v>
      </c>
      <c r="L990" s="3" t="s">
        <v>6439</v>
      </c>
      <c r="M990" s="3" t="s">
        <v>4</v>
      </c>
      <c r="N990" s="3">
        <v>21076505</v>
      </c>
      <c r="O990" s="3" t="s">
        <v>6440</v>
      </c>
      <c r="P990" s="3" t="str">
        <f t="shared" si="97"/>
        <v>2010</v>
      </c>
      <c r="Q990" s="3" t="str">
        <f t="shared" si="98"/>
        <v xml:space="preserve">Genome. </v>
      </c>
      <c r="R990" s="5" t="s">
        <v>11427</v>
      </c>
      <c r="T990" s="12" t="str">
        <f t="shared" si="95"/>
        <v/>
      </c>
      <c r="AA990" s="70">
        <v>0</v>
      </c>
      <c r="AC990" s="5" t="str">
        <f t="shared" si="99"/>
        <v>2010</v>
      </c>
      <c r="AD990" s="5"/>
      <c r="AV990" s="46">
        <v>21076505</v>
      </c>
      <c r="AW990" s="59">
        <f t="shared" si="100"/>
        <v>0</v>
      </c>
    </row>
    <row r="991" spans="1:49">
      <c r="A991" s="4">
        <v>423</v>
      </c>
      <c r="B991" s="3">
        <v>7184</v>
      </c>
      <c r="C991" s="3">
        <v>0.23292784876022354</v>
      </c>
      <c r="D991" s="3" t="s">
        <v>8943</v>
      </c>
      <c r="E991" s="3" t="s">
        <v>8944</v>
      </c>
      <c r="F991" s="3" t="str">
        <f t="shared" si="96"/>
        <v>20477797</v>
      </c>
      <c r="G991" s="3" t="s">
        <v>8945</v>
      </c>
      <c r="H991" s="3" t="s">
        <v>8946</v>
      </c>
      <c r="I991" s="3" t="s">
        <v>6363</v>
      </c>
      <c r="J991" s="3" t="s">
        <v>2</v>
      </c>
      <c r="K991" s="3" t="s">
        <v>3</v>
      </c>
      <c r="L991" s="3" t="s">
        <v>8947</v>
      </c>
      <c r="M991" s="3" t="s">
        <v>4</v>
      </c>
      <c r="N991" s="3">
        <v>20477797</v>
      </c>
      <c r="O991" s="3" t="s">
        <v>8948</v>
      </c>
      <c r="P991" s="3" t="str">
        <f t="shared" si="97"/>
        <v>2010</v>
      </c>
      <c r="Q991" s="3" t="str">
        <f t="shared" si="98"/>
        <v xml:space="preserve">Anim Genet. </v>
      </c>
      <c r="R991" s="5" t="s">
        <v>11427</v>
      </c>
      <c r="T991" s="12" t="str">
        <f t="shared" si="95"/>
        <v/>
      </c>
      <c r="AA991" s="70">
        <v>0</v>
      </c>
      <c r="AC991" s="5" t="str">
        <f t="shared" si="99"/>
        <v>2010</v>
      </c>
      <c r="AD991" s="5"/>
      <c r="AK991" s="53"/>
      <c r="AN991" s="56"/>
      <c r="AV991" s="46">
        <v>20477797</v>
      </c>
      <c r="AW991" s="59">
        <f t="shared" si="100"/>
        <v>0</v>
      </c>
    </row>
    <row r="992" spans="1:49">
      <c r="A992" s="4">
        <v>432</v>
      </c>
      <c r="B992" s="3">
        <v>7187</v>
      </c>
      <c r="C992" s="3">
        <v>0.23670692103756152</v>
      </c>
      <c r="D992" s="3" t="s">
        <v>8961</v>
      </c>
      <c r="E992" s="3" t="s">
        <v>8962</v>
      </c>
      <c r="F992" s="3" t="str">
        <f t="shared" si="96"/>
        <v>20463887</v>
      </c>
      <c r="G992" s="3" t="s">
        <v>8963</v>
      </c>
      <c r="H992" s="3" t="s">
        <v>8964</v>
      </c>
      <c r="I992" s="3" t="s">
        <v>6031</v>
      </c>
      <c r="J992" s="3" t="s">
        <v>2</v>
      </c>
      <c r="K992" s="3" t="s">
        <v>3</v>
      </c>
      <c r="L992" s="3" t="s">
        <v>8965</v>
      </c>
      <c r="M992" s="3" t="s">
        <v>4</v>
      </c>
      <c r="N992" s="3">
        <v>20463887</v>
      </c>
      <c r="O992" s="3" t="s">
        <v>8966</v>
      </c>
      <c r="P992" s="3" t="str">
        <f t="shared" si="97"/>
        <v>2010</v>
      </c>
      <c r="Q992" s="3" t="str">
        <f t="shared" si="98"/>
        <v xml:space="preserve">PLoS Genet. </v>
      </c>
      <c r="R992" s="5" t="s">
        <v>11427</v>
      </c>
      <c r="T992" s="12" t="str">
        <f t="shared" si="95"/>
        <v/>
      </c>
      <c r="AA992" s="70">
        <v>0</v>
      </c>
      <c r="AC992" s="5" t="str">
        <f t="shared" si="99"/>
        <v>2010</v>
      </c>
      <c r="AD992" s="5"/>
      <c r="AK992" s="53"/>
      <c r="AN992" s="56"/>
      <c r="AV992" s="46">
        <v>20463887</v>
      </c>
      <c r="AW992" s="59">
        <f t="shared" si="100"/>
        <v>0</v>
      </c>
    </row>
    <row r="993" spans="1:51">
      <c r="A993" s="4">
        <v>450</v>
      </c>
      <c r="B993" s="3">
        <v>7218</v>
      </c>
      <c r="C993" s="3">
        <v>0.24845805429958068</v>
      </c>
      <c r="D993" s="3" t="s">
        <v>9203</v>
      </c>
      <c r="E993" s="3" t="s">
        <v>9204</v>
      </c>
      <c r="F993" s="3" t="str">
        <f t="shared" si="96"/>
        <v>20433522</v>
      </c>
      <c r="G993" s="3" t="s">
        <v>9205</v>
      </c>
      <c r="H993" s="3" t="s">
        <v>9206</v>
      </c>
      <c r="I993" s="3" t="s">
        <v>9141</v>
      </c>
      <c r="J993" s="3" t="s">
        <v>2</v>
      </c>
      <c r="K993" s="3" t="s">
        <v>3</v>
      </c>
      <c r="L993" s="3" t="s">
        <v>9142</v>
      </c>
      <c r="M993" s="3" t="s">
        <v>4</v>
      </c>
      <c r="N993" s="3">
        <v>20433522</v>
      </c>
      <c r="O993" s="3" t="s">
        <v>9143</v>
      </c>
      <c r="P993" s="3" t="str">
        <f t="shared" si="97"/>
        <v>2010</v>
      </c>
      <c r="Q993" s="3" t="str">
        <f t="shared" si="98"/>
        <v xml:space="preserve">J Anim Breed Genet. </v>
      </c>
      <c r="R993" s="5" t="s">
        <v>11427</v>
      </c>
      <c r="T993" s="12" t="str">
        <f t="shared" si="95"/>
        <v/>
      </c>
      <c r="AA993" s="70">
        <v>0</v>
      </c>
      <c r="AC993" s="5" t="str">
        <f t="shared" si="99"/>
        <v>2010</v>
      </c>
      <c r="AD993" s="5"/>
      <c r="AK993" s="53"/>
      <c r="AN993" s="56"/>
      <c r="AV993" s="46">
        <v>20433522</v>
      </c>
      <c r="AW993" s="59">
        <f t="shared" si="100"/>
        <v>0</v>
      </c>
    </row>
    <row r="994" spans="1:51">
      <c r="A994" s="4">
        <v>451</v>
      </c>
      <c r="B994" s="3">
        <v>7419</v>
      </c>
      <c r="C994" s="3">
        <v>0.24996962198653827</v>
      </c>
      <c r="D994" s="3" t="s">
        <v>10366</v>
      </c>
      <c r="E994" s="3" t="s">
        <v>10367</v>
      </c>
      <c r="F994" s="3" t="str">
        <f t="shared" si="96"/>
        <v>20096101</v>
      </c>
      <c r="G994" s="3" t="s">
        <v>10368</v>
      </c>
      <c r="H994" s="3" t="s">
        <v>10369</v>
      </c>
      <c r="I994" s="3" t="s">
        <v>9087</v>
      </c>
      <c r="J994" s="3" t="s">
        <v>2</v>
      </c>
      <c r="K994" s="3" t="s">
        <v>3</v>
      </c>
      <c r="L994" s="3" t="s">
        <v>10370</v>
      </c>
      <c r="M994" s="3" t="s">
        <v>4</v>
      </c>
      <c r="N994" s="3">
        <v>20096101</v>
      </c>
      <c r="O994" s="3" t="s">
        <v>10371</v>
      </c>
      <c r="P994" s="3" t="str">
        <f t="shared" si="97"/>
        <v>2010</v>
      </c>
      <c r="Q994" s="3" t="str">
        <f t="shared" si="98"/>
        <v xml:space="preserve">Genome Biol. </v>
      </c>
      <c r="R994" s="5" t="s">
        <v>11427</v>
      </c>
      <c r="T994" s="12" t="str">
        <f t="shared" si="95"/>
        <v/>
      </c>
      <c r="AA994" s="70">
        <v>0</v>
      </c>
      <c r="AC994" s="5" t="str">
        <f t="shared" si="99"/>
        <v>2010</v>
      </c>
      <c r="AD994" s="5"/>
      <c r="AK994" s="53"/>
      <c r="AN994" s="56"/>
      <c r="AV994" s="46">
        <v>20096101</v>
      </c>
      <c r="AW994" s="59">
        <f t="shared" si="100"/>
        <v>0</v>
      </c>
    </row>
    <row r="995" spans="1:51">
      <c r="A995" s="4">
        <v>457</v>
      </c>
      <c r="B995" s="3">
        <v>6702</v>
      </c>
      <c r="C995" s="3">
        <v>0.25373594923594323</v>
      </c>
      <c r="D995" s="3" t="s">
        <v>6310</v>
      </c>
      <c r="E995" s="3" t="s">
        <v>6311</v>
      </c>
      <c r="F995" s="3" t="str">
        <f t="shared" si="96"/>
        <v>21070284</v>
      </c>
      <c r="G995" s="3" t="s">
        <v>6312</v>
      </c>
      <c r="H995" s="3" t="s">
        <v>6362</v>
      </c>
      <c r="I995" s="3" t="s">
        <v>6363</v>
      </c>
      <c r="J995" s="3" t="s">
        <v>2</v>
      </c>
      <c r="K995" s="3" t="s">
        <v>3</v>
      </c>
      <c r="L995" s="3" t="s">
        <v>6364</v>
      </c>
      <c r="M995" s="3" t="s">
        <v>4</v>
      </c>
      <c r="N995" s="3">
        <v>21070284</v>
      </c>
      <c r="O995" s="3" t="s">
        <v>6365</v>
      </c>
      <c r="P995" s="3" t="str">
        <f t="shared" si="97"/>
        <v>2010</v>
      </c>
      <c r="Q995" s="3" t="str">
        <f t="shared" si="98"/>
        <v xml:space="preserve">Anim Genet. </v>
      </c>
      <c r="R995" s="5" t="s">
        <v>11427</v>
      </c>
      <c r="T995" s="12" t="str">
        <f t="shared" si="95"/>
        <v/>
      </c>
      <c r="AA995" s="70">
        <v>0</v>
      </c>
      <c r="AC995" s="5" t="str">
        <f t="shared" si="99"/>
        <v>2010</v>
      </c>
      <c r="AD995" s="5"/>
      <c r="AK995" s="53"/>
      <c r="AN995" s="56"/>
      <c r="AV995" s="46">
        <v>21070284</v>
      </c>
      <c r="AW995" s="59">
        <f t="shared" si="100"/>
        <v>0</v>
      </c>
    </row>
    <row r="996" spans="1:51">
      <c r="A996" s="4">
        <v>474</v>
      </c>
      <c r="B996" s="3">
        <v>6803</v>
      </c>
      <c r="C996" s="3">
        <v>0.26060653701790604</v>
      </c>
      <c r="D996" s="3" t="s">
        <v>6784</v>
      </c>
      <c r="E996" s="3" t="s">
        <v>6785</v>
      </c>
      <c r="F996" s="3" t="str">
        <f t="shared" si="96"/>
        <v>20972439</v>
      </c>
      <c r="G996" s="3" t="s">
        <v>6855</v>
      </c>
      <c r="H996" s="3" t="s">
        <v>6856</v>
      </c>
      <c r="I996" s="3" t="s">
        <v>6260</v>
      </c>
      <c r="J996" s="3" t="s">
        <v>2</v>
      </c>
      <c r="K996" s="3" t="s">
        <v>3</v>
      </c>
      <c r="L996" s="3" t="s">
        <v>6857</v>
      </c>
      <c r="M996" s="3" t="s">
        <v>4</v>
      </c>
      <c r="N996" s="3">
        <v>20972439</v>
      </c>
      <c r="O996" s="3" t="s">
        <v>6858</v>
      </c>
      <c r="P996" s="3" t="str">
        <f t="shared" si="97"/>
        <v>2010</v>
      </c>
      <c r="Q996" s="3" t="str">
        <f t="shared" si="98"/>
        <v xml:space="preserve">Nat Genet. </v>
      </c>
      <c r="R996" s="5" t="s">
        <v>11427</v>
      </c>
      <c r="T996" s="12" t="str">
        <f t="shared" si="95"/>
        <v/>
      </c>
      <c r="AA996" s="70">
        <v>0</v>
      </c>
      <c r="AC996" s="5" t="str">
        <f t="shared" si="99"/>
        <v>2010</v>
      </c>
      <c r="AD996" s="5"/>
      <c r="AK996" s="53"/>
      <c r="AN996" s="56"/>
      <c r="AV996" s="46">
        <v>20972439</v>
      </c>
      <c r="AW996" s="59">
        <f t="shared" si="100"/>
        <v>0</v>
      </c>
    </row>
    <row r="997" spans="1:51">
      <c r="A997" s="4">
        <v>493</v>
      </c>
      <c r="B997" s="3">
        <v>7527</v>
      </c>
      <c r="C997" s="3">
        <v>0.27183500812057271</v>
      </c>
      <c r="D997" s="3" t="s">
        <v>10824</v>
      </c>
      <c r="E997" s="3" t="s">
        <v>10825</v>
      </c>
      <c r="F997" s="3" t="str">
        <f t="shared" si="96"/>
        <v>19968646</v>
      </c>
      <c r="G997" s="3" t="s">
        <v>10826</v>
      </c>
      <c r="H997" s="3" t="s">
        <v>10827</v>
      </c>
      <c r="I997" s="3" t="s">
        <v>6363</v>
      </c>
      <c r="J997" s="3" t="s">
        <v>2</v>
      </c>
      <c r="K997" s="3" t="s">
        <v>3</v>
      </c>
      <c r="L997" s="3" t="s">
        <v>10828</v>
      </c>
      <c r="M997" s="3" t="s">
        <v>4</v>
      </c>
      <c r="N997" s="3">
        <v>19968646</v>
      </c>
      <c r="O997" s="3" t="s">
        <v>10893</v>
      </c>
      <c r="P997" s="3" t="str">
        <f t="shared" si="97"/>
        <v>2010</v>
      </c>
      <c r="Q997" s="3" t="str">
        <f t="shared" si="98"/>
        <v xml:space="preserve">Anim Genet. </v>
      </c>
      <c r="R997" s="5" t="s">
        <v>11427</v>
      </c>
      <c r="T997" s="12" t="str">
        <f t="shared" si="95"/>
        <v/>
      </c>
      <c r="AA997" s="70">
        <v>0</v>
      </c>
      <c r="AC997" s="5" t="str">
        <f t="shared" si="99"/>
        <v>2010</v>
      </c>
      <c r="AD997" s="5"/>
      <c r="AK997" s="53"/>
      <c r="AN997" s="56"/>
      <c r="AV997" s="46">
        <v>19968646</v>
      </c>
      <c r="AW997" s="59">
        <f t="shared" si="100"/>
        <v>0</v>
      </c>
    </row>
    <row r="998" spans="1:51">
      <c r="A998" s="4">
        <v>505</v>
      </c>
      <c r="B998" s="3">
        <v>6724</v>
      </c>
      <c r="C998" s="3">
        <v>0.28024703945341056</v>
      </c>
      <c r="D998" s="3" t="s">
        <v>6423</v>
      </c>
      <c r="E998" s="3" t="s">
        <v>6424</v>
      </c>
      <c r="F998" s="3" t="str">
        <f t="shared" si="96"/>
        <v>21076512</v>
      </c>
      <c r="G998" s="3" t="s">
        <v>6425</v>
      </c>
      <c r="H998" s="3" t="s">
        <v>6426</v>
      </c>
      <c r="I998" s="3" t="s">
        <v>5921</v>
      </c>
      <c r="J998" s="3" t="s">
        <v>2</v>
      </c>
      <c r="K998" s="3" t="s">
        <v>3</v>
      </c>
      <c r="L998" s="3" t="s">
        <v>6427</v>
      </c>
      <c r="M998" s="3" t="s">
        <v>4</v>
      </c>
      <c r="N998" s="3">
        <v>21076512</v>
      </c>
      <c r="O998" s="3" t="s">
        <v>6428</v>
      </c>
      <c r="P998" s="3" t="str">
        <f t="shared" si="97"/>
        <v>2010</v>
      </c>
      <c r="Q998" s="3" t="str">
        <f t="shared" si="98"/>
        <v xml:space="preserve">Genome. </v>
      </c>
      <c r="R998" s="5" t="s">
        <v>11427</v>
      </c>
      <c r="T998" s="12" t="str">
        <f t="shared" si="95"/>
        <v/>
      </c>
      <c r="AA998" s="70">
        <v>0</v>
      </c>
      <c r="AC998" s="5" t="str">
        <f t="shared" si="99"/>
        <v>2010</v>
      </c>
      <c r="AD998" s="5"/>
      <c r="AK998" s="53"/>
      <c r="AN998" s="56"/>
      <c r="AV998" s="46">
        <v>21076512</v>
      </c>
      <c r="AW998" s="59">
        <f t="shared" si="100"/>
        <v>0</v>
      </c>
    </row>
    <row r="999" spans="1:51">
      <c r="A999" s="4">
        <v>528</v>
      </c>
      <c r="B999" s="3">
        <v>6705</v>
      </c>
      <c r="C999" s="3">
        <v>0.29423999392687272</v>
      </c>
      <c r="D999" s="3" t="s">
        <v>6324</v>
      </c>
      <c r="E999" s="3" t="s">
        <v>6325</v>
      </c>
      <c r="F999" s="3" t="str">
        <f t="shared" si="96"/>
        <v>21070269</v>
      </c>
      <c r="G999" s="3" t="s">
        <v>6326</v>
      </c>
      <c r="H999" s="3" t="s">
        <v>6327</v>
      </c>
      <c r="I999" s="3" t="s">
        <v>6363</v>
      </c>
      <c r="J999" s="3" t="s">
        <v>2</v>
      </c>
      <c r="K999" s="3" t="s">
        <v>3</v>
      </c>
      <c r="L999" s="3" t="s">
        <v>6328</v>
      </c>
      <c r="M999" s="3" t="s">
        <v>4</v>
      </c>
      <c r="N999" s="3">
        <v>21070269</v>
      </c>
      <c r="O999" s="3" t="s">
        <v>6329</v>
      </c>
      <c r="P999" s="3" t="str">
        <f t="shared" si="97"/>
        <v>2010</v>
      </c>
      <c r="Q999" s="3" t="str">
        <f t="shared" si="98"/>
        <v xml:space="preserve">Anim Genet. </v>
      </c>
      <c r="R999" s="5" t="s">
        <v>11427</v>
      </c>
      <c r="T999" s="12" t="str">
        <f t="shared" si="95"/>
        <v/>
      </c>
      <c r="AA999" s="70">
        <v>0</v>
      </c>
      <c r="AC999" s="5" t="str">
        <f t="shared" si="99"/>
        <v>2010</v>
      </c>
      <c r="AD999" s="5"/>
      <c r="AJ999" s="15"/>
      <c r="AK999" s="57"/>
      <c r="AL999" s="15"/>
      <c r="AM999" s="15"/>
      <c r="AN999" s="56"/>
      <c r="AV999" s="46">
        <v>21070269</v>
      </c>
      <c r="AW999" s="59">
        <f t="shared" si="100"/>
        <v>0</v>
      </c>
    </row>
    <row r="1000" spans="1:51">
      <c r="A1000" s="4">
        <v>531</v>
      </c>
      <c r="B1000" s="3">
        <v>6809</v>
      </c>
      <c r="C1000" s="3">
        <v>0.2960428595746194</v>
      </c>
      <c r="D1000" s="3" t="s">
        <v>6896</v>
      </c>
      <c r="E1000" s="3" t="s">
        <v>6897</v>
      </c>
      <c r="F1000" s="3" t="str">
        <f t="shared" si="96"/>
        <v>20965364</v>
      </c>
      <c r="G1000" s="3" t="s">
        <v>6898</v>
      </c>
      <c r="H1000" s="3" t="s">
        <v>6899</v>
      </c>
      <c r="I1000" s="3" t="s">
        <v>6293</v>
      </c>
      <c r="J1000" s="3" t="s">
        <v>2</v>
      </c>
      <c r="K1000" s="3" t="s">
        <v>3</v>
      </c>
      <c r="L1000" s="3" t="s">
        <v>6900</v>
      </c>
      <c r="M1000" s="3" t="s">
        <v>4</v>
      </c>
      <c r="N1000" s="3">
        <v>20965364</v>
      </c>
      <c r="O1000" s="3" t="s">
        <v>6901</v>
      </c>
      <c r="P1000" s="3" t="str">
        <f t="shared" si="97"/>
        <v>2010</v>
      </c>
      <c r="Q1000" s="3" t="str">
        <f t="shared" si="98"/>
        <v xml:space="preserve">J Dairy Sci. </v>
      </c>
      <c r="R1000" s="5" t="s">
        <v>11427</v>
      </c>
      <c r="T1000" s="12" t="str">
        <f t="shared" si="95"/>
        <v/>
      </c>
      <c r="AA1000" s="70">
        <v>0</v>
      </c>
      <c r="AC1000" s="5" t="str">
        <f t="shared" si="99"/>
        <v>2010</v>
      </c>
      <c r="AD1000" s="5"/>
      <c r="AK1000" s="53"/>
      <c r="AN1000" s="56"/>
      <c r="AV1000" s="46">
        <v>20965364</v>
      </c>
      <c r="AW1000" s="59">
        <f t="shared" si="100"/>
        <v>0</v>
      </c>
    </row>
    <row r="1001" spans="1:51">
      <c r="A1001" s="4">
        <v>549</v>
      </c>
      <c r="B1001" s="28">
        <v>6760</v>
      </c>
      <c r="C1001" s="28">
        <v>0.30732713137575096</v>
      </c>
      <c r="D1001" s="28" t="s">
        <v>6646</v>
      </c>
      <c r="E1001" s="28" t="s">
        <v>6647</v>
      </c>
      <c r="F1001" s="3" t="str">
        <f t="shared" si="96"/>
        <v>21048968</v>
      </c>
      <c r="G1001" s="28" t="s">
        <v>6648</v>
      </c>
      <c r="H1001" s="28" t="s">
        <v>6649</v>
      </c>
      <c r="I1001" s="28" t="s">
        <v>6004</v>
      </c>
      <c r="J1001" s="28" t="s">
        <v>2</v>
      </c>
      <c r="K1001" s="28" t="s">
        <v>3</v>
      </c>
      <c r="L1001" s="28" t="s">
        <v>6650</v>
      </c>
      <c r="M1001" s="28" t="s">
        <v>4</v>
      </c>
      <c r="N1001" s="28">
        <v>21048968</v>
      </c>
      <c r="O1001" s="28" t="s">
        <v>6592</v>
      </c>
      <c r="P1001" s="28" t="str">
        <f t="shared" si="97"/>
        <v>2010</v>
      </c>
      <c r="Q1001" s="28" t="str">
        <f t="shared" si="98"/>
        <v xml:space="preserve">PLoS One. </v>
      </c>
      <c r="R1001" s="42" t="s">
        <v>11427</v>
      </c>
      <c r="S1001" s="15"/>
      <c r="T1001" s="12" t="str">
        <f t="shared" si="95"/>
        <v/>
      </c>
      <c r="V1001" s="15"/>
      <c r="W1001" s="15"/>
      <c r="X1001" s="15"/>
      <c r="Y1001" s="15"/>
      <c r="AA1001" s="70">
        <v>0</v>
      </c>
      <c r="AB1001" s="28"/>
      <c r="AC1001" s="5" t="str">
        <f t="shared" si="99"/>
        <v>2010</v>
      </c>
      <c r="AD1001" s="5"/>
      <c r="AE1001" s="15"/>
      <c r="AF1001" s="40"/>
      <c r="AG1001" s="15"/>
      <c r="AH1001" s="15"/>
      <c r="AI1001" s="15"/>
      <c r="AJ1001" s="15"/>
      <c r="AK1001" s="57"/>
      <c r="AL1001" s="15"/>
      <c r="AM1001" s="15"/>
      <c r="AN1001" s="74"/>
      <c r="AO1001" s="28"/>
      <c r="AP1001" s="28"/>
      <c r="AQ1001" s="28"/>
      <c r="AR1001" s="28"/>
      <c r="AS1001" s="28"/>
      <c r="AT1001" s="28"/>
      <c r="AU1001" s="28"/>
      <c r="AV1001" s="60">
        <v>21048968</v>
      </c>
      <c r="AW1001" s="59">
        <f t="shared" si="100"/>
        <v>0</v>
      </c>
      <c r="AX1001" s="28"/>
      <c r="AY1001" s="28"/>
    </row>
    <row r="1002" spans="1:51">
      <c r="A1002" s="4">
        <v>607</v>
      </c>
      <c r="B1002" s="3">
        <v>7579</v>
      </c>
      <c r="C1002" s="3">
        <v>0.33311630995798114</v>
      </c>
      <c r="D1002" s="3" t="s">
        <v>10914</v>
      </c>
      <c r="E1002" s="3" t="s">
        <v>10915</v>
      </c>
      <c r="F1002" s="3" t="str">
        <f t="shared" si="96"/>
        <v>19924099</v>
      </c>
      <c r="G1002" s="3" t="s">
        <v>10916</v>
      </c>
      <c r="H1002" s="3" t="s">
        <v>10917</v>
      </c>
      <c r="I1002" s="3" t="s">
        <v>8513</v>
      </c>
      <c r="J1002" s="3" t="s">
        <v>2</v>
      </c>
      <c r="K1002" s="3" t="s">
        <v>3</v>
      </c>
      <c r="L1002" s="3" t="s">
        <v>10918</v>
      </c>
      <c r="M1002" s="3" t="s">
        <v>4</v>
      </c>
      <c r="N1002" s="3">
        <v>19924099</v>
      </c>
      <c r="O1002" s="3" t="s">
        <v>10919</v>
      </c>
      <c r="P1002" s="3" t="str">
        <f t="shared" si="97"/>
        <v>2010</v>
      </c>
      <c r="Q1002" s="3" t="str">
        <f t="shared" si="98"/>
        <v xml:space="preserve">Kidney Int. </v>
      </c>
      <c r="R1002" s="5" t="s">
        <v>11427</v>
      </c>
      <c r="T1002" s="12" t="str">
        <f t="shared" si="95"/>
        <v/>
      </c>
      <c r="AA1002" s="70">
        <v>0</v>
      </c>
      <c r="AC1002" s="5" t="str">
        <f t="shared" si="99"/>
        <v>2010</v>
      </c>
      <c r="AD1002" s="5"/>
      <c r="AK1002" s="53"/>
      <c r="AN1002" s="56"/>
      <c r="AV1002" s="46">
        <v>19924099</v>
      </c>
      <c r="AW1002" s="59">
        <f t="shared" si="100"/>
        <v>0</v>
      </c>
    </row>
    <row r="1003" spans="1:51">
      <c r="A1003" s="4">
        <v>676</v>
      </c>
      <c r="B1003" s="3">
        <v>7519</v>
      </c>
      <c r="C1003" s="3">
        <v>0.37082242593335835</v>
      </c>
      <c r="D1003" s="3" t="s">
        <v>10798</v>
      </c>
      <c r="E1003" s="3" t="s">
        <v>10799</v>
      </c>
      <c r="F1003" s="3" t="str">
        <f t="shared" si="96"/>
        <v>20006904</v>
      </c>
      <c r="G1003" s="3" t="s">
        <v>10800</v>
      </c>
      <c r="H1003" s="3" t="s">
        <v>10801</v>
      </c>
      <c r="I1003" s="3" t="s">
        <v>10802</v>
      </c>
      <c r="J1003" s="3" t="s">
        <v>2</v>
      </c>
      <c r="K1003" s="3" t="s">
        <v>3</v>
      </c>
      <c r="L1003" s="3" t="s">
        <v>10803</v>
      </c>
      <c r="M1003" s="3" t="s">
        <v>4</v>
      </c>
      <c r="N1003" s="3">
        <v>20006904</v>
      </c>
      <c r="O1003" s="3" t="s">
        <v>10804</v>
      </c>
      <c r="P1003" s="3" t="str">
        <f t="shared" si="97"/>
        <v>2010</v>
      </c>
      <c r="Q1003" s="3" t="str">
        <f t="shared" si="98"/>
        <v xml:space="preserve">Neuropeptides. </v>
      </c>
      <c r="R1003" s="5" t="s">
        <v>11427</v>
      </c>
      <c r="T1003" s="12" t="str">
        <f t="shared" si="95"/>
        <v/>
      </c>
      <c r="AA1003" s="70">
        <v>0</v>
      </c>
      <c r="AC1003" s="5" t="str">
        <f t="shared" si="99"/>
        <v>2010</v>
      </c>
      <c r="AD1003" s="5"/>
      <c r="AK1003" s="53"/>
      <c r="AN1003" s="56"/>
      <c r="AV1003" s="46">
        <v>20006904</v>
      </c>
      <c r="AW1003" s="59">
        <f t="shared" si="100"/>
        <v>0</v>
      </c>
    </row>
    <row r="1004" spans="1:51">
      <c r="A1004" s="4">
        <v>681</v>
      </c>
      <c r="B1004" s="3">
        <v>7112</v>
      </c>
      <c r="C1004" s="3">
        <v>0.37383628953454817</v>
      </c>
      <c r="D1004" s="3" t="s">
        <v>8509</v>
      </c>
      <c r="E1004" s="3" t="s">
        <v>8510</v>
      </c>
      <c r="F1004" s="3" t="str">
        <f t="shared" si="96"/>
        <v>20555317</v>
      </c>
      <c r="G1004" s="3" t="s">
        <v>8511</v>
      </c>
      <c r="H1004" s="3" t="s">
        <v>8512</v>
      </c>
      <c r="I1004" s="3" t="s">
        <v>8513</v>
      </c>
      <c r="J1004" s="3" t="s">
        <v>2</v>
      </c>
      <c r="K1004" s="3" t="s">
        <v>3</v>
      </c>
      <c r="L1004" s="3" t="s">
        <v>8514</v>
      </c>
      <c r="M1004" s="3" t="s">
        <v>4</v>
      </c>
      <c r="N1004" s="3">
        <v>20555317</v>
      </c>
      <c r="O1004" s="3" t="s">
        <v>8515</v>
      </c>
      <c r="P1004" s="3" t="str">
        <f t="shared" si="97"/>
        <v>2010</v>
      </c>
      <c r="Q1004" s="3" t="str">
        <f t="shared" si="98"/>
        <v xml:space="preserve">Kidney Int. </v>
      </c>
      <c r="R1004" s="5" t="s">
        <v>11427</v>
      </c>
      <c r="T1004" s="12" t="str">
        <f t="shared" si="95"/>
        <v/>
      </c>
      <c r="AA1004" s="70">
        <v>0</v>
      </c>
      <c r="AC1004" s="5" t="str">
        <f t="shared" si="99"/>
        <v>2010</v>
      </c>
      <c r="AD1004" s="5"/>
      <c r="AK1004" s="53"/>
      <c r="AN1004" s="56"/>
      <c r="AV1004" s="46">
        <v>20555317</v>
      </c>
      <c r="AW1004" s="59">
        <f t="shared" si="100"/>
        <v>0</v>
      </c>
    </row>
    <row r="1005" spans="1:51">
      <c r="A1005" s="4">
        <v>693</v>
      </c>
      <c r="B1005" s="3">
        <v>6703</v>
      </c>
      <c r="C1005" s="3">
        <v>0.37887197683525264</v>
      </c>
      <c r="D1005" s="3" t="s">
        <v>6366</v>
      </c>
      <c r="E1005" s="3" t="s">
        <v>6367</v>
      </c>
      <c r="F1005" s="3" t="str">
        <f t="shared" si="96"/>
        <v>21070280</v>
      </c>
      <c r="G1005" s="3" t="s">
        <v>6368</v>
      </c>
      <c r="H1005" s="3" t="s">
        <v>6316</v>
      </c>
      <c r="I1005" s="3" t="s">
        <v>6363</v>
      </c>
      <c r="J1005" s="3" t="s">
        <v>2</v>
      </c>
      <c r="K1005" s="3" t="s">
        <v>3</v>
      </c>
      <c r="L1005" s="3" t="s">
        <v>6317</v>
      </c>
      <c r="M1005" s="3" t="s">
        <v>4</v>
      </c>
      <c r="N1005" s="3">
        <v>21070280</v>
      </c>
      <c r="O1005" s="3" t="s">
        <v>6318</v>
      </c>
      <c r="P1005" s="3" t="str">
        <f t="shared" si="97"/>
        <v>2010</v>
      </c>
      <c r="Q1005" s="3" t="str">
        <f t="shared" si="98"/>
        <v xml:space="preserve">Anim Genet. </v>
      </c>
      <c r="R1005" s="5" t="s">
        <v>11427</v>
      </c>
      <c r="T1005" s="12" t="str">
        <f t="shared" si="95"/>
        <v/>
      </c>
      <c r="AA1005" s="70">
        <v>0</v>
      </c>
      <c r="AC1005" s="5" t="str">
        <f t="shared" si="99"/>
        <v>2010</v>
      </c>
      <c r="AD1005" s="5"/>
      <c r="AK1005" s="53"/>
      <c r="AN1005" s="56"/>
      <c r="AV1005" s="46">
        <v>21070280</v>
      </c>
      <c r="AW1005" s="59">
        <f t="shared" si="100"/>
        <v>0</v>
      </c>
    </row>
    <row r="1006" spans="1:51">
      <c r="A1006" s="4">
        <v>695</v>
      </c>
      <c r="B1006" s="3">
        <v>7068</v>
      </c>
      <c r="C1006" s="3">
        <v>0.37929699454097887</v>
      </c>
      <c r="D1006" s="3" t="s">
        <v>8238</v>
      </c>
      <c r="E1006" s="3" t="s">
        <v>8239</v>
      </c>
      <c r="F1006" s="3" t="str">
        <f t="shared" si="96"/>
        <v>20602272</v>
      </c>
      <c r="G1006" s="3" t="s">
        <v>8240</v>
      </c>
      <c r="H1006" s="3" t="s">
        <v>8241</v>
      </c>
      <c r="I1006" s="3" t="s">
        <v>6230</v>
      </c>
      <c r="J1006" s="3" t="s">
        <v>2</v>
      </c>
      <c r="K1006" s="3" t="s">
        <v>3</v>
      </c>
      <c r="L1006" s="3" t="s">
        <v>8242</v>
      </c>
      <c r="M1006" s="3" t="s">
        <v>4</v>
      </c>
      <c r="N1006" s="3">
        <v>20602272</v>
      </c>
      <c r="O1006" s="3" t="s">
        <v>8243</v>
      </c>
      <c r="P1006" s="3" t="str">
        <f t="shared" si="97"/>
        <v>2010</v>
      </c>
      <c r="Q1006" s="3" t="str">
        <f t="shared" si="98"/>
        <v xml:space="preserve">Sci China Life Sci. </v>
      </c>
      <c r="R1006" s="5" t="s">
        <v>11427</v>
      </c>
      <c r="T1006" s="12" t="str">
        <f t="shared" si="95"/>
        <v/>
      </c>
      <c r="AA1006" s="70">
        <v>0</v>
      </c>
      <c r="AC1006" s="5" t="str">
        <f t="shared" si="99"/>
        <v>2010</v>
      </c>
      <c r="AD1006" s="5"/>
      <c r="AK1006" s="53"/>
      <c r="AN1006" s="56"/>
      <c r="AV1006" s="46">
        <v>20602272</v>
      </c>
      <c r="AW1006" s="59">
        <f t="shared" si="100"/>
        <v>0</v>
      </c>
    </row>
    <row r="1007" spans="1:51">
      <c r="A1007" s="4">
        <v>719</v>
      </c>
      <c r="B1007" s="3">
        <v>7217</v>
      </c>
      <c r="C1007" s="3">
        <v>0.39071994793724918</v>
      </c>
      <c r="D1007" s="3" t="s">
        <v>9131</v>
      </c>
      <c r="E1007" s="3" t="s">
        <v>9132</v>
      </c>
      <c r="F1007" s="3" t="str">
        <f t="shared" si="96"/>
        <v>20433753</v>
      </c>
      <c r="G1007" s="3" t="s">
        <v>9133</v>
      </c>
      <c r="H1007" s="3" t="s">
        <v>9134</v>
      </c>
      <c r="I1007" s="3" t="s">
        <v>6071</v>
      </c>
      <c r="J1007" s="3" t="s">
        <v>2</v>
      </c>
      <c r="K1007" s="3" t="s">
        <v>3</v>
      </c>
      <c r="L1007" s="3" t="s">
        <v>9135</v>
      </c>
      <c r="M1007" s="3" t="s">
        <v>4</v>
      </c>
      <c r="N1007" s="3">
        <v>20433753</v>
      </c>
      <c r="O1007" s="3" t="s">
        <v>9202</v>
      </c>
      <c r="P1007" s="3" t="str">
        <f t="shared" si="97"/>
        <v>2010</v>
      </c>
      <c r="Q1007" s="3" t="str">
        <f t="shared" si="98"/>
        <v xml:space="preserve">BMC Genomics. </v>
      </c>
      <c r="R1007" s="5" t="s">
        <v>11427</v>
      </c>
      <c r="T1007" s="12" t="str">
        <f t="shared" si="95"/>
        <v/>
      </c>
      <c r="AA1007" s="70">
        <v>0</v>
      </c>
      <c r="AC1007" s="5" t="str">
        <f t="shared" si="99"/>
        <v>2010</v>
      </c>
      <c r="AD1007" s="5"/>
      <c r="AK1007" s="53"/>
      <c r="AN1007" s="56"/>
      <c r="AV1007" s="46">
        <v>20433753</v>
      </c>
      <c r="AW1007" s="59">
        <f t="shared" si="100"/>
        <v>0</v>
      </c>
    </row>
    <row r="1008" spans="1:51">
      <c r="A1008" s="4">
        <v>722</v>
      </c>
      <c r="B1008" s="3">
        <v>7544</v>
      </c>
      <c r="C1008" s="3">
        <v>0.39207290656068705</v>
      </c>
      <c r="D1008" s="3" t="s">
        <v>10869</v>
      </c>
      <c r="E1008" s="3" t="s">
        <v>10870</v>
      </c>
      <c r="F1008" s="3" t="str">
        <f t="shared" si="96"/>
        <v>19939968</v>
      </c>
      <c r="G1008" s="3" t="s">
        <v>10871</v>
      </c>
      <c r="H1008" s="3" t="s">
        <v>10872</v>
      </c>
      <c r="I1008" s="3" t="s">
        <v>10873</v>
      </c>
      <c r="J1008" s="3" t="s">
        <v>2</v>
      </c>
      <c r="K1008" s="3" t="s">
        <v>3</v>
      </c>
      <c r="L1008" s="3" t="s">
        <v>10874</v>
      </c>
      <c r="M1008" s="3" t="s">
        <v>4</v>
      </c>
      <c r="N1008" s="3">
        <v>19939968</v>
      </c>
      <c r="O1008" s="3" t="s">
        <v>10875</v>
      </c>
      <c r="P1008" s="3" t="str">
        <f t="shared" si="97"/>
        <v>2010</v>
      </c>
      <c r="Q1008" s="3" t="str">
        <f t="shared" si="98"/>
        <v xml:space="preserve">J Hered. </v>
      </c>
      <c r="R1008" s="5" t="s">
        <v>11427</v>
      </c>
      <c r="T1008" s="12" t="str">
        <f t="shared" si="95"/>
        <v/>
      </c>
      <c r="AA1008" s="70">
        <v>0</v>
      </c>
      <c r="AC1008" s="5" t="str">
        <f t="shared" si="99"/>
        <v>2010</v>
      </c>
      <c r="AD1008" s="5"/>
      <c r="AK1008" s="53"/>
      <c r="AN1008" s="56"/>
      <c r="AV1008" s="46">
        <v>19939968</v>
      </c>
      <c r="AW1008" s="59">
        <f t="shared" si="100"/>
        <v>0</v>
      </c>
    </row>
    <row r="1009" spans="1:49">
      <c r="A1009" s="4">
        <v>734</v>
      </c>
      <c r="B1009" s="3">
        <v>7514</v>
      </c>
      <c r="C1009" s="3">
        <v>0.39725681718322314</v>
      </c>
      <c r="D1009" s="3" t="s">
        <v>10773</v>
      </c>
      <c r="E1009" s="3" t="s">
        <v>10774</v>
      </c>
      <c r="F1009" s="3" t="str">
        <f t="shared" si="96"/>
        <v>20010836</v>
      </c>
      <c r="G1009" s="3" t="s">
        <v>10775</v>
      </c>
      <c r="H1009" s="3" t="s">
        <v>10776</v>
      </c>
      <c r="I1009" s="3" t="s">
        <v>6260</v>
      </c>
      <c r="J1009" s="3" t="s">
        <v>2</v>
      </c>
      <c r="K1009" s="3" t="s">
        <v>3</v>
      </c>
      <c r="L1009" s="3" t="s">
        <v>10777</v>
      </c>
      <c r="M1009" s="3" t="s">
        <v>4</v>
      </c>
      <c r="N1009" s="3">
        <v>20010836</v>
      </c>
      <c r="O1009" s="3" t="s">
        <v>10778</v>
      </c>
      <c r="P1009" s="3" t="str">
        <f t="shared" si="97"/>
        <v>2010</v>
      </c>
      <c r="Q1009" s="3" t="str">
        <f t="shared" si="98"/>
        <v xml:space="preserve">Nat Genet. </v>
      </c>
      <c r="R1009" s="5" t="s">
        <v>11427</v>
      </c>
      <c r="T1009" s="12" t="str">
        <f t="shared" si="95"/>
        <v/>
      </c>
      <c r="AA1009" s="70">
        <v>0</v>
      </c>
      <c r="AC1009" s="5" t="str">
        <f t="shared" si="99"/>
        <v>2010</v>
      </c>
      <c r="AD1009" s="5"/>
      <c r="AK1009" s="53"/>
      <c r="AN1009" s="56"/>
      <c r="AV1009" s="46">
        <v>20010836</v>
      </c>
      <c r="AW1009" s="59">
        <f t="shared" si="100"/>
        <v>0</v>
      </c>
    </row>
    <row r="1010" spans="1:49">
      <c r="A1010" s="4">
        <v>765</v>
      </c>
      <c r="B1010" s="3">
        <v>6810</v>
      </c>
      <c r="C1010" s="3">
        <v>0.41654183497651553</v>
      </c>
      <c r="D1010" s="3" t="s">
        <v>6825</v>
      </c>
      <c r="E1010" s="3" t="s">
        <v>6826</v>
      </c>
      <c r="F1010" s="3" t="str">
        <f t="shared" si="96"/>
        <v>20965360</v>
      </c>
      <c r="G1010" s="3" t="s">
        <v>6827</v>
      </c>
      <c r="H1010" s="3" t="s">
        <v>6828</v>
      </c>
      <c r="I1010" s="3" t="s">
        <v>6293</v>
      </c>
      <c r="J1010" s="3" t="s">
        <v>2</v>
      </c>
      <c r="K1010" s="3" t="s">
        <v>3</v>
      </c>
      <c r="L1010" s="3" t="s">
        <v>6829</v>
      </c>
      <c r="M1010" s="3" t="s">
        <v>4</v>
      </c>
      <c r="N1010" s="3">
        <v>20965360</v>
      </c>
      <c r="O1010" s="3" t="s">
        <v>6830</v>
      </c>
      <c r="P1010" s="3" t="str">
        <f t="shared" si="97"/>
        <v>2010</v>
      </c>
      <c r="Q1010" s="3" t="str">
        <f t="shared" si="98"/>
        <v xml:space="preserve">J Dairy Sci. </v>
      </c>
      <c r="R1010" s="5" t="s">
        <v>11427</v>
      </c>
      <c r="T1010" s="12" t="str">
        <f t="shared" si="95"/>
        <v/>
      </c>
      <c r="AA1010" s="70">
        <v>0</v>
      </c>
      <c r="AC1010" s="5" t="str">
        <f t="shared" si="99"/>
        <v>2010</v>
      </c>
      <c r="AD1010" s="5"/>
      <c r="AV1010" s="46">
        <v>20965360</v>
      </c>
      <c r="AW1010" s="59">
        <f t="shared" si="100"/>
        <v>0</v>
      </c>
    </row>
    <row r="1011" spans="1:49">
      <c r="A1011" s="4">
        <v>776</v>
      </c>
      <c r="B1011" s="3">
        <v>7328</v>
      </c>
      <c r="C1011" s="3">
        <v>0.42360124956503331</v>
      </c>
      <c r="D1011" s="3" t="s">
        <v>9817</v>
      </c>
      <c r="E1011" s="3" t="s">
        <v>9818</v>
      </c>
      <c r="F1011" s="3" t="str">
        <f t="shared" si="96"/>
        <v>20231529</v>
      </c>
      <c r="G1011" s="3" t="s">
        <v>9880</v>
      </c>
      <c r="H1011" s="3" t="s">
        <v>9820</v>
      </c>
      <c r="I1011" s="3" t="s">
        <v>6586</v>
      </c>
      <c r="J1011" s="3" t="s">
        <v>2</v>
      </c>
      <c r="K1011" s="3" t="s">
        <v>3</v>
      </c>
      <c r="L1011" s="3" t="s">
        <v>9821</v>
      </c>
      <c r="M1011" s="3" t="s">
        <v>4</v>
      </c>
      <c r="N1011" s="3">
        <v>20231529</v>
      </c>
      <c r="O1011" s="3" t="s">
        <v>9822</v>
      </c>
      <c r="P1011" s="3" t="str">
        <f t="shared" si="97"/>
        <v>2010</v>
      </c>
      <c r="Q1011" s="3" t="str">
        <f t="shared" si="98"/>
        <v xml:space="preserve">Hypertension. </v>
      </c>
      <c r="R1011" s="5" t="s">
        <v>11427</v>
      </c>
      <c r="T1011" s="12" t="str">
        <f t="shared" si="95"/>
        <v/>
      </c>
      <c r="AA1011" s="70">
        <v>0</v>
      </c>
      <c r="AC1011" s="5" t="str">
        <f t="shared" si="99"/>
        <v>2010</v>
      </c>
      <c r="AD1011" s="5"/>
      <c r="AV1011" s="46">
        <v>20231529</v>
      </c>
      <c r="AW1011" s="59">
        <f t="shared" si="100"/>
        <v>0</v>
      </c>
    </row>
    <row r="1012" spans="1:49">
      <c r="A1012" s="4">
        <v>815</v>
      </c>
      <c r="B1012" s="3">
        <v>6811</v>
      </c>
      <c r="C1012" s="3">
        <v>0.4443594411511449</v>
      </c>
      <c r="D1012" s="3" t="s">
        <v>6831</v>
      </c>
      <c r="E1012" s="3" t="s">
        <v>6832</v>
      </c>
      <c r="F1012" s="3" t="str">
        <f t="shared" si="96"/>
        <v>20965358</v>
      </c>
      <c r="G1012" s="3" t="s">
        <v>6833</v>
      </c>
      <c r="H1012" s="3" t="s">
        <v>6834</v>
      </c>
      <c r="I1012" s="3" t="s">
        <v>6293</v>
      </c>
      <c r="J1012" s="3" t="s">
        <v>2</v>
      </c>
      <c r="K1012" s="3" t="s">
        <v>3</v>
      </c>
      <c r="L1012" s="3" t="s">
        <v>6835</v>
      </c>
      <c r="M1012" s="3" t="s">
        <v>4</v>
      </c>
      <c r="N1012" s="3">
        <v>20965358</v>
      </c>
      <c r="O1012" s="3" t="s">
        <v>6836</v>
      </c>
      <c r="P1012" s="3" t="str">
        <f t="shared" si="97"/>
        <v>2010</v>
      </c>
      <c r="Q1012" s="3" t="str">
        <f t="shared" si="98"/>
        <v xml:space="preserve">J Dairy Sci. </v>
      </c>
      <c r="R1012" s="5" t="s">
        <v>11427</v>
      </c>
      <c r="T1012" s="12" t="str">
        <f t="shared" si="95"/>
        <v/>
      </c>
      <c r="AA1012" s="70">
        <v>0</v>
      </c>
      <c r="AC1012" s="5" t="str">
        <f t="shared" si="99"/>
        <v>2010</v>
      </c>
      <c r="AD1012" s="5"/>
      <c r="AV1012" s="46">
        <v>20965358</v>
      </c>
      <c r="AW1012" s="59">
        <f t="shared" si="100"/>
        <v>0</v>
      </c>
    </row>
    <row r="1013" spans="1:49">
      <c r="A1013" s="4">
        <v>832</v>
      </c>
      <c r="B1013" s="3">
        <v>7390</v>
      </c>
      <c r="C1013" s="3">
        <v>0.45297671734144751</v>
      </c>
      <c r="D1013" s="3" t="s">
        <v>10193</v>
      </c>
      <c r="E1013" s="3" t="s">
        <v>10194</v>
      </c>
      <c r="F1013" s="3" t="str">
        <f t="shared" si="96"/>
        <v>20146805</v>
      </c>
      <c r="G1013" s="3" t="s">
        <v>10195</v>
      </c>
      <c r="H1013" s="3" t="s">
        <v>10196</v>
      </c>
      <c r="I1013" s="3" t="s">
        <v>9087</v>
      </c>
      <c r="J1013" s="3" t="s">
        <v>2</v>
      </c>
      <c r="K1013" s="3" t="s">
        <v>3</v>
      </c>
      <c r="L1013" s="3" t="s">
        <v>10197</v>
      </c>
      <c r="M1013" s="3" t="s">
        <v>4</v>
      </c>
      <c r="N1013" s="3">
        <v>20146805</v>
      </c>
      <c r="O1013" s="3" t="s">
        <v>10198</v>
      </c>
      <c r="P1013" s="3" t="str">
        <f t="shared" si="97"/>
        <v>2010</v>
      </c>
      <c r="Q1013" s="3" t="str">
        <f t="shared" si="98"/>
        <v xml:space="preserve">Genome Biol. </v>
      </c>
      <c r="R1013" s="5" t="s">
        <v>11427</v>
      </c>
      <c r="S1013" s="5"/>
      <c r="T1013" s="12" t="str">
        <f t="shared" si="95"/>
        <v/>
      </c>
      <c r="U1013" s="5"/>
      <c r="AA1013" s="70">
        <v>0</v>
      </c>
      <c r="AC1013" s="5" t="str">
        <f t="shared" si="99"/>
        <v>2010</v>
      </c>
      <c r="AD1013" s="5"/>
      <c r="AF1013" s="25"/>
      <c r="AV1013" s="46">
        <v>20146805</v>
      </c>
      <c r="AW1013" s="59">
        <f t="shared" si="100"/>
        <v>0</v>
      </c>
    </row>
    <row r="1014" spans="1:49">
      <c r="A1014" s="4">
        <v>847</v>
      </c>
      <c r="B1014" s="3">
        <v>6800</v>
      </c>
      <c r="C1014" s="3">
        <v>0.45817061385920277</v>
      </c>
      <c r="D1014" s="3" t="s">
        <v>6765</v>
      </c>
      <c r="E1014" s="3" t="s">
        <v>6766</v>
      </c>
      <c r="F1014" s="3" t="str">
        <f t="shared" si="96"/>
        <v>20973990</v>
      </c>
      <c r="G1014" s="3" t="s">
        <v>6767</v>
      </c>
      <c r="H1014" s="3" t="s">
        <v>6768</v>
      </c>
      <c r="I1014" s="3" t="s">
        <v>6769</v>
      </c>
      <c r="J1014" s="3" t="s">
        <v>2</v>
      </c>
      <c r="K1014" s="3" t="s">
        <v>3</v>
      </c>
      <c r="L1014" s="3" t="s">
        <v>6770</v>
      </c>
      <c r="M1014" s="3" t="s">
        <v>4</v>
      </c>
      <c r="N1014" s="3">
        <v>20973990</v>
      </c>
      <c r="O1014" s="3" t="s">
        <v>6771</v>
      </c>
      <c r="P1014" s="3" t="str">
        <f t="shared" si="97"/>
        <v>2010</v>
      </c>
      <c r="Q1014" s="3" t="str">
        <f t="shared" si="98"/>
        <v xml:space="preserve">Microb Cell Fact. </v>
      </c>
      <c r="R1014" s="5" t="s">
        <v>11427</v>
      </c>
      <c r="S1014" s="5"/>
      <c r="T1014" s="12" t="str">
        <f t="shared" si="95"/>
        <v/>
      </c>
      <c r="U1014" s="5"/>
      <c r="AA1014" s="70">
        <v>0</v>
      </c>
      <c r="AC1014" s="5" t="str">
        <f t="shared" si="99"/>
        <v>2010</v>
      </c>
      <c r="AD1014" s="5"/>
      <c r="AF1014" s="25"/>
      <c r="AV1014" s="46">
        <v>20973990</v>
      </c>
      <c r="AW1014" s="59">
        <f t="shared" si="100"/>
        <v>0</v>
      </c>
    </row>
    <row r="1015" spans="1:49">
      <c r="A1015" s="4">
        <v>888</v>
      </c>
      <c r="B1015" s="3">
        <v>7423</v>
      </c>
      <c r="C1015" s="3">
        <v>0.48522846836815847</v>
      </c>
      <c r="D1015" s="3" t="s">
        <v>10385</v>
      </c>
      <c r="E1015" s="3" t="s">
        <v>10386</v>
      </c>
      <c r="F1015" s="3" t="str">
        <f t="shared" si="96"/>
        <v>20089441</v>
      </c>
      <c r="G1015" s="3" t="s">
        <v>10387</v>
      </c>
      <c r="H1015" s="3" t="s">
        <v>10388</v>
      </c>
      <c r="I1015" s="3" t="s">
        <v>10389</v>
      </c>
      <c r="J1015" s="3" t="s">
        <v>2</v>
      </c>
      <c r="K1015" s="3" t="s">
        <v>3</v>
      </c>
      <c r="L1015" s="3" t="s">
        <v>10390</v>
      </c>
      <c r="M1015" s="3" t="s">
        <v>4</v>
      </c>
      <c r="N1015" s="3">
        <v>20089441</v>
      </c>
      <c r="O1015" s="3" t="s">
        <v>10391</v>
      </c>
      <c r="P1015" s="3" t="str">
        <f t="shared" si="97"/>
        <v>2010</v>
      </c>
      <c r="Q1015" s="3" t="str">
        <f t="shared" si="98"/>
        <v xml:space="preserve">Curr Opin Plant Biol. </v>
      </c>
      <c r="R1015" s="5" t="s">
        <v>11427</v>
      </c>
      <c r="S1015" s="5"/>
      <c r="T1015" s="12" t="str">
        <f t="shared" si="95"/>
        <v/>
      </c>
      <c r="U1015" s="5"/>
      <c r="AA1015" s="70">
        <v>0</v>
      </c>
      <c r="AC1015" s="5" t="str">
        <f t="shared" si="99"/>
        <v>2010</v>
      </c>
      <c r="AD1015" s="5"/>
      <c r="AF1015" s="25"/>
      <c r="AV1015" s="46">
        <v>20089441</v>
      </c>
      <c r="AW1015" s="59">
        <f t="shared" si="100"/>
        <v>0</v>
      </c>
    </row>
    <row r="1016" spans="1:49">
      <c r="A1016" s="4">
        <v>921</v>
      </c>
      <c r="B1016" s="3">
        <v>6629</v>
      </c>
      <c r="C1016" s="3">
        <v>0.50667890271038296</v>
      </c>
      <c r="D1016" s="3" t="s">
        <v>6080</v>
      </c>
      <c r="E1016" s="3" t="s">
        <v>6081</v>
      </c>
      <c r="F1016" s="3" t="str">
        <f t="shared" si="96"/>
        <v>21159198</v>
      </c>
      <c r="G1016" s="3" t="s">
        <v>6082</v>
      </c>
      <c r="H1016" s="3" t="s">
        <v>6083</v>
      </c>
      <c r="I1016" s="3" t="s">
        <v>6071</v>
      </c>
      <c r="J1016" s="3" t="s">
        <v>2</v>
      </c>
      <c r="K1016" s="3" t="s">
        <v>3</v>
      </c>
      <c r="L1016" s="3" t="s">
        <v>6084</v>
      </c>
      <c r="M1016" s="3" t="s">
        <v>4</v>
      </c>
      <c r="N1016" s="3">
        <v>21159198</v>
      </c>
      <c r="O1016" s="3" t="s">
        <v>6085</v>
      </c>
      <c r="P1016" s="3" t="str">
        <f t="shared" si="97"/>
        <v>2010</v>
      </c>
      <c r="Q1016" s="3" t="str">
        <f t="shared" si="98"/>
        <v xml:space="preserve">BMC Genomics. </v>
      </c>
      <c r="R1016" s="5" t="s">
        <v>11427</v>
      </c>
      <c r="S1016" s="5"/>
      <c r="T1016" s="12" t="str">
        <f t="shared" si="95"/>
        <v/>
      </c>
      <c r="U1016" s="5"/>
      <c r="AA1016" s="70">
        <v>0</v>
      </c>
      <c r="AC1016" s="5" t="str">
        <f t="shared" si="99"/>
        <v>2010</v>
      </c>
      <c r="AD1016" s="5"/>
      <c r="AF1016" s="25"/>
      <c r="AV1016" s="46">
        <v>21159198</v>
      </c>
      <c r="AW1016" s="59">
        <f t="shared" si="100"/>
        <v>0</v>
      </c>
    </row>
    <row r="1017" spans="1:49">
      <c r="A1017" s="4">
        <v>1021</v>
      </c>
      <c r="B1017" s="3">
        <v>7507</v>
      </c>
      <c r="C1017" s="3">
        <v>0.55728340199756132</v>
      </c>
      <c r="D1017" s="3" t="s">
        <v>10736</v>
      </c>
      <c r="E1017" s="3" t="s">
        <v>10737</v>
      </c>
      <c r="F1017" s="3" t="str">
        <f t="shared" si="96"/>
        <v>20015999</v>
      </c>
      <c r="G1017" s="3" t="s">
        <v>10739</v>
      </c>
      <c r="H1017" s="3" t="s">
        <v>10740</v>
      </c>
      <c r="I1017" s="3" t="s">
        <v>10741</v>
      </c>
      <c r="J1017" s="3" t="s">
        <v>2</v>
      </c>
      <c r="K1017" s="3" t="s">
        <v>3</v>
      </c>
      <c r="L1017" s="3" t="s">
        <v>10742</v>
      </c>
      <c r="M1017" s="3" t="s">
        <v>4</v>
      </c>
      <c r="N1017" s="3">
        <v>20015999</v>
      </c>
      <c r="O1017" s="3" t="s">
        <v>10743</v>
      </c>
      <c r="P1017" s="3" t="str">
        <f t="shared" si="97"/>
        <v>2010</v>
      </c>
      <c r="Q1017" s="3" t="str">
        <f t="shared" si="98"/>
        <v xml:space="preserve">J Virol. </v>
      </c>
      <c r="R1017" s="5" t="s">
        <v>11427</v>
      </c>
      <c r="T1017" s="12" t="str">
        <f t="shared" ref="T1017:T1080" si="101">IFERROR(IF(FIND("meta ",SUBSTITUTE(LOWER(D1017 &amp; S1017),"-"," "))&gt;=0,"y",""),"")</f>
        <v/>
      </c>
      <c r="AA1017" s="70">
        <v>0</v>
      </c>
      <c r="AC1017" s="5" t="str">
        <f t="shared" si="99"/>
        <v>2010</v>
      </c>
      <c r="AD1017" s="5"/>
      <c r="AF1017" s="25"/>
      <c r="AV1017" s="46">
        <v>20015999</v>
      </c>
      <c r="AW1017" s="59">
        <f t="shared" si="100"/>
        <v>0</v>
      </c>
    </row>
    <row r="1018" spans="1:49">
      <c r="A1018" s="4">
        <v>1050</v>
      </c>
      <c r="B1018" s="3">
        <v>7298</v>
      </c>
      <c r="C1018" s="3">
        <v>0.5712785958213773</v>
      </c>
      <c r="D1018" s="3" t="s">
        <v>9635</v>
      </c>
      <c r="E1018" s="3" t="s">
        <v>9636</v>
      </c>
      <c r="F1018" s="3" t="str">
        <f t="shared" si="96"/>
        <v>20336072</v>
      </c>
      <c r="G1018" s="3" t="s">
        <v>9637</v>
      </c>
      <c r="H1018" s="3" t="s">
        <v>9638</v>
      </c>
      <c r="I1018" s="3" t="s">
        <v>6697</v>
      </c>
      <c r="J1018" s="3" t="s">
        <v>2</v>
      </c>
      <c r="K1018" s="3" t="s">
        <v>3</v>
      </c>
      <c r="L1018" s="3" t="s">
        <v>9639</v>
      </c>
      <c r="M1018" s="3" t="s">
        <v>4</v>
      </c>
      <c r="N1018" s="3">
        <v>20336072</v>
      </c>
      <c r="O1018" s="3" t="s">
        <v>9640</v>
      </c>
      <c r="P1018" s="3" t="str">
        <f t="shared" si="97"/>
        <v>2010</v>
      </c>
      <c r="Q1018" s="3" t="str">
        <f t="shared" si="98"/>
        <v xml:space="preserve">Nature. </v>
      </c>
      <c r="R1018" s="5" t="s">
        <v>11427</v>
      </c>
      <c r="T1018" s="12" t="str">
        <f t="shared" si="101"/>
        <v/>
      </c>
      <c r="AA1018" s="70">
        <v>0</v>
      </c>
      <c r="AC1018" s="5" t="str">
        <f t="shared" si="99"/>
        <v>2010</v>
      </c>
      <c r="AD1018" s="5"/>
      <c r="AF1018" s="25"/>
      <c r="AK1018" s="53"/>
      <c r="AN1018" s="56"/>
      <c r="AV1018" s="46">
        <v>20336072</v>
      </c>
      <c r="AW1018" s="59">
        <f t="shared" si="100"/>
        <v>0</v>
      </c>
    </row>
    <row r="1019" spans="1:49">
      <c r="A1019" s="4">
        <v>1057</v>
      </c>
      <c r="B1019" s="3">
        <v>7219</v>
      </c>
      <c r="C1019" s="3">
        <v>0.5752908639469031</v>
      </c>
      <c r="D1019" s="3" t="s">
        <v>9144</v>
      </c>
      <c r="E1019" s="3" t="s">
        <v>9145</v>
      </c>
      <c r="F1019" s="3" t="str">
        <f t="shared" si="96"/>
        <v>20433520</v>
      </c>
      <c r="G1019" s="3" t="s">
        <v>9146</v>
      </c>
      <c r="H1019" s="3" t="s">
        <v>9147</v>
      </c>
      <c r="I1019" s="3" t="s">
        <v>9141</v>
      </c>
      <c r="J1019" s="3" t="s">
        <v>2</v>
      </c>
      <c r="K1019" s="3" t="s">
        <v>3</v>
      </c>
      <c r="L1019" s="3" t="s">
        <v>9148</v>
      </c>
      <c r="M1019" s="3" t="s">
        <v>4</v>
      </c>
      <c r="N1019" s="3">
        <v>20433520</v>
      </c>
      <c r="O1019" s="3" t="s">
        <v>9149</v>
      </c>
      <c r="P1019" s="3" t="str">
        <f t="shared" si="97"/>
        <v>2010</v>
      </c>
      <c r="Q1019" s="3" t="str">
        <f t="shared" si="98"/>
        <v xml:space="preserve">J Anim Breed Genet. </v>
      </c>
      <c r="R1019" s="5" t="s">
        <v>11427</v>
      </c>
      <c r="T1019" s="12" t="str">
        <f t="shared" si="101"/>
        <v/>
      </c>
      <c r="AA1019" s="70">
        <v>0</v>
      </c>
      <c r="AC1019" s="5" t="str">
        <f t="shared" si="99"/>
        <v>2010</v>
      </c>
      <c r="AD1019" s="5"/>
      <c r="AF1019" s="25"/>
      <c r="AK1019" s="53"/>
      <c r="AN1019" s="56"/>
      <c r="AV1019" s="46">
        <v>20433520</v>
      </c>
      <c r="AW1019" s="59">
        <f t="shared" si="100"/>
        <v>0</v>
      </c>
    </row>
    <row r="1020" spans="1:49">
      <c r="A1020" s="4">
        <v>1062</v>
      </c>
      <c r="B1020" s="3">
        <v>6723</v>
      </c>
      <c r="C1020" s="3">
        <v>0.57595645764411885</v>
      </c>
      <c r="D1020" s="3" t="s">
        <v>6417</v>
      </c>
      <c r="E1020" s="3" t="s">
        <v>6418</v>
      </c>
      <c r="F1020" s="3" t="str">
        <f t="shared" si="96"/>
        <v>21076517</v>
      </c>
      <c r="G1020" s="3" t="s">
        <v>6419</v>
      </c>
      <c r="H1020" s="3" t="s">
        <v>6420</v>
      </c>
      <c r="I1020" s="3" t="s">
        <v>5921</v>
      </c>
      <c r="J1020" s="3" t="s">
        <v>2</v>
      </c>
      <c r="K1020" s="3" t="s">
        <v>3</v>
      </c>
      <c r="L1020" s="3" t="s">
        <v>6421</v>
      </c>
      <c r="M1020" s="3" t="s">
        <v>4</v>
      </c>
      <c r="N1020" s="3">
        <v>21076517</v>
      </c>
      <c r="O1020" s="3" t="s">
        <v>6422</v>
      </c>
      <c r="P1020" s="3" t="str">
        <f t="shared" si="97"/>
        <v>2010</v>
      </c>
      <c r="Q1020" s="3" t="str">
        <f t="shared" si="98"/>
        <v xml:space="preserve">Genome. </v>
      </c>
      <c r="R1020" s="5" t="s">
        <v>11427</v>
      </c>
      <c r="T1020" s="12" t="str">
        <f t="shared" si="101"/>
        <v/>
      </c>
      <c r="AA1020" s="70">
        <v>0</v>
      </c>
      <c r="AC1020" s="5" t="str">
        <f t="shared" si="99"/>
        <v>2010</v>
      </c>
      <c r="AD1020" s="5"/>
      <c r="AF1020" s="25"/>
      <c r="AK1020" s="53"/>
      <c r="AN1020" s="56"/>
      <c r="AV1020" s="46">
        <v>21076517</v>
      </c>
      <c r="AW1020" s="59">
        <f t="shared" si="100"/>
        <v>0</v>
      </c>
    </row>
    <row r="1021" spans="1:49">
      <c r="A1021" s="4">
        <v>1067</v>
      </c>
      <c r="B1021" s="3">
        <v>6618</v>
      </c>
      <c r="C1021" s="3">
        <v>0.57692975737390373</v>
      </c>
      <c r="D1021" s="3" t="s">
        <v>6067</v>
      </c>
      <c r="E1021" s="3" t="s">
        <v>6068</v>
      </c>
      <c r="F1021" s="3" t="str">
        <f t="shared" si="96"/>
        <v>21176216</v>
      </c>
      <c r="G1021" s="3" t="s">
        <v>6069</v>
      </c>
      <c r="H1021" s="3" t="s">
        <v>6070</v>
      </c>
      <c r="I1021" s="3" t="s">
        <v>6071</v>
      </c>
      <c r="J1021" s="3" t="s">
        <v>2</v>
      </c>
      <c r="K1021" s="3" t="s">
        <v>3</v>
      </c>
      <c r="L1021" s="3" t="s">
        <v>6072</v>
      </c>
      <c r="M1021" s="3" t="s">
        <v>4</v>
      </c>
      <c r="N1021" s="3">
        <v>21176216</v>
      </c>
      <c r="O1021" s="3" t="s">
        <v>6073</v>
      </c>
      <c r="P1021" s="3" t="str">
        <f t="shared" si="97"/>
        <v>2010</v>
      </c>
      <c r="Q1021" s="3" t="str">
        <f t="shared" si="98"/>
        <v xml:space="preserve">BMC Genomics. </v>
      </c>
      <c r="R1021" s="5" t="s">
        <v>11427</v>
      </c>
      <c r="T1021" s="12" t="str">
        <f t="shared" si="101"/>
        <v/>
      </c>
      <c r="AA1021" s="70">
        <v>0</v>
      </c>
      <c r="AC1021" s="5" t="str">
        <f t="shared" si="99"/>
        <v>2010</v>
      </c>
      <c r="AD1021" s="5"/>
      <c r="AF1021" s="25"/>
      <c r="AV1021" s="46">
        <v>21176216</v>
      </c>
      <c r="AW1021" s="59">
        <f t="shared" si="100"/>
        <v>0</v>
      </c>
    </row>
    <row r="1022" spans="1:49">
      <c r="A1022" s="4">
        <v>1074</v>
      </c>
      <c r="B1022" s="3">
        <v>7043</v>
      </c>
      <c r="C1022" s="3">
        <v>0.57911689041429393</v>
      </c>
      <c r="D1022" s="3" t="s">
        <v>8105</v>
      </c>
      <c r="E1022" s="3" t="s">
        <v>8106</v>
      </c>
      <c r="F1022" s="3" t="str">
        <f t="shared" si="96"/>
        <v>20630247</v>
      </c>
      <c r="G1022" s="3" t="s">
        <v>8107</v>
      </c>
      <c r="H1022" s="3" t="s">
        <v>8108</v>
      </c>
      <c r="I1022" s="3" t="s">
        <v>6293</v>
      </c>
      <c r="J1022" s="3" t="s">
        <v>2</v>
      </c>
      <c r="K1022" s="3" t="s">
        <v>3</v>
      </c>
      <c r="L1022" s="3" t="s">
        <v>8109</v>
      </c>
      <c r="M1022" s="3" t="s">
        <v>4</v>
      </c>
      <c r="N1022" s="3">
        <v>20630247</v>
      </c>
      <c r="O1022" s="3" t="s">
        <v>8110</v>
      </c>
      <c r="P1022" s="3" t="str">
        <f t="shared" si="97"/>
        <v>2010</v>
      </c>
      <c r="Q1022" s="3" t="str">
        <f t="shared" si="98"/>
        <v xml:space="preserve">J Dairy Sci. </v>
      </c>
      <c r="R1022" s="5" t="s">
        <v>11427</v>
      </c>
      <c r="T1022" s="12" t="str">
        <f t="shared" si="101"/>
        <v/>
      </c>
      <c r="AA1022" s="70">
        <v>0</v>
      </c>
      <c r="AC1022" s="5" t="str">
        <f t="shared" si="99"/>
        <v>2010</v>
      </c>
      <c r="AD1022" s="5"/>
      <c r="AF1022" s="25"/>
      <c r="AV1022" s="46">
        <v>20630247</v>
      </c>
      <c r="AW1022" s="59">
        <f t="shared" si="100"/>
        <v>0</v>
      </c>
    </row>
    <row r="1023" spans="1:49">
      <c r="A1023" s="4">
        <v>1096</v>
      </c>
      <c r="B1023" s="3">
        <v>7397</v>
      </c>
      <c r="C1023" s="3">
        <v>0.59003110744587972</v>
      </c>
      <c r="D1023" s="3" t="s">
        <v>10312</v>
      </c>
      <c r="E1023" s="3" t="s">
        <v>10313</v>
      </c>
      <c r="F1023" s="3" t="str">
        <f t="shared" si="96"/>
        <v>20135320</v>
      </c>
      <c r="G1023" s="3" t="s">
        <v>10242</v>
      </c>
      <c r="H1023" s="3" t="s">
        <v>10243</v>
      </c>
      <c r="I1023" s="3" t="s">
        <v>7665</v>
      </c>
      <c r="J1023" s="3" t="s">
        <v>2</v>
      </c>
      <c r="K1023" s="3" t="s">
        <v>3</v>
      </c>
      <c r="L1023" s="3" t="s">
        <v>10244</v>
      </c>
      <c r="M1023" s="3" t="s">
        <v>4</v>
      </c>
      <c r="N1023" s="3">
        <v>20135320</v>
      </c>
      <c r="O1023" s="3" t="s">
        <v>10245</v>
      </c>
      <c r="P1023" s="3" t="str">
        <f t="shared" si="97"/>
        <v>2010</v>
      </c>
      <c r="Q1023" s="3" t="str">
        <f t="shared" si="98"/>
        <v xml:space="preserve">Mamm Genome. </v>
      </c>
      <c r="R1023" s="5" t="s">
        <v>11427</v>
      </c>
      <c r="T1023" s="12" t="str">
        <f t="shared" si="101"/>
        <v/>
      </c>
      <c r="AA1023" s="70">
        <v>0</v>
      </c>
      <c r="AC1023" s="5" t="str">
        <f t="shared" si="99"/>
        <v>2010</v>
      </c>
      <c r="AD1023" s="5"/>
      <c r="AF1023" s="25"/>
      <c r="AK1023" s="53"/>
      <c r="AN1023" s="56"/>
      <c r="AV1023" s="46">
        <v>20135320</v>
      </c>
      <c r="AW1023" s="59">
        <f t="shared" si="100"/>
        <v>0</v>
      </c>
    </row>
    <row r="1024" spans="1:49">
      <c r="A1024" s="4">
        <v>1122</v>
      </c>
      <c r="B1024" s="3">
        <v>7286</v>
      </c>
      <c r="C1024" s="3">
        <v>0.60214606015723737</v>
      </c>
      <c r="D1024" s="3" t="s">
        <v>9564</v>
      </c>
      <c r="E1024" s="3" t="s">
        <v>9565</v>
      </c>
      <c r="F1024" s="3" t="str">
        <f t="shared" si="96"/>
        <v>20350325</v>
      </c>
      <c r="G1024" s="3" t="s">
        <v>9566</v>
      </c>
      <c r="H1024" s="3" t="s">
        <v>9625</v>
      </c>
      <c r="I1024" s="3" t="s">
        <v>6109</v>
      </c>
      <c r="J1024" s="3" t="s">
        <v>2</v>
      </c>
      <c r="K1024" s="3" t="s">
        <v>3</v>
      </c>
      <c r="L1024" s="3" t="s">
        <v>9626</v>
      </c>
      <c r="M1024" s="3" t="s">
        <v>4</v>
      </c>
      <c r="N1024" s="3">
        <v>20350325</v>
      </c>
      <c r="O1024" s="3" t="s">
        <v>9627</v>
      </c>
      <c r="P1024" s="3" t="str">
        <f t="shared" si="97"/>
        <v>2010</v>
      </c>
      <c r="Q1024" s="3" t="str">
        <f t="shared" si="98"/>
        <v xml:space="preserve">BMC Genet. </v>
      </c>
      <c r="R1024" s="5" t="s">
        <v>11427</v>
      </c>
      <c r="T1024" s="12" t="str">
        <f t="shared" si="101"/>
        <v/>
      </c>
      <c r="AA1024" s="70">
        <v>0</v>
      </c>
      <c r="AC1024" s="5" t="str">
        <f t="shared" si="99"/>
        <v>2010</v>
      </c>
      <c r="AD1024" s="5"/>
      <c r="AF1024" s="25"/>
      <c r="AK1024" s="53"/>
      <c r="AN1024" s="56"/>
      <c r="AV1024" s="46">
        <v>20350325</v>
      </c>
      <c r="AW1024" s="59">
        <f t="shared" si="100"/>
        <v>0</v>
      </c>
    </row>
    <row r="1025" spans="1:49">
      <c r="A1025" s="4">
        <v>1128</v>
      </c>
      <c r="B1025" s="3">
        <v>7375</v>
      </c>
      <c r="C1025" s="3">
        <v>0.60678568019172274</v>
      </c>
      <c r="D1025" s="3" t="s">
        <v>10102</v>
      </c>
      <c r="E1025" s="3" t="s">
        <v>10103</v>
      </c>
      <c r="F1025" s="3" t="str">
        <f t="shared" si="96"/>
        <v>20167621</v>
      </c>
      <c r="G1025" s="3" t="s">
        <v>10104</v>
      </c>
      <c r="H1025" s="3" t="s">
        <v>10105</v>
      </c>
      <c r="I1025" s="3" t="s">
        <v>10106</v>
      </c>
      <c r="J1025" s="3" t="s">
        <v>2</v>
      </c>
      <c r="K1025" s="3" t="s">
        <v>3</v>
      </c>
      <c r="L1025" s="3" t="s">
        <v>10107</v>
      </c>
      <c r="M1025" s="3" t="s">
        <v>4</v>
      </c>
      <c r="N1025" s="3">
        <v>20167621</v>
      </c>
      <c r="O1025" s="3" t="s">
        <v>10108</v>
      </c>
      <c r="P1025" s="3" t="str">
        <f t="shared" si="97"/>
        <v>2010</v>
      </c>
      <c r="Q1025" s="3" t="str">
        <f t="shared" si="98"/>
        <v xml:space="preserve">Microbiology. </v>
      </c>
      <c r="R1025" s="5" t="s">
        <v>11427</v>
      </c>
      <c r="T1025" s="12" t="str">
        <f t="shared" si="101"/>
        <v/>
      </c>
      <c r="AA1025" s="70">
        <v>0</v>
      </c>
      <c r="AC1025" s="5" t="str">
        <f t="shared" si="99"/>
        <v>2010</v>
      </c>
      <c r="AD1025" s="5"/>
      <c r="AF1025" s="25"/>
      <c r="AJ1025" s="23"/>
      <c r="AK1025" s="23"/>
      <c r="AL1025" s="23"/>
      <c r="AM1025" s="23"/>
      <c r="AV1025" s="46">
        <v>20167621</v>
      </c>
      <c r="AW1025" s="59">
        <f t="shared" si="100"/>
        <v>0</v>
      </c>
    </row>
    <row r="1026" spans="1:49">
      <c r="A1026" s="4">
        <v>1159</v>
      </c>
      <c r="B1026" s="3">
        <v>6422</v>
      </c>
      <c r="C1026" s="3">
        <v>0.62189137192922317</v>
      </c>
      <c r="D1026" s="3" t="s">
        <v>5959</v>
      </c>
      <c r="E1026" s="3" t="s">
        <v>5960</v>
      </c>
      <c r="F1026" s="3" t="str">
        <f t="shared" ref="F1026:F1089" si="102">MID(E1026,9,100)</f>
        <v>21346997</v>
      </c>
      <c r="G1026" s="3" t="s">
        <v>5961</v>
      </c>
      <c r="H1026" s="3" t="s">
        <v>5962</v>
      </c>
      <c r="I1026" s="3" t="s">
        <v>5963</v>
      </c>
      <c r="J1026" s="3" t="s">
        <v>2</v>
      </c>
      <c r="K1026" s="3" t="s">
        <v>3</v>
      </c>
      <c r="L1026" s="3" t="s">
        <v>5964</v>
      </c>
      <c r="M1026" s="3" t="s">
        <v>4</v>
      </c>
      <c r="N1026" s="3">
        <v>21346997</v>
      </c>
      <c r="O1026" s="3" t="s">
        <v>5965</v>
      </c>
      <c r="P1026" s="3" t="str">
        <f t="shared" ref="P1026:P1089" si="103">MID(H1026,FIND(" 20",H1026)+1, 4)</f>
        <v>2010</v>
      </c>
      <c r="Q1026" s="3" t="str">
        <f t="shared" ref="Q1026:Q1089" si="104">LEFT(H1026, FIND(" 20",H1026))</f>
        <v xml:space="preserve">AMIA Annu Symp Proc. </v>
      </c>
      <c r="R1026" s="5" t="s">
        <v>11427</v>
      </c>
      <c r="T1026" s="12" t="str">
        <f t="shared" si="101"/>
        <v/>
      </c>
      <c r="AA1026" s="70">
        <v>0</v>
      </c>
      <c r="AC1026" s="5" t="str">
        <f t="shared" ref="AC1026:AC1089" si="105">P1026</f>
        <v>2010</v>
      </c>
      <c r="AD1026" s="5"/>
      <c r="AF1026" s="25"/>
      <c r="AV1026" s="46">
        <v>21346997</v>
      </c>
      <c r="AW1026" s="59">
        <f t="shared" ref="AW1026:AW1089" si="106">IF(F1026-AV1026=0,0,1)</f>
        <v>0</v>
      </c>
    </row>
    <row r="1027" spans="1:49">
      <c r="A1027" s="4">
        <v>1163</v>
      </c>
      <c r="B1027" s="3">
        <v>7529</v>
      </c>
      <c r="C1027" s="3">
        <v>0.62336338670778335</v>
      </c>
      <c r="D1027" s="3" t="s">
        <v>10837</v>
      </c>
      <c r="E1027" s="3" t="s">
        <v>10838</v>
      </c>
      <c r="F1027" s="3" t="str">
        <f t="shared" si="102"/>
        <v>19966163</v>
      </c>
      <c r="G1027" s="3" t="s">
        <v>10839</v>
      </c>
      <c r="H1027" s="3" t="s">
        <v>10840</v>
      </c>
      <c r="I1027" s="3" t="s">
        <v>10841</v>
      </c>
      <c r="J1027" s="3" t="s">
        <v>2</v>
      </c>
      <c r="K1027" s="3" t="s">
        <v>3</v>
      </c>
      <c r="L1027" s="3" t="s">
        <v>10842</v>
      </c>
      <c r="M1027" s="3" t="s">
        <v>4</v>
      </c>
      <c r="N1027" s="3">
        <v>19966163</v>
      </c>
      <c r="O1027" s="3" t="s">
        <v>10843</v>
      </c>
      <c r="P1027" s="3" t="str">
        <f t="shared" si="103"/>
        <v>2010</v>
      </c>
      <c r="Q1027" s="3" t="str">
        <f t="shared" si="104"/>
        <v xml:space="preserve">J Anim Sci. </v>
      </c>
      <c r="R1027" s="5" t="s">
        <v>11427</v>
      </c>
      <c r="T1027" s="12" t="str">
        <f t="shared" si="101"/>
        <v/>
      </c>
      <c r="AA1027" s="70">
        <v>0</v>
      </c>
      <c r="AC1027" s="5" t="str">
        <f t="shared" si="105"/>
        <v>2010</v>
      </c>
      <c r="AD1027" s="5"/>
      <c r="AF1027" s="25"/>
      <c r="AV1027" s="46">
        <v>19966163</v>
      </c>
      <c r="AW1027" s="59">
        <f t="shared" si="106"/>
        <v>0</v>
      </c>
    </row>
    <row r="1028" spans="1:49">
      <c r="A1028" s="4">
        <v>1195</v>
      </c>
      <c r="B1028" s="3">
        <v>7408</v>
      </c>
      <c r="C1028" s="3">
        <v>0.6435206956276337</v>
      </c>
      <c r="D1028" s="3" t="s">
        <v>10294</v>
      </c>
      <c r="E1028" s="3" t="s">
        <v>10295</v>
      </c>
      <c r="F1028" s="3" t="str">
        <f t="shared" si="102"/>
        <v>20121447</v>
      </c>
      <c r="G1028" s="3" t="s">
        <v>10296</v>
      </c>
      <c r="H1028" s="3" t="s">
        <v>10297</v>
      </c>
      <c r="I1028" s="3" t="s">
        <v>10298</v>
      </c>
      <c r="J1028" s="3" t="s">
        <v>2</v>
      </c>
      <c r="K1028" s="3" t="s">
        <v>3</v>
      </c>
      <c r="L1028" s="3" t="s">
        <v>10299</v>
      </c>
      <c r="M1028" s="3" t="s">
        <v>4</v>
      </c>
      <c r="N1028" s="3">
        <v>20121447</v>
      </c>
      <c r="O1028" s="3" t="s">
        <v>10300</v>
      </c>
      <c r="P1028" s="3" t="str">
        <f t="shared" si="103"/>
        <v>2010</v>
      </c>
      <c r="Q1028" s="3" t="str">
        <f t="shared" si="104"/>
        <v xml:space="preserve">Mol Plant Microbe Interact. </v>
      </c>
      <c r="R1028" s="5" t="s">
        <v>11427</v>
      </c>
      <c r="T1028" s="12" t="str">
        <f t="shared" si="101"/>
        <v/>
      </c>
      <c r="AA1028" s="70">
        <v>0</v>
      </c>
      <c r="AC1028" s="5" t="str">
        <f t="shared" si="105"/>
        <v>2010</v>
      </c>
      <c r="AD1028" s="5"/>
      <c r="AF1028" s="25"/>
      <c r="AV1028" s="46">
        <v>20121447</v>
      </c>
      <c r="AW1028" s="59">
        <f t="shared" si="106"/>
        <v>0</v>
      </c>
    </row>
    <row r="1029" spans="1:49">
      <c r="A1029" s="4">
        <v>1197</v>
      </c>
      <c r="B1029" s="3">
        <v>7148</v>
      </c>
      <c r="C1029" s="3">
        <v>0.64509640249969413</v>
      </c>
      <c r="D1029" s="3" t="s">
        <v>8730</v>
      </c>
      <c r="E1029" s="3" t="s">
        <v>8731</v>
      </c>
      <c r="F1029" s="3" t="str">
        <f t="shared" si="102"/>
        <v>20520842</v>
      </c>
      <c r="G1029" s="3" t="s">
        <v>8732</v>
      </c>
      <c r="H1029" s="3" t="s">
        <v>8733</v>
      </c>
      <c r="I1029" s="3" t="s">
        <v>6004</v>
      </c>
      <c r="J1029" s="3" t="s">
        <v>2</v>
      </c>
      <c r="K1029" s="3" t="s">
        <v>3</v>
      </c>
      <c r="L1029" s="3" t="s">
        <v>8734</v>
      </c>
      <c r="M1029" s="3" t="s">
        <v>4</v>
      </c>
      <c r="N1029" s="3">
        <v>20520842</v>
      </c>
      <c r="O1029" s="3" t="s">
        <v>8735</v>
      </c>
      <c r="P1029" s="3" t="str">
        <f t="shared" si="103"/>
        <v>2010</v>
      </c>
      <c r="Q1029" s="3" t="str">
        <f t="shared" si="104"/>
        <v xml:space="preserve">PLoS One. </v>
      </c>
      <c r="R1029" s="5" t="s">
        <v>11427</v>
      </c>
      <c r="T1029" s="12" t="str">
        <f t="shared" si="101"/>
        <v/>
      </c>
      <c r="AA1029" s="70">
        <v>0</v>
      </c>
      <c r="AC1029" s="5" t="str">
        <f t="shared" si="105"/>
        <v>2010</v>
      </c>
      <c r="AD1029" s="5"/>
      <c r="AF1029" s="25"/>
      <c r="AV1029" s="46">
        <v>20520842</v>
      </c>
      <c r="AW1029" s="59">
        <f t="shared" si="106"/>
        <v>0</v>
      </c>
    </row>
    <row r="1030" spans="1:49">
      <c r="A1030" s="4">
        <v>1231</v>
      </c>
      <c r="B1030" s="3">
        <v>6985</v>
      </c>
      <c r="C1030" s="3">
        <v>0.66383162000848139</v>
      </c>
      <c r="D1030" s="3" t="s">
        <v>7748</v>
      </c>
      <c r="E1030" s="3" t="s">
        <v>7749</v>
      </c>
      <c r="F1030" s="3" t="str">
        <f t="shared" si="102"/>
        <v>20686707</v>
      </c>
      <c r="G1030" s="3" t="s">
        <v>7750</v>
      </c>
      <c r="H1030" s="3" t="s">
        <v>7751</v>
      </c>
      <c r="I1030" s="3" t="s">
        <v>6031</v>
      </c>
      <c r="J1030" s="3" t="s">
        <v>2</v>
      </c>
      <c r="K1030" s="3" t="s">
        <v>3</v>
      </c>
      <c r="L1030" s="3" t="s">
        <v>7752</v>
      </c>
      <c r="M1030" s="3" t="s">
        <v>4</v>
      </c>
      <c r="N1030" s="3">
        <v>20686707</v>
      </c>
      <c r="O1030" s="3" t="s">
        <v>7753</v>
      </c>
      <c r="P1030" s="3" t="str">
        <f t="shared" si="103"/>
        <v>2010</v>
      </c>
      <c r="Q1030" s="3" t="str">
        <f t="shared" si="104"/>
        <v xml:space="preserve">PLoS Genet. </v>
      </c>
      <c r="R1030" s="5" t="s">
        <v>11427</v>
      </c>
      <c r="T1030" s="12" t="str">
        <f t="shared" si="101"/>
        <v/>
      </c>
      <c r="AA1030" s="70">
        <v>0</v>
      </c>
      <c r="AC1030" s="5" t="str">
        <f t="shared" si="105"/>
        <v>2010</v>
      </c>
      <c r="AD1030" s="5"/>
      <c r="AF1030" s="25"/>
      <c r="AV1030" s="46">
        <v>20686707</v>
      </c>
      <c r="AW1030" s="59">
        <f t="shared" si="106"/>
        <v>0</v>
      </c>
    </row>
    <row r="1031" spans="1:49">
      <c r="A1031" s="4">
        <v>1252</v>
      </c>
      <c r="B1031" s="3">
        <v>7249</v>
      </c>
      <c r="C1031" s="3">
        <v>0.6757791565169029</v>
      </c>
      <c r="D1031" s="3" t="s">
        <v>9344</v>
      </c>
      <c r="E1031" s="3" t="s">
        <v>9345</v>
      </c>
      <c r="F1031" s="3" t="str">
        <f t="shared" si="102"/>
        <v>20394602</v>
      </c>
      <c r="G1031" s="3" t="s">
        <v>9346</v>
      </c>
      <c r="H1031" s="3" t="s">
        <v>9347</v>
      </c>
      <c r="I1031" s="3" t="s">
        <v>6363</v>
      </c>
      <c r="J1031" s="3" t="s">
        <v>2</v>
      </c>
      <c r="K1031" s="3" t="s">
        <v>3</v>
      </c>
      <c r="L1031" s="3" t="s">
        <v>9348</v>
      </c>
      <c r="M1031" s="3" t="s">
        <v>4</v>
      </c>
      <c r="N1031" s="3">
        <v>20394602</v>
      </c>
      <c r="O1031" s="3" t="s">
        <v>9349</v>
      </c>
      <c r="P1031" s="3" t="str">
        <f t="shared" si="103"/>
        <v>2010</v>
      </c>
      <c r="Q1031" s="3" t="str">
        <f t="shared" si="104"/>
        <v xml:space="preserve">Anim Genet. </v>
      </c>
      <c r="R1031" s="5" t="s">
        <v>11427</v>
      </c>
      <c r="T1031" s="12" t="str">
        <f t="shared" si="101"/>
        <v/>
      </c>
      <c r="AA1031" s="70">
        <v>0</v>
      </c>
      <c r="AC1031" s="5" t="str">
        <f t="shared" si="105"/>
        <v>2010</v>
      </c>
      <c r="AD1031" s="5"/>
      <c r="AF1031" s="25"/>
      <c r="AV1031" s="46">
        <v>20394602</v>
      </c>
      <c r="AW1031" s="59">
        <f t="shared" si="106"/>
        <v>0</v>
      </c>
    </row>
    <row r="1032" spans="1:49">
      <c r="A1032" s="4">
        <v>1336</v>
      </c>
      <c r="B1032" s="3">
        <v>7158</v>
      </c>
      <c r="C1032" s="3">
        <v>0.7232173105549331</v>
      </c>
      <c r="D1032" s="3" t="s">
        <v>8794</v>
      </c>
      <c r="E1032" s="3" t="s">
        <v>8795</v>
      </c>
      <c r="F1032" s="3" t="str">
        <f t="shared" si="102"/>
        <v>20511334</v>
      </c>
      <c r="G1032" s="3" t="s">
        <v>8796</v>
      </c>
      <c r="H1032" s="3" t="s">
        <v>8797</v>
      </c>
      <c r="I1032" s="3" t="s">
        <v>7122</v>
      </c>
      <c r="J1032" s="3" t="s">
        <v>2</v>
      </c>
      <c r="K1032" s="3" t="s">
        <v>3</v>
      </c>
      <c r="L1032" s="3" t="s">
        <v>8798</v>
      </c>
      <c r="M1032" s="3" t="s">
        <v>4</v>
      </c>
      <c r="N1032" s="3">
        <v>20511334</v>
      </c>
      <c r="O1032" s="3" t="s">
        <v>8799</v>
      </c>
      <c r="P1032" s="3" t="str">
        <f t="shared" si="103"/>
        <v>2010</v>
      </c>
      <c r="Q1032" s="3" t="str">
        <f t="shared" si="104"/>
        <v xml:space="preserve">Hum Mol Genet. </v>
      </c>
      <c r="R1032" s="5" t="s">
        <v>11427</v>
      </c>
      <c r="T1032" s="12" t="str">
        <f t="shared" si="101"/>
        <v/>
      </c>
      <c r="AA1032" s="70">
        <v>0</v>
      </c>
      <c r="AC1032" s="5" t="str">
        <f t="shared" si="105"/>
        <v>2010</v>
      </c>
      <c r="AD1032" s="5"/>
      <c r="AF1032" s="25"/>
      <c r="AV1032" s="46">
        <v>20511334</v>
      </c>
      <c r="AW1032" s="59">
        <f t="shared" si="106"/>
        <v>0</v>
      </c>
    </row>
    <row r="1033" spans="1:49">
      <c r="A1033" s="4">
        <v>1352</v>
      </c>
      <c r="B1033" s="3">
        <v>7541</v>
      </c>
      <c r="C1033" s="3">
        <v>0.73363704733296509</v>
      </c>
      <c r="D1033" s="3" t="s">
        <v>10857</v>
      </c>
      <c r="E1033" s="3" t="s">
        <v>10858</v>
      </c>
      <c r="F1033" s="3" t="str">
        <f t="shared" si="102"/>
        <v>19952138</v>
      </c>
      <c r="G1033" s="3" t="s">
        <v>10859</v>
      </c>
      <c r="H1033" s="3" t="s">
        <v>10860</v>
      </c>
      <c r="I1033" s="3" t="s">
        <v>7027</v>
      </c>
      <c r="J1033" s="3" t="s">
        <v>2</v>
      </c>
      <c r="K1033" s="3" t="s">
        <v>3</v>
      </c>
      <c r="L1033" s="3" t="s">
        <v>10925</v>
      </c>
      <c r="M1033" s="3" t="s">
        <v>4</v>
      </c>
      <c r="N1033" s="3">
        <v>19952138</v>
      </c>
      <c r="O1033" s="3" t="s">
        <v>10861</v>
      </c>
      <c r="P1033" s="3" t="str">
        <f t="shared" si="103"/>
        <v>2010</v>
      </c>
      <c r="Q1033" s="3" t="str">
        <f t="shared" si="104"/>
        <v xml:space="preserve">Genome Res. </v>
      </c>
      <c r="R1033" s="5" t="s">
        <v>11427</v>
      </c>
      <c r="T1033" s="12" t="str">
        <f t="shared" si="101"/>
        <v/>
      </c>
      <c r="AA1033" s="70">
        <v>0</v>
      </c>
      <c r="AC1033" s="5" t="str">
        <f t="shared" si="105"/>
        <v>2010</v>
      </c>
      <c r="AD1033" s="5"/>
      <c r="AF1033" s="25"/>
      <c r="AV1033" s="46">
        <v>19952138</v>
      </c>
      <c r="AW1033" s="59">
        <f t="shared" si="106"/>
        <v>0</v>
      </c>
    </row>
    <row r="1034" spans="1:49">
      <c r="A1034" s="4">
        <v>1354</v>
      </c>
      <c r="B1034" s="3">
        <v>7260</v>
      </c>
      <c r="C1034" s="3">
        <v>0.73525658541131</v>
      </c>
      <c r="D1034" s="3" t="s">
        <v>9401</v>
      </c>
      <c r="E1034" s="3" t="s">
        <v>9402</v>
      </c>
      <c r="F1034" s="3" t="str">
        <f t="shared" si="102"/>
        <v>20382004</v>
      </c>
      <c r="G1034" s="3" t="s">
        <v>9403</v>
      </c>
      <c r="H1034" s="3" t="s">
        <v>9404</v>
      </c>
      <c r="I1034" s="3" t="s">
        <v>9405</v>
      </c>
      <c r="J1034" s="3" t="s">
        <v>2</v>
      </c>
      <c r="K1034" s="3" t="s">
        <v>3</v>
      </c>
      <c r="L1034" s="3" t="s">
        <v>9406</v>
      </c>
      <c r="M1034" s="3" t="s">
        <v>4</v>
      </c>
      <c r="N1034" s="3">
        <v>20382004</v>
      </c>
      <c r="O1034" s="3" t="s">
        <v>9407</v>
      </c>
      <c r="P1034" s="3" t="str">
        <f t="shared" si="103"/>
        <v>2010</v>
      </c>
      <c r="Q1034" s="3" t="str">
        <f t="shared" si="104"/>
        <v xml:space="preserve">Artif Intell Med. </v>
      </c>
      <c r="R1034" s="5" t="s">
        <v>11427</v>
      </c>
      <c r="T1034" s="12" t="str">
        <f t="shared" si="101"/>
        <v/>
      </c>
      <c r="AA1034" s="70">
        <v>0</v>
      </c>
      <c r="AC1034" s="5" t="str">
        <f t="shared" si="105"/>
        <v>2010</v>
      </c>
      <c r="AD1034" s="5"/>
      <c r="AF1034" s="25"/>
      <c r="AV1034" s="46">
        <v>20382004</v>
      </c>
      <c r="AW1034" s="59">
        <f t="shared" si="106"/>
        <v>0</v>
      </c>
    </row>
    <row r="1035" spans="1:49">
      <c r="A1035" s="4">
        <v>1389</v>
      </c>
      <c r="B1035" s="3">
        <v>7183</v>
      </c>
      <c r="C1035" s="3">
        <v>0.75710183317866475</v>
      </c>
      <c r="D1035" s="3" t="s">
        <v>8937</v>
      </c>
      <c r="E1035" s="3" t="s">
        <v>8938</v>
      </c>
      <c r="F1035" s="3" t="str">
        <f t="shared" si="102"/>
        <v>20477799</v>
      </c>
      <c r="G1035" s="3" t="s">
        <v>8939</v>
      </c>
      <c r="H1035" s="3" t="s">
        <v>8940</v>
      </c>
      <c r="I1035" s="3" t="s">
        <v>6363</v>
      </c>
      <c r="J1035" s="3" t="s">
        <v>2</v>
      </c>
      <c r="K1035" s="3" t="s">
        <v>3</v>
      </c>
      <c r="L1035" s="3" t="s">
        <v>8941</v>
      </c>
      <c r="M1035" s="3" t="s">
        <v>4</v>
      </c>
      <c r="N1035" s="3">
        <v>20477799</v>
      </c>
      <c r="O1035" s="3" t="s">
        <v>8942</v>
      </c>
      <c r="P1035" s="3" t="str">
        <f t="shared" si="103"/>
        <v>2010</v>
      </c>
      <c r="Q1035" s="3" t="str">
        <f t="shared" si="104"/>
        <v xml:space="preserve">Anim Genet. </v>
      </c>
      <c r="R1035" s="5" t="s">
        <v>11427</v>
      </c>
      <c r="T1035" s="12" t="str">
        <f t="shared" si="101"/>
        <v/>
      </c>
      <c r="AA1035" s="70">
        <v>0</v>
      </c>
      <c r="AC1035" s="5" t="str">
        <f t="shared" si="105"/>
        <v>2010</v>
      </c>
      <c r="AD1035" s="5"/>
      <c r="AF1035" s="25"/>
      <c r="AJ1035" s="3"/>
      <c r="AK1035" s="3"/>
      <c r="AL1035" s="3"/>
      <c r="AM1035" s="3"/>
      <c r="AV1035" s="46">
        <v>20477799</v>
      </c>
      <c r="AW1035" s="59">
        <f t="shared" si="106"/>
        <v>0</v>
      </c>
    </row>
    <row r="1036" spans="1:49">
      <c r="A1036" s="4">
        <v>1490</v>
      </c>
      <c r="B1036" s="3">
        <v>7372</v>
      </c>
      <c r="C1036" s="3">
        <v>0.81473495886842318</v>
      </c>
      <c r="D1036" s="3" t="s">
        <v>10143</v>
      </c>
      <c r="E1036" s="3" t="s">
        <v>10144</v>
      </c>
      <c r="F1036" s="3" t="str">
        <f t="shared" si="102"/>
        <v>20171271</v>
      </c>
      <c r="G1036" s="3" t="s">
        <v>10145</v>
      </c>
      <c r="H1036" s="3" t="s">
        <v>10146</v>
      </c>
      <c r="I1036" s="3" t="s">
        <v>10147</v>
      </c>
      <c r="J1036" s="3" t="s">
        <v>2</v>
      </c>
      <c r="K1036" s="3" t="s">
        <v>3</v>
      </c>
      <c r="L1036" s="3" t="s">
        <v>10148</v>
      </c>
      <c r="M1036" s="3" t="s">
        <v>4</v>
      </c>
      <c r="N1036" s="3">
        <v>20171271</v>
      </c>
      <c r="O1036" s="3" t="s">
        <v>10089</v>
      </c>
      <c r="P1036" s="3" t="str">
        <f t="shared" si="103"/>
        <v>2010</v>
      </c>
      <c r="Q1036" s="3" t="str">
        <f t="shared" si="104"/>
        <v xml:space="preserve">Genomics. </v>
      </c>
      <c r="R1036" s="5" t="s">
        <v>11427</v>
      </c>
      <c r="T1036" s="12" t="str">
        <f t="shared" si="101"/>
        <v/>
      </c>
      <c r="AA1036" s="70">
        <v>0</v>
      </c>
      <c r="AC1036" s="5" t="str">
        <f t="shared" si="105"/>
        <v>2010</v>
      </c>
      <c r="AD1036" s="5"/>
      <c r="AF1036" s="25"/>
      <c r="AV1036" s="46">
        <v>20171271</v>
      </c>
      <c r="AW1036" s="59">
        <f t="shared" si="106"/>
        <v>0</v>
      </c>
    </row>
    <row r="1037" spans="1:49">
      <c r="A1037" s="4">
        <v>1520</v>
      </c>
      <c r="B1037" s="3">
        <v>6608</v>
      </c>
      <c r="C1037" s="3">
        <v>0.83562630463690568</v>
      </c>
      <c r="D1037" s="3" t="s">
        <v>6055</v>
      </c>
      <c r="E1037" s="3" t="s">
        <v>6056</v>
      </c>
      <c r="F1037" s="3" t="str">
        <f t="shared" si="102"/>
        <v>21187916</v>
      </c>
      <c r="G1037" s="3" t="s">
        <v>6057</v>
      </c>
      <c r="H1037" s="3" t="s">
        <v>6127</v>
      </c>
      <c r="I1037" s="3" t="s">
        <v>6004</v>
      </c>
      <c r="J1037" s="3" t="s">
        <v>2</v>
      </c>
      <c r="K1037" s="3" t="s">
        <v>3</v>
      </c>
      <c r="L1037" s="3" t="s">
        <v>6128</v>
      </c>
      <c r="M1037" s="3" t="s">
        <v>4</v>
      </c>
      <c r="N1037" s="3">
        <v>21187916</v>
      </c>
      <c r="O1037" s="3" t="s">
        <v>6129</v>
      </c>
      <c r="P1037" s="3" t="str">
        <f t="shared" si="103"/>
        <v>2010</v>
      </c>
      <c r="Q1037" s="3" t="str">
        <f t="shared" si="104"/>
        <v xml:space="preserve">PLoS One. </v>
      </c>
      <c r="R1037" s="5" t="s">
        <v>11427</v>
      </c>
      <c r="T1037" s="12" t="str">
        <f t="shared" si="101"/>
        <v/>
      </c>
      <c r="AA1037" s="70">
        <v>0</v>
      </c>
      <c r="AC1037" s="5" t="str">
        <f t="shared" si="105"/>
        <v>2010</v>
      </c>
      <c r="AD1037" s="5"/>
      <c r="AF1037" s="25"/>
      <c r="AV1037" s="46">
        <v>21187916</v>
      </c>
      <c r="AW1037" s="59">
        <f t="shared" si="106"/>
        <v>0</v>
      </c>
    </row>
    <row r="1038" spans="1:49">
      <c r="A1038" s="4">
        <v>1532</v>
      </c>
      <c r="B1038" s="3">
        <v>7411</v>
      </c>
      <c r="C1038" s="3">
        <v>0.84276418658901664</v>
      </c>
      <c r="D1038" s="3" t="s">
        <v>10319</v>
      </c>
      <c r="E1038" s="3" t="s">
        <v>10320</v>
      </c>
      <c r="F1038" s="3" t="str">
        <f t="shared" si="102"/>
        <v>20111703</v>
      </c>
      <c r="G1038" s="3" t="s">
        <v>10321</v>
      </c>
      <c r="H1038" s="3" t="s">
        <v>10322</v>
      </c>
      <c r="I1038" s="3" t="s">
        <v>6004</v>
      </c>
      <c r="J1038" s="3" t="s">
        <v>2</v>
      </c>
      <c r="K1038" s="3" t="s">
        <v>3</v>
      </c>
      <c r="L1038" s="3" t="s">
        <v>10323</v>
      </c>
      <c r="M1038" s="3" t="s">
        <v>4</v>
      </c>
      <c r="N1038" s="3">
        <v>20111703</v>
      </c>
      <c r="O1038" s="3" t="s">
        <v>10324</v>
      </c>
      <c r="P1038" s="3" t="str">
        <f t="shared" si="103"/>
        <v>2010</v>
      </c>
      <c r="Q1038" s="3" t="str">
        <f t="shared" si="104"/>
        <v xml:space="preserve">PLoS One. </v>
      </c>
      <c r="R1038" s="5" t="s">
        <v>11427</v>
      </c>
      <c r="T1038" s="12" t="str">
        <f t="shared" si="101"/>
        <v/>
      </c>
      <c r="AA1038" s="70">
        <v>0</v>
      </c>
      <c r="AC1038" s="5" t="str">
        <f t="shared" si="105"/>
        <v>2010</v>
      </c>
      <c r="AD1038" s="5"/>
      <c r="AF1038" s="25"/>
      <c r="AV1038" s="46">
        <v>20111703</v>
      </c>
      <c r="AW1038" s="59">
        <f t="shared" si="106"/>
        <v>0</v>
      </c>
    </row>
    <row r="1039" spans="1:49">
      <c r="A1039" s="4">
        <v>1548</v>
      </c>
      <c r="B1039" s="3">
        <v>7000</v>
      </c>
      <c r="C1039" s="3">
        <v>0.85478186845145276</v>
      </c>
      <c r="D1039" s="3" t="s">
        <v>7839</v>
      </c>
      <c r="E1039" s="3" t="s">
        <v>7840</v>
      </c>
      <c r="F1039" s="3" t="str">
        <f t="shared" si="102"/>
        <v>20670601</v>
      </c>
      <c r="G1039" s="3" t="s">
        <v>7841</v>
      </c>
      <c r="H1039" s="3" t="s">
        <v>7842</v>
      </c>
      <c r="I1039" s="3" t="s">
        <v>7196</v>
      </c>
      <c r="J1039" s="3" t="s">
        <v>2</v>
      </c>
      <c r="K1039" s="3" t="s">
        <v>3</v>
      </c>
      <c r="L1039" s="3" t="s">
        <v>7843</v>
      </c>
      <c r="M1039" s="3" t="s">
        <v>4</v>
      </c>
      <c r="N1039" s="3">
        <v>20670601</v>
      </c>
      <c r="O1039" s="3" t="s">
        <v>7844</v>
      </c>
      <c r="P1039" s="3" t="str">
        <f t="shared" si="103"/>
        <v>2010</v>
      </c>
      <c r="Q1039" s="3" t="str">
        <f t="shared" si="104"/>
        <v xml:space="preserve">Discov Med. </v>
      </c>
      <c r="R1039" s="5" t="s">
        <v>11427</v>
      </c>
      <c r="T1039" s="12" t="str">
        <f t="shared" si="101"/>
        <v/>
      </c>
      <c r="AA1039" s="70">
        <v>0</v>
      </c>
      <c r="AC1039" s="5" t="str">
        <f t="shared" si="105"/>
        <v>2010</v>
      </c>
      <c r="AD1039" s="5"/>
      <c r="AF1039" s="25"/>
      <c r="AK1039" s="53"/>
      <c r="AN1039" s="56"/>
      <c r="AV1039" s="46">
        <v>20670601</v>
      </c>
      <c r="AW1039" s="59">
        <f t="shared" si="106"/>
        <v>0</v>
      </c>
    </row>
    <row r="1040" spans="1:49">
      <c r="A1040" s="4">
        <v>1560</v>
      </c>
      <c r="B1040" s="3">
        <v>6696</v>
      </c>
      <c r="C1040" s="3">
        <v>0.86184450405156177</v>
      </c>
      <c r="D1040" s="3" t="s">
        <v>6289</v>
      </c>
      <c r="E1040" s="3" t="s">
        <v>6290</v>
      </c>
      <c r="F1040" s="3" t="str">
        <f t="shared" si="102"/>
        <v>21094768</v>
      </c>
      <c r="G1040" s="3" t="s">
        <v>6291</v>
      </c>
      <c r="H1040" s="3" t="s">
        <v>6292</v>
      </c>
      <c r="I1040" s="3" t="s">
        <v>6293</v>
      </c>
      <c r="J1040" s="3" t="s">
        <v>2</v>
      </c>
      <c r="K1040" s="3" t="s">
        <v>3</v>
      </c>
      <c r="L1040" s="3" t="s">
        <v>6294</v>
      </c>
      <c r="M1040" s="3" t="s">
        <v>4</v>
      </c>
      <c r="N1040" s="3">
        <v>21094768</v>
      </c>
      <c r="O1040" s="3" t="s">
        <v>6295</v>
      </c>
      <c r="P1040" s="3" t="str">
        <f t="shared" si="103"/>
        <v>2010</v>
      </c>
      <c r="Q1040" s="3" t="str">
        <f t="shared" si="104"/>
        <v xml:space="preserve">J Dairy Sci. </v>
      </c>
      <c r="R1040" s="5" t="s">
        <v>11427</v>
      </c>
      <c r="T1040" s="12" t="str">
        <f t="shared" si="101"/>
        <v/>
      </c>
      <c r="AA1040" s="70">
        <v>0</v>
      </c>
      <c r="AC1040" s="5" t="str">
        <f t="shared" si="105"/>
        <v>2010</v>
      </c>
      <c r="AD1040" s="5"/>
      <c r="AF1040" s="25"/>
      <c r="AK1040" s="53"/>
      <c r="AN1040" s="56"/>
      <c r="AV1040" s="46">
        <v>21094768</v>
      </c>
      <c r="AW1040" s="59">
        <f t="shared" si="106"/>
        <v>0</v>
      </c>
    </row>
    <row r="1041" spans="1:51">
      <c r="A1041" s="4">
        <v>1565</v>
      </c>
      <c r="B1041" s="3">
        <v>7458</v>
      </c>
      <c r="C1041" s="3">
        <v>0.86439474531984783</v>
      </c>
      <c r="D1041" s="3" t="s">
        <v>10582</v>
      </c>
      <c r="E1041" s="3" t="s">
        <v>10583</v>
      </c>
      <c r="F1041" s="3" t="str">
        <f t="shared" si="102"/>
        <v>20054062</v>
      </c>
      <c r="G1041" s="3" t="s">
        <v>10584</v>
      </c>
      <c r="H1041" s="3" t="s">
        <v>10648</v>
      </c>
      <c r="I1041" s="3" t="s">
        <v>7027</v>
      </c>
      <c r="J1041" s="3" t="s">
        <v>2</v>
      </c>
      <c r="K1041" s="3" t="s">
        <v>3</v>
      </c>
      <c r="L1041" s="3" t="s">
        <v>10649</v>
      </c>
      <c r="M1041" s="3" t="s">
        <v>4</v>
      </c>
      <c r="N1041" s="3">
        <v>20054062</v>
      </c>
      <c r="O1041" s="3" t="s">
        <v>10650</v>
      </c>
      <c r="P1041" s="3" t="str">
        <f t="shared" si="103"/>
        <v>2010</v>
      </c>
      <c r="Q1041" s="3" t="str">
        <f t="shared" si="104"/>
        <v xml:space="preserve">Genome Res. </v>
      </c>
      <c r="R1041" s="5" t="s">
        <v>11427</v>
      </c>
      <c r="S1041" s="3"/>
      <c r="T1041" s="12" t="str">
        <f t="shared" si="101"/>
        <v/>
      </c>
      <c r="U1041" s="3"/>
      <c r="AA1041" s="70">
        <v>0</v>
      </c>
      <c r="AC1041" s="5" t="str">
        <f t="shared" si="105"/>
        <v>2010</v>
      </c>
      <c r="AD1041" s="5"/>
      <c r="AF1041" s="24"/>
      <c r="AK1041" s="53"/>
      <c r="AN1041" s="56"/>
      <c r="AV1041" s="46">
        <v>20054062</v>
      </c>
      <c r="AW1041" s="59">
        <f t="shared" si="106"/>
        <v>0</v>
      </c>
    </row>
    <row r="1042" spans="1:51">
      <c r="A1042" s="4">
        <v>1570</v>
      </c>
      <c r="B1042" s="3">
        <v>7207</v>
      </c>
      <c r="C1042" s="3">
        <v>0.86886417464225285</v>
      </c>
      <c r="D1042" s="3" t="s">
        <v>9072</v>
      </c>
      <c r="E1042" s="3" t="s">
        <v>9073</v>
      </c>
      <c r="F1042" s="3" t="str">
        <f t="shared" si="102"/>
        <v>20444260</v>
      </c>
      <c r="G1042" s="3" t="s">
        <v>9074</v>
      </c>
      <c r="H1042" s="3" t="s">
        <v>9136</v>
      </c>
      <c r="I1042" s="3" t="s">
        <v>6071</v>
      </c>
      <c r="J1042" s="3" t="s">
        <v>2</v>
      </c>
      <c r="K1042" s="3" t="s">
        <v>3</v>
      </c>
      <c r="L1042" s="3" t="s">
        <v>9137</v>
      </c>
      <c r="M1042" s="3" t="s">
        <v>4</v>
      </c>
      <c r="N1042" s="3">
        <v>20444260</v>
      </c>
      <c r="O1042" s="3" t="s">
        <v>9138</v>
      </c>
      <c r="P1042" s="3" t="str">
        <f t="shared" si="103"/>
        <v>2010</v>
      </c>
      <c r="Q1042" s="3" t="str">
        <f t="shared" si="104"/>
        <v xml:space="preserve">BMC Genomics. </v>
      </c>
      <c r="R1042" s="5" t="s">
        <v>11427</v>
      </c>
      <c r="T1042" s="12" t="str">
        <f t="shared" si="101"/>
        <v/>
      </c>
      <c r="AA1042" s="70">
        <v>0</v>
      </c>
      <c r="AC1042" s="5" t="str">
        <f t="shared" si="105"/>
        <v>2010</v>
      </c>
      <c r="AD1042" s="5"/>
      <c r="AF1042" s="25"/>
      <c r="AK1042" s="53"/>
      <c r="AN1042" s="56"/>
      <c r="AV1042" s="46">
        <v>20444260</v>
      </c>
      <c r="AW1042" s="59">
        <f t="shared" si="106"/>
        <v>0</v>
      </c>
    </row>
    <row r="1043" spans="1:51">
      <c r="A1043" s="4">
        <v>1593</v>
      </c>
      <c r="B1043" s="3">
        <v>6704</v>
      </c>
      <c r="C1043" s="3">
        <v>0.87899712257149565</v>
      </c>
      <c r="D1043" s="3" t="s">
        <v>6319</v>
      </c>
      <c r="E1043" s="3" t="s">
        <v>6320</v>
      </c>
      <c r="F1043" s="3" t="str">
        <f t="shared" si="102"/>
        <v>21070273</v>
      </c>
      <c r="G1043" s="3" t="s">
        <v>6321</v>
      </c>
      <c r="H1043" s="3" t="s">
        <v>6322</v>
      </c>
      <c r="I1043" s="3" t="s">
        <v>6363</v>
      </c>
      <c r="J1043" s="3" t="s">
        <v>2</v>
      </c>
      <c r="K1043" s="3" t="s">
        <v>3</v>
      </c>
      <c r="L1043" s="3" t="s">
        <v>6323</v>
      </c>
      <c r="M1043" s="3" t="s">
        <v>4</v>
      </c>
      <c r="N1043" s="3">
        <v>21070273</v>
      </c>
      <c r="O1043" s="3" t="s">
        <v>6318</v>
      </c>
      <c r="P1043" s="3" t="str">
        <f t="shared" si="103"/>
        <v>2010</v>
      </c>
      <c r="Q1043" s="3" t="str">
        <f t="shared" si="104"/>
        <v xml:space="preserve">Anim Genet. </v>
      </c>
      <c r="R1043" s="5" t="s">
        <v>11427</v>
      </c>
      <c r="T1043" s="12" t="str">
        <f t="shared" si="101"/>
        <v/>
      </c>
      <c r="AA1043" s="70">
        <v>0</v>
      </c>
      <c r="AC1043" s="5" t="str">
        <f t="shared" si="105"/>
        <v>2010</v>
      </c>
      <c r="AD1043" s="5"/>
      <c r="AF1043" s="25"/>
      <c r="AV1043" s="46">
        <v>21070273</v>
      </c>
      <c r="AW1043" s="59">
        <f t="shared" si="106"/>
        <v>0</v>
      </c>
    </row>
    <row r="1044" spans="1:51">
      <c r="A1044" s="4">
        <v>1596</v>
      </c>
      <c r="B1044" s="3">
        <v>6658</v>
      </c>
      <c r="C1044" s="3">
        <v>0.88041075679889313</v>
      </c>
      <c r="D1044" s="3" t="s">
        <v>6148</v>
      </c>
      <c r="E1044" s="3" t="s">
        <v>6149</v>
      </c>
      <c r="F1044" s="3" t="str">
        <f t="shared" si="102"/>
        <v>21124729</v>
      </c>
      <c r="G1044" s="3" t="s">
        <v>6150</v>
      </c>
      <c r="H1044" s="3" t="s">
        <v>6151</v>
      </c>
      <c r="I1044" s="3" t="s">
        <v>6031</v>
      </c>
      <c r="J1044" s="3" t="s">
        <v>2</v>
      </c>
      <c r="K1044" s="3" t="s">
        <v>3</v>
      </c>
      <c r="L1044" s="3" t="s">
        <v>6152</v>
      </c>
      <c r="M1044" s="3" t="s">
        <v>4</v>
      </c>
      <c r="N1044" s="3">
        <v>21124729</v>
      </c>
      <c r="O1044" s="3" t="s">
        <v>6153</v>
      </c>
      <c r="P1044" s="3" t="str">
        <f t="shared" si="103"/>
        <v>2010</v>
      </c>
      <c r="Q1044" s="3" t="str">
        <f t="shared" si="104"/>
        <v xml:space="preserve">PLoS Genet. </v>
      </c>
      <c r="R1044" s="5" t="s">
        <v>11427</v>
      </c>
      <c r="T1044" s="12" t="str">
        <f t="shared" si="101"/>
        <v/>
      </c>
      <c r="AA1044" s="70">
        <v>0</v>
      </c>
      <c r="AC1044" s="5" t="str">
        <f t="shared" si="105"/>
        <v>2010</v>
      </c>
      <c r="AD1044" s="5"/>
      <c r="AF1044" s="25"/>
      <c r="AJ1044" s="3"/>
      <c r="AK1044" s="3"/>
      <c r="AL1044" s="3"/>
      <c r="AM1044" s="3"/>
      <c r="AV1044" s="46">
        <v>21124729</v>
      </c>
      <c r="AW1044" s="59">
        <f t="shared" si="106"/>
        <v>0</v>
      </c>
    </row>
    <row r="1045" spans="1:51">
      <c r="A1045" s="4">
        <v>1597</v>
      </c>
      <c r="B1045" s="3">
        <v>7027</v>
      </c>
      <c r="C1045" s="3">
        <v>0.88068476292331566</v>
      </c>
      <c r="D1045" s="3" t="s">
        <v>8011</v>
      </c>
      <c r="E1045" s="3" t="s">
        <v>8012</v>
      </c>
      <c r="F1045" s="3" t="str">
        <f t="shared" si="102"/>
        <v>20642680</v>
      </c>
      <c r="G1045" s="3" t="s">
        <v>8013</v>
      </c>
      <c r="H1045" s="3" t="s">
        <v>8014</v>
      </c>
      <c r="I1045" s="3" t="s">
        <v>8015</v>
      </c>
      <c r="J1045" s="3" t="s">
        <v>2</v>
      </c>
      <c r="K1045" s="3" t="s">
        <v>3</v>
      </c>
      <c r="L1045" s="3" t="s">
        <v>8016</v>
      </c>
      <c r="M1045" s="3" t="s">
        <v>4</v>
      </c>
      <c r="N1045" s="3">
        <v>20642680</v>
      </c>
      <c r="O1045" s="3" t="s">
        <v>8017</v>
      </c>
      <c r="P1045" s="3" t="str">
        <f t="shared" si="103"/>
        <v>2010</v>
      </c>
      <c r="Q1045" s="3" t="str">
        <f t="shared" si="104"/>
        <v xml:space="preserve">Am J Transplant. </v>
      </c>
      <c r="R1045" s="5" t="s">
        <v>11427</v>
      </c>
      <c r="T1045" s="12" t="str">
        <f t="shared" si="101"/>
        <v/>
      </c>
      <c r="AA1045" s="70">
        <v>0</v>
      </c>
      <c r="AC1045" s="5" t="str">
        <f t="shared" si="105"/>
        <v>2010</v>
      </c>
      <c r="AD1045" s="5"/>
      <c r="AF1045" s="25"/>
      <c r="AV1045" s="46">
        <v>20642680</v>
      </c>
      <c r="AW1045" s="59">
        <f t="shared" si="106"/>
        <v>0</v>
      </c>
    </row>
    <row r="1046" spans="1:51">
      <c r="A1046" s="4">
        <v>1643</v>
      </c>
      <c r="B1046" s="3">
        <v>6727</v>
      </c>
      <c r="C1046" s="3">
        <v>0.9084638839157082</v>
      </c>
      <c r="D1046" s="3" t="s">
        <v>6441</v>
      </c>
      <c r="E1046" s="3" t="s">
        <v>6442</v>
      </c>
      <c r="F1046" s="3" t="str">
        <f t="shared" si="102"/>
        <v>21076503</v>
      </c>
      <c r="G1046" s="3" t="s">
        <v>6443</v>
      </c>
      <c r="H1046" s="3" t="s">
        <v>6444</v>
      </c>
      <c r="I1046" s="3" t="s">
        <v>5921</v>
      </c>
      <c r="J1046" s="3" t="s">
        <v>2</v>
      </c>
      <c r="K1046" s="3" t="s">
        <v>3</v>
      </c>
      <c r="L1046" s="3" t="s">
        <v>6445</v>
      </c>
      <c r="M1046" s="3" t="s">
        <v>4</v>
      </c>
      <c r="N1046" s="3">
        <v>21076503</v>
      </c>
      <c r="O1046" s="3" t="s">
        <v>6446</v>
      </c>
      <c r="P1046" s="3" t="str">
        <f t="shared" si="103"/>
        <v>2010</v>
      </c>
      <c r="Q1046" s="3" t="str">
        <f t="shared" si="104"/>
        <v xml:space="preserve">Genome. </v>
      </c>
      <c r="R1046" s="5" t="s">
        <v>11427</v>
      </c>
      <c r="T1046" s="12" t="str">
        <f t="shared" si="101"/>
        <v/>
      </c>
      <c r="AA1046" s="70">
        <v>0</v>
      </c>
      <c r="AC1046" s="5" t="str">
        <f t="shared" si="105"/>
        <v>2010</v>
      </c>
      <c r="AD1046" s="5"/>
      <c r="AF1046" s="25"/>
      <c r="AK1046" s="53"/>
      <c r="AN1046" s="56"/>
      <c r="AV1046" s="46">
        <v>21076503</v>
      </c>
      <c r="AW1046" s="59">
        <f t="shared" si="106"/>
        <v>0</v>
      </c>
    </row>
    <row r="1047" spans="1:51">
      <c r="A1047" s="4">
        <v>1645</v>
      </c>
      <c r="B1047" s="3">
        <v>6116</v>
      </c>
      <c r="C1047" s="3">
        <v>0.9097502753986122</v>
      </c>
      <c r="D1047" s="3" t="s">
        <v>5918</v>
      </c>
      <c r="E1047" s="3" t="s">
        <v>5919</v>
      </c>
      <c r="F1047" s="3" t="str">
        <f t="shared" si="102"/>
        <v>21695831</v>
      </c>
      <c r="G1047" s="3" t="s">
        <v>1984</v>
      </c>
      <c r="H1047" s="3" t="s">
        <v>5920</v>
      </c>
      <c r="I1047" s="3" t="s">
        <v>5921</v>
      </c>
      <c r="J1047" s="3" t="s">
        <v>2</v>
      </c>
      <c r="K1047" s="3" t="s">
        <v>3</v>
      </c>
      <c r="L1047" s="3" t="s">
        <v>5922</v>
      </c>
      <c r="M1047" s="3" t="s">
        <v>4</v>
      </c>
      <c r="N1047" s="3">
        <v>21695831</v>
      </c>
      <c r="O1047" s="3" t="s">
        <v>5923</v>
      </c>
      <c r="P1047" s="3" t="str">
        <f t="shared" si="103"/>
        <v>2010</v>
      </c>
      <c r="Q1047" s="3" t="str">
        <f t="shared" si="104"/>
        <v xml:space="preserve">Genome. </v>
      </c>
      <c r="R1047" s="5" t="s">
        <v>11427</v>
      </c>
      <c r="T1047" s="12" t="str">
        <f t="shared" si="101"/>
        <v/>
      </c>
      <c r="AA1047" s="70">
        <v>0</v>
      </c>
      <c r="AC1047" s="5" t="str">
        <f t="shared" si="105"/>
        <v>2010</v>
      </c>
      <c r="AD1047" s="5"/>
      <c r="AF1047" s="25"/>
      <c r="AK1047" s="53"/>
      <c r="AN1047" s="56"/>
      <c r="AV1047" s="46">
        <v>21695831</v>
      </c>
      <c r="AW1047" s="59">
        <f t="shared" si="106"/>
        <v>0</v>
      </c>
    </row>
    <row r="1048" spans="1:51">
      <c r="A1048" s="4">
        <v>1656</v>
      </c>
      <c r="B1048" s="3">
        <v>7446</v>
      </c>
      <c r="C1048" s="3">
        <v>0.92133092400895245</v>
      </c>
      <c r="D1048" s="3" t="s">
        <v>10526</v>
      </c>
      <c r="E1048" s="3" t="s">
        <v>10527</v>
      </c>
      <c r="F1048" s="3" t="str">
        <f t="shared" si="102"/>
        <v>20064227</v>
      </c>
      <c r="G1048" s="3" t="s">
        <v>10528</v>
      </c>
      <c r="H1048" s="3" t="s">
        <v>10529</v>
      </c>
      <c r="I1048" s="3" t="s">
        <v>6071</v>
      </c>
      <c r="J1048" s="3" t="s">
        <v>2</v>
      </c>
      <c r="K1048" s="3" t="s">
        <v>3</v>
      </c>
      <c r="L1048" s="3" t="s">
        <v>10530</v>
      </c>
      <c r="M1048" s="3" t="s">
        <v>4</v>
      </c>
      <c r="N1048" s="3">
        <v>20064227</v>
      </c>
      <c r="O1048" s="3" t="s">
        <v>10531</v>
      </c>
      <c r="P1048" s="3" t="str">
        <f t="shared" si="103"/>
        <v>2010</v>
      </c>
      <c r="Q1048" s="3" t="str">
        <f t="shared" si="104"/>
        <v xml:space="preserve">BMC Genomics. </v>
      </c>
      <c r="R1048" s="5" t="s">
        <v>11427</v>
      </c>
      <c r="T1048" s="12" t="str">
        <f t="shared" si="101"/>
        <v/>
      </c>
      <c r="AA1048" s="70">
        <v>0</v>
      </c>
      <c r="AC1048" s="5" t="str">
        <f t="shared" si="105"/>
        <v>2010</v>
      </c>
      <c r="AD1048" s="5"/>
      <c r="AF1048" s="25"/>
      <c r="AK1048" s="53"/>
      <c r="AN1048" s="56"/>
      <c r="AV1048" s="46">
        <v>20064227</v>
      </c>
      <c r="AW1048" s="59">
        <f t="shared" si="106"/>
        <v>0</v>
      </c>
    </row>
    <row r="1049" spans="1:51">
      <c r="A1049" s="4">
        <v>1789</v>
      </c>
      <c r="B1049" s="3">
        <v>6728</v>
      </c>
      <c r="C1049" s="3">
        <v>0.99024761677414086</v>
      </c>
      <c r="D1049" s="3" t="s">
        <v>6447</v>
      </c>
      <c r="E1049" s="3" t="s">
        <v>6448</v>
      </c>
      <c r="F1049" s="3" t="str">
        <f t="shared" si="102"/>
        <v>21076502</v>
      </c>
      <c r="G1049" s="3" t="s">
        <v>6449</v>
      </c>
      <c r="H1049" s="3" t="s">
        <v>6450</v>
      </c>
      <c r="I1049" s="3" t="s">
        <v>5921</v>
      </c>
      <c r="J1049" s="3" t="s">
        <v>2</v>
      </c>
      <c r="K1049" s="3" t="s">
        <v>3</v>
      </c>
      <c r="L1049" s="3" t="s">
        <v>6451</v>
      </c>
      <c r="M1049" s="3" t="s">
        <v>4</v>
      </c>
      <c r="N1049" s="3">
        <v>21076502</v>
      </c>
      <c r="O1049" s="3" t="s">
        <v>6452</v>
      </c>
      <c r="P1049" s="3" t="str">
        <f t="shared" si="103"/>
        <v>2010</v>
      </c>
      <c r="Q1049" s="3" t="str">
        <f t="shared" si="104"/>
        <v xml:space="preserve">Genome. </v>
      </c>
      <c r="R1049" s="5" t="s">
        <v>11427</v>
      </c>
      <c r="T1049" s="12" t="str">
        <f t="shared" si="101"/>
        <v/>
      </c>
      <c r="AA1049" s="70">
        <v>0</v>
      </c>
      <c r="AC1049" s="5" t="str">
        <f t="shared" si="105"/>
        <v>2010</v>
      </c>
      <c r="AD1049" s="5"/>
      <c r="AF1049" s="25"/>
      <c r="AV1049" s="46">
        <v>21076502</v>
      </c>
      <c r="AW1049" s="59">
        <f t="shared" si="106"/>
        <v>0</v>
      </c>
    </row>
    <row r="1050" spans="1:51">
      <c r="A1050" s="4">
        <v>399</v>
      </c>
      <c r="B1050" s="3">
        <v>1669</v>
      </c>
      <c r="C1050" s="3">
        <v>0.22288504608697213</v>
      </c>
      <c r="D1050" s="1" t="s">
        <v>5755</v>
      </c>
      <c r="E1050" s="3" t="s">
        <v>5756</v>
      </c>
      <c r="F1050" s="3" t="str">
        <f t="shared" si="102"/>
        <v>27306922</v>
      </c>
      <c r="G1050" s="3" t="s">
        <v>5757</v>
      </c>
      <c r="H1050" s="3" t="s">
        <v>5758</v>
      </c>
      <c r="I1050" s="3" t="s">
        <v>2973</v>
      </c>
      <c r="J1050" s="3" t="s">
        <v>2</v>
      </c>
      <c r="K1050" s="3" t="s">
        <v>3</v>
      </c>
      <c r="L1050" s="3" t="s">
        <v>5759</v>
      </c>
      <c r="M1050" s="3" t="s">
        <v>4</v>
      </c>
      <c r="N1050" s="3">
        <v>27306922</v>
      </c>
      <c r="O1050" s="3" t="s">
        <v>5760</v>
      </c>
      <c r="P1050" s="3" t="str">
        <f t="shared" si="103"/>
        <v>2017</v>
      </c>
      <c r="Q1050" s="3" t="str">
        <f t="shared" si="104"/>
        <v xml:space="preserve">Exp Dermatol. </v>
      </c>
      <c r="R1050" s="12" t="s">
        <v>11739</v>
      </c>
      <c r="S1050" s="12" t="s">
        <v>11740</v>
      </c>
      <c r="T1050" s="12" t="str">
        <f t="shared" si="101"/>
        <v/>
      </c>
      <c r="U1050" s="12" t="s">
        <v>12575</v>
      </c>
      <c r="V1050" s="12" t="s">
        <v>11741</v>
      </c>
      <c r="W1050" s="12" t="s">
        <v>11742</v>
      </c>
      <c r="X1050" s="12" t="s">
        <v>11743</v>
      </c>
      <c r="Y1050" s="12" t="s">
        <v>11744</v>
      </c>
      <c r="Z1050" s="12">
        <v>1</v>
      </c>
      <c r="AA1050" s="69">
        <v>0</v>
      </c>
      <c r="AB1050" s="66" t="s">
        <v>14574</v>
      </c>
      <c r="AC1050" s="5" t="str">
        <f t="shared" si="105"/>
        <v>2017</v>
      </c>
      <c r="AD1050" s="5"/>
      <c r="AE1050" s="12" t="s">
        <v>11326</v>
      </c>
      <c r="AK1050" s="53"/>
      <c r="AN1050" s="56"/>
      <c r="AV1050" s="46">
        <v>27306922</v>
      </c>
      <c r="AW1050" s="59">
        <f t="shared" si="106"/>
        <v>0</v>
      </c>
      <c r="AX1050" s="3">
        <v>2</v>
      </c>
      <c r="AY1050" s="4"/>
    </row>
    <row r="1051" spans="1:51">
      <c r="A1051" s="4">
        <v>420</v>
      </c>
      <c r="B1051" s="3">
        <v>450</v>
      </c>
      <c r="C1051" s="3">
        <v>0.2324426474642558</v>
      </c>
      <c r="D1051" s="1" t="s">
        <v>717</v>
      </c>
      <c r="E1051" s="3" t="s">
        <v>718</v>
      </c>
      <c r="F1051" s="3" t="str">
        <f t="shared" si="102"/>
        <v>29025760</v>
      </c>
      <c r="G1051" s="3" t="s">
        <v>662</v>
      </c>
      <c r="H1051" s="3" t="s">
        <v>663</v>
      </c>
      <c r="I1051" s="3" t="s">
        <v>141</v>
      </c>
      <c r="J1051" s="3" t="s">
        <v>2</v>
      </c>
      <c r="K1051" s="3" t="s">
        <v>3</v>
      </c>
      <c r="L1051" s="3" t="s">
        <v>664</v>
      </c>
      <c r="M1051" s="3" t="s">
        <v>4</v>
      </c>
      <c r="N1051" s="3">
        <v>29025760</v>
      </c>
      <c r="O1051" s="3" t="s">
        <v>665</v>
      </c>
      <c r="P1051" s="3" t="str">
        <f t="shared" si="103"/>
        <v>2017</v>
      </c>
      <c r="Q1051" s="3" t="str">
        <f t="shared" si="104"/>
        <v xml:space="preserve">Circ Cardiovasc Genet. </v>
      </c>
      <c r="R1051" s="12" t="s">
        <v>11740</v>
      </c>
      <c r="S1051" s="12" t="s">
        <v>11756</v>
      </c>
      <c r="T1051" s="12" t="str">
        <f t="shared" si="101"/>
        <v/>
      </c>
      <c r="U1051" s="12" t="s">
        <v>12575</v>
      </c>
      <c r="V1051" s="12" t="s">
        <v>11757</v>
      </c>
      <c r="W1051" s="12" t="s">
        <v>11758</v>
      </c>
      <c r="X1051" s="12" t="s">
        <v>11756</v>
      </c>
      <c r="Y1051" s="12" t="s">
        <v>11697</v>
      </c>
      <c r="Z1051" s="12">
        <v>1</v>
      </c>
      <c r="AA1051" s="69">
        <v>0</v>
      </c>
      <c r="AB1051" s="66" t="s">
        <v>14575</v>
      </c>
      <c r="AC1051" s="5" t="str">
        <f t="shared" si="105"/>
        <v>2017</v>
      </c>
      <c r="AD1051" s="5"/>
      <c r="AE1051" s="12" t="s">
        <v>11326</v>
      </c>
      <c r="AK1051" s="53"/>
      <c r="AN1051" s="56"/>
      <c r="AV1051" s="46">
        <v>29025760</v>
      </c>
      <c r="AW1051" s="59">
        <f t="shared" si="106"/>
        <v>0</v>
      </c>
      <c r="AX1051" s="3">
        <v>2</v>
      </c>
    </row>
    <row r="1052" spans="1:51">
      <c r="A1052" s="4">
        <v>452</v>
      </c>
      <c r="B1052" s="3">
        <v>766</v>
      </c>
      <c r="C1052" s="3">
        <v>0.25007631581866629</v>
      </c>
      <c r="D1052" s="1" t="s">
        <v>2532</v>
      </c>
      <c r="E1052" s="3" t="s">
        <v>2533</v>
      </c>
      <c r="F1052" s="3" t="str">
        <f t="shared" si="102"/>
        <v>28567521</v>
      </c>
      <c r="G1052" s="3" t="s">
        <v>2534</v>
      </c>
      <c r="H1052" s="3" t="s">
        <v>2535</v>
      </c>
      <c r="I1052" s="3" t="s">
        <v>354</v>
      </c>
      <c r="J1052" s="3" t="s">
        <v>2</v>
      </c>
      <c r="K1052" s="3" t="s">
        <v>3</v>
      </c>
      <c r="L1052" s="3" t="s">
        <v>2536</v>
      </c>
      <c r="M1052" s="3" t="s">
        <v>4</v>
      </c>
      <c r="N1052" s="3">
        <v>28567521</v>
      </c>
      <c r="O1052" s="3" t="s">
        <v>2537</v>
      </c>
      <c r="P1052" s="3" t="str">
        <f t="shared" si="103"/>
        <v>2017</v>
      </c>
      <c r="Q1052" s="3" t="str">
        <f t="shared" si="104"/>
        <v xml:space="preserve">Hum Genet. </v>
      </c>
      <c r="R1052" s="12" t="s">
        <v>11636</v>
      </c>
      <c r="S1052" s="12" t="s">
        <v>11636</v>
      </c>
      <c r="T1052" s="12" t="str">
        <f t="shared" si="101"/>
        <v/>
      </c>
      <c r="U1052" s="12" t="s">
        <v>12575</v>
      </c>
      <c r="V1052" s="12" t="s">
        <v>11779</v>
      </c>
      <c r="W1052" s="12" t="s">
        <v>11780</v>
      </c>
      <c r="X1052" s="12" t="s">
        <v>11636</v>
      </c>
      <c r="Y1052" s="12" t="s">
        <v>11737</v>
      </c>
      <c r="Z1052" s="12">
        <v>1</v>
      </c>
      <c r="AA1052" s="69">
        <v>0</v>
      </c>
      <c r="AB1052" s="66" t="s">
        <v>14572</v>
      </c>
      <c r="AC1052" s="5" t="str">
        <f t="shared" si="105"/>
        <v>2017</v>
      </c>
      <c r="AD1052" s="5"/>
      <c r="AE1052" s="12" t="s">
        <v>11326</v>
      </c>
      <c r="AV1052" s="46">
        <v>28567521</v>
      </c>
      <c r="AW1052" s="59">
        <f t="shared" si="106"/>
        <v>0</v>
      </c>
      <c r="AX1052" s="3">
        <v>2</v>
      </c>
    </row>
    <row r="1053" spans="1:51">
      <c r="A1053" s="4">
        <v>552</v>
      </c>
      <c r="B1053" s="3">
        <v>1225</v>
      </c>
      <c r="C1053" s="3">
        <v>0.30869951469451273</v>
      </c>
      <c r="D1053" s="1" t="s">
        <v>5219</v>
      </c>
      <c r="E1053" s="3" t="s">
        <v>5220</v>
      </c>
      <c r="F1053" s="3" t="str">
        <f t="shared" si="102"/>
        <v>27914105</v>
      </c>
      <c r="G1053" s="3" t="s">
        <v>5221</v>
      </c>
      <c r="H1053" s="3" t="s">
        <v>5171</v>
      </c>
      <c r="I1053" s="3" t="s">
        <v>1880</v>
      </c>
      <c r="J1053" s="3" t="s">
        <v>2</v>
      </c>
      <c r="K1053" s="3" t="s">
        <v>3</v>
      </c>
      <c r="L1053" s="3" t="s">
        <v>5172</v>
      </c>
      <c r="M1053" s="3" t="s">
        <v>4</v>
      </c>
      <c r="N1053" s="3">
        <v>27914105</v>
      </c>
      <c r="O1053" s="3" t="s">
        <v>5173</v>
      </c>
      <c r="P1053" s="3" t="str">
        <f t="shared" si="103"/>
        <v>2017</v>
      </c>
      <c r="Q1053" s="3" t="str">
        <f t="shared" si="104"/>
        <v xml:space="preserve">Int J Cancer. </v>
      </c>
      <c r="R1053" s="12" t="s">
        <v>11636</v>
      </c>
      <c r="S1053" s="12" t="s">
        <v>11636</v>
      </c>
      <c r="T1053" s="12" t="str">
        <f t="shared" si="101"/>
        <v/>
      </c>
      <c r="U1053" s="12" t="s">
        <v>12575</v>
      </c>
      <c r="V1053" s="12" t="s">
        <v>11842</v>
      </c>
      <c r="W1053" s="12" t="s">
        <v>11843</v>
      </c>
      <c r="X1053" s="12" t="s">
        <v>11636</v>
      </c>
      <c r="Y1053" s="12" t="s">
        <v>11844</v>
      </c>
      <c r="Z1053" s="12">
        <v>1</v>
      </c>
      <c r="AA1053" s="69">
        <v>0</v>
      </c>
      <c r="AB1053" s="66" t="s">
        <v>14576</v>
      </c>
      <c r="AC1053" s="5" t="str">
        <f t="shared" si="105"/>
        <v>2017</v>
      </c>
      <c r="AD1053" s="5"/>
      <c r="AE1053" s="12" t="s">
        <v>11326</v>
      </c>
      <c r="AV1053" s="46">
        <v>27914105</v>
      </c>
      <c r="AW1053" s="59">
        <f t="shared" si="106"/>
        <v>0</v>
      </c>
      <c r="AX1053" s="3">
        <v>2</v>
      </c>
    </row>
    <row r="1054" spans="1:51">
      <c r="A1054" s="4">
        <v>581</v>
      </c>
      <c r="B1054" s="3">
        <v>2096</v>
      </c>
      <c r="C1054" s="3">
        <v>0.32151036824650236</v>
      </c>
      <c r="D1054" s="1" t="s">
        <v>5865</v>
      </c>
      <c r="E1054" s="3" t="s">
        <v>5866</v>
      </c>
      <c r="F1054" s="3" t="str">
        <f t="shared" si="102"/>
        <v>26732597</v>
      </c>
      <c r="G1054" s="3" t="s">
        <v>5867</v>
      </c>
      <c r="H1054" s="3" t="s">
        <v>5868</v>
      </c>
      <c r="I1054" s="3" t="s">
        <v>5725</v>
      </c>
      <c r="J1054" s="3" t="s">
        <v>2</v>
      </c>
      <c r="K1054" s="3" t="s">
        <v>3</v>
      </c>
      <c r="L1054" s="3" t="s">
        <v>5869</v>
      </c>
      <c r="M1054" s="3" t="s">
        <v>4</v>
      </c>
      <c r="N1054" s="3">
        <v>26732597</v>
      </c>
      <c r="O1054" s="3" t="s">
        <v>5870</v>
      </c>
      <c r="P1054" s="3" t="str">
        <f t="shared" si="103"/>
        <v>2017</v>
      </c>
      <c r="Q1054" s="3" t="str">
        <f t="shared" si="104"/>
        <v xml:space="preserve">Mol Neurobiol. </v>
      </c>
      <c r="R1054" s="12" t="s">
        <v>11636</v>
      </c>
      <c r="S1054" s="12" t="s">
        <v>11636</v>
      </c>
      <c r="T1054" s="12" t="str">
        <f t="shared" si="101"/>
        <v/>
      </c>
      <c r="U1054" s="12" t="s">
        <v>12575</v>
      </c>
      <c r="V1054" s="12" t="s">
        <v>11875</v>
      </c>
      <c r="W1054" s="12" t="s">
        <v>11876</v>
      </c>
      <c r="X1054" s="12" t="s">
        <v>11636</v>
      </c>
      <c r="Y1054" s="12" t="s">
        <v>11827</v>
      </c>
      <c r="Z1054" s="12">
        <v>1</v>
      </c>
      <c r="AA1054" s="69">
        <v>0</v>
      </c>
      <c r="AB1054" s="66" t="s">
        <v>14572</v>
      </c>
      <c r="AC1054" s="5" t="str">
        <f t="shared" si="105"/>
        <v>2017</v>
      </c>
      <c r="AD1054" s="5"/>
      <c r="AE1054" s="12" t="s">
        <v>11326</v>
      </c>
      <c r="AJ1054" s="3"/>
      <c r="AK1054" s="3"/>
      <c r="AL1054" s="3"/>
      <c r="AM1054" s="3"/>
      <c r="AV1054" s="46">
        <v>26732597</v>
      </c>
      <c r="AW1054" s="59">
        <f t="shared" si="106"/>
        <v>0</v>
      </c>
      <c r="AX1054" s="3">
        <v>2</v>
      </c>
    </row>
    <row r="1055" spans="1:51">
      <c r="A1055" s="4">
        <v>597</v>
      </c>
      <c r="B1055" s="3">
        <v>982</v>
      </c>
      <c r="C1055" s="3">
        <v>0.32734990028920352</v>
      </c>
      <c r="D1055" s="1" t="s">
        <v>3855</v>
      </c>
      <c r="E1055" s="3" t="s">
        <v>3856</v>
      </c>
      <c r="F1055" s="3" t="str">
        <f t="shared" si="102"/>
        <v>28281572</v>
      </c>
      <c r="G1055" s="3" t="s">
        <v>3857</v>
      </c>
      <c r="H1055" s="3" t="s">
        <v>3858</v>
      </c>
      <c r="I1055" s="3" t="s">
        <v>2255</v>
      </c>
      <c r="J1055" s="3" t="s">
        <v>2</v>
      </c>
      <c r="K1055" s="3" t="s">
        <v>3</v>
      </c>
      <c r="L1055" s="3" t="s">
        <v>3859</v>
      </c>
      <c r="M1055" s="3" t="s">
        <v>4</v>
      </c>
      <c r="N1055" s="3">
        <v>28281572</v>
      </c>
      <c r="O1055" s="3" t="s">
        <v>3860</v>
      </c>
      <c r="P1055" s="3" t="str">
        <f t="shared" si="103"/>
        <v>2017</v>
      </c>
      <c r="Q1055" s="3" t="str">
        <f t="shared" si="104"/>
        <v xml:space="preserve">Sci Rep. </v>
      </c>
      <c r="R1055" s="12" t="s">
        <v>11879</v>
      </c>
      <c r="S1055" s="12" t="s">
        <v>11879</v>
      </c>
      <c r="T1055" s="12" t="str">
        <f t="shared" si="101"/>
        <v/>
      </c>
      <c r="U1055" s="12" t="s">
        <v>12575</v>
      </c>
      <c r="V1055" s="12" t="s">
        <v>11883</v>
      </c>
      <c r="W1055" s="12" t="s">
        <v>11884</v>
      </c>
      <c r="X1055" s="12" t="s">
        <v>11879</v>
      </c>
      <c r="Y1055" s="12" t="s">
        <v>11885</v>
      </c>
      <c r="Z1055" s="12">
        <v>1</v>
      </c>
      <c r="AA1055" s="69">
        <v>0</v>
      </c>
      <c r="AB1055" s="66" t="s">
        <v>14574</v>
      </c>
      <c r="AC1055" s="5" t="str">
        <f t="shared" si="105"/>
        <v>2017</v>
      </c>
      <c r="AD1055" s="5"/>
      <c r="AE1055" s="12" t="s">
        <v>11326</v>
      </c>
      <c r="AV1055" s="46">
        <v>28281572</v>
      </c>
      <c r="AW1055" s="59">
        <f t="shared" si="106"/>
        <v>0</v>
      </c>
      <c r="AX1055" s="3">
        <v>2</v>
      </c>
    </row>
    <row r="1056" spans="1:51">
      <c r="A1056" s="4">
        <v>644</v>
      </c>
      <c r="B1056" s="3">
        <v>794</v>
      </c>
      <c r="C1056" s="3">
        <v>0.35127647350655611</v>
      </c>
      <c r="D1056" s="1" t="s">
        <v>2706</v>
      </c>
      <c r="E1056" s="3" t="s">
        <v>2707</v>
      </c>
      <c r="F1056" s="3" t="str">
        <f t="shared" si="102"/>
        <v>28530674</v>
      </c>
      <c r="G1056" s="3" t="s">
        <v>2708</v>
      </c>
      <c r="H1056" s="3" t="s">
        <v>2709</v>
      </c>
      <c r="I1056" s="3" t="s">
        <v>525</v>
      </c>
      <c r="J1056" s="3" t="s">
        <v>2</v>
      </c>
      <c r="K1056" s="3" t="s">
        <v>3</v>
      </c>
      <c r="L1056" s="3" t="s">
        <v>2710</v>
      </c>
      <c r="M1056" s="3" t="s">
        <v>4</v>
      </c>
      <c r="N1056" s="3">
        <v>28530674</v>
      </c>
      <c r="O1056" s="3" t="s">
        <v>2711</v>
      </c>
      <c r="P1056" s="3" t="str">
        <f t="shared" si="103"/>
        <v>2017</v>
      </c>
      <c r="Q1056" s="3" t="str">
        <f t="shared" si="104"/>
        <v xml:space="preserve">Nat Genet. </v>
      </c>
      <c r="R1056" s="12" t="s">
        <v>11636</v>
      </c>
      <c r="S1056" s="12" t="s">
        <v>11636</v>
      </c>
      <c r="T1056" s="12" t="str">
        <f t="shared" si="101"/>
        <v/>
      </c>
      <c r="U1056" s="12" t="s">
        <v>12575</v>
      </c>
      <c r="V1056" s="12" t="s">
        <v>11927</v>
      </c>
      <c r="W1056" s="12" t="s">
        <v>11928</v>
      </c>
      <c r="X1056" s="12" t="s">
        <v>11929</v>
      </c>
      <c r="Y1056" s="37" t="s">
        <v>11930</v>
      </c>
      <c r="Z1056" s="12">
        <v>1</v>
      </c>
      <c r="AA1056" s="69">
        <v>0</v>
      </c>
      <c r="AB1056" s="66" t="s">
        <v>14572</v>
      </c>
      <c r="AC1056" s="5" t="str">
        <f t="shared" si="105"/>
        <v>2017</v>
      </c>
      <c r="AD1056" s="5"/>
      <c r="AE1056" s="12" t="s">
        <v>11326</v>
      </c>
      <c r="AV1056" s="46">
        <v>28530674</v>
      </c>
      <c r="AW1056" s="59">
        <f t="shared" si="106"/>
        <v>0</v>
      </c>
      <c r="AX1056" s="3">
        <v>2</v>
      </c>
    </row>
    <row r="1057" spans="1:51">
      <c r="A1057" s="4">
        <v>739</v>
      </c>
      <c r="B1057" s="3">
        <v>547</v>
      </c>
      <c r="C1057" s="3">
        <v>0.40049176980788292</v>
      </c>
      <c r="D1057" s="1" t="s">
        <v>1222</v>
      </c>
      <c r="E1057" s="3" t="s">
        <v>1223</v>
      </c>
      <c r="F1057" s="3" t="str">
        <f t="shared" si="102"/>
        <v>28851079</v>
      </c>
      <c r="G1057" s="3" t="s">
        <v>1224</v>
      </c>
      <c r="H1057" s="3" t="s">
        <v>1225</v>
      </c>
      <c r="I1057" s="3" t="s">
        <v>714</v>
      </c>
      <c r="J1057" s="3" t="s">
        <v>2</v>
      </c>
      <c r="K1057" s="3" t="s">
        <v>3</v>
      </c>
      <c r="L1057" s="3" t="s">
        <v>1226</v>
      </c>
      <c r="M1057" s="3" t="s">
        <v>4</v>
      </c>
      <c r="N1057" s="3">
        <v>28851079</v>
      </c>
      <c r="O1057" s="3" t="s">
        <v>1227</v>
      </c>
      <c r="P1057" s="3" t="str">
        <f t="shared" si="103"/>
        <v>2017</v>
      </c>
      <c r="Q1057" s="3" t="str">
        <f t="shared" si="104"/>
        <v xml:space="preserve">Am J Med Genet B Neuropsychiatr Genet. </v>
      </c>
      <c r="R1057" s="12" t="s">
        <v>11990</v>
      </c>
      <c r="S1057" s="12" t="s">
        <v>11954</v>
      </c>
      <c r="T1057" s="12" t="str">
        <f t="shared" si="101"/>
        <v/>
      </c>
      <c r="U1057" s="12" t="s">
        <v>12575</v>
      </c>
      <c r="V1057" s="12" t="s">
        <v>11991</v>
      </c>
      <c r="W1057" s="34" t="s">
        <v>11992</v>
      </c>
      <c r="X1057" s="12" t="s">
        <v>11954</v>
      </c>
      <c r="Y1057" s="12" t="s">
        <v>11993</v>
      </c>
      <c r="Z1057" s="12">
        <v>1</v>
      </c>
      <c r="AA1057" s="69">
        <v>0</v>
      </c>
      <c r="AB1057" s="66" t="s">
        <v>14572</v>
      </c>
      <c r="AC1057" s="5" t="str">
        <f t="shared" si="105"/>
        <v>2017</v>
      </c>
      <c r="AD1057" s="5"/>
      <c r="AE1057" s="12" t="s">
        <v>11326</v>
      </c>
      <c r="AV1057" s="46">
        <v>28851079</v>
      </c>
      <c r="AW1057" s="59">
        <f t="shared" si="106"/>
        <v>0</v>
      </c>
      <c r="AX1057" s="3">
        <v>2</v>
      </c>
      <c r="AY1057" s="4"/>
    </row>
    <row r="1058" spans="1:51">
      <c r="A1058" s="4">
        <v>1300</v>
      </c>
      <c r="B1058" s="3">
        <v>561</v>
      </c>
      <c r="C1058" s="3">
        <v>0.69962968061985342</v>
      </c>
      <c r="D1058" s="1" t="s">
        <v>1307</v>
      </c>
      <c r="E1058" s="3" t="s">
        <v>1308</v>
      </c>
      <c r="F1058" s="3" t="str">
        <f t="shared" si="102"/>
        <v>28835222</v>
      </c>
      <c r="G1058" s="3" t="s">
        <v>1309</v>
      </c>
      <c r="H1058" s="3" t="s">
        <v>1310</v>
      </c>
      <c r="I1058" s="3" t="s">
        <v>1311</v>
      </c>
      <c r="J1058" s="3" t="s">
        <v>2</v>
      </c>
      <c r="K1058" s="3" t="s">
        <v>3</v>
      </c>
      <c r="L1058" s="3" t="s">
        <v>1312</v>
      </c>
      <c r="M1058" s="3" t="s">
        <v>4</v>
      </c>
      <c r="N1058" s="3">
        <v>28835222</v>
      </c>
      <c r="O1058" s="3" t="s">
        <v>1313</v>
      </c>
      <c r="P1058" s="3" t="str">
        <f t="shared" si="103"/>
        <v>2017</v>
      </c>
      <c r="Q1058" s="3" t="str">
        <f t="shared" si="104"/>
        <v xml:space="preserve">BMC Med Genet. </v>
      </c>
      <c r="R1058" s="5" t="s">
        <v>11426</v>
      </c>
      <c r="S1058" s="5" t="s">
        <v>11426</v>
      </c>
      <c r="T1058" s="12" t="str">
        <f t="shared" si="101"/>
        <v/>
      </c>
      <c r="U1058" s="12" t="s">
        <v>12575</v>
      </c>
      <c r="V1058" s="5" t="s">
        <v>12260</v>
      </c>
      <c r="W1058" s="12" t="s">
        <v>12261</v>
      </c>
      <c r="X1058" s="5" t="s">
        <v>11426</v>
      </c>
      <c r="Y1058" s="5" t="s">
        <v>12262</v>
      </c>
      <c r="Z1058" s="12">
        <v>1</v>
      </c>
      <c r="AA1058" s="69">
        <v>0</v>
      </c>
      <c r="AB1058" s="66" t="s">
        <v>14574</v>
      </c>
      <c r="AC1058" s="5" t="str">
        <f t="shared" si="105"/>
        <v>2017</v>
      </c>
      <c r="AD1058" s="5"/>
      <c r="AE1058" s="5" t="s">
        <v>12263</v>
      </c>
      <c r="AF1058" s="25"/>
      <c r="AK1058" s="53"/>
      <c r="AN1058" s="56"/>
      <c r="AV1058" s="46">
        <v>28835222</v>
      </c>
      <c r="AW1058" s="59">
        <f t="shared" si="106"/>
        <v>0</v>
      </c>
      <c r="AX1058" s="3">
        <v>2</v>
      </c>
    </row>
    <row r="1059" spans="1:51">
      <c r="A1059" s="4">
        <v>1762</v>
      </c>
      <c r="B1059" s="3">
        <v>617</v>
      </c>
      <c r="C1059" s="3">
        <v>0.97897467976315422</v>
      </c>
      <c r="D1059" s="1" t="s">
        <v>1645</v>
      </c>
      <c r="E1059" s="3" t="s">
        <v>1646</v>
      </c>
      <c r="F1059" s="3" t="str">
        <f t="shared" si="102"/>
        <v>28749946</v>
      </c>
      <c r="G1059" s="3" t="s">
        <v>1647</v>
      </c>
      <c r="H1059" s="3" t="s">
        <v>1648</v>
      </c>
      <c r="I1059" s="3" t="s">
        <v>92</v>
      </c>
      <c r="J1059" s="3" t="s">
        <v>2</v>
      </c>
      <c r="K1059" s="3" t="s">
        <v>3</v>
      </c>
      <c r="L1059" s="3" t="s">
        <v>1708</v>
      </c>
      <c r="M1059" s="3" t="s">
        <v>4</v>
      </c>
      <c r="N1059" s="3">
        <v>28749946</v>
      </c>
      <c r="O1059" s="3" t="s">
        <v>1709</v>
      </c>
      <c r="P1059" s="3" t="str">
        <f t="shared" si="103"/>
        <v>2017</v>
      </c>
      <c r="Q1059" s="3" t="str">
        <f t="shared" si="104"/>
        <v xml:space="preserve">PLoS One. </v>
      </c>
      <c r="R1059" s="12" t="s">
        <v>11426</v>
      </c>
      <c r="S1059" s="12" t="s">
        <v>11426</v>
      </c>
      <c r="T1059" s="12" t="str">
        <f t="shared" si="101"/>
        <v/>
      </c>
      <c r="U1059" s="12" t="s">
        <v>12575</v>
      </c>
      <c r="V1059" s="12" t="s">
        <v>12533</v>
      </c>
      <c r="W1059" s="12" t="s">
        <v>12534</v>
      </c>
      <c r="X1059" s="12" t="s">
        <v>11636</v>
      </c>
      <c r="Y1059" s="12" t="s">
        <v>11328</v>
      </c>
      <c r="Z1059" s="12">
        <v>1</v>
      </c>
      <c r="AA1059" s="69">
        <v>0</v>
      </c>
      <c r="AB1059" s="66" t="s">
        <v>14572</v>
      </c>
      <c r="AC1059" s="5" t="str">
        <f t="shared" si="105"/>
        <v>2017</v>
      </c>
      <c r="AD1059" s="5"/>
      <c r="AE1059" s="12" t="s">
        <v>12754</v>
      </c>
      <c r="AF1059" s="25"/>
      <c r="AK1059" s="53"/>
      <c r="AN1059" s="56"/>
      <c r="AV1059" s="46">
        <v>28749946</v>
      </c>
      <c r="AW1059" s="59">
        <f t="shared" si="106"/>
        <v>0</v>
      </c>
      <c r="AX1059" s="3">
        <v>2</v>
      </c>
    </row>
    <row r="1060" spans="1:51" ht="20.25">
      <c r="A1060" s="4">
        <v>1782</v>
      </c>
      <c r="B1060" s="3">
        <v>503</v>
      </c>
      <c r="C1060" s="3">
        <v>0.98796695412635671</v>
      </c>
      <c r="D1060" s="1" t="s">
        <v>940</v>
      </c>
      <c r="E1060" s="3" t="s">
        <v>941</v>
      </c>
      <c r="F1060" s="3" t="str">
        <f t="shared" si="102"/>
        <v>28921393</v>
      </c>
      <c r="G1060" s="3" t="s">
        <v>942</v>
      </c>
      <c r="H1060" s="3" t="s">
        <v>943</v>
      </c>
      <c r="I1060" s="3" t="s">
        <v>354</v>
      </c>
      <c r="J1060" s="3" t="s">
        <v>2</v>
      </c>
      <c r="K1060" s="3" t="s">
        <v>3</v>
      </c>
      <c r="L1060" s="3" t="s">
        <v>944</v>
      </c>
      <c r="M1060" s="3" t="s">
        <v>4</v>
      </c>
      <c r="N1060" s="3">
        <v>28921393</v>
      </c>
      <c r="O1060" s="3" t="s">
        <v>945</v>
      </c>
      <c r="P1060" s="3" t="str">
        <f t="shared" si="103"/>
        <v>2017</v>
      </c>
      <c r="Q1060" s="3" t="str">
        <f t="shared" si="104"/>
        <v xml:space="preserve">Hum Genet. </v>
      </c>
      <c r="R1060" s="12" t="s">
        <v>11426</v>
      </c>
      <c r="S1060" s="12" t="s">
        <v>12605</v>
      </c>
      <c r="T1060" s="12" t="str">
        <f t="shared" si="101"/>
        <v/>
      </c>
      <c r="U1060" s="12" t="s">
        <v>12575</v>
      </c>
      <c r="V1060" s="12" t="s">
        <v>12544</v>
      </c>
      <c r="W1060" s="21" t="s">
        <v>12545</v>
      </c>
      <c r="X1060" s="12" t="s">
        <v>11426</v>
      </c>
      <c r="Y1060" s="12" t="s">
        <v>11328</v>
      </c>
      <c r="Z1060" s="12">
        <v>1</v>
      </c>
      <c r="AA1060" s="69">
        <v>0</v>
      </c>
      <c r="AB1060" s="66" t="s">
        <v>14579</v>
      </c>
      <c r="AC1060" s="5" t="str">
        <f t="shared" si="105"/>
        <v>2017</v>
      </c>
      <c r="AD1060" s="5"/>
      <c r="AE1060" s="12" t="s">
        <v>11326</v>
      </c>
      <c r="AF1060" s="25"/>
      <c r="AK1060" s="53"/>
      <c r="AN1060" s="56"/>
      <c r="AV1060" s="46">
        <v>28921393</v>
      </c>
      <c r="AW1060" s="59">
        <f t="shared" si="106"/>
        <v>0</v>
      </c>
      <c r="AX1060" s="3">
        <v>2</v>
      </c>
    </row>
    <row r="1061" spans="1:51">
      <c r="A1061" s="4">
        <v>974</v>
      </c>
      <c r="B1061" s="3">
        <v>1259</v>
      </c>
      <c r="C1061" s="3">
        <v>0.53623980200939669</v>
      </c>
      <c r="D1061" s="1" t="s">
        <v>5245</v>
      </c>
      <c r="E1061" s="3" t="s">
        <v>5246</v>
      </c>
      <c r="F1061" s="3" t="str">
        <f t="shared" si="102"/>
        <v>27889382</v>
      </c>
      <c r="G1061" s="3" t="s">
        <v>5247</v>
      </c>
      <c r="H1061" s="3" t="s">
        <v>5248</v>
      </c>
      <c r="I1061" s="3" t="s">
        <v>5249</v>
      </c>
      <c r="J1061" s="3" t="s">
        <v>2</v>
      </c>
      <c r="K1061" s="3" t="s">
        <v>3</v>
      </c>
      <c r="L1061" s="3" t="s">
        <v>5250</v>
      </c>
      <c r="M1061" s="3" t="s">
        <v>4</v>
      </c>
      <c r="N1061" s="3">
        <v>27889382</v>
      </c>
      <c r="O1061" s="3" t="s">
        <v>5251</v>
      </c>
      <c r="P1061" s="3" t="str">
        <f t="shared" si="103"/>
        <v>2017</v>
      </c>
      <c r="Q1061" s="3" t="str">
        <f t="shared" si="104"/>
        <v xml:space="preserve">Schizophr Res. </v>
      </c>
      <c r="R1061" s="12" t="s">
        <v>11333</v>
      </c>
      <c r="S1061" s="12" t="s">
        <v>12644</v>
      </c>
      <c r="T1061" s="12" t="str">
        <f t="shared" si="101"/>
        <v>y</v>
      </c>
      <c r="U1061" s="3" t="s">
        <v>12589</v>
      </c>
      <c r="Z1061" s="12">
        <v>1</v>
      </c>
      <c r="AA1061" s="69">
        <v>0</v>
      </c>
      <c r="AB1061" s="66" t="s">
        <v>14572</v>
      </c>
      <c r="AC1061" s="5" t="str">
        <f t="shared" si="105"/>
        <v>2017</v>
      </c>
      <c r="AD1061" s="5"/>
      <c r="AF1061" s="25"/>
      <c r="AK1061" s="53"/>
      <c r="AN1061" s="56"/>
      <c r="AV1061" s="46">
        <v>27889382</v>
      </c>
      <c r="AW1061" s="59">
        <f t="shared" si="106"/>
        <v>0</v>
      </c>
      <c r="AX1061" s="3">
        <v>2</v>
      </c>
    </row>
    <row r="1062" spans="1:51">
      <c r="A1062" s="4">
        <v>2</v>
      </c>
      <c r="B1062" s="4">
        <v>768</v>
      </c>
      <c r="C1062" s="4">
        <v>6.1013916770125132E-4</v>
      </c>
      <c r="D1062" s="4" t="s">
        <v>2545</v>
      </c>
      <c r="E1062" s="4" t="s">
        <v>2546</v>
      </c>
      <c r="F1062" s="3" t="str">
        <f t="shared" si="102"/>
        <v>28564656</v>
      </c>
      <c r="G1062" s="4" t="s">
        <v>2547</v>
      </c>
      <c r="H1062" s="4" t="s">
        <v>2548</v>
      </c>
      <c r="I1062" s="4" t="s">
        <v>2549</v>
      </c>
      <c r="J1062" s="4" t="s">
        <v>2</v>
      </c>
      <c r="K1062" s="4" t="s">
        <v>3</v>
      </c>
      <c r="L1062" s="4" t="s">
        <v>2550</v>
      </c>
      <c r="M1062" s="4" t="s">
        <v>4</v>
      </c>
      <c r="N1062" s="4">
        <v>28564656</v>
      </c>
      <c r="O1062" s="4" t="s">
        <v>2551</v>
      </c>
      <c r="P1062" s="4" t="str">
        <f t="shared" si="103"/>
        <v>2017</v>
      </c>
      <c r="Q1062" s="4" t="str">
        <f t="shared" si="104"/>
        <v xml:space="preserve">Obes Facts. </v>
      </c>
      <c r="R1062" s="5" t="s">
        <v>11333</v>
      </c>
      <c r="S1062" s="12" t="s">
        <v>11427</v>
      </c>
      <c r="T1062" s="12" t="str">
        <f t="shared" si="101"/>
        <v/>
      </c>
      <c r="U1062" s="5"/>
      <c r="V1062" s="5"/>
      <c r="W1062" s="5"/>
      <c r="X1062" s="5"/>
      <c r="Y1062" s="5"/>
      <c r="Z1062" s="5"/>
      <c r="AA1062" s="69">
        <v>0</v>
      </c>
      <c r="AB1062" s="4"/>
      <c r="AC1062" s="5" t="str">
        <f t="shared" si="105"/>
        <v>2017</v>
      </c>
      <c r="AD1062" s="5"/>
      <c r="AE1062" s="5"/>
      <c r="AG1062" s="23"/>
      <c r="AH1062" s="23"/>
      <c r="AI1062" s="23"/>
      <c r="AJ1062" s="3"/>
      <c r="AK1062" s="56"/>
      <c r="AL1062" s="3"/>
      <c r="AM1062" s="3"/>
      <c r="AN1062" s="54"/>
      <c r="AO1062" s="4"/>
      <c r="AP1062" s="4"/>
      <c r="AQ1062" s="4"/>
      <c r="AR1062" s="4"/>
      <c r="AS1062" s="4"/>
      <c r="AT1062" s="4"/>
      <c r="AU1062" s="4"/>
      <c r="AV1062" s="59">
        <v>28564656</v>
      </c>
      <c r="AW1062" s="59">
        <f t="shared" si="106"/>
        <v>0</v>
      </c>
      <c r="AX1062" s="4"/>
      <c r="AY1062" s="4"/>
    </row>
    <row r="1063" spans="1:51">
      <c r="A1063" s="4">
        <v>51</v>
      </c>
      <c r="B1063" s="3">
        <v>562</v>
      </c>
      <c r="C1063" s="3">
        <v>2.7116983863805344E-2</v>
      </c>
      <c r="D1063" s="3" t="s">
        <v>1314</v>
      </c>
      <c r="E1063" s="3" t="s">
        <v>1315</v>
      </c>
      <c r="F1063" s="3" t="str">
        <f t="shared" si="102"/>
        <v>28834773</v>
      </c>
      <c r="G1063" s="3" t="s">
        <v>1316</v>
      </c>
      <c r="H1063" s="3" t="s">
        <v>1317</v>
      </c>
      <c r="I1063" s="3" t="s">
        <v>1318</v>
      </c>
      <c r="J1063" s="3" t="s">
        <v>2</v>
      </c>
      <c r="K1063" s="3" t="s">
        <v>3</v>
      </c>
      <c r="L1063" s="3" t="s">
        <v>1319</v>
      </c>
      <c r="M1063" s="3" t="s">
        <v>4</v>
      </c>
      <c r="N1063" s="3">
        <v>28834773</v>
      </c>
      <c r="O1063" s="3" t="s">
        <v>1320</v>
      </c>
      <c r="P1063" s="3" t="str">
        <f t="shared" si="103"/>
        <v>2017</v>
      </c>
      <c r="Q1063" s="3" t="str">
        <f t="shared" si="104"/>
        <v xml:space="preserve">Diabetes Res Clin Pract. </v>
      </c>
      <c r="R1063" s="5" t="s">
        <v>11333</v>
      </c>
      <c r="S1063" s="12" t="s">
        <v>11427</v>
      </c>
      <c r="T1063" s="12" t="str">
        <f t="shared" si="101"/>
        <v/>
      </c>
      <c r="U1063" s="5"/>
      <c r="V1063" s="5"/>
      <c r="W1063" s="5"/>
      <c r="X1063" s="5"/>
      <c r="Y1063" s="5"/>
      <c r="Z1063" s="5"/>
      <c r="AA1063" s="69">
        <v>0</v>
      </c>
      <c r="AC1063" s="5" t="str">
        <f t="shared" si="105"/>
        <v>2017</v>
      </c>
      <c r="AD1063" s="5"/>
      <c r="AE1063" s="5"/>
      <c r="AK1063" s="53"/>
      <c r="AN1063" s="56"/>
      <c r="AV1063" s="46">
        <v>28834773</v>
      </c>
      <c r="AW1063" s="59">
        <f t="shared" si="106"/>
        <v>0</v>
      </c>
      <c r="AX1063" s="4"/>
    </row>
    <row r="1064" spans="1:51">
      <c r="A1064" s="4">
        <v>55</v>
      </c>
      <c r="B1064" s="3">
        <v>758</v>
      </c>
      <c r="C1064" s="3">
        <v>2.8601043028863238E-2</v>
      </c>
      <c r="D1064" s="3" t="s">
        <v>2542</v>
      </c>
      <c r="E1064" s="3" t="s">
        <v>2543</v>
      </c>
      <c r="F1064" s="3" t="str">
        <f t="shared" si="102"/>
        <v>28582503</v>
      </c>
      <c r="G1064" s="3" t="s">
        <v>2544</v>
      </c>
      <c r="H1064" s="3" t="s">
        <v>2486</v>
      </c>
      <c r="I1064" s="3" t="s">
        <v>602</v>
      </c>
      <c r="J1064" s="3" t="s">
        <v>2</v>
      </c>
      <c r="K1064" s="3" t="s">
        <v>3</v>
      </c>
      <c r="L1064" s="3" t="s">
        <v>2487</v>
      </c>
      <c r="M1064" s="3" t="s">
        <v>4</v>
      </c>
      <c r="N1064" s="3">
        <v>28582503</v>
      </c>
      <c r="O1064" s="3" t="s">
        <v>2488</v>
      </c>
      <c r="P1064" s="3" t="str">
        <f t="shared" si="103"/>
        <v>2017</v>
      </c>
      <c r="Q1064" s="3" t="str">
        <f t="shared" si="104"/>
        <v xml:space="preserve">Bioinformatics. </v>
      </c>
      <c r="R1064" s="5" t="s">
        <v>11333</v>
      </c>
      <c r="S1064" s="12" t="s">
        <v>11427</v>
      </c>
      <c r="T1064" s="12" t="str">
        <f t="shared" si="101"/>
        <v/>
      </c>
      <c r="U1064" s="5"/>
      <c r="V1064" s="5"/>
      <c r="W1064" s="5"/>
      <c r="X1064" s="5"/>
      <c r="Y1064" s="5"/>
      <c r="Z1064" s="5"/>
      <c r="AA1064" s="69">
        <v>0</v>
      </c>
      <c r="AC1064" s="5" t="str">
        <f t="shared" si="105"/>
        <v>2017</v>
      </c>
      <c r="AD1064" s="5"/>
      <c r="AE1064" s="5"/>
      <c r="AV1064" s="46">
        <v>28582503</v>
      </c>
      <c r="AW1064" s="59">
        <f t="shared" si="106"/>
        <v>0</v>
      </c>
      <c r="AX1064" s="4"/>
    </row>
    <row r="1065" spans="1:51">
      <c r="A1065" s="4">
        <v>57</v>
      </c>
      <c r="B1065" s="3">
        <v>569</v>
      </c>
      <c r="C1065" s="3">
        <v>2.9862666706601204E-2</v>
      </c>
      <c r="D1065" s="3" t="s">
        <v>1357</v>
      </c>
      <c r="E1065" s="3" t="s">
        <v>1358</v>
      </c>
      <c r="F1065" s="3" t="str">
        <f t="shared" si="102"/>
        <v>28825204</v>
      </c>
      <c r="G1065" s="3" t="s">
        <v>1359</v>
      </c>
      <c r="H1065" s="3" t="s">
        <v>1360</v>
      </c>
      <c r="I1065" s="3" t="s">
        <v>1361</v>
      </c>
      <c r="J1065" s="3" t="s">
        <v>2</v>
      </c>
      <c r="K1065" s="3" t="s">
        <v>3</v>
      </c>
      <c r="L1065" s="3" t="s">
        <v>1362</v>
      </c>
      <c r="M1065" s="3" t="s">
        <v>4</v>
      </c>
      <c r="N1065" s="3">
        <v>28825204</v>
      </c>
      <c r="O1065" s="3" t="s">
        <v>1363</v>
      </c>
      <c r="P1065" s="3" t="str">
        <f t="shared" si="103"/>
        <v>2017</v>
      </c>
      <c r="Q1065" s="3" t="str">
        <f t="shared" si="104"/>
        <v xml:space="preserve">Curr Neurol Neurosci Rep. </v>
      </c>
      <c r="R1065" s="5" t="s">
        <v>11333</v>
      </c>
      <c r="S1065" s="12" t="s">
        <v>11427</v>
      </c>
      <c r="T1065" s="12" t="str">
        <f t="shared" si="101"/>
        <v/>
      </c>
      <c r="U1065" s="5"/>
      <c r="V1065" s="5"/>
      <c r="W1065" s="5"/>
      <c r="X1065" s="5"/>
      <c r="Y1065" s="5"/>
      <c r="Z1065" s="5"/>
      <c r="AA1065" s="69">
        <v>0</v>
      </c>
      <c r="AC1065" s="5" t="str">
        <f t="shared" si="105"/>
        <v>2017</v>
      </c>
      <c r="AD1065" s="5"/>
      <c r="AE1065" s="5"/>
      <c r="AV1065" s="46">
        <v>28825204</v>
      </c>
      <c r="AW1065" s="59">
        <f t="shared" si="106"/>
        <v>0</v>
      </c>
      <c r="AX1065" s="4"/>
    </row>
    <row r="1066" spans="1:51">
      <c r="A1066" s="4">
        <v>61</v>
      </c>
      <c r="B1066" s="3">
        <v>816</v>
      </c>
      <c r="C1066" s="3">
        <v>3.3869202648364793E-2</v>
      </c>
      <c r="D1066" s="3" t="s">
        <v>2835</v>
      </c>
      <c r="E1066" s="3" t="s">
        <v>2836</v>
      </c>
      <c r="F1066" s="3" t="str">
        <f t="shared" si="102"/>
        <v>28505156</v>
      </c>
      <c r="G1066" s="3" t="s">
        <v>2903</v>
      </c>
      <c r="H1066" s="3" t="s">
        <v>2904</v>
      </c>
      <c r="I1066" s="3" t="s">
        <v>230</v>
      </c>
      <c r="J1066" s="3" t="s">
        <v>2</v>
      </c>
      <c r="K1066" s="3" t="s">
        <v>3</v>
      </c>
      <c r="L1066" s="3" t="s">
        <v>2905</v>
      </c>
      <c r="M1066" s="3" t="s">
        <v>4</v>
      </c>
      <c r="N1066" s="3">
        <v>28505156</v>
      </c>
      <c r="O1066" s="3" t="s">
        <v>2841</v>
      </c>
      <c r="P1066" s="3" t="str">
        <f t="shared" si="103"/>
        <v>2017</v>
      </c>
      <c r="Q1066" s="3" t="str">
        <f t="shared" si="104"/>
        <v xml:space="preserve">PLoS Comput Biol. </v>
      </c>
      <c r="R1066" s="5" t="s">
        <v>11333</v>
      </c>
      <c r="S1066" s="12" t="s">
        <v>11427</v>
      </c>
      <c r="T1066" s="12" t="str">
        <f t="shared" si="101"/>
        <v/>
      </c>
      <c r="U1066" s="5"/>
      <c r="V1066" s="5"/>
      <c r="W1066" s="5"/>
      <c r="X1066" s="5"/>
      <c r="Y1066" s="5"/>
      <c r="Z1066" s="5"/>
      <c r="AA1066" s="69">
        <v>0</v>
      </c>
      <c r="AC1066" s="5" t="str">
        <f t="shared" si="105"/>
        <v>2017</v>
      </c>
      <c r="AD1066" s="5"/>
      <c r="AE1066" s="5"/>
      <c r="AV1066" s="46">
        <v>28505156</v>
      </c>
      <c r="AW1066" s="59">
        <f t="shared" si="106"/>
        <v>0</v>
      </c>
      <c r="AX1066" s="4"/>
    </row>
    <row r="1067" spans="1:51">
      <c r="A1067" s="4">
        <v>64</v>
      </c>
      <c r="B1067" s="3">
        <v>697</v>
      </c>
      <c r="C1067" s="3">
        <v>3.6402479936940457E-2</v>
      </c>
      <c r="D1067" s="3" t="s">
        <v>2136</v>
      </c>
      <c r="E1067" s="3" t="s">
        <v>2137</v>
      </c>
      <c r="F1067" s="3" t="str">
        <f t="shared" si="102"/>
        <v>28645357</v>
      </c>
      <c r="G1067" s="3" t="s">
        <v>2138</v>
      </c>
      <c r="H1067" s="3" t="s">
        <v>2139</v>
      </c>
      <c r="I1067" s="3" t="s">
        <v>1368</v>
      </c>
      <c r="J1067" s="3" t="s">
        <v>2</v>
      </c>
      <c r="K1067" s="3" t="s">
        <v>3</v>
      </c>
      <c r="L1067" s="3" t="s">
        <v>2140</v>
      </c>
      <c r="M1067" s="3" t="s">
        <v>4</v>
      </c>
      <c r="N1067" s="3">
        <v>28645357</v>
      </c>
      <c r="O1067" s="3" t="s">
        <v>2141</v>
      </c>
      <c r="P1067" s="3" t="str">
        <f t="shared" si="103"/>
        <v>2017</v>
      </c>
      <c r="Q1067" s="3" t="str">
        <f t="shared" si="104"/>
        <v xml:space="preserve">Biol Psychiatry. </v>
      </c>
      <c r="R1067" s="5" t="s">
        <v>11333</v>
      </c>
      <c r="S1067" s="12" t="s">
        <v>11427</v>
      </c>
      <c r="T1067" s="12" t="str">
        <f t="shared" si="101"/>
        <v/>
      </c>
      <c r="U1067" s="5"/>
      <c r="V1067" s="5"/>
      <c r="W1067" s="5"/>
      <c r="X1067" s="5"/>
      <c r="Y1067" s="5"/>
      <c r="Z1067" s="5"/>
      <c r="AA1067" s="69">
        <v>0</v>
      </c>
      <c r="AC1067" s="5" t="str">
        <f t="shared" si="105"/>
        <v>2017</v>
      </c>
      <c r="AD1067" s="5"/>
      <c r="AE1067" s="5"/>
      <c r="AV1067" s="46">
        <v>28645357</v>
      </c>
      <c r="AW1067" s="59">
        <f t="shared" si="106"/>
        <v>0</v>
      </c>
      <c r="AX1067" s="4"/>
    </row>
    <row r="1068" spans="1:51">
      <c r="A1068" s="4">
        <v>65</v>
      </c>
      <c r="B1068" s="3">
        <v>1252</v>
      </c>
      <c r="C1068" s="3">
        <v>3.6580078115453829E-2</v>
      </c>
      <c r="D1068" s="3" t="s">
        <v>5282</v>
      </c>
      <c r="E1068" s="3" t="s">
        <v>5283</v>
      </c>
      <c r="F1068" s="3" t="str">
        <f t="shared" si="102"/>
        <v>27896934</v>
      </c>
      <c r="G1068" s="3" t="s">
        <v>5222</v>
      </c>
      <c r="H1068" s="3" t="s">
        <v>5223</v>
      </c>
      <c r="I1068" s="3" t="s">
        <v>5224</v>
      </c>
      <c r="J1068" s="3" t="s">
        <v>2</v>
      </c>
      <c r="K1068" s="3" t="s">
        <v>3</v>
      </c>
      <c r="L1068" s="3" t="s">
        <v>5225</v>
      </c>
      <c r="M1068" s="3" t="s">
        <v>4</v>
      </c>
      <c r="N1068" s="3">
        <v>27896934</v>
      </c>
      <c r="O1068" s="3" t="s">
        <v>5226</v>
      </c>
      <c r="P1068" s="3" t="str">
        <f t="shared" si="103"/>
        <v>2017</v>
      </c>
      <c r="Q1068" s="3" t="str">
        <f t="shared" si="104"/>
        <v xml:space="preserve">J Diabetes. </v>
      </c>
      <c r="R1068" s="5" t="s">
        <v>11333</v>
      </c>
      <c r="S1068" s="12" t="s">
        <v>11427</v>
      </c>
      <c r="T1068" s="12" t="str">
        <f t="shared" si="101"/>
        <v/>
      </c>
      <c r="U1068" s="5"/>
      <c r="V1068" s="5"/>
      <c r="W1068" s="5"/>
      <c r="X1068" s="5"/>
      <c r="Y1068" s="5"/>
      <c r="Z1068" s="5"/>
      <c r="AA1068" s="69">
        <v>0</v>
      </c>
      <c r="AC1068" s="5" t="str">
        <f t="shared" si="105"/>
        <v>2017</v>
      </c>
      <c r="AD1068" s="5"/>
      <c r="AE1068" s="5"/>
      <c r="AV1068" s="46">
        <v>27896934</v>
      </c>
      <c r="AW1068" s="59">
        <f t="shared" si="106"/>
        <v>0</v>
      </c>
      <c r="AX1068" s="4"/>
    </row>
    <row r="1069" spans="1:51">
      <c r="A1069" s="4">
        <v>67</v>
      </c>
      <c r="B1069" s="3">
        <v>465</v>
      </c>
      <c r="C1069" s="3">
        <v>3.8068685087559229E-2</v>
      </c>
      <c r="D1069" s="3" t="s">
        <v>736</v>
      </c>
      <c r="E1069" s="3" t="s">
        <v>737</v>
      </c>
      <c r="F1069" s="3" t="str">
        <f t="shared" si="102"/>
        <v>28981501</v>
      </c>
      <c r="G1069" s="3" t="s">
        <v>738</v>
      </c>
      <c r="H1069" s="3" t="s">
        <v>739</v>
      </c>
      <c r="I1069" s="3" t="s">
        <v>114</v>
      </c>
      <c r="J1069" s="3" t="s">
        <v>2</v>
      </c>
      <c r="K1069" s="3" t="s">
        <v>3</v>
      </c>
      <c r="L1069" s="3" t="s">
        <v>740</v>
      </c>
      <c r="M1069" s="3" t="s">
        <v>4</v>
      </c>
      <c r="N1069" s="3">
        <v>28981501</v>
      </c>
      <c r="O1069" s="3" t="s">
        <v>741</v>
      </c>
      <c r="P1069" s="3" t="str">
        <f t="shared" si="103"/>
        <v>2017</v>
      </c>
      <c r="Q1069" s="3" t="str">
        <f t="shared" si="104"/>
        <v xml:space="preserve">PLoS Genet. </v>
      </c>
      <c r="R1069" s="5" t="s">
        <v>11333</v>
      </c>
      <c r="S1069" s="12" t="s">
        <v>11427</v>
      </c>
      <c r="T1069" s="12" t="str">
        <f t="shared" si="101"/>
        <v/>
      </c>
      <c r="U1069" s="5"/>
      <c r="V1069" s="5"/>
      <c r="W1069" s="5"/>
      <c r="X1069" s="5"/>
      <c r="Y1069" s="5"/>
      <c r="Z1069" s="5"/>
      <c r="AA1069" s="69">
        <v>0</v>
      </c>
      <c r="AC1069" s="5" t="str">
        <f t="shared" si="105"/>
        <v>2017</v>
      </c>
      <c r="AD1069" s="5"/>
      <c r="AE1069" s="5"/>
      <c r="AV1069" s="46">
        <v>28981501</v>
      </c>
      <c r="AW1069" s="59">
        <f t="shared" si="106"/>
        <v>0</v>
      </c>
      <c r="AX1069" s="4"/>
    </row>
    <row r="1070" spans="1:51">
      <c r="A1070" s="4">
        <v>71</v>
      </c>
      <c r="B1070" s="3">
        <v>685</v>
      </c>
      <c r="C1070" s="3">
        <v>3.8756612882464125E-2</v>
      </c>
      <c r="D1070" s="3" t="s">
        <v>2066</v>
      </c>
      <c r="E1070" s="3" t="s">
        <v>2067</v>
      </c>
      <c r="F1070" s="3" t="str">
        <f t="shared" si="102"/>
        <v>28669402</v>
      </c>
      <c r="G1070" s="3" t="s">
        <v>2068</v>
      </c>
      <c r="H1070" s="3" t="s">
        <v>2069</v>
      </c>
      <c r="I1070" s="3" t="s">
        <v>185</v>
      </c>
      <c r="J1070" s="3" t="s">
        <v>2</v>
      </c>
      <c r="K1070" s="3" t="s">
        <v>3</v>
      </c>
      <c r="L1070" s="3" t="s">
        <v>2070</v>
      </c>
      <c r="M1070" s="3" t="s">
        <v>4</v>
      </c>
      <c r="N1070" s="3">
        <v>28669402</v>
      </c>
      <c r="O1070" s="3" t="s">
        <v>2071</v>
      </c>
      <c r="P1070" s="3" t="str">
        <f t="shared" si="103"/>
        <v>2017</v>
      </c>
      <c r="Q1070" s="3" t="str">
        <f t="shared" si="104"/>
        <v xml:space="preserve">Am J Hum Genet. </v>
      </c>
      <c r="R1070" s="5" t="s">
        <v>11333</v>
      </c>
      <c r="S1070" s="12" t="s">
        <v>11427</v>
      </c>
      <c r="T1070" s="12" t="str">
        <f t="shared" si="101"/>
        <v/>
      </c>
      <c r="U1070" s="5"/>
      <c r="V1070" s="5"/>
      <c r="W1070" s="5"/>
      <c r="X1070" s="5"/>
      <c r="Y1070" s="5"/>
      <c r="Z1070" s="5"/>
      <c r="AA1070" s="69">
        <v>0</v>
      </c>
      <c r="AC1070" s="5" t="str">
        <f t="shared" si="105"/>
        <v>2017</v>
      </c>
      <c r="AD1070" s="5"/>
      <c r="AE1070" s="5"/>
      <c r="AJ1070" s="23"/>
      <c r="AK1070" s="23"/>
      <c r="AL1070" s="23"/>
      <c r="AM1070" s="23"/>
      <c r="AV1070" s="46">
        <v>28669402</v>
      </c>
      <c r="AW1070" s="59">
        <f t="shared" si="106"/>
        <v>0</v>
      </c>
      <c r="AX1070" s="4"/>
    </row>
    <row r="1071" spans="1:51">
      <c r="A1071" s="4">
        <v>75</v>
      </c>
      <c r="B1071" s="3">
        <v>300</v>
      </c>
      <c r="C1071" s="3">
        <v>4.1088718294679194E-2</v>
      </c>
      <c r="D1071" s="3" t="s">
        <v>67</v>
      </c>
      <c r="E1071" s="3" t="s">
        <v>68</v>
      </c>
      <c r="F1071" s="3" t="str">
        <f t="shared" si="102"/>
        <v>29286420</v>
      </c>
      <c r="G1071" s="3" t="s">
        <v>69</v>
      </c>
      <c r="H1071" s="3" t="s">
        <v>70</v>
      </c>
      <c r="I1071" s="3" t="s">
        <v>71</v>
      </c>
      <c r="J1071" s="3" t="s">
        <v>2</v>
      </c>
      <c r="K1071" s="3" t="s">
        <v>3</v>
      </c>
      <c r="L1071" s="3" t="s">
        <v>72</v>
      </c>
      <c r="M1071" s="3" t="s">
        <v>4</v>
      </c>
      <c r="N1071" s="3">
        <v>29286420</v>
      </c>
      <c r="O1071" s="3" t="s">
        <v>138</v>
      </c>
      <c r="P1071" s="3" t="str">
        <f t="shared" si="103"/>
        <v>2017</v>
      </c>
      <c r="Q1071" s="3" t="str">
        <f t="shared" si="104"/>
        <v xml:space="preserve">J Vis Exp. </v>
      </c>
      <c r="R1071" s="5" t="s">
        <v>11333</v>
      </c>
      <c r="S1071" s="12" t="s">
        <v>11427</v>
      </c>
      <c r="T1071" s="12" t="str">
        <f t="shared" si="101"/>
        <v>y</v>
      </c>
      <c r="U1071" s="5"/>
      <c r="V1071" s="5"/>
      <c r="W1071" s="5"/>
      <c r="X1071" s="5"/>
      <c r="Y1071" s="5"/>
      <c r="Z1071" s="5"/>
      <c r="AA1071" s="69">
        <v>0</v>
      </c>
      <c r="AC1071" s="5" t="str">
        <f t="shared" si="105"/>
        <v>2017</v>
      </c>
      <c r="AD1071" s="5"/>
      <c r="AE1071" s="5"/>
      <c r="AJ1071" s="23"/>
      <c r="AK1071" s="23"/>
      <c r="AL1071" s="23"/>
      <c r="AM1071" s="23"/>
      <c r="AV1071" s="46">
        <v>29286420</v>
      </c>
      <c r="AW1071" s="59">
        <f t="shared" si="106"/>
        <v>0</v>
      </c>
      <c r="AX1071" s="4"/>
    </row>
    <row r="1072" spans="1:51">
      <c r="A1072" s="4">
        <v>79</v>
      </c>
      <c r="B1072" s="3">
        <v>475</v>
      </c>
      <c r="C1072" s="3">
        <v>4.3038633365800605E-2</v>
      </c>
      <c r="D1072" s="3" t="s">
        <v>794</v>
      </c>
      <c r="E1072" s="3" t="s">
        <v>795</v>
      </c>
      <c r="F1072" s="3" t="str">
        <f t="shared" si="102"/>
        <v>28971959</v>
      </c>
      <c r="G1072" s="3" t="s">
        <v>5</v>
      </c>
      <c r="H1072" s="3" t="s">
        <v>796</v>
      </c>
      <c r="I1072" s="3" t="s">
        <v>441</v>
      </c>
      <c r="J1072" s="3" t="s">
        <v>2</v>
      </c>
      <c r="K1072" s="3" t="s">
        <v>3</v>
      </c>
      <c r="L1072" s="3" t="s">
        <v>797</v>
      </c>
      <c r="M1072" s="3" t="s">
        <v>4</v>
      </c>
      <c r="N1072" s="3">
        <v>28971959</v>
      </c>
      <c r="O1072" s="3" t="s">
        <v>798</v>
      </c>
      <c r="P1072" s="3" t="str">
        <f t="shared" si="103"/>
        <v>2017</v>
      </c>
      <c r="Q1072" s="3" t="str">
        <f t="shared" si="104"/>
        <v xml:space="preserve">Genetics. </v>
      </c>
      <c r="R1072" s="5" t="s">
        <v>11333</v>
      </c>
      <c r="S1072" s="12" t="s">
        <v>11427</v>
      </c>
      <c r="T1072" s="12" t="str">
        <f t="shared" si="101"/>
        <v/>
      </c>
      <c r="U1072" s="5"/>
      <c r="V1072" s="5"/>
      <c r="W1072" s="5"/>
      <c r="X1072" s="5"/>
      <c r="Y1072" s="5"/>
      <c r="Z1072" s="5"/>
      <c r="AA1072" s="69">
        <v>0</v>
      </c>
      <c r="AC1072" s="5" t="str">
        <f t="shared" si="105"/>
        <v>2017</v>
      </c>
      <c r="AD1072" s="5"/>
      <c r="AE1072" s="5"/>
      <c r="AV1072" s="46">
        <v>28971959</v>
      </c>
      <c r="AW1072" s="59">
        <f t="shared" si="106"/>
        <v>0</v>
      </c>
      <c r="AX1072" s="4"/>
    </row>
    <row r="1073" spans="1:50">
      <c r="A1073" s="4">
        <v>81</v>
      </c>
      <c r="B1073" s="3">
        <v>290</v>
      </c>
      <c r="C1073" s="3">
        <v>4.4022760837871489E-2</v>
      </c>
      <c r="D1073" s="3" t="s">
        <v>40</v>
      </c>
      <c r="E1073" s="3" t="s">
        <v>41</v>
      </c>
      <c r="F1073" s="3" t="str">
        <f t="shared" si="102"/>
        <v>29299963</v>
      </c>
      <c r="G1073" s="3" t="s">
        <v>42</v>
      </c>
      <c r="H1073" s="3" t="s">
        <v>43</v>
      </c>
      <c r="I1073" s="3" t="s">
        <v>44</v>
      </c>
      <c r="J1073" s="3" t="s">
        <v>2</v>
      </c>
      <c r="K1073" s="3" t="s">
        <v>3</v>
      </c>
      <c r="L1073" s="3" t="s">
        <v>45</v>
      </c>
      <c r="M1073" s="3" t="s">
        <v>4</v>
      </c>
      <c r="N1073" s="3">
        <v>29299963</v>
      </c>
      <c r="O1073" s="3" t="s">
        <v>46</v>
      </c>
      <c r="P1073" s="3" t="str">
        <f t="shared" si="103"/>
        <v>2017</v>
      </c>
      <c r="Q1073" s="3" t="str">
        <f t="shared" si="104"/>
        <v xml:space="preserve">Hum Biol. </v>
      </c>
      <c r="R1073" s="5" t="s">
        <v>11333</v>
      </c>
      <c r="S1073" s="12" t="s">
        <v>11427</v>
      </c>
      <c r="T1073" s="12" t="str">
        <f t="shared" si="101"/>
        <v/>
      </c>
      <c r="U1073" s="5"/>
      <c r="V1073" s="5"/>
      <c r="W1073" s="5"/>
      <c r="X1073" s="5"/>
      <c r="Y1073" s="5"/>
      <c r="Z1073" s="5"/>
      <c r="AA1073" s="69">
        <v>0</v>
      </c>
      <c r="AC1073" s="5" t="str">
        <f t="shared" si="105"/>
        <v>2017</v>
      </c>
      <c r="AD1073" s="5"/>
      <c r="AE1073" s="5"/>
      <c r="AV1073" s="46">
        <v>29299963</v>
      </c>
      <c r="AW1073" s="59">
        <f t="shared" si="106"/>
        <v>0</v>
      </c>
      <c r="AX1073" s="4"/>
    </row>
    <row r="1074" spans="1:50">
      <c r="A1074" s="4">
        <v>83</v>
      </c>
      <c r="B1074" s="3">
        <v>1126</v>
      </c>
      <c r="C1074" s="3">
        <v>4.4480531898435482E-2</v>
      </c>
      <c r="D1074" s="3" t="s">
        <v>4703</v>
      </c>
      <c r="E1074" s="3" t="s">
        <v>4704</v>
      </c>
      <c r="F1074" s="3" t="str">
        <f t="shared" si="102"/>
        <v>28077070</v>
      </c>
      <c r="G1074" s="3" t="s">
        <v>4705</v>
      </c>
      <c r="H1074" s="3" t="s">
        <v>4762</v>
      </c>
      <c r="I1074" s="3" t="s">
        <v>1304</v>
      </c>
      <c r="J1074" s="3" t="s">
        <v>2</v>
      </c>
      <c r="K1074" s="3" t="s">
        <v>3</v>
      </c>
      <c r="L1074" s="3" t="s">
        <v>4763</v>
      </c>
      <c r="M1074" s="3" t="s">
        <v>4</v>
      </c>
      <c r="N1074" s="3">
        <v>28077070</v>
      </c>
      <c r="O1074" s="3" t="s">
        <v>4764</v>
      </c>
      <c r="P1074" s="3" t="str">
        <f t="shared" si="103"/>
        <v>2017</v>
      </c>
      <c r="Q1074" s="3" t="str">
        <f t="shared" si="104"/>
        <v xml:space="preserve">BMC Bioinformatics. </v>
      </c>
      <c r="R1074" s="5" t="s">
        <v>11333</v>
      </c>
      <c r="S1074" s="12" t="s">
        <v>11427</v>
      </c>
      <c r="T1074" s="12" t="str">
        <f t="shared" si="101"/>
        <v>y</v>
      </c>
      <c r="U1074" s="5"/>
      <c r="V1074" s="5"/>
      <c r="W1074" s="5"/>
      <c r="X1074" s="5"/>
      <c r="Y1074" s="5"/>
      <c r="Z1074" s="5"/>
      <c r="AA1074" s="69">
        <v>0</v>
      </c>
      <c r="AC1074" s="5" t="str">
        <f t="shared" si="105"/>
        <v>2017</v>
      </c>
      <c r="AD1074" s="5"/>
      <c r="AE1074" s="5"/>
      <c r="AV1074" s="46">
        <v>28077070</v>
      </c>
      <c r="AW1074" s="59">
        <f t="shared" si="106"/>
        <v>0</v>
      </c>
      <c r="AX1074" s="4"/>
    </row>
    <row r="1075" spans="1:50">
      <c r="A1075" s="4">
        <v>85</v>
      </c>
      <c r="B1075" s="3">
        <v>1011</v>
      </c>
      <c r="C1075" s="3">
        <v>4.5209094244785697E-2</v>
      </c>
      <c r="D1075" s="3" t="s">
        <v>4039</v>
      </c>
      <c r="E1075" s="3" t="s">
        <v>4040</v>
      </c>
      <c r="F1075" s="3" t="str">
        <f t="shared" si="102"/>
        <v>28234025</v>
      </c>
      <c r="G1075" s="3" t="s">
        <v>4041</v>
      </c>
      <c r="H1075" s="3" t="s">
        <v>4042</v>
      </c>
      <c r="I1075" s="3" t="s">
        <v>351</v>
      </c>
      <c r="J1075" s="3" t="s">
        <v>2</v>
      </c>
      <c r="K1075" s="3" t="s">
        <v>3</v>
      </c>
      <c r="L1075" s="3" t="s">
        <v>4043</v>
      </c>
      <c r="M1075" s="3" t="s">
        <v>4</v>
      </c>
      <c r="N1075" s="3">
        <v>28234025</v>
      </c>
      <c r="O1075" s="3" t="s">
        <v>4044</v>
      </c>
      <c r="P1075" s="3" t="str">
        <f t="shared" si="103"/>
        <v>2017</v>
      </c>
      <c r="Q1075" s="3" t="str">
        <f t="shared" si="104"/>
        <v xml:space="preserve">Epigenomics. </v>
      </c>
      <c r="R1075" s="5" t="s">
        <v>11333</v>
      </c>
      <c r="S1075" s="12" t="s">
        <v>11427</v>
      </c>
      <c r="T1075" s="12" t="str">
        <f t="shared" si="101"/>
        <v/>
      </c>
      <c r="U1075" s="5"/>
      <c r="V1075" s="5"/>
      <c r="W1075" s="5"/>
      <c r="X1075" s="5"/>
      <c r="Y1075" s="5"/>
      <c r="Z1075" s="5"/>
      <c r="AA1075" s="69">
        <v>0</v>
      </c>
      <c r="AC1075" s="5" t="str">
        <f t="shared" si="105"/>
        <v>2017</v>
      </c>
      <c r="AD1075" s="5"/>
      <c r="AE1075" s="5"/>
      <c r="AV1075" s="46">
        <v>28234025</v>
      </c>
      <c r="AW1075" s="59">
        <f t="shared" si="106"/>
        <v>0</v>
      </c>
      <c r="AX1075" s="4"/>
    </row>
    <row r="1076" spans="1:50">
      <c r="A1076" s="4">
        <v>86</v>
      </c>
      <c r="B1076" s="3">
        <v>473</v>
      </c>
      <c r="C1076" s="3">
        <v>4.5236591034926055E-2</v>
      </c>
      <c r="D1076" s="3" t="s">
        <v>839</v>
      </c>
      <c r="E1076" s="3" t="s">
        <v>840</v>
      </c>
      <c r="F1076" s="3" t="str">
        <f t="shared" si="102"/>
        <v>28978191</v>
      </c>
      <c r="G1076" s="3" t="s">
        <v>783</v>
      </c>
      <c r="H1076" s="3" t="s">
        <v>784</v>
      </c>
      <c r="I1076" s="3" t="s">
        <v>344</v>
      </c>
      <c r="J1076" s="3" t="s">
        <v>2</v>
      </c>
      <c r="K1076" s="3" t="s">
        <v>3</v>
      </c>
      <c r="L1076" s="3" t="s">
        <v>785</v>
      </c>
      <c r="M1076" s="3" t="s">
        <v>4</v>
      </c>
      <c r="N1076" s="3">
        <v>28978191</v>
      </c>
      <c r="O1076" s="3" t="s">
        <v>786</v>
      </c>
      <c r="P1076" s="3" t="str">
        <f t="shared" si="103"/>
        <v>2017</v>
      </c>
      <c r="Q1076" s="3" t="str">
        <f t="shared" si="104"/>
        <v xml:space="preserve">Am J Epidemiol. </v>
      </c>
      <c r="R1076" s="5" t="s">
        <v>11333</v>
      </c>
      <c r="S1076" s="12" t="s">
        <v>11427</v>
      </c>
      <c r="T1076" s="12" t="str">
        <f t="shared" si="101"/>
        <v/>
      </c>
      <c r="U1076" s="5"/>
      <c r="V1076" s="5"/>
      <c r="W1076" s="5"/>
      <c r="X1076" s="5"/>
      <c r="Y1076" s="5"/>
      <c r="Z1076" s="5"/>
      <c r="AA1076" s="69">
        <v>0</v>
      </c>
      <c r="AC1076" s="5" t="str">
        <f t="shared" si="105"/>
        <v>2017</v>
      </c>
      <c r="AD1076" s="5"/>
      <c r="AE1076" s="5"/>
      <c r="AV1076" s="46">
        <v>28978191</v>
      </c>
      <c r="AW1076" s="59">
        <f t="shared" si="106"/>
        <v>0</v>
      </c>
      <c r="AX1076" s="4"/>
    </row>
    <row r="1077" spans="1:50">
      <c r="A1077" s="4">
        <v>98</v>
      </c>
      <c r="B1077" s="3">
        <v>1060</v>
      </c>
      <c r="C1077" s="3">
        <v>5.0263744620195894E-2</v>
      </c>
      <c r="D1077" s="3" t="s">
        <v>4312</v>
      </c>
      <c r="E1077" s="3" t="s">
        <v>4313</v>
      </c>
      <c r="F1077" s="3" t="str">
        <f t="shared" si="102"/>
        <v>28141527</v>
      </c>
      <c r="G1077" s="3" t="s">
        <v>4314</v>
      </c>
      <c r="H1077" s="3" t="s">
        <v>4315</v>
      </c>
      <c r="I1077" s="3" t="s">
        <v>4316</v>
      </c>
      <c r="J1077" s="3" t="s">
        <v>2</v>
      </c>
      <c r="K1077" s="3" t="s">
        <v>3</v>
      </c>
      <c r="L1077" s="3" t="s">
        <v>4317</v>
      </c>
      <c r="M1077" s="3" t="s">
        <v>4</v>
      </c>
      <c r="N1077" s="3">
        <v>28141527</v>
      </c>
      <c r="O1077" s="3" t="s">
        <v>4318</v>
      </c>
      <c r="P1077" s="3" t="str">
        <f t="shared" si="103"/>
        <v>2017</v>
      </c>
      <c r="Q1077" s="3" t="str">
        <f t="shared" si="104"/>
        <v xml:space="preserve">IEEE Trans Nanobioscience. </v>
      </c>
      <c r="R1077" s="5" t="s">
        <v>11333</v>
      </c>
      <c r="S1077" s="12" t="s">
        <v>11427</v>
      </c>
      <c r="T1077" s="12" t="str">
        <f t="shared" si="101"/>
        <v/>
      </c>
      <c r="U1077" s="5"/>
      <c r="V1077" s="5"/>
      <c r="W1077" s="5"/>
      <c r="X1077" s="5"/>
      <c r="Y1077" s="5"/>
      <c r="Z1077" s="5"/>
      <c r="AA1077" s="69">
        <v>0</v>
      </c>
      <c r="AC1077" s="5" t="str">
        <f t="shared" si="105"/>
        <v>2017</v>
      </c>
      <c r="AD1077" s="5"/>
      <c r="AE1077" s="5"/>
      <c r="AV1077" s="46">
        <v>28141527</v>
      </c>
      <c r="AW1077" s="59">
        <f t="shared" si="106"/>
        <v>0</v>
      </c>
    </row>
    <row r="1078" spans="1:50">
      <c r="A1078" s="4">
        <v>99</v>
      </c>
      <c r="B1078" s="3">
        <v>541</v>
      </c>
      <c r="C1078" s="3">
        <v>5.1189660245585245E-2</v>
      </c>
      <c r="D1078" s="3" t="s">
        <v>1242</v>
      </c>
      <c r="E1078" s="3" t="s">
        <v>1243</v>
      </c>
      <c r="F1078" s="3" t="str">
        <f t="shared" si="102"/>
        <v>28861129</v>
      </c>
      <c r="G1078" s="3" t="s">
        <v>1187</v>
      </c>
      <c r="H1078" s="3" t="s">
        <v>1188</v>
      </c>
      <c r="I1078" s="3" t="s">
        <v>562</v>
      </c>
      <c r="J1078" s="3" t="s">
        <v>2</v>
      </c>
      <c r="K1078" s="3" t="s">
        <v>3</v>
      </c>
      <c r="L1078" s="3" t="s">
        <v>1189</v>
      </c>
      <c r="M1078" s="3" t="s">
        <v>4</v>
      </c>
      <c r="N1078" s="3">
        <v>28861129</v>
      </c>
      <c r="O1078" s="3" t="s">
        <v>1190</v>
      </c>
      <c r="P1078" s="3" t="str">
        <f t="shared" si="103"/>
        <v>2017</v>
      </c>
      <c r="Q1078" s="3" t="str">
        <f t="shared" si="104"/>
        <v xml:space="preserve">Clin Epigenetics. </v>
      </c>
      <c r="R1078" s="5" t="s">
        <v>11333</v>
      </c>
      <c r="S1078" s="12" t="s">
        <v>11427</v>
      </c>
      <c r="T1078" s="12" t="str">
        <f t="shared" si="101"/>
        <v/>
      </c>
      <c r="U1078" s="5"/>
      <c r="V1078" s="5"/>
      <c r="W1078" s="5"/>
      <c r="X1078" s="5"/>
      <c r="Y1078" s="5"/>
      <c r="Z1078" s="5"/>
      <c r="AA1078" s="69">
        <v>0</v>
      </c>
      <c r="AC1078" s="5" t="str">
        <f t="shared" si="105"/>
        <v>2017</v>
      </c>
      <c r="AD1078" s="5"/>
      <c r="AE1078" s="5"/>
      <c r="AV1078" s="46">
        <v>28861129</v>
      </c>
      <c r="AW1078" s="59">
        <f t="shared" si="106"/>
        <v>0</v>
      </c>
    </row>
    <row r="1079" spans="1:50">
      <c r="A1079" s="4">
        <v>104</v>
      </c>
      <c r="B1079" s="3">
        <v>1174</v>
      </c>
      <c r="C1079" s="3">
        <v>5.5325978710079826E-2</v>
      </c>
      <c r="D1079" s="3" t="s">
        <v>4966</v>
      </c>
      <c r="E1079" s="3" t="s">
        <v>4967</v>
      </c>
      <c r="F1079" s="3" t="str">
        <f t="shared" si="102"/>
        <v>28009044</v>
      </c>
      <c r="G1079" s="3" t="s">
        <v>4968</v>
      </c>
      <c r="H1079" s="3" t="s">
        <v>4969</v>
      </c>
      <c r="I1079" s="3" t="s">
        <v>4970</v>
      </c>
      <c r="J1079" s="3" t="s">
        <v>2</v>
      </c>
      <c r="K1079" s="3" t="s">
        <v>3</v>
      </c>
      <c r="L1079" s="3" t="s">
        <v>4971</v>
      </c>
      <c r="M1079" s="3" t="s">
        <v>4</v>
      </c>
      <c r="N1079" s="3">
        <v>28009044</v>
      </c>
      <c r="O1079" s="3" t="s">
        <v>4972</v>
      </c>
      <c r="P1079" s="3" t="str">
        <f t="shared" si="103"/>
        <v>2017</v>
      </c>
      <c r="Q1079" s="3" t="str">
        <f t="shared" si="104"/>
        <v xml:space="preserve">Ann Hum Genet. </v>
      </c>
      <c r="R1079" s="5" t="s">
        <v>11333</v>
      </c>
      <c r="S1079" s="12" t="s">
        <v>11427</v>
      </c>
      <c r="T1079" s="12" t="str">
        <f t="shared" si="101"/>
        <v/>
      </c>
      <c r="U1079" s="5"/>
      <c r="V1079" s="5"/>
      <c r="W1079" s="5"/>
      <c r="X1079" s="5"/>
      <c r="Y1079" s="5"/>
      <c r="Z1079" s="5"/>
      <c r="AA1079" s="69">
        <v>0</v>
      </c>
      <c r="AC1079" s="5" t="str">
        <f t="shared" si="105"/>
        <v>2017</v>
      </c>
      <c r="AD1079" s="5"/>
      <c r="AE1079" s="5"/>
      <c r="AV1079" s="46">
        <v>28009044</v>
      </c>
      <c r="AW1079" s="59">
        <f t="shared" si="106"/>
        <v>0</v>
      </c>
    </row>
    <row r="1080" spans="1:50">
      <c r="A1080" s="4">
        <v>114</v>
      </c>
      <c r="B1080" s="3">
        <v>1581</v>
      </c>
      <c r="C1080" s="3">
        <v>6.247331458774863E-2</v>
      </c>
      <c r="D1080" s="3" t="s">
        <v>5706</v>
      </c>
      <c r="E1080" s="3" t="s">
        <v>5707</v>
      </c>
      <c r="F1080" s="3" t="str">
        <f t="shared" si="102"/>
        <v>27436001</v>
      </c>
      <c r="G1080" s="3" t="s">
        <v>5708</v>
      </c>
      <c r="H1080" s="3" t="s">
        <v>5709</v>
      </c>
      <c r="I1080" s="3" t="s">
        <v>5710</v>
      </c>
      <c r="J1080" s="3" t="s">
        <v>2</v>
      </c>
      <c r="K1080" s="3" t="s">
        <v>3</v>
      </c>
      <c r="L1080" s="3" t="s">
        <v>5711</v>
      </c>
      <c r="M1080" s="3" t="s">
        <v>4</v>
      </c>
      <c r="N1080" s="3">
        <v>27436001</v>
      </c>
      <c r="O1080" s="3" t="s">
        <v>5712</v>
      </c>
      <c r="P1080" s="3" t="str">
        <f t="shared" si="103"/>
        <v>2017</v>
      </c>
      <c r="Q1080" s="3" t="str">
        <f t="shared" si="104"/>
        <v xml:space="preserve">Brief Funct Genomics. </v>
      </c>
      <c r="R1080" s="3" t="s">
        <v>11636</v>
      </c>
      <c r="S1080" s="3" t="s">
        <v>11640</v>
      </c>
      <c r="T1080" s="12" t="str">
        <f t="shared" si="101"/>
        <v/>
      </c>
      <c r="U1080" s="3"/>
      <c r="V1080" s="3"/>
      <c r="W1080" s="3"/>
      <c r="X1080" s="3"/>
      <c r="Y1080" s="3"/>
      <c r="Z1080" s="3"/>
      <c r="AA1080" s="69">
        <v>0</v>
      </c>
      <c r="AC1080" s="5" t="str">
        <f t="shared" si="105"/>
        <v>2017</v>
      </c>
      <c r="AD1080" s="5"/>
      <c r="AE1080" s="3"/>
      <c r="AF1080" s="32"/>
      <c r="AG1080" s="3"/>
      <c r="AH1080" s="3"/>
      <c r="AI1080" s="3"/>
      <c r="AV1080" s="46">
        <v>27436001</v>
      </c>
      <c r="AW1080" s="59">
        <f t="shared" si="106"/>
        <v>0</v>
      </c>
    </row>
    <row r="1081" spans="1:50">
      <c r="A1081" s="4">
        <v>117</v>
      </c>
      <c r="B1081" s="3">
        <v>742</v>
      </c>
      <c r="C1081" s="3">
        <v>6.4021590409892082E-2</v>
      </c>
      <c r="D1081" s="3" t="s">
        <v>2397</v>
      </c>
      <c r="E1081" s="3" t="s">
        <v>2398</v>
      </c>
      <c r="F1081" s="3" t="str">
        <f t="shared" si="102"/>
        <v>28600338</v>
      </c>
      <c r="G1081" s="3" t="s">
        <v>2399</v>
      </c>
      <c r="H1081" s="3" t="s">
        <v>2400</v>
      </c>
      <c r="I1081" s="3" t="s">
        <v>901</v>
      </c>
      <c r="J1081" s="3" t="s">
        <v>2</v>
      </c>
      <c r="K1081" s="3" t="s">
        <v>3</v>
      </c>
      <c r="L1081" s="3" t="s">
        <v>2401</v>
      </c>
      <c r="M1081" s="3" t="s">
        <v>4</v>
      </c>
      <c r="N1081" s="3">
        <v>28600338</v>
      </c>
      <c r="O1081" s="3" t="s">
        <v>2402</v>
      </c>
      <c r="P1081" s="3" t="str">
        <f t="shared" si="103"/>
        <v>2017</v>
      </c>
      <c r="Q1081" s="3" t="str">
        <f t="shared" si="104"/>
        <v xml:space="preserve">Blood. </v>
      </c>
      <c r="R1081" s="3" t="s">
        <v>11636</v>
      </c>
      <c r="S1081" s="3" t="s">
        <v>11640</v>
      </c>
      <c r="T1081" s="12" t="str">
        <f t="shared" ref="T1081:T1144" si="107">IFERROR(IF(FIND("meta ",SUBSTITUTE(LOWER(D1081 &amp; S1081),"-"," "))&gt;=0,"y",""),"")</f>
        <v/>
      </c>
      <c r="U1081" s="3"/>
      <c r="V1081" s="3"/>
      <c r="W1081" s="3"/>
      <c r="X1081" s="3"/>
      <c r="Y1081" s="3"/>
      <c r="Z1081" s="3"/>
      <c r="AA1081" s="69">
        <v>0</v>
      </c>
      <c r="AC1081" s="5" t="str">
        <f t="shared" si="105"/>
        <v>2017</v>
      </c>
      <c r="AD1081" s="5"/>
      <c r="AE1081" s="3"/>
      <c r="AF1081" s="32"/>
      <c r="AG1081" s="3"/>
      <c r="AH1081" s="3"/>
      <c r="AI1081" s="3"/>
      <c r="AV1081" s="46">
        <v>28600338</v>
      </c>
      <c r="AW1081" s="59">
        <f t="shared" si="106"/>
        <v>0</v>
      </c>
    </row>
    <row r="1082" spans="1:50">
      <c r="A1082" s="4">
        <v>121</v>
      </c>
      <c r="B1082" s="3">
        <v>706</v>
      </c>
      <c r="C1082" s="3">
        <v>6.4796514865809729E-2</v>
      </c>
      <c r="D1082" s="3" t="s">
        <v>2179</v>
      </c>
      <c r="E1082" s="3" t="s">
        <v>2180</v>
      </c>
      <c r="F1082" s="3" t="str">
        <f t="shared" si="102"/>
        <v>28637709</v>
      </c>
      <c r="G1082" s="3" t="s">
        <v>2181</v>
      </c>
      <c r="H1082" s="3" t="s">
        <v>2182</v>
      </c>
      <c r="I1082" s="3" t="s">
        <v>441</v>
      </c>
      <c r="J1082" s="3" t="s">
        <v>2</v>
      </c>
      <c r="K1082" s="3" t="s">
        <v>3</v>
      </c>
      <c r="L1082" s="3" t="s">
        <v>2183</v>
      </c>
      <c r="M1082" s="3" t="s">
        <v>4</v>
      </c>
      <c r="N1082" s="3">
        <v>28637709</v>
      </c>
      <c r="O1082" s="3" t="s">
        <v>2184</v>
      </c>
      <c r="P1082" s="3" t="str">
        <f t="shared" si="103"/>
        <v>2017</v>
      </c>
      <c r="Q1082" s="3" t="str">
        <f t="shared" si="104"/>
        <v xml:space="preserve">Genetics. </v>
      </c>
      <c r="R1082" s="3" t="s">
        <v>11636</v>
      </c>
      <c r="S1082" s="3" t="s">
        <v>11640</v>
      </c>
      <c r="T1082" s="12" t="str">
        <f t="shared" si="107"/>
        <v/>
      </c>
      <c r="U1082" s="3"/>
      <c r="V1082" s="3"/>
      <c r="W1082" s="3"/>
      <c r="X1082" s="3"/>
      <c r="Y1082" s="3"/>
      <c r="Z1082" s="3"/>
      <c r="AA1082" s="69">
        <v>0</v>
      </c>
      <c r="AC1082" s="5" t="str">
        <f t="shared" si="105"/>
        <v>2017</v>
      </c>
      <c r="AD1082" s="5"/>
      <c r="AE1082" s="3"/>
      <c r="AF1082" s="32"/>
      <c r="AG1082" s="3"/>
      <c r="AH1082" s="3"/>
      <c r="AI1082" s="3"/>
      <c r="AV1082" s="46">
        <v>28637709</v>
      </c>
      <c r="AW1082" s="59">
        <f t="shared" si="106"/>
        <v>0</v>
      </c>
    </row>
    <row r="1083" spans="1:50">
      <c r="A1083" s="4">
        <v>122</v>
      </c>
      <c r="B1083" s="3">
        <v>765</v>
      </c>
      <c r="C1083" s="3">
        <v>6.525516947698573E-2</v>
      </c>
      <c r="D1083" s="3" t="s">
        <v>2525</v>
      </c>
      <c r="E1083" s="3" t="s">
        <v>2526</v>
      </c>
      <c r="F1083" s="3" t="str">
        <f t="shared" si="102"/>
        <v>28569218</v>
      </c>
      <c r="G1083" s="3" t="s">
        <v>2527</v>
      </c>
      <c r="H1083" s="3" t="s">
        <v>2528</v>
      </c>
      <c r="I1083" s="3" t="s">
        <v>2529</v>
      </c>
      <c r="J1083" s="3" t="s">
        <v>2</v>
      </c>
      <c r="K1083" s="3" t="s">
        <v>3</v>
      </c>
      <c r="L1083" s="3" t="s">
        <v>2530</v>
      </c>
      <c r="M1083" s="3" t="s">
        <v>4</v>
      </c>
      <c r="N1083" s="3">
        <v>28569218</v>
      </c>
      <c r="O1083" s="3" t="s">
        <v>2531</v>
      </c>
      <c r="P1083" s="3" t="str">
        <f t="shared" si="103"/>
        <v>2017</v>
      </c>
      <c r="Q1083" s="3" t="str">
        <f t="shared" si="104"/>
        <v xml:space="preserve">Breast Cancer Res. </v>
      </c>
      <c r="R1083" s="3" t="s">
        <v>11636</v>
      </c>
      <c r="S1083" s="3" t="s">
        <v>11640</v>
      </c>
      <c r="T1083" s="12" t="str">
        <f t="shared" si="107"/>
        <v/>
      </c>
      <c r="U1083" s="3"/>
      <c r="V1083" s="3"/>
      <c r="W1083" s="3"/>
      <c r="X1083" s="3"/>
      <c r="Y1083" s="3"/>
      <c r="Z1083" s="3"/>
      <c r="AA1083" s="69">
        <v>0</v>
      </c>
      <c r="AC1083" s="5" t="str">
        <f t="shared" si="105"/>
        <v>2017</v>
      </c>
      <c r="AD1083" s="5"/>
      <c r="AE1083" s="3"/>
      <c r="AF1083" s="32"/>
      <c r="AG1083" s="3"/>
      <c r="AH1083" s="3"/>
      <c r="AI1083" s="3"/>
      <c r="AV1083" s="46">
        <v>28569218</v>
      </c>
      <c r="AW1083" s="59">
        <f t="shared" si="106"/>
        <v>0</v>
      </c>
    </row>
    <row r="1084" spans="1:50">
      <c r="A1084" s="4">
        <v>133</v>
      </c>
      <c r="B1084" s="3">
        <v>1012</v>
      </c>
      <c r="C1084" s="3">
        <v>7.1149474342178665E-2</v>
      </c>
      <c r="D1084" s="3" t="s">
        <v>4046</v>
      </c>
      <c r="E1084" s="3" t="s">
        <v>4047</v>
      </c>
      <c r="F1084" s="3" t="str">
        <f t="shared" si="102"/>
        <v>28226236</v>
      </c>
      <c r="G1084" s="3" t="s">
        <v>4048</v>
      </c>
      <c r="H1084" s="3" t="s">
        <v>4049</v>
      </c>
      <c r="I1084" s="3" t="s">
        <v>4050</v>
      </c>
      <c r="J1084" s="3" t="s">
        <v>2</v>
      </c>
      <c r="K1084" s="3" t="s">
        <v>3</v>
      </c>
      <c r="L1084" s="3" t="s">
        <v>4051</v>
      </c>
      <c r="M1084" s="3" t="s">
        <v>4</v>
      </c>
      <c r="N1084" s="3">
        <v>28226236</v>
      </c>
      <c r="O1084" s="3" t="s">
        <v>4052</v>
      </c>
      <c r="P1084" s="3" t="str">
        <f t="shared" si="103"/>
        <v>2017</v>
      </c>
      <c r="Q1084" s="3" t="str">
        <f t="shared" si="104"/>
        <v xml:space="preserve">Annu Rev Plant Biol. </v>
      </c>
      <c r="R1084" s="3" t="s">
        <v>11636</v>
      </c>
      <c r="S1084" s="3" t="s">
        <v>11640</v>
      </c>
      <c r="T1084" s="12" t="str">
        <f t="shared" si="107"/>
        <v/>
      </c>
      <c r="U1084" s="3"/>
      <c r="V1084" s="3"/>
      <c r="W1084" s="3"/>
      <c r="X1084" s="3"/>
      <c r="Y1084" s="3"/>
      <c r="Z1084" s="3"/>
      <c r="AA1084" s="69">
        <v>0</v>
      </c>
      <c r="AC1084" s="5" t="str">
        <f t="shared" si="105"/>
        <v>2017</v>
      </c>
      <c r="AD1084" s="5"/>
      <c r="AE1084" s="3"/>
      <c r="AF1084" s="32"/>
      <c r="AG1084" s="3"/>
      <c r="AH1084" s="3"/>
      <c r="AI1084" s="3"/>
      <c r="AV1084" s="46">
        <v>28226236</v>
      </c>
      <c r="AW1084" s="59">
        <f t="shared" si="106"/>
        <v>0</v>
      </c>
    </row>
    <row r="1085" spans="1:50">
      <c r="A1085" s="4">
        <v>135</v>
      </c>
      <c r="B1085" s="3">
        <v>598</v>
      </c>
      <c r="C1085" s="3">
        <v>7.3462717108306985E-2</v>
      </c>
      <c r="D1085" s="3" t="s">
        <v>1528</v>
      </c>
      <c r="E1085" s="3" t="s">
        <v>1529</v>
      </c>
      <c r="F1085" s="3" t="str">
        <f t="shared" si="102"/>
        <v>28783152</v>
      </c>
      <c r="G1085" s="3" t="s">
        <v>1530</v>
      </c>
      <c r="H1085" s="3" t="s">
        <v>1531</v>
      </c>
      <c r="I1085" s="3" t="s">
        <v>1532</v>
      </c>
      <c r="J1085" s="3" t="s">
        <v>2</v>
      </c>
      <c r="K1085" s="3" t="s">
        <v>3</v>
      </c>
      <c r="L1085" s="3" t="s">
        <v>1533</v>
      </c>
      <c r="M1085" s="3" t="s">
        <v>4</v>
      </c>
      <c r="N1085" s="3">
        <v>28783152</v>
      </c>
      <c r="O1085" s="3" t="s">
        <v>1534</v>
      </c>
      <c r="P1085" s="3" t="str">
        <f t="shared" si="103"/>
        <v>2017</v>
      </c>
      <c r="Q1085" s="3" t="str">
        <f t="shared" si="104"/>
        <v xml:space="preserve">Nat Immunol. </v>
      </c>
      <c r="R1085" s="3" t="s">
        <v>11636</v>
      </c>
      <c r="S1085" s="3" t="s">
        <v>11640</v>
      </c>
      <c r="T1085" s="12" t="str">
        <f t="shared" si="107"/>
        <v/>
      </c>
      <c r="U1085" s="3"/>
      <c r="V1085" s="3"/>
      <c r="W1085" s="3"/>
      <c r="X1085" s="3"/>
      <c r="Y1085" s="3"/>
      <c r="Z1085" s="3"/>
      <c r="AA1085" s="69">
        <v>0</v>
      </c>
      <c r="AC1085" s="5" t="str">
        <f t="shared" si="105"/>
        <v>2017</v>
      </c>
      <c r="AD1085" s="5"/>
      <c r="AE1085" s="3"/>
      <c r="AF1085" s="32"/>
      <c r="AG1085" s="3"/>
      <c r="AH1085" s="3"/>
      <c r="AI1085" s="3"/>
      <c r="AV1085" s="46">
        <v>28783152</v>
      </c>
      <c r="AW1085" s="59">
        <f t="shared" si="106"/>
        <v>0</v>
      </c>
    </row>
    <row r="1086" spans="1:50">
      <c r="A1086" s="4">
        <v>136</v>
      </c>
      <c r="B1086" s="3">
        <v>1181</v>
      </c>
      <c r="C1086" s="3">
        <v>7.4151378754813146E-2</v>
      </c>
      <c r="D1086" s="3" t="s">
        <v>4985</v>
      </c>
      <c r="E1086" s="3" t="s">
        <v>4986</v>
      </c>
      <c r="F1086" s="3" t="str">
        <f t="shared" si="102"/>
        <v>28003266</v>
      </c>
      <c r="G1086" s="3" t="s">
        <v>5038</v>
      </c>
      <c r="H1086" s="3" t="s">
        <v>5039</v>
      </c>
      <c r="I1086" s="3" t="s">
        <v>602</v>
      </c>
      <c r="J1086" s="3" t="s">
        <v>2</v>
      </c>
      <c r="K1086" s="3" t="s">
        <v>3</v>
      </c>
      <c r="L1086" s="3" t="s">
        <v>5040</v>
      </c>
      <c r="M1086" s="3" t="s">
        <v>4</v>
      </c>
      <c r="N1086" s="3">
        <v>28003266</v>
      </c>
      <c r="O1086" s="3" t="s">
        <v>5041</v>
      </c>
      <c r="P1086" s="3" t="str">
        <f t="shared" si="103"/>
        <v>2017</v>
      </c>
      <c r="Q1086" s="3" t="str">
        <f t="shared" si="104"/>
        <v xml:space="preserve">Bioinformatics. </v>
      </c>
      <c r="R1086" s="3" t="s">
        <v>11636</v>
      </c>
      <c r="S1086" s="3" t="s">
        <v>11427</v>
      </c>
      <c r="T1086" s="12" t="str">
        <f t="shared" si="107"/>
        <v/>
      </c>
      <c r="U1086" s="3"/>
      <c r="V1086" s="3"/>
      <c r="W1086" s="3"/>
      <c r="X1086" s="3"/>
      <c r="Y1086" s="3"/>
      <c r="Z1086" s="3"/>
      <c r="AA1086" s="69">
        <v>0</v>
      </c>
      <c r="AC1086" s="5" t="str">
        <f t="shared" si="105"/>
        <v>2017</v>
      </c>
      <c r="AD1086" s="5"/>
      <c r="AE1086" s="3"/>
      <c r="AF1086" s="32"/>
      <c r="AG1086" s="3"/>
      <c r="AH1086" s="3"/>
      <c r="AI1086" s="3"/>
      <c r="AV1086" s="46">
        <v>28003266</v>
      </c>
      <c r="AW1086" s="59">
        <f t="shared" si="106"/>
        <v>0</v>
      </c>
    </row>
    <row r="1087" spans="1:50">
      <c r="A1087" s="4">
        <v>142</v>
      </c>
      <c r="B1087" s="3">
        <v>1675</v>
      </c>
      <c r="C1087" s="3">
        <v>7.6316323885817328E-2</v>
      </c>
      <c r="D1087" s="3" t="s">
        <v>5761</v>
      </c>
      <c r="E1087" s="3" t="s">
        <v>5762</v>
      </c>
      <c r="F1087" s="3" t="str">
        <f t="shared" si="102"/>
        <v>27297950</v>
      </c>
      <c r="G1087" s="3" t="s">
        <v>5763</v>
      </c>
      <c r="H1087" s="3" t="s">
        <v>5764</v>
      </c>
      <c r="I1087" s="3" t="s">
        <v>1611</v>
      </c>
      <c r="J1087" s="3" t="s">
        <v>2</v>
      </c>
      <c r="K1087" s="3" t="s">
        <v>3</v>
      </c>
      <c r="L1087" s="3" t="s">
        <v>5765</v>
      </c>
      <c r="M1087" s="3" t="s">
        <v>4</v>
      </c>
      <c r="N1087" s="3">
        <v>27297950</v>
      </c>
      <c r="O1087" s="3" t="s">
        <v>5766</v>
      </c>
      <c r="P1087" s="3" t="str">
        <f t="shared" si="103"/>
        <v>2017</v>
      </c>
      <c r="Q1087" s="3" t="str">
        <f t="shared" si="104"/>
        <v xml:space="preserve">J Am Soc Nephrol. </v>
      </c>
      <c r="R1087" s="3" t="s">
        <v>11636</v>
      </c>
      <c r="S1087" s="43" t="s">
        <v>11427</v>
      </c>
      <c r="T1087" s="12" t="str">
        <f t="shared" si="107"/>
        <v/>
      </c>
      <c r="V1087" s="3"/>
      <c r="W1087" s="3"/>
      <c r="X1087" s="3"/>
      <c r="Y1087" s="3" t="s">
        <v>11639</v>
      </c>
      <c r="Z1087" s="3"/>
      <c r="AA1087" s="69">
        <v>0</v>
      </c>
      <c r="AC1087" s="5" t="str">
        <f t="shared" si="105"/>
        <v>2017</v>
      </c>
      <c r="AD1087" s="5"/>
      <c r="AE1087" s="12" t="s">
        <v>11326</v>
      </c>
      <c r="AF1087" s="32"/>
      <c r="AG1087" s="3"/>
      <c r="AH1087" s="3"/>
      <c r="AI1087" s="3"/>
      <c r="AV1087" s="46">
        <v>27297950</v>
      </c>
      <c r="AW1087" s="59">
        <f t="shared" si="106"/>
        <v>0</v>
      </c>
    </row>
    <row r="1088" spans="1:50">
      <c r="A1088" s="4">
        <v>143</v>
      </c>
      <c r="B1088" s="3">
        <v>805</v>
      </c>
      <c r="C1088" s="3">
        <v>7.6396927072591825E-2</v>
      </c>
      <c r="D1088" s="3" t="s">
        <v>2774</v>
      </c>
      <c r="E1088" s="3" t="s">
        <v>2775</v>
      </c>
      <c r="F1088" s="3" t="str">
        <f t="shared" si="102"/>
        <v>28515798</v>
      </c>
      <c r="G1088" s="3" t="s">
        <v>2776</v>
      </c>
      <c r="H1088" s="3" t="s">
        <v>2777</v>
      </c>
      <c r="I1088" s="3" t="s">
        <v>562</v>
      </c>
      <c r="J1088" s="3" t="s">
        <v>2</v>
      </c>
      <c r="K1088" s="3" t="s">
        <v>3</v>
      </c>
      <c r="L1088" s="3" t="s">
        <v>2778</v>
      </c>
      <c r="M1088" s="3" t="s">
        <v>4</v>
      </c>
      <c r="N1088" s="3">
        <v>28515798</v>
      </c>
      <c r="O1088" s="3" t="s">
        <v>2779</v>
      </c>
      <c r="P1088" s="3" t="str">
        <f t="shared" si="103"/>
        <v>2017</v>
      </c>
      <c r="Q1088" s="3" t="str">
        <f t="shared" si="104"/>
        <v xml:space="preserve">Clin Epigenetics. </v>
      </c>
      <c r="R1088" s="3" t="s">
        <v>11636</v>
      </c>
      <c r="S1088" s="43" t="s">
        <v>11427</v>
      </c>
      <c r="T1088" s="12" t="str">
        <f t="shared" si="107"/>
        <v/>
      </c>
      <c r="V1088" s="3"/>
      <c r="W1088" s="3"/>
      <c r="X1088" s="3"/>
      <c r="Y1088" s="3"/>
      <c r="Z1088" s="3"/>
      <c r="AA1088" s="69">
        <v>0</v>
      </c>
      <c r="AC1088" s="5" t="str">
        <f t="shared" si="105"/>
        <v>2017</v>
      </c>
      <c r="AD1088" s="5"/>
      <c r="AE1088" s="3"/>
      <c r="AF1088" s="32"/>
      <c r="AG1088" s="3"/>
      <c r="AH1088" s="3"/>
      <c r="AI1088" s="3"/>
      <c r="AK1088" s="53"/>
      <c r="AN1088" s="54"/>
      <c r="AO1088" s="4"/>
      <c r="AP1088" s="4"/>
      <c r="AQ1088" s="4"/>
      <c r="AR1088" s="4"/>
      <c r="AS1088" s="4"/>
      <c r="AT1088" s="4"/>
      <c r="AU1088" s="4"/>
      <c r="AV1088" s="59">
        <v>28515798</v>
      </c>
      <c r="AW1088" s="59">
        <f t="shared" si="106"/>
        <v>0</v>
      </c>
      <c r="AX1088" s="4"/>
    </row>
    <row r="1089" spans="1:50">
      <c r="A1089" s="4">
        <v>144</v>
      </c>
      <c r="B1089" s="3">
        <v>1166</v>
      </c>
      <c r="C1089" s="3">
        <v>7.6400878652879811E-2</v>
      </c>
      <c r="D1089" s="3" t="s">
        <v>4919</v>
      </c>
      <c r="E1089" s="3" t="s">
        <v>4920</v>
      </c>
      <c r="F1089" s="3" t="str">
        <f t="shared" si="102"/>
        <v>28025204</v>
      </c>
      <c r="G1089" s="3" t="s">
        <v>4921</v>
      </c>
      <c r="H1089" s="3" t="s">
        <v>4922</v>
      </c>
      <c r="I1089" s="3" t="s">
        <v>602</v>
      </c>
      <c r="J1089" s="3" t="s">
        <v>2</v>
      </c>
      <c r="K1089" s="3" t="s">
        <v>3</v>
      </c>
      <c r="L1089" s="3" t="s">
        <v>4923</v>
      </c>
      <c r="M1089" s="3" t="s">
        <v>4</v>
      </c>
      <c r="N1089" s="3">
        <v>28025204</v>
      </c>
      <c r="O1089" s="3" t="s">
        <v>4924</v>
      </c>
      <c r="P1089" s="3" t="str">
        <f t="shared" si="103"/>
        <v>2017</v>
      </c>
      <c r="Q1089" s="3" t="str">
        <f t="shared" si="104"/>
        <v xml:space="preserve">Bioinformatics. </v>
      </c>
      <c r="R1089" s="3" t="s">
        <v>11636</v>
      </c>
      <c r="S1089" s="3" t="s">
        <v>11427</v>
      </c>
      <c r="T1089" s="12" t="str">
        <f t="shared" si="107"/>
        <v/>
      </c>
      <c r="U1089" s="3"/>
      <c r="V1089" s="3"/>
      <c r="W1089" s="3"/>
      <c r="X1089" s="3"/>
      <c r="Y1089" s="3"/>
      <c r="Z1089" s="3"/>
      <c r="AA1089" s="69">
        <v>0</v>
      </c>
      <c r="AC1089" s="5" t="str">
        <f t="shared" si="105"/>
        <v>2017</v>
      </c>
      <c r="AD1089" s="5"/>
      <c r="AE1089" s="3"/>
      <c r="AF1089" s="32"/>
      <c r="AG1089" s="3"/>
      <c r="AH1089" s="3"/>
      <c r="AI1089" s="3"/>
      <c r="AV1089" s="46">
        <v>28025204</v>
      </c>
      <c r="AW1089" s="59">
        <f t="shared" si="106"/>
        <v>0</v>
      </c>
      <c r="AX1089" s="4"/>
    </row>
    <row r="1090" spans="1:50">
      <c r="A1090" s="4">
        <v>164</v>
      </c>
      <c r="B1090" s="3">
        <v>1077</v>
      </c>
      <c r="C1090" s="3">
        <v>8.7165889863617729E-2</v>
      </c>
      <c r="D1090" s="3" t="s">
        <v>4411</v>
      </c>
      <c r="E1090" s="3" t="s">
        <v>4412</v>
      </c>
      <c r="F1090" s="3" t="str">
        <f t="shared" ref="F1090:F1153" si="108">MID(E1090,9,100)</f>
        <v>28120836</v>
      </c>
      <c r="G1090" s="3" t="s">
        <v>4413</v>
      </c>
      <c r="H1090" s="3" t="s">
        <v>4414</v>
      </c>
      <c r="I1090" s="3" t="s">
        <v>676</v>
      </c>
      <c r="J1090" s="3" t="s">
        <v>2</v>
      </c>
      <c r="K1090" s="3" t="s">
        <v>3</v>
      </c>
      <c r="L1090" s="3" t="s">
        <v>4415</v>
      </c>
      <c r="M1090" s="3" t="s">
        <v>4</v>
      </c>
      <c r="N1090" s="3">
        <v>28120836</v>
      </c>
      <c r="O1090" s="3" t="s">
        <v>4416</v>
      </c>
      <c r="P1090" s="3" t="str">
        <f t="shared" ref="P1090:P1153" si="109">MID(H1090,FIND(" 20",H1090)+1, 4)</f>
        <v>2017</v>
      </c>
      <c r="Q1090" s="3" t="str">
        <f t="shared" ref="Q1090:Q1153" si="110">LEFT(H1090, FIND(" 20",H1090))</f>
        <v xml:space="preserve">Eur J Hum Genet. </v>
      </c>
      <c r="R1090" s="3" t="s">
        <v>11636</v>
      </c>
      <c r="S1090" s="3" t="s">
        <v>11640</v>
      </c>
      <c r="T1090" s="12" t="str">
        <f t="shared" si="107"/>
        <v/>
      </c>
      <c r="U1090" s="3"/>
      <c r="V1090" s="3"/>
      <c r="W1090" s="3"/>
      <c r="X1090" s="3"/>
      <c r="Y1090" s="3"/>
      <c r="Z1090" s="3"/>
      <c r="AA1090" s="69">
        <v>0</v>
      </c>
      <c r="AC1090" s="5" t="str">
        <f t="shared" ref="AC1090:AC1153" si="111">P1090</f>
        <v>2017</v>
      </c>
      <c r="AD1090" s="5"/>
      <c r="AE1090" s="3"/>
      <c r="AF1090" s="32"/>
      <c r="AG1090" s="3"/>
      <c r="AH1090" s="3"/>
      <c r="AI1090" s="3"/>
      <c r="AV1090" s="46">
        <v>28120836</v>
      </c>
      <c r="AW1090" s="59">
        <f t="shared" ref="AW1090:AW1153" si="112">IF(F1090-AV1090=0,0,1)</f>
        <v>0</v>
      </c>
    </row>
    <row r="1091" spans="1:50">
      <c r="A1091" s="4">
        <v>172</v>
      </c>
      <c r="B1091" s="3">
        <v>485</v>
      </c>
      <c r="C1091" s="3">
        <v>9.2830177168344741E-2</v>
      </c>
      <c r="D1091" s="3" t="s">
        <v>844</v>
      </c>
      <c r="E1091" s="3" t="s">
        <v>845</v>
      </c>
      <c r="F1091" s="3" t="str">
        <f t="shared" si="108"/>
        <v>28957314</v>
      </c>
      <c r="G1091" s="3" t="s">
        <v>846</v>
      </c>
      <c r="H1091" s="3" t="s">
        <v>847</v>
      </c>
      <c r="I1091" s="3" t="s">
        <v>114</v>
      </c>
      <c r="J1091" s="3" t="s">
        <v>2</v>
      </c>
      <c r="K1091" s="3" t="s">
        <v>3</v>
      </c>
      <c r="L1091" s="3" t="s">
        <v>848</v>
      </c>
      <c r="M1091" s="3" t="s">
        <v>4</v>
      </c>
      <c r="N1091" s="3">
        <v>28957314</v>
      </c>
      <c r="O1091" s="3" t="s">
        <v>849</v>
      </c>
      <c r="P1091" s="3" t="str">
        <f t="shared" si="109"/>
        <v>2017</v>
      </c>
      <c r="Q1091" s="3" t="str">
        <f t="shared" si="110"/>
        <v xml:space="preserve">PLoS Genet. </v>
      </c>
      <c r="R1091" s="3" t="s">
        <v>11636</v>
      </c>
      <c r="S1091" s="3" t="s">
        <v>11640</v>
      </c>
      <c r="T1091" s="12" t="str">
        <f t="shared" si="107"/>
        <v/>
      </c>
      <c r="U1091" s="3"/>
      <c r="V1091" s="3"/>
      <c r="W1091" s="3"/>
      <c r="X1091" s="3"/>
      <c r="Y1091" s="3"/>
      <c r="Z1091" s="3"/>
      <c r="AA1091" s="69">
        <v>0</v>
      </c>
      <c r="AC1091" s="5" t="str">
        <f t="shared" si="111"/>
        <v>2017</v>
      </c>
      <c r="AD1091" s="5"/>
      <c r="AE1091" s="3"/>
      <c r="AF1091" s="32"/>
      <c r="AG1091" s="3"/>
      <c r="AH1091" s="3"/>
      <c r="AI1091" s="3"/>
      <c r="AK1091" s="53"/>
      <c r="AN1091" s="56"/>
      <c r="AV1091" s="46">
        <v>28957314</v>
      </c>
      <c r="AW1091" s="59">
        <f t="shared" si="112"/>
        <v>0</v>
      </c>
    </row>
    <row r="1092" spans="1:50">
      <c r="A1092" s="4">
        <v>174</v>
      </c>
      <c r="B1092" s="3">
        <v>364</v>
      </c>
      <c r="C1092" s="3">
        <v>9.5041312326966887E-2</v>
      </c>
      <c r="D1092" s="3" t="s">
        <v>267</v>
      </c>
      <c r="E1092" s="3" t="s">
        <v>268</v>
      </c>
      <c r="F1092" s="3" t="str">
        <f t="shared" si="108"/>
        <v>29165643</v>
      </c>
      <c r="G1092" s="3" t="s">
        <v>269</v>
      </c>
      <c r="H1092" s="3" t="s">
        <v>270</v>
      </c>
      <c r="I1092" s="3" t="s">
        <v>271</v>
      </c>
      <c r="J1092" s="3" t="s">
        <v>2</v>
      </c>
      <c r="K1092" s="3" t="s">
        <v>3</v>
      </c>
      <c r="L1092" s="3" t="s">
        <v>272</v>
      </c>
      <c r="M1092" s="3" t="s">
        <v>4</v>
      </c>
      <c r="N1092" s="3">
        <v>29165643</v>
      </c>
      <c r="O1092" s="3" t="s">
        <v>273</v>
      </c>
      <c r="P1092" s="3" t="str">
        <f t="shared" si="109"/>
        <v>2017</v>
      </c>
      <c r="Q1092" s="3" t="str">
        <f t="shared" si="110"/>
        <v xml:space="preserve">Nucleic Acids Res. </v>
      </c>
      <c r="R1092" s="3" t="s">
        <v>11636</v>
      </c>
      <c r="S1092" s="3" t="s">
        <v>11640</v>
      </c>
      <c r="T1092" s="12" t="str">
        <f t="shared" si="107"/>
        <v/>
      </c>
      <c r="U1092" s="3"/>
      <c r="V1092" s="3"/>
      <c r="W1092" s="3"/>
      <c r="X1092" s="3"/>
      <c r="Y1092" s="3"/>
      <c r="Z1092" s="3"/>
      <c r="AA1092" s="69">
        <v>0</v>
      </c>
      <c r="AC1092" s="5" t="str">
        <f t="shared" si="111"/>
        <v>2017</v>
      </c>
      <c r="AD1092" s="5"/>
      <c r="AE1092" s="3"/>
      <c r="AF1092" s="32"/>
      <c r="AG1092" s="3"/>
      <c r="AH1092" s="3"/>
      <c r="AI1092" s="3"/>
      <c r="AV1092" s="46">
        <v>29165643</v>
      </c>
      <c r="AW1092" s="59">
        <f t="shared" si="112"/>
        <v>0</v>
      </c>
    </row>
    <row r="1093" spans="1:50">
      <c r="A1093" s="4">
        <v>175</v>
      </c>
      <c r="B1093" s="3">
        <v>1023</v>
      </c>
      <c r="C1093" s="3">
        <v>9.5122194535768423E-2</v>
      </c>
      <c r="D1093" s="3" t="s">
        <v>4108</v>
      </c>
      <c r="E1093" s="3" t="s">
        <v>4109</v>
      </c>
      <c r="F1093" s="3" t="str">
        <f t="shared" si="108"/>
        <v>28202904</v>
      </c>
      <c r="G1093" s="3" t="s">
        <v>4110</v>
      </c>
      <c r="H1093" s="3" t="s">
        <v>4111</v>
      </c>
      <c r="I1093" s="3" t="s">
        <v>2255</v>
      </c>
      <c r="J1093" s="3" t="s">
        <v>2</v>
      </c>
      <c r="K1093" s="3" t="s">
        <v>3</v>
      </c>
      <c r="L1093" s="3" t="s">
        <v>4112</v>
      </c>
      <c r="M1093" s="3" t="s">
        <v>4</v>
      </c>
      <c r="N1093" s="3">
        <v>28202904</v>
      </c>
      <c r="O1093" s="3" t="s">
        <v>4113</v>
      </c>
      <c r="P1093" s="3" t="str">
        <f t="shared" si="109"/>
        <v>2017</v>
      </c>
      <c r="Q1093" s="3" t="str">
        <f t="shared" si="110"/>
        <v xml:space="preserve">Sci Rep. </v>
      </c>
      <c r="R1093" s="5" t="s">
        <v>11427</v>
      </c>
      <c r="S1093" s="3" t="s">
        <v>11640</v>
      </c>
      <c r="T1093" s="12" t="str">
        <f t="shared" si="107"/>
        <v/>
      </c>
      <c r="U1093" s="3"/>
      <c r="V1093" s="3"/>
      <c r="W1093" s="3"/>
      <c r="X1093" s="3"/>
      <c r="Y1093" s="3"/>
      <c r="Z1093" s="3"/>
      <c r="AA1093" s="69">
        <v>0</v>
      </c>
      <c r="AC1093" s="5" t="str">
        <f t="shared" si="111"/>
        <v>2017</v>
      </c>
      <c r="AD1093" s="5"/>
      <c r="AE1093" s="3"/>
      <c r="AF1093" s="32"/>
      <c r="AG1093" s="3"/>
      <c r="AH1093" s="3"/>
      <c r="AI1093" s="3"/>
      <c r="AJ1093" s="3"/>
      <c r="AK1093" s="56"/>
      <c r="AL1093" s="3"/>
      <c r="AM1093" s="3"/>
      <c r="AN1093" s="56"/>
      <c r="AV1093" s="46">
        <v>28202904</v>
      </c>
      <c r="AW1093" s="59">
        <f t="shared" si="112"/>
        <v>0</v>
      </c>
    </row>
    <row r="1094" spans="1:50">
      <c r="A1094" s="4">
        <v>176</v>
      </c>
      <c r="B1094" s="3">
        <v>479</v>
      </c>
      <c r="C1094" s="3">
        <v>9.5372598184444657E-2</v>
      </c>
      <c r="D1094" s="3" t="s">
        <v>805</v>
      </c>
      <c r="E1094" s="3" t="s">
        <v>806</v>
      </c>
      <c r="F1094" s="3" t="str">
        <f t="shared" si="108"/>
        <v>28961727</v>
      </c>
      <c r="G1094" s="3" t="s">
        <v>807</v>
      </c>
      <c r="H1094" s="3" t="s">
        <v>808</v>
      </c>
      <c r="I1094" s="3" t="s">
        <v>809</v>
      </c>
      <c r="J1094" s="3" t="s">
        <v>2</v>
      </c>
      <c r="K1094" s="3" t="s">
        <v>3</v>
      </c>
      <c r="L1094" s="3" t="s">
        <v>810</v>
      </c>
      <c r="M1094" s="3" t="s">
        <v>4</v>
      </c>
      <c r="N1094" s="3">
        <v>28961727</v>
      </c>
      <c r="O1094" s="3" t="s">
        <v>868</v>
      </c>
      <c r="P1094" s="3" t="str">
        <f t="shared" si="109"/>
        <v>2017</v>
      </c>
      <c r="Q1094" s="3" t="str">
        <f t="shared" si="110"/>
        <v xml:space="preserve">Mol Biol Evol. </v>
      </c>
      <c r="R1094" s="5" t="s">
        <v>11427</v>
      </c>
      <c r="S1094" s="3" t="s">
        <v>11640</v>
      </c>
      <c r="T1094" s="12" t="str">
        <f t="shared" si="107"/>
        <v/>
      </c>
      <c r="U1094" s="3"/>
      <c r="V1094" s="3"/>
      <c r="W1094" s="3"/>
      <c r="X1094" s="3"/>
      <c r="Y1094" s="3"/>
      <c r="Z1094" s="3"/>
      <c r="AA1094" s="69">
        <v>0</v>
      </c>
      <c r="AC1094" s="5" t="str">
        <f t="shared" si="111"/>
        <v>2017</v>
      </c>
      <c r="AD1094" s="5"/>
      <c r="AE1094" s="3"/>
      <c r="AF1094" s="32"/>
      <c r="AG1094" s="3"/>
      <c r="AH1094" s="3"/>
      <c r="AI1094" s="3"/>
      <c r="AV1094" s="46">
        <v>28961727</v>
      </c>
      <c r="AW1094" s="59">
        <f t="shared" si="112"/>
        <v>0</v>
      </c>
    </row>
    <row r="1095" spans="1:50">
      <c r="A1095" s="4">
        <v>178</v>
      </c>
      <c r="B1095" s="3">
        <v>382</v>
      </c>
      <c r="C1095" s="3">
        <v>9.6819554118067863E-2</v>
      </c>
      <c r="D1095" s="3" t="s">
        <v>314</v>
      </c>
      <c r="E1095" s="3" t="s">
        <v>315</v>
      </c>
      <c r="F1095" s="3" t="str">
        <f t="shared" si="108"/>
        <v>29115939</v>
      </c>
      <c r="G1095" s="3" t="s">
        <v>316</v>
      </c>
      <c r="H1095" s="3" t="s">
        <v>317</v>
      </c>
      <c r="I1095" s="3" t="s">
        <v>305</v>
      </c>
      <c r="J1095" s="3" t="s">
        <v>2</v>
      </c>
      <c r="K1095" s="3" t="s">
        <v>3</v>
      </c>
      <c r="L1095" s="3" t="s">
        <v>318</v>
      </c>
      <c r="M1095" s="3" t="s">
        <v>4</v>
      </c>
      <c r="N1095" s="3">
        <v>29115939</v>
      </c>
      <c r="O1095" s="3" t="s">
        <v>319</v>
      </c>
      <c r="P1095" s="3" t="str">
        <f t="shared" si="109"/>
        <v>2017</v>
      </c>
      <c r="Q1095" s="3" t="str">
        <f t="shared" si="110"/>
        <v xml:space="preserve">Genet Sel Evol. </v>
      </c>
      <c r="R1095" s="5" t="s">
        <v>11427</v>
      </c>
      <c r="S1095" s="3" t="s">
        <v>11640</v>
      </c>
      <c r="T1095" s="12" t="str">
        <f t="shared" si="107"/>
        <v/>
      </c>
      <c r="U1095" s="3"/>
      <c r="V1095" s="3"/>
      <c r="W1095" s="3"/>
      <c r="X1095" s="3"/>
      <c r="Y1095" s="3"/>
      <c r="Z1095" s="3"/>
      <c r="AA1095" s="69">
        <v>0</v>
      </c>
      <c r="AC1095" s="5" t="str">
        <f t="shared" si="111"/>
        <v>2017</v>
      </c>
      <c r="AD1095" s="5"/>
      <c r="AE1095" s="3"/>
      <c r="AF1095" s="32"/>
      <c r="AG1095" s="3"/>
      <c r="AH1095" s="3"/>
      <c r="AI1095" s="3"/>
      <c r="AK1095" s="53"/>
      <c r="AN1095" s="56"/>
      <c r="AV1095" s="46">
        <v>29115939</v>
      </c>
      <c r="AW1095" s="59">
        <f t="shared" si="112"/>
        <v>0</v>
      </c>
    </row>
    <row r="1096" spans="1:50">
      <c r="A1096" s="4">
        <v>180</v>
      </c>
      <c r="B1096" s="3">
        <v>2488</v>
      </c>
      <c r="C1096" s="3">
        <v>9.6917906724726999E-2</v>
      </c>
      <c r="D1096" s="3" t="s">
        <v>5880</v>
      </c>
      <c r="E1096" s="3" t="s">
        <v>5881</v>
      </c>
      <c r="F1096" s="3" t="str">
        <f t="shared" si="108"/>
        <v>26246354</v>
      </c>
      <c r="G1096" s="3" t="s">
        <v>5882</v>
      </c>
      <c r="H1096" s="3" t="s">
        <v>5883</v>
      </c>
      <c r="I1096" s="3" t="s">
        <v>746</v>
      </c>
      <c r="J1096" s="3" t="s">
        <v>2</v>
      </c>
      <c r="K1096" s="3" t="s">
        <v>3</v>
      </c>
      <c r="L1096" s="3" t="s">
        <v>5884</v>
      </c>
      <c r="M1096" s="3" t="s">
        <v>4</v>
      </c>
      <c r="N1096" s="3">
        <v>26246354</v>
      </c>
      <c r="O1096" s="3" t="s">
        <v>5885</v>
      </c>
      <c r="P1096" s="3" t="str">
        <f t="shared" si="109"/>
        <v>2017</v>
      </c>
      <c r="Q1096" s="3" t="str">
        <f t="shared" si="110"/>
        <v xml:space="preserve">Methods Mol Biol. </v>
      </c>
      <c r="R1096" s="3" t="s">
        <v>11636</v>
      </c>
      <c r="S1096" s="3" t="s">
        <v>11640</v>
      </c>
      <c r="T1096" s="12" t="str">
        <f t="shared" si="107"/>
        <v/>
      </c>
      <c r="U1096" s="3"/>
      <c r="V1096" s="3"/>
      <c r="W1096" s="3"/>
      <c r="X1096" s="3"/>
      <c r="Y1096" s="3"/>
      <c r="Z1096" s="3"/>
      <c r="AA1096" s="69">
        <v>0</v>
      </c>
      <c r="AC1096" s="5" t="str">
        <f t="shared" si="111"/>
        <v>2017</v>
      </c>
      <c r="AD1096" s="5"/>
      <c r="AE1096" s="3"/>
      <c r="AF1096" s="32"/>
      <c r="AG1096" s="3"/>
      <c r="AH1096" s="3"/>
      <c r="AI1096" s="3"/>
      <c r="AV1096" s="46">
        <v>26246354</v>
      </c>
      <c r="AW1096" s="59">
        <f t="shared" si="112"/>
        <v>0</v>
      </c>
    </row>
    <row r="1097" spans="1:50">
      <c r="A1097" s="4">
        <v>196</v>
      </c>
      <c r="B1097" s="3">
        <v>434</v>
      </c>
      <c r="C1097" s="3">
        <v>0.10849575923330357</v>
      </c>
      <c r="D1097" s="3" t="s">
        <v>574</v>
      </c>
      <c r="E1097" s="3" t="s">
        <v>575</v>
      </c>
      <c r="F1097" s="3" t="str">
        <f t="shared" si="108"/>
        <v>29041960</v>
      </c>
      <c r="G1097" s="3" t="s">
        <v>576</v>
      </c>
      <c r="H1097" s="3" t="s">
        <v>577</v>
      </c>
      <c r="I1097" s="3" t="s">
        <v>578</v>
      </c>
      <c r="J1097" s="3" t="s">
        <v>2</v>
      </c>
      <c r="K1097" s="3" t="s">
        <v>3</v>
      </c>
      <c r="L1097" s="3" t="s">
        <v>579</v>
      </c>
      <c r="M1097" s="3" t="s">
        <v>4</v>
      </c>
      <c r="N1097" s="3">
        <v>29041960</v>
      </c>
      <c r="O1097" s="3" t="s">
        <v>580</v>
      </c>
      <c r="P1097" s="3" t="str">
        <f t="shared" si="109"/>
        <v>2017</v>
      </c>
      <c r="Q1097" s="3" t="str">
        <f t="shared" si="110"/>
        <v xml:space="preserve">Genome Biol. </v>
      </c>
      <c r="R1097" s="12" t="s">
        <v>11333</v>
      </c>
      <c r="S1097" s="12" t="s">
        <v>11427</v>
      </c>
      <c r="T1097" s="12" t="str">
        <f t="shared" si="107"/>
        <v/>
      </c>
      <c r="V1097" s="16" t="s">
        <v>11516</v>
      </c>
      <c r="W1097" s="12" t="s">
        <v>11517</v>
      </c>
      <c r="X1097" s="12" t="s">
        <v>11514</v>
      </c>
      <c r="Y1097" s="12" t="s">
        <v>11558</v>
      </c>
      <c r="AA1097" s="69">
        <v>0</v>
      </c>
      <c r="AC1097" s="5" t="str">
        <f t="shared" si="111"/>
        <v>2017</v>
      </c>
      <c r="AD1097" s="5"/>
      <c r="AE1097" s="12" t="s">
        <v>11326</v>
      </c>
      <c r="AK1097" s="53"/>
      <c r="AN1097" s="56"/>
      <c r="AV1097" s="46">
        <v>29041960</v>
      </c>
      <c r="AW1097" s="59">
        <f t="shared" si="112"/>
        <v>0</v>
      </c>
    </row>
    <row r="1098" spans="1:50">
      <c r="A1098" s="4">
        <v>202</v>
      </c>
      <c r="B1098" s="3">
        <v>1231</v>
      </c>
      <c r="C1098" s="3">
        <v>0.11108735675030723</v>
      </c>
      <c r="D1098" s="3" t="s">
        <v>5174</v>
      </c>
      <c r="E1098" s="3" t="s">
        <v>5175</v>
      </c>
      <c r="F1098" s="3" t="str">
        <f t="shared" si="108"/>
        <v>27901213</v>
      </c>
      <c r="G1098" s="3" t="s">
        <v>5176</v>
      </c>
      <c r="H1098" s="3" t="s">
        <v>5177</v>
      </c>
      <c r="I1098" s="3" t="s">
        <v>5178</v>
      </c>
      <c r="J1098" s="3" t="s">
        <v>2</v>
      </c>
      <c r="K1098" s="3" t="s">
        <v>3</v>
      </c>
      <c r="L1098" s="3" t="s">
        <v>5179</v>
      </c>
      <c r="M1098" s="3" t="s">
        <v>4</v>
      </c>
      <c r="N1098" s="3">
        <v>27901213</v>
      </c>
      <c r="O1098" s="3" t="s">
        <v>5180</v>
      </c>
      <c r="P1098" s="3" t="str">
        <f t="shared" si="109"/>
        <v>2017</v>
      </c>
      <c r="Q1098" s="3" t="str">
        <f t="shared" si="110"/>
        <v xml:space="preserve">Braz J Psychiatry. </v>
      </c>
      <c r="R1098" s="12" t="s">
        <v>11333</v>
      </c>
      <c r="S1098" s="12" t="s">
        <v>11427</v>
      </c>
      <c r="T1098" s="12" t="str">
        <f t="shared" si="107"/>
        <v/>
      </c>
      <c r="V1098" s="16" t="s">
        <v>11525</v>
      </c>
      <c r="W1098" s="12" t="s">
        <v>11526</v>
      </c>
      <c r="X1098" s="12" t="s">
        <v>11326</v>
      </c>
      <c r="AA1098" s="69">
        <v>0</v>
      </c>
      <c r="AC1098" s="5" t="str">
        <f t="shared" si="111"/>
        <v>2017</v>
      </c>
      <c r="AD1098" s="5"/>
      <c r="AE1098" s="12" t="s">
        <v>11326</v>
      </c>
      <c r="AK1098" s="53"/>
      <c r="AN1098" s="56"/>
      <c r="AV1098" s="46">
        <v>27901213</v>
      </c>
      <c r="AW1098" s="59">
        <f t="shared" si="112"/>
        <v>0</v>
      </c>
    </row>
    <row r="1099" spans="1:50">
      <c r="A1099" s="4">
        <v>203</v>
      </c>
      <c r="B1099" s="3">
        <v>570</v>
      </c>
      <c r="C1099" s="3">
        <v>0.11240045857480652</v>
      </c>
      <c r="D1099" s="3" t="s">
        <v>1364</v>
      </c>
      <c r="E1099" s="3" t="s">
        <v>1365</v>
      </c>
      <c r="F1099" s="3" t="str">
        <f t="shared" si="108"/>
        <v>28823710</v>
      </c>
      <c r="G1099" s="3" t="s">
        <v>1366</v>
      </c>
      <c r="H1099" s="3" t="s">
        <v>1367</v>
      </c>
      <c r="I1099" s="3" t="s">
        <v>1368</v>
      </c>
      <c r="J1099" s="3" t="s">
        <v>2</v>
      </c>
      <c r="K1099" s="3" t="s">
        <v>3</v>
      </c>
      <c r="L1099" s="3" t="s">
        <v>1369</v>
      </c>
      <c r="M1099" s="3" t="s">
        <v>4</v>
      </c>
      <c r="N1099" s="3">
        <v>28823710</v>
      </c>
      <c r="O1099" s="3" t="s">
        <v>1370</v>
      </c>
      <c r="P1099" s="3" t="str">
        <f t="shared" si="109"/>
        <v>2017</v>
      </c>
      <c r="Q1099" s="3" t="str">
        <f t="shared" si="110"/>
        <v xml:space="preserve">Biol Psychiatry. </v>
      </c>
      <c r="R1099" s="12" t="s">
        <v>11333</v>
      </c>
      <c r="S1099" s="12" t="s">
        <v>11427</v>
      </c>
      <c r="T1099" s="12" t="str">
        <f t="shared" si="107"/>
        <v/>
      </c>
      <c r="V1099" s="16" t="s">
        <v>11527</v>
      </c>
      <c r="X1099" s="12" t="s">
        <v>11514</v>
      </c>
      <c r="Y1099" s="12" t="s">
        <v>11455</v>
      </c>
      <c r="AA1099" s="69">
        <v>0</v>
      </c>
      <c r="AC1099" s="5" t="str">
        <f t="shared" si="111"/>
        <v>2017</v>
      </c>
      <c r="AD1099" s="5"/>
      <c r="AE1099" s="12" t="s">
        <v>11326</v>
      </c>
      <c r="AV1099" s="46">
        <v>28823710</v>
      </c>
      <c r="AW1099" s="59">
        <f t="shared" si="112"/>
        <v>0</v>
      </c>
      <c r="AX1099" s="4"/>
    </row>
    <row r="1100" spans="1:50">
      <c r="A1100" s="4">
        <v>205</v>
      </c>
      <c r="B1100" s="3">
        <v>1170</v>
      </c>
      <c r="C1100" s="3">
        <v>0.11401632458919164</v>
      </c>
      <c r="D1100" s="3" t="s">
        <v>4943</v>
      </c>
      <c r="E1100" s="3" t="s">
        <v>4944</v>
      </c>
      <c r="F1100" s="3" t="str">
        <f t="shared" si="108"/>
        <v>28011772</v>
      </c>
      <c r="G1100" s="3" t="s">
        <v>4945</v>
      </c>
      <c r="H1100" s="3" t="s">
        <v>4946</v>
      </c>
      <c r="I1100" s="3" t="s">
        <v>602</v>
      </c>
      <c r="J1100" s="3" t="s">
        <v>2</v>
      </c>
      <c r="K1100" s="3" t="s">
        <v>3</v>
      </c>
      <c r="L1100" s="3" t="s">
        <v>4947</v>
      </c>
      <c r="M1100" s="3" t="s">
        <v>4</v>
      </c>
      <c r="N1100" s="3">
        <v>28011772</v>
      </c>
      <c r="O1100" s="3" t="s">
        <v>4948</v>
      </c>
      <c r="P1100" s="3" t="str">
        <f t="shared" si="109"/>
        <v>2017</v>
      </c>
      <c r="Q1100" s="3" t="str">
        <f t="shared" si="110"/>
        <v xml:space="preserve">Bioinformatics. </v>
      </c>
      <c r="R1100" s="5" t="s">
        <v>11333</v>
      </c>
      <c r="S1100" s="12" t="s">
        <v>11427</v>
      </c>
      <c r="T1100" s="12" t="str">
        <f t="shared" si="107"/>
        <v>y</v>
      </c>
      <c r="AA1100" s="69">
        <v>0</v>
      </c>
      <c r="AC1100" s="5" t="str">
        <f t="shared" si="111"/>
        <v>2017</v>
      </c>
      <c r="AD1100" s="5"/>
      <c r="AK1100" s="53"/>
      <c r="AN1100" s="56"/>
      <c r="AV1100" s="46">
        <v>28011772</v>
      </c>
      <c r="AW1100" s="59">
        <f t="shared" si="112"/>
        <v>0</v>
      </c>
    </row>
    <row r="1101" spans="1:50">
      <c r="A1101" s="4">
        <v>206</v>
      </c>
      <c r="B1101" s="3">
        <v>1333</v>
      </c>
      <c r="C1101" s="3">
        <v>0.11441713313276713</v>
      </c>
      <c r="D1101" s="3" t="s">
        <v>5436</v>
      </c>
      <c r="E1101" s="3" t="s">
        <v>5437</v>
      </c>
      <c r="F1101" s="3" t="str">
        <f t="shared" si="108"/>
        <v>27801553</v>
      </c>
      <c r="G1101" s="3" t="s">
        <v>5438</v>
      </c>
      <c r="H1101" s="3" t="s">
        <v>5439</v>
      </c>
      <c r="I1101" s="3" t="s">
        <v>5417</v>
      </c>
      <c r="J1101" s="3" t="s">
        <v>2</v>
      </c>
      <c r="K1101" s="3" t="s">
        <v>3</v>
      </c>
      <c r="L1101" s="3" t="s">
        <v>5440</v>
      </c>
      <c r="M1101" s="3" t="s">
        <v>4</v>
      </c>
      <c r="N1101" s="3">
        <v>27801553</v>
      </c>
      <c r="O1101" s="3" t="s">
        <v>5441</v>
      </c>
      <c r="P1101" s="3" t="str">
        <f t="shared" si="109"/>
        <v>2017</v>
      </c>
      <c r="Q1101" s="3" t="str">
        <f t="shared" si="110"/>
        <v xml:space="preserve">Pigment Cell Melanoma Res. </v>
      </c>
      <c r="R1101" s="5" t="s">
        <v>11333</v>
      </c>
      <c r="S1101" s="12" t="s">
        <v>11427</v>
      </c>
      <c r="T1101" s="12" t="str">
        <f t="shared" si="107"/>
        <v/>
      </c>
      <c r="AA1101" s="69">
        <v>0</v>
      </c>
      <c r="AC1101" s="5" t="str">
        <f t="shared" si="111"/>
        <v>2017</v>
      </c>
      <c r="AD1101" s="5"/>
      <c r="AV1101" s="46">
        <v>27801553</v>
      </c>
      <c r="AW1101" s="59">
        <f t="shared" si="112"/>
        <v>0</v>
      </c>
      <c r="AX1101" s="4"/>
    </row>
    <row r="1102" spans="1:50">
      <c r="A1102" s="4">
        <v>207</v>
      </c>
      <c r="B1102" s="3">
        <v>1057</v>
      </c>
      <c r="C1102" s="3">
        <v>0.11528633075428329</v>
      </c>
      <c r="D1102" s="3" t="s">
        <v>4294</v>
      </c>
      <c r="E1102" s="3" t="s">
        <v>4295</v>
      </c>
      <c r="F1102" s="3" t="str">
        <f t="shared" si="108"/>
        <v>28151408</v>
      </c>
      <c r="G1102" s="3" t="s">
        <v>4296</v>
      </c>
      <c r="H1102" s="3" t="s">
        <v>4297</v>
      </c>
      <c r="I1102" s="3" t="s">
        <v>4298</v>
      </c>
      <c r="J1102" s="3" t="s">
        <v>2</v>
      </c>
      <c r="K1102" s="3" t="s">
        <v>3</v>
      </c>
      <c r="L1102" s="3" t="s">
        <v>4299</v>
      </c>
      <c r="M1102" s="3" t="s">
        <v>4</v>
      </c>
      <c r="N1102" s="3">
        <v>28151408</v>
      </c>
      <c r="O1102" s="3" t="s">
        <v>4300</v>
      </c>
      <c r="P1102" s="3" t="str">
        <f t="shared" si="109"/>
        <v>2017</v>
      </c>
      <c r="Q1102" s="3" t="str">
        <f t="shared" si="110"/>
        <v xml:space="preserve">Dis Model Mech. </v>
      </c>
      <c r="R1102" s="5" t="s">
        <v>11427</v>
      </c>
      <c r="S1102" s="3" t="s">
        <v>11640</v>
      </c>
      <c r="T1102" s="12" t="str">
        <f t="shared" si="107"/>
        <v/>
      </c>
      <c r="AA1102" s="69">
        <v>0</v>
      </c>
      <c r="AC1102" s="5" t="str">
        <f t="shared" si="111"/>
        <v>2017</v>
      </c>
      <c r="AD1102" s="5"/>
      <c r="AV1102" s="46">
        <v>28151408</v>
      </c>
      <c r="AW1102" s="59">
        <f t="shared" si="112"/>
        <v>0</v>
      </c>
    </row>
    <row r="1103" spans="1:50">
      <c r="A1103" s="4">
        <v>215</v>
      </c>
      <c r="B1103" s="3">
        <v>838</v>
      </c>
      <c r="C1103" s="3">
        <v>0.1206613796253222</v>
      </c>
      <c r="D1103" s="3" t="s">
        <v>2976</v>
      </c>
      <c r="E1103" s="3" t="s">
        <v>2977</v>
      </c>
      <c r="F1103" s="3" t="str">
        <f t="shared" si="108"/>
        <v>28453673</v>
      </c>
      <c r="G1103" s="3" t="s">
        <v>2978</v>
      </c>
      <c r="H1103" s="3" t="s">
        <v>2979</v>
      </c>
      <c r="I1103" s="3" t="s">
        <v>602</v>
      </c>
      <c r="J1103" s="3" t="s">
        <v>2</v>
      </c>
      <c r="K1103" s="3" t="s">
        <v>3</v>
      </c>
      <c r="L1103" s="3" t="s">
        <v>2980</v>
      </c>
      <c r="M1103" s="3" t="s">
        <v>4</v>
      </c>
      <c r="N1103" s="3">
        <v>28453673</v>
      </c>
      <c r="O1103" s="3" t="s">
        <v>2981</v>
      </c>
      <c r="P1103" s="3" t="str">
        <f t="shared" si="109"/>
        <v>2017</v>
      </c>
      <c r="Q1103" s="3" t="str">
        <f t="shared" si="110"/>
        <v xml:space="preserve">Bioinformatics. </v>
      </c>
      <c r="R1103" s="5" t="s">
        <v>11333</v>
      </c>
      <c r="S1103" s="12" t="s">
        <v>11427</v>
      </c>
      <c r="T1103" s="12" t="str">
        <f t="shared" si="107"/>
        <v/>
      </c>
      <c r="AA1103" s="69">
        <v>0</v>
      </c>
      <c r="AC1103" s="5" t="str">
        <f t="shared" si="111"/>
        <v>2017</v>
      </c>
      <c r="AD1103" s="5"/>
      <c r="AV1103" s="46">
        <v>28453673</v>
      </c>
      <c r="AW1103" s="59">
        <f t="shared" si="112"/>
        <v>0</v>
      </c>
    </row>
    <row r="1104" spans="1:50">
      <c r="A1104" s="4">
        <v>224</v>
      </c>
      <c r="B1104" s="3">
        <v>1158</v>
      </c>
      <c r="C1104" s="3">
        <v>0.12707462330752683</v>
      </c>
      <c r="D1104" s="3" t="s">
        <v>4888</v>
      </c>
      <c r="E1104" s="3" t="s">
        <v>4889</v>
      </c>
      <c r="F1104" s="3" t="str">
        <f t="shared" si="108"/>
        <v>28039885</v>
      </c>
      <c r="G1104" s="3" t="s">
        <v>4890</v>
      </c>
      <c r="H1104" s="3" t="s">
        <v>4891</v>
      </c>
      <c r="I1104" s="3" t="s">
        <v>479</v>
      </c>
      <c r="J1104" s="3" t="s">
        <v>2</v>
      </c>
      <c r="K1104" s="3" t="s">
        <v>3</v>
      </c>
      <c r="L1104" s="3" t="s">
        <v>4892</v>
      </c>
      <c r="M1104" s="3" t="s">
        <v>4</v>
      </c>
      <c r="N1104" s="3">
        <v>28039885</v>
      </c>
      <c r="O1104" s="3" t="s">
        <v>4893</v>
      </c>
      <c r="P1104" s="3" t="str">
        <f t="shared" si="109"/>
        <v>2017</v>
      </c>
      <c r="Q1104" s="3" t="str">
        <f t="shared" si="110"/>
        <v xml:space="preserve">Genet Epidemiol. </v>
      </c>
      <c r="R1104" s="5" t="s">
        <v>11333</v>
      </c>
      <c r="S1104" s="12" t="s">
        <v>11427</v>
      </c>
      <c r="T1104" s="12" t="str">
        <f t="shared" si="107"/>
        <v/>
      </c>
      <c r="AA1104" s="69">
        <v>0</v>
      </c>
      <c r="AC1104" s="5" t="str">
        <f t="shared" si="111"/>
        <v>2017</v>
      </c>
      <c r="AD1104" s="5"/>
      <c r="AV1104" s="46">
        <v>28039885</v>
      </c>
      <c r="AW1104" s="59">
        <f t="shared" si="112"/>
        <v>0</v>
      </c>
    </row>
    <row r="1105" spans="1:51">
      <c r="A1105" s="4">
        <v>232</v>
      </c>
      <c r="B1105" s="3">
        <v>1135</v>
      </c>
      <c r="C1105" s="3">
        <v>0.13144319557073691</v>
      </c>
      <c r="D1105" s="3" t="s">
        <v>4753</v>
      </c>
      <c r="E1105" s="3" t="s">
        <v>4754</v>
      </c>
      <c r="F1105" s="3" t="str">
        <f t="shared" si="108"/>
        <v>28065900</v>
      </c>
      <c r="G1105" s="3" t="s">
        <v>4755</v>
      </c>
      <c r="H1105" s="3" t="s">
        <v>4756</v>
      </c>
      <c r="I1105" s="3" t="s">
        <v>602</v>
      </c>
      <c r="J1105" s="3" t="s">
        <v>2</v>
      </c>
      <c r="K1105" s="3" t="s">
        <v>3</v>
      </c>
      <c r="L1105" s="3" t="s">
        <v>4757</v>
      </c>
      <c r="M1105" s="3" t="s">
        <v>4</v>
      </c>
      <c r="N1105" s="3">
        <v>28065900</v>
      </c>
      <c r="O1105" s="3" t="s">
        <v>4758</v>
      </c>
      <c r="P1105" s="3" t="str">
        <f t="shared" si="109"/>
        <v>2017</v>
      </c>
      <c r="Q1105" s="3" t="str">
        <f t="shared" si="110"/>
        <v xml:space="preserve">Bioinformatics. </v>
      </c>
      <c r="R1105" s="5" t="s">
        <v>11333</v>
      </c>
      <c r="S1105" s="12" t="s">
        <v>11427</v>
      </c>
      <c r="T1105" s="12" t="str">
        <f t="shared" si="107"/>
        <v/>
      </c>
      <c r="AA1105" s="69">
        <v>0</v>
      </c>
      <c r="AC1105" s="5" t="str">
        <f t="shared" si="111"/>
        <v>2017</v>
      </c>
      <c r="AD1105" s="5"/>
      <c r="AV1105" s="46">
        <v>28065900</v>
      </c>
      <c r="AW1105" s="59">
        <f t="shared" si="112"/>
        <v>0</v>
      </c>
    </row>
    <row r="1106" spans="1:51">
      <c r="A1106" s="4">
        <v>234</v>
      </c>
      <c r="B1106" s="3">
        <v>695</v>
      </c>
      <c r="C1106" s="3">
        <v>0.13334391713004057</v>
      </c>
      <c r="D1106" s="3" t="s">
        <v>2130</v>
      </c>
      <c r="E1106" s="3" t="s">
        <v>2131</v>
      </c>
      <c r="F1106" s="3" t="str">
        <f t="shared" si="108"/>
        <v>28650955</v>
      </c>
      <c r="G1106" s="3" t="s">
        <v>2132</v>
      </c>
      <c r="H1106" s="3" t="s">
        <v>2133</v>
      </c>
      <c r="I1106" s="3" t="s">
        <v>230</v>
      </c>
      <c r="J1106" s="3" t="s">
        <v>2</v>
      </c>
      <c r="K1106" s="3" t="s">
        <v>3</v>
      </c>
      <c r="L1106" s="3" t="s">
        <v>2134</v>
      </c>
      <c r="M1106" s="3" t="s">
        <v>4</v>
      </c>
      <c r="N1106" s="3">
        <v>28650955</v>
      </c>
      <c r="O1106" s="3" t="s">
        <v>2135</v>
      </c>
      <c r="P1106" s="3" t="str">
        <f t="shared" si="109"/>
        <v>2017</v>
      </c>
      <c r="Q1106" s="3" t="str">
        <f t="shared" si="110"/>
        <v xml:space="preserve">PLoS Comput Biol. </v>
      </c>
      <c r="R1106" s="5" t="s">
        <v>11333</v>
      </c>
      <c r="S1106" s="12" t="s">
        <v>11427</v>
      </c>
      <c r="T1106" s="12" t="str">
        <f t="shared" si="107"/>
        <v/>
      </c>
      <c r="AA1106" s="69">
        <v>0</v>
      </c>
      <c r="AC1106" s="5" t="str">
        <f t="shared" si="111"/>
        <v>2017</v>
      </c>
      <c r="AD1106" s="5"/>
      <c r="AV1106" s="46">
        <v>28650955</v>
      </c>
      <c r="AW1106" s="59">
        <f t="shared" si="112"/>
        <v>0</v>
      </c>
    </row>
    <row r="1107" spans="1:51" s="11" customFormat="1">
      <c r="A1107" s="4">
        <v>248</v>
      </c>
      <c r="B1107" s="3">
        <v>468</v>
      </c>
      <c r="C1107" s="3">
        <v>0.13878623635357534</v>
      </c>
      <c r="D1107" s="3" t="s">
        <v>753</v>
      </c>
      <c r="E1107" s="3" t="s">
        <v>754</v>
      </c>
      <c r="F1107" s="3" t="str">
        <f t="shared" si="108"/>
        <v>28980256</v>
      </c>
      <c r="G1107" s="3" t="s">
        <v>755</v>
      </c>
      <c r="H1107" s="3" t="s">
        <v>756</v>
      </c>
      <c r="I1107" s="3" t="s">
        <v>746</v>
      </c>
      <c r="J1107" s="3" t="s">
        <v>2</v>
      </c>
      <c r="K1107" s="3" t="s">
        <v>3</v>
      </c>
      <c r="L1107" s="3" t="s">
        <v>757</v>
      </c>
      <c r="M1107" s="3" t="s">
        <v>4</v>
      </c>
      <c r="N1107" s="3">
        <v>28980256</v>
      </c>
      <c r="O1107" s="3" t="s">
        <v>758</v>
      </c>
      <c r="P1107" s="3" t="str">
        <f t="shared" si="109"/>
        <v>2017</v>
      </c>
      <c r="Q1107" s="3" t="str">
        <f t="shared" si="110"/>
        <v xml:space="preserve">Methods Mol Biol. </v>
      </c>
      <c r="R1107" s="5" t="s">
        <v>11333</v>
      </c>
      <c r="S1107" s="12" t="s">
        <v>11427</v>
      </c>
      <c r="T1107" s="12" t="str">
        <f t="shared" si="107"/>
        <v/>
      </c>
      <c r="U1107" s="12"/>
      <c r="V1107" s="12"/>
      <c r="W1107" s="12"/>
      <c r="X1107" s="12"/>
      <c r="Y1107" s="12"/>
      <c r="Z1107" s="12"/>
      <c r="AA1107" s="69">
        <v>0</v>
      </c>
      <c r="AB1107" s="3"/>
      <c r="AC1107" s="5" t="str">
        <f t="shared" si="111"/>
        <v>2017</v>
      </c>
      <c r="AD1107" s="5"/>
      <c r="AE1107" s="12"/>
      <c r="AF1107" s="8"/>
      <c r="AG1107" s="12"/>
      <c r="AH1107" s="12"/>
      <c r="AI1107" s="12"/>
      <c r="AJ1107" s="12"/>
      <c r="AK1107" s="12"/>
      <c r="AL1107" s="12"/>
      <c r="AM1107" s="12"/>
      <c r="AN1107" s="3"/>
      <c r="AO1107" s="3"/>
      <c r="AP1107" s="3"/>
      <c r="AQ1107" s="3"/>
      <c r="AR1107" s="3"/>
      <c r="AS1107" s="3"/>
      <c r="AT1107" s="3"/>
      <c r="AU1107" s="3"/>
      <c r="AV1107" s="46">
        <v>28980256</v>
      </c>
      <c r="AW1107" s="59">
        <f t="shared" si="112"/>
        <v>0</v>
      </c>
      <c r="AX1107" s="4"/>
      <c r="AY1107" s="3"/>
    </row>
    <row r="1108" spans="1:51">
      <c r="A1108" s="4">
        <v>258</v>
      </c>
      <c r="B1108" s="3">
        <v>772</v>
      </c>
      <c r="C1108" s="3">
        <v>0.14184510817744089</v>
      </c>
      <c r="D1108" s="3" t="s">
        <v>2572</v>
      </c>
      <c r="E1108" s="3" t="s">
        <v>2573</v>
      </c>
      <c r="F1108" s="3" t="str">
        <f t="shared" si="108"/>
        <v>28559540</v>
      </c>
      <c r="G1108" s="3" t="s">
        <v>2574</v>
      </c>
      <c r="H1108" s="3" t="s">
        <v>2575</v>
      </c>
      <c r="I1108" s="3" t="s">
        <v>2576</v>
      </c>
      <c r="J1108" s="3" t="s">
        <v>2</v>
      </c>
      <c r="K1108" s="3" t="s">
        <v>3</v>
      </c>
      <c r="L1108" s="3" t="s">
        <v>2577</v>
      </c>
      <c r="M1108" s="3" t="s">
        <v>4</v>
      </c>
      <c r="N1108" s="3">
        <v>28559540</v>
      </c>
      <c r="O1108" s="3" t="s">
        <v>2578</v>
      </c>
      <c r="P1108" s="3" t="str">
        <f t="shared" si="109"/>
        <v>2017</v>
      </c>
      <c r="Q1108" s="3" t="str">
        <f t="shared" si="110"/>
        <v xml:space="preserve">Int J Obes (Lond). </v>
      </c>
      <c r="R1108" s="3" t="s">
        <v>11426</v>
      </c>
      <c r="S1108" s="3" t="s">
        <v>11427</v>
      </c>
      <c r="T1108" s="12" t="str">
        <f t="shared" si="107"/>
        <v/>
      </c>
      <c r="V1108" s="3"/>
      <c r="W1108" s="3"/>
      <c r="X1108" s="3"/>
      <c r="Y1108" s="3"/>
      <c r="Z1108" s="3"/>
      <c r="AA1108" s="69">
        <v>0</v>
      </c>
      <c r="AC1108" s="5" t="str">
        <f t="shared" si="111"/>
        <v>2017</v>
      </c>
      <c r="AD1108" s="5"/>
      <c r="AE1108" s="3"/>
      <c r="AF1108" s="32"/>
      <c r="AG1108" s="3"/>
      <c r="AH1108" s="3"/>
      <c r="AI1108" s="3"/>
      <c r="AV1108" s="46">
        <v>28559540</v>
      </c>
      <c r="AW1108" s="59">
        <f t="shared" si="112"/>
        <v>0</v>
      </c>
    </row>
    <row r="1109" spans="1:51">
      <c r="A1109" s="4">
        <v>259</v>
      </c>
      <c r="B1109" s="4">
        <v>1006</v>
      </c>
      <c r="C1109" s="3">
        <v>0.14354054346339129</v>
      </c>
      <c r="D1109" s="3" t="s">
        <v>4008</v>
      </c>
      <c r="E1109" s="3" t="s">
        <v>4009</v>
      </c>
      <c r="F1109" s="3" t="str">
        <f t="shared" si="108"/>
        <v>28245255</v>
      </c>
      <c r="G1109" s="3" t="s">
        <v>4010</v>
      </c>
      <c r="H1109" s="3" t="s">
        <v>4011</v>
      </c>
      <c r="I1109" s="3" t="s">
        <v>92</v>
      </c>
      <c r="J1109" s="3" t="s">
        <v>2</v>
      </c>
      <c r="K1109" s="3" t="s">
        <v>3</v>
      </c>
      <c r="L1109" s="3" t="s">
        <v>4012</v>
      </c>
      <c r="M1109" s="3" t="s">
        <v>4</v>
      </c>
      <c r="N1109" s="3">
        <v>28245255</v>
      </c>
      <c r="O1109" s="3" t="s">
        <v>4013</v>
      </c>
      <c r="P1109" s="3" t="str">
        <f t="shared" si="109"/>
        <v>2017</v>
      </c>
      <c r="Q1109" s="3" t="str">
        <f t="shared" si="110"/>
        <v xml:space="preserve">PLoS One. </v>
      </c>
      <c r="R1109" s="5" t="s">
        <v>11333</v>
      </c>
      <c r="S1109" s="12" t="s">
        <v>11427</v>
      </c>
      <c r="T1109" s="12" t="str">
        <f t="shared" si="107"/>
        <v/>
      </c>
      <c r="U1109" s="3"/>
      <c r="V1109" s="3"/>
      <c r="W1109" s="3"/>
      <c r="X1109" s="3"/>
      <c r="Y1109" s="3"/>
      <c r="Z1109" s="3"/>
      <c r="AA1109" s="69">
        <v>0</v>
      </c>
      <c r="AC1109" s="5" t="str">
        <f t="shared" si="111"/>
        <v>2017</v>
      </c>
      <c r="AD1109" s="5"/>
      <c r="AE1109" s="3"/>
      <c r="AF1109" s="32"/>
      <c r="AG1109" s="3"/>
      <c r="AH1109" s="3"/>
      <c r="AI1109" s="3"/>
      <c r="AV1109" s="46">
        <v>28245255</v>
      </c>
      <c r="AW1109" s="59">
        <f t="shared" si="112"/>
        <v>0</v>
      </c>
    </row>
    <row r="1110" spans="1:51">
      <c r="A1110" s="4">
        <v>263</v>
      </c>
      <c r="B1110" s="3">
        <v>1301</v>
      </c>
      <c r="C1110" s="3">
        <v>0.14503768790222715</v>
      </c>
      <c r="D1110" s="3" t="s">
        <v>5374</v>
      </c>
      <c r="E1110" s="3" t="s">
        <v>5375</v>
      </c>
      <c r="F1110" s="3" t="str">
        <f t="shared" si="108"/>
        <v>27836427</v>
      </c>
      <c r="G1110" s="3" t="s">
        <v>5376</v>
      </c>
      <c r="H1110" s="3" t="s">
        <v>5377</v>
      </c>
      <c r="I1110" s="3" t="s">
        <v>5378</v>
      </c>
      <c r="J1110" s="3" t="s">
        <v>2</v>
      </c>
      <c r="K1110" s="3" t="s">
        <v>3</v>
      </c>
      <c r="L1110" s="3" t="s">
        <v>5379</v>
      </c>
      <c r="M1110" s="3" t="s">
        <v>4</v>
      </c>
      <c r="N1110" s="3">
        <v>27836427</v>
      </c>
      <c r="O1110" s="3" t="s">
        <v>5380</v>
      </c>
      <c r="P1110" s="3" t="str">
        <f t="shared" si="109"/>
        <v>2017</v>
      </c>
      <c r="Q1110" s="3" t="str">
        <f t="shared" si="110"/>
        <v xml:space="preserve">Semin Perinatol. </v>
      </c>
      <c r="R1110" s="5" t="s">
        <v>11333</v>
      </c>
      <c r="S1110" s="12" t="s">
        <v>11427</v>
      </c>
      <c r="T1110" s="12" t="str">
        <f t="shared" si="107"/>
        <v/>
      </c>
      <c r="U1110" s="3"/>
      <c r="V1110" s="3"/>
      <c r="W1110" s="3"/>
      <c r="X1110" s="3"/>
      <c r="Y1110" s="3"/>
      <c r="Z1110" s="3"/>
      <c r="AA1110" s="69">
        <v>0</v>
      </c>
      <c r="AC1110" s="5" t="str">
        <f t="shared" si="111"/>
        <v>2017</v>
      </c>
      <c r="AD1110" s="5"/>
      <c r="AE1110" s="3"/>
      <c r="AF1110" s="32"/>
      <c r="AG1110" s="3"/>
      <c r="AH1110" s="3"/>
      <c r="AI1110" s="3"/>
      <c r="AV1110" s="46">
        <v>27836427</v>
      </c>
      <c r="AW1110" s="59">
        <f t="shared" si="112"/>
        <v>0</v>
      </c>
    </row>
    <row r="1111" spans="1:51">
      <c r="A1111" s="4">
        <v>264</v>
      </c>
      <c r="B1111" s="3">
        <v>1431</v>
      </c>
      <c r="C1111" s="3">
        <v>0.14555190544972718</v>
      </c>
      <c r="D1111" s="3" t="s">
        <v>5580</v>
      </c>
      <c r="E1111" s="3" t="s">
        <v>5581</v>
      </c>
      <c r="F1111" s="3" t="str">
        <f t="shared" si="108"/>
        <v>27646882</v>
      </c>
      <c r="G1111" s="3" t="s">
        <v>5582</v>
      </c>
      <c r="H1111" s="3" t="s">
        <v>5583</v>
      </c>
      <c r="I1111" s="3" t="s">
        <v>1277</v>
      </c>
      <c r="J1111" s="3" t="s">
        <v>2</v>
      </c>
      <c r="K1111" s="3" t="s">
        <v>3</v>
      </c>
      <c r="L1111" s="3" t="s">
        <v>5584</v>
      </c>
      <c r="M1111" s="3" t="s">
        <v>4</v>
      </c>
      <c r="N1111" s="3">
        <v>27646882</v>
      </c>
      <c r="O1111" s="3" t="s">
        <v>5585</v>
      </c>
      <c r="P1111" s="3" t="str">
        <f t="shared" si="109"/>
        <v>2017</v>
      </c>
      <c r="Q1111" s="3" t="str">
        <f t="shared" si="110"/>
        <v xml:space="preserve">J Invest Dermatol. </v>
      </c>
      <c r="R1111" s="5" t="s">
        <v>11333</v>
      </c>
      <c r="S1111" s="12" t="s">
        <v>11427</v>
      </c>
      <c r="T1111" s="12" t="str">
        <f t="shared" si="107"/>
        <v/>
      </c>
      <c r="U1111" s="3"/>
      <c r="V1111" s="3"/>
      <c r="W1111" s="3"/>
      <c r="X1111" s="3"/>
      <c r="Y1111" s="3"/>
      <c r="Z1111" s="3"/>
      <c r="AA1111" s="69">
        <v>0</v>
      </c>
      <c r="AC1111" s="5" t="str">
        <f t="shared" si="111"/>
        <v>2017</v>
      </c>
      <c r="AD1111" s="5"/>
      <c r="AE1111" s="3"/>
      <c r="AF1111" s="32"/>
      <c r="AG1111" s="3"/>
      <c r="AH1111" s="3"/>
      <c r="AI1111" s="3"/>
      <c r="AV1111" s="46">
        <v>27646882</v>
      </c>
      <c r="AW1111" s="59">
        <f t="shared" si="112"/>
        <v>0</v>
      </c>
    </row>
    <row r="1112" spans="1:51">
      <c r="A1112" s="4">
        <v>268</v>
      </c>
      <c r="B1112" s="3">
        <v>484</v>
      </c>
      <c r="C1112" s="3">
        <v>0.14704028728742746</v>
      </c>
      <c r="D1112" s="3" t="s">
        <v>896</v>
      </c>
      <c r="E1112" s="3" t="s">
        <v>897</v>
      </c>
      <c r="F1112" s="3" t="str">
        <f t="shared" si="108"/>
        <v>28957321</v>
      </c>
      <c r="G1112" s="3" t="s">
        <v>898</v>
      </c>
      <c r="H1112" s="3" t="s">
        <v>841</v>
      </c>
      <c r="I1112" s="3" t="s">
        <v>114</v>
      </c>
      <c r="J1112" s="3" t="s">
        <v>2</v>
      </c>
      <c r="K1112" s="3" t="s">
        <v>3</v>
      </c>
      <c r="L1112" s="3" t="s">
        <v>842</v>
      </c>
      <c r="M1112" s="3" t="s">
        <v>4</v>
      </c>
      <c r="N1112" s="3">
        <v>28957321</v>
      </c>
      <c r="O1112" s="3" t="s">
        <v>843</v>
      </c>
      <c r="P1112" s="3" t="str">
        <f t="shared" si="109"/>
        <v>2017</v>
      </c>
      <c r="Q1112" s="3" t="str">
        <f t="shared" si="110"/>
        <v xml:space="preserve">PLoS Genet. </v>
      </c>
      <c r="R1112" s="3" t="s">
        <v>11426</v>
      </c>
      <c r="S1112" s="3" t="s">
        <v>11427</v>
      </c>
      <c r="T1112" s="12" t="str">
        <f t="shared" si="107"/>
        <v/>
      </c>
      <c r="U1112" s="3"/>
      <c r="V1112" s="3"/>
      <c r="W1112" s="3"/>
      <c r="X1112" s="3"/>
      <c r="Y1112" s="3"/>
      <c r="Z1112" s="3"/>
      <c r="AA1112" s="69">
        <v>0</v>
      </c>
      <c r="AC1112" s="5" t="str">
        <f t="shared" si="111"/>
        <v>2017</v>
      </c>
      <c r="AD1112" s="5"/>
      <c r="AE1112" s="3"/>
      <c r="AF1112" s="32"/>
      <c r="AG1112" s="3"/>
      <c r="AH1112" s="3"/>
      <c r="AI1112" s="3"/>
      <c r="AV1112" s="46">
        <v>28957321</v>
      </c>
      <c r="AW1112" s="59">
        <f t="shared" si="112"/>
        <v>0</v>
      </c>
    </row>
    <row r="1113" spans="1:51">
      <c r="A1113" s="4">
        <v>271</v>
      </c>
      <c r="B1113" s="3">
        <v>467</v>
      </c>
      <c r="C1113" s="3">
        <v>0.14923183713351817</v>
      </c>
      <c r="D1113" s="3" t="s">
        <v>811</v>
      </c>
      <c r="E1113" s="3" t="s">
        <v>812</v>
      </c>
      <c r="F1113" s="3" t="str">
        <f t="shared" si="108"/>
        <v>28980259</v>
      </c>
      <c r="G1113" s="3" t="s">
        <v>813</v>
      </c>
      <c r="H1113" s="3" t="s">
        <v>814</v>
      </c>
      <c r="I1113" s="3" t="s">
        <v>746</v>
      </c>
      <c r="J1113" s="3" t="s">
        <v>2</v>
      </c>
      <c r="K1113" s="3" t="s">
        <v>3</v>
      </c>
      <c r="L1113" s="3" t="s">
        <v>815</v>
      </c>
      <c r="M1113" s="3" t="s">
        <v>4</v>
      </c>
      <c r="N1113" s="3">
        <v>28980259</v>
      </c>
      <c r="O1113" s="3" t="s">
        <v>752</v>
      </c>
      <c r="P1113" s="3" t="str">
        <f t="shared" si="109"/>
        <v>2017</v>
      </c>
      <c r="Q1113" s="3" t="str">
        <f t="shared" si="110"/>
        <v xml:space="preserve">Methods Mol Biol. </v>
      </c>
      <c r="R1113" s="5" t="s">
        <v>11333</v>
      </c>
      <c r="S1113" s="12" t="s">
        <v>11427</v>
      </c>
      <c r="T1113" s="12" t="str">
        <f t="shared" si="107"/>
        <v/>
      </c>
      <c r="U1113" s="3"/>
      <c r="V1113" s="3"/>
      <c r="W1113" s="3"/>
      <c r="X1113" s="3"/>
      <c r="Y1113" s="3"/>
      <c r="Z1113" s="3"/>
      <c r="AA1113" s="69">
        <v>0</v>
      </c>
      <c r="AC1113" s="5" t="str">
        <f t="shared" si="111"/>
        <v>2017</v>
      </c>
      <c r="AD1113" s="5"/>
      <c r="AE1113" s="3"/>
      <c r="AF1113" s="32"/>
      <c r="AG1113" s="3"/>
      <c r="AH1113" s="3"/>
      <c r="AI1113" s="3"/>
      <c r="AV1113" s="46">
        <v>28980259</v>
      </c>
      <c r="AW1113" s="59">
        <f t="shared" si="112"/>
        <v>0</v>
      </c>
      <c r="AX1113" s="4"/>
    </row>
    <row r="1114" spans="1:51">
      <c r="A1114" s="4">
        <v>275</v>
      </c>
      <c r="B1114" s="3">
        <v>518</v>
      </c>
      <c r="C1114" s="3">
        <v>0.15104526863408985</v>
      </c>
      <c r="D1114" s="3" t="s">
        <v>1035</v>
      </c>
      <c r="E1114" s="3" t="s">
        <v>1036</v>
      </c>
      <c r="F1114" s="3" t="str">
        <f t="shared" si="108"/>
        <v>28887050</v>
      </c>
      <c r="G1114" s="3" t="s">
        <v>1037</v>
      </c>
      <c r="H1114" s="3" t="s">
        <v>1038</v>
      </c>
      <c r="I1114" s="3" t="s">
        <v>1039</v>
      </c>
      <c r="J1114" s="3" t="s">
        <v>2</v>
      </c>
      <c r="K1114" s="3" t="s">
        <v>3</v>
      </c>
      <c r="L1114" s="3" t="s">
        <v>1040</v>
      </c>
      <c r="M1114" s="3" t="s">
        <v>4</v>
      </c>
      <c r="N1114" s="3">
        <v>28887050</v>
      </c>
      <c r="O1114" s="3" t="s">
        <v>1041</v>
      </c>
      <c r="P1114" s="3" t="str">
        <f t="shared" si="109"/>
        <v>2017</v>
      </c>
      <c r="Q1114" s="3" t="str">
        <f t="shared" si="110"/>
        <v xml:space="preserve">Trends Mol Med. </v>
      </c>
      <c r="R1114" s="5" t="s">
        <v>11333</v>
      </c>
      <c r="S1114" s="12" t="s">
        <v>11427</v>
      </c>
      <c r="T1114" s="12" t="str">
        <f t="shared" si="107"/>
        <v/>
      </c>
      <c r="U1114" s="3"/>
      <c r="V1114" s="3"/>
      <c r="W1114" s="3"/>
      <c r="X1114" s="3"/>
      <c r="Y1114" s="3"/>
      <c r="Z1114" s="3"/>
      <c r="AA1114" s="69">
        <v>0</v>
      </c>
      <c r="AC1114" s="5" t="str">
        <f t="shared" si="111"/>
        <v>2017</v>
      </c>
      <c r="AD1114" s="5"/>
      <c r="AE1114" s="3"/>
      <c r="AF1114" s="32"/>
      <c r="AG1114" s="3"/>
      <c r="AH1114" s="3"/>
      <c r="AI1114" s="3"/>
      <c r="AV1114" s="46">
        <v>28887050</v>
      </c>
      <c r="AW1114" s="59">
        <f t="shared" si="112"/>
        <v>0</v>
      </c>
    </row>
    <row r="1115" spans="1:51">
      <c r="A1115" s="4">
        <v>281</v>
      </c>
      <c r="B1115" s="3">
        <v>739</v>
      </c>
      <c r="C1115" s="3">
        <v>0.15629785953950992</v>
      </c>
      <c r="D1115" s="3" t="s">
        <v>2379</v>
      </c>
      <c r="E1115" s="3" t="s">
        <v>2380</v>
      </c>
      <c r="F1115" s="3" t="str">
        <f t="shared" si="108"/>
        <v>28602807</v>
      </c>
      <c r="G1115" s="3" t="s">
        <v>2381</v>
      </c>
      <c r="H1115" s="3" t="s">
        <v>2382</v>
      </c>
      <c r="I1115" s="3" t="s">
        <v>950</v>
      </c>
      <c r="J1115" s="3" t="s">
        <v>2</v>
      </c>
      <c r="K1115" s="3" t="s">
        <v>3</v>
      </c>
      <c r="L1115" s="3" t="s">
        <v>2383</v>
      </c>
      <c r="M1115" s="3" t="s">
        <v>4</v>
      </c>
      <c r="N1115" s="3">
        <v>28602807</v>
      </c>
      <c r="O1115" s="3" t="s">
        <v>2384</v>
      </c>
      <c r="P1115" s="3" t="str">
        <f t="shared" si="109"/>
        <v>2017</v>
      </c>
      <c r="Q1115" s="3" t="str">
        <f t="shared" si="110"/>
        <v xml:space="preserve">Methods. </v>
      </c>
      <c r="R1115" s="5" t="s">
        <v>11333</v>
      </c>
      <c r="S1115" s="12" t="s">
        <v>11427</v>
      </c>
      <c r="T1115" s="12" t="str">
        <f t="shared" si="107"/>
        <v/>
      </c>
      <c r="U1115" s="3"/>
      <c r="V1115" s="3"/>
      <c r="W1115" s="3"/>
      <c r="X1115" s="3"/>
      <c r="Y1115" s="3"/>
      <c r="Z1115" s="3"/>
      <c r="AA1115" s="69">
        <v>0</v>
      </c>
      <c r="AC1115" s="5" t="str">
        <f t="shared" si="111"/>
        <v>2017</v>
      </c>
      <c r="AD1115" s="5"/>
      <c r="AE1115" s="3"/>
      <c r="AF1115" s="32"/>
      <c r="AG1115" s="3"/>
      <c r="AH1115" s="3"/>
      <c r="AI1115" s="3"/>
      <c r="AK1115" s="53"/>
      <c r="AN1115" s="54"/>
      <c r="AO1115" s="4"/>
      <c r="AP1115" s="4"/>
      <c r="AQ1115" s="4"/>
      <c r="AR1115" s="4"/>
      <c r="AS1115" s="4"/>
      <c r="AT1115" s="4"/>
      <c r="AU1115" s="4"/>
      <c r="AV1115" s="59">
        <v>28602807</v>
      </c>
      <c r="AW1115" s="59">
        <f t="shared" si="112"/>
        <v>0</v>
      </c>
    </row>
    <row r="1116" spans="1:51">
      <c r="A1116" s="4">
        <v>282</v>
      </c>
      <c r="B1116" s="3">
        <v>1253</v>
      </c>
      <c r="C1116" s="3">
        <v>0.15681950431659919</v>
      </c>
      <c r="D1116" s="3" t="s">
        <v>5227</v>
      </c>
      <c r="E1116" s="3" t="s">
        <v>5228</v>
      </c>
      <c r="F1116" s="3" t="str">
        <f t="shared" si="108"/>
        <v>27896742</v>
      </c>
      <c r="G1116" s="3" t="s">
        <v>5229</v>
      </c>
      <c r="H1116" s="3" t="s">
        <v>5230</v>
      </c>
      <c r="I1116" s="3" t="s">
        <v>746</v>
      </c>
      <c r="J1116" s="3" t="s">
        <v>2</v>
      </c>
      <c r="K1116" s="3" t="s">
        <v>3</v>
      </c>
      <c r="L1116" s="3" t="s">
        <v>5231</v>
      </c>
      <c r="M1116" s="3" t="s">
        <v>4</v>
      </c>
      <c r="N1116" s="3">
        <v>27896742</v>
      </c>
      <c r="O1116" s="3" t="s">
        <v>5232</v>
      </c>
      <c r="P1116" s="3" t="str">
        <f t="shared" si="109"/>
        <v>2017</v>
      </c>
      <c r="Q1116" s="3" t="str">
        <f t="shared" si="110"/>
        <v xml:space="preserve">Methods Mol Biol. </v>
      </c>
      <c r="R1116" s="5" t="s">
        <v>11333</v>
      </c>
      <c r="S1116" s="12" t="s">
        <v>11427</v>
      </c>
      <c r="T1116" s="12" t="str">
        <f t="shared" si="107"/>
        <v/>
      </c>
      <c r="U1116" s="3"/>
      <c r="V1116" s="3"/>
      <c r="W1116" s="3"/>
      <c r="X1116" s="3"/>
      <c r="Y1116" s="3"/>
      <c r="Z1116" s="3"/>
      <c r="AA1116" s="69">
        <v>0</v>
      </c>
      <c r="AC1116" s="5" t="str">
        <f t="shared" si="111"/>
        <v>2017</v>
      </c>
      <c r="AD1116" s="5"/>
      <c r="AE1116" s="3"/>
      <c r="AF1116" s="32"/>
      <c r="AG1116" s="3"/>
      <c r="AH1116" s="3"/>
      <c r="AI1116" s="3"/>
      <c r="AV1116" s="46">
        <v>27896742</v>
      </c>
      <c r="AW1116" s="59">
        <f t="shared" si="112"/>
        <v>0</v>
      </c>
    </row>
    <row r="1117" spans="1:51">
      <c r="A1117" s="4">
        <v>284</v>
      </c>
      <c r="B1117" s="3">
        <v>628</v>
      </c>
      <c r="C1117" s="3">
        <v>0.15823485104058599</v>
      </c>
      <c r="D1117" s="3" t="s">
        <v>1716</v>
      </c>
      <c r="E1117" s="3" t="s">
        <v>1717</v>
      </c>
      <c r="F1117" s="3" t="str">
        <f t="shared" si="108"/>
        <v>28738841</v>
      </c>
      <c r="G1117" s="3" t="s">
        <v>1718</v>
      </c>
      <c r="H1117" s="3" t="s">
        <v>1719</v>
      </c>
      <c r="I1117" s="3" t="s">
        <v>1304</v>
      </c>
      <c r="J1117" s="3" t="s">
        <v>2</v>
      </c>
      <c r="K1117" s="3" t="s">
        <v>3</v>
      </c>
      <c r="L1117" s="3" t="s">
        <v>1720</v>
      </c>
      <c r="M1117" s="3" t="s">
        <v>4</v>
      </c>
      <c r="N1117" s="3">
        <v>28738841</v>
      </c>
      <c r="O1117" s="3" t="s">
        <v>1721</v>
      </c>
      <c r="P1117" s="3" t="str">
        <f t="shared" si="109"/>
        <v>2017</v>
      </c>
      <c r="Q1117" s="3" t="str">
        <f t="shared" si="110"/>
        <v xml:space="preserve">BMC Bioinformatics. </v>
      </c>
      <c r="R1117" s="5" t="s">
        <v>11333</v>
      </c>
      <c r="S1117" s="12" t="s">
        <v>11427</v>
      </c>
      <c r="T1117" s="12" t="str">
        <f t="shared" si="107"/>
        <v/>
      </c>
      <c r="U1117" s="3"/>
      <c r="V1117" s="3"/>
      <c r="W1117" s="3"/>
      <c r="X1117" s="3"/>
      <c r="Y1117" s="3"/>
      <c r="Z1117" s="3"/>
      <c r="AA1117" s="69">
        <v>0</v>
      </c>
      <c r="AC1117" s="5" t="str">
        <f t="shared" si="111"/>
        <v>2017</v>
      </c>
      <c r="AD1117" s="5"/>
      <c r="AE1117" s="3"/>
      <c r="AF1117" s="32"/>
      <c r="AG1117" s="3"/>
      <c r="AH1117" s="3"/>
      <c r="AI1117" s="3"/>
      <c r="AV1117" s="46">
        <v>28738841</v>
      </c>
      <c r="AW1117" s="59">
        <f t="shared" si="112"/>
        <v>0</v>
      </c>
    </row>
    <row r="1118" spans="1:51">
      <c r="A1118" s="4">
        <v>286</v>
      </c>
      <c r="B1118" s="3">
        <v>716</v>
      </c>
      <c r="C1118" s="3">
        <v>0.16070980680945435</v>
      </c>
      <c r="D1118" s="3" t="s">
        <v>2238</v>
      </c>
      <c r="E1118" s="3" t="s">
        <v>2239</v>
      </c>
      <c r="F1118" s="3" t="str">
        <f t="shared" si="108"/>
        <v>28626864</v>
      </c>
      <c r="G1118" s="3" t="s">
        <v>2240</v>
      </c>
      <c r="H1118" s="3" t="s">
        <v>2241</v>
      </c>
      <c r="I1118" s="3" t="s">
        <v>479</v>
      </c>
      <c r="J1118" s="3" t="s">
        <v>2</v>
      </c>
      <c r="K1118" s="3" t="s">
        <v>3</v>
      </c>
      <c r="L1118" s="3" t="s">
        <v>2242</v>
      </c>
      <c r="M1118" s="3" t="s">
        <v>4</v>
      </c>
      <c r="N1118" s="3">
        <v>28626864</v>
      </c>
      <c r="O1118" s="3" t="s">
        <v>2243</v>
      </c>
      <c r="P1118" s="3" t="str">
        <f t="shared" si="109"/>
        <v>2017</v>
      </c>
      <c r="Q1118" s="3" t="str">
        <f t="shared" si="110"/>
        <v xml:space="preserve">Genet Epidemiol. </v>
      </c>
      <c r="R1118" s="5" t="s">
        <v>11333</v>
      </c>
      <c r="S1118" s="12" t="s">
        <v>11427</v>
      </c>
      <c r="T1118" s="12" t="str">
        <f t="shared" si="107"/>
        <v/>
      </c>
      <c r="U1118" s="3"/>
      <c r="V1118" s="3"/>
      <c r="W1118" s="3"/>
      <c r="X1118" s="3"/>
      <c r="Y1118" s="3"/>
      <c r="Z1118" s="3"/>
      <c r="AA1118" s="69">
        <v>0</v>
      </c>
      <c r="AC1118" s="5" t="str">
        <f t="shared" si="111"/>
        <v>2017</v>
      </c>
      <c r="AD1118" s="5"/>
      <c r="AE1118" s="3"/>
      <c r="AF1118" s="32"/>
      <c r="AG1118" s="3"/>
      <c r="AH1118" s="3"/>
      <c r="AI1118" s="3"/>
      <c r="AJ1118" s="3"/>
      <c r="AK1118" s="56"/>
      <c r="AL1118" s="3"/>
      <c r="AM1118" s="3"/>
      <c r="AN1118" s="56"/>
      <c r="AV1118" s="46">
        <v>28626864</v>
      </c>
      <c r="AW1118" s="59">
        <f t="shared" si="112"/>
        <v>0</v>
      </c>
    </row>
    <row r="1119" spans="1:51">
      <c r="A1119" s="4">
        <v>293</v>
      </c>
      <c r="B1119" s="3">
        <v>936</v>
      </c>
      <c r="C1119" s="3">
        <v>0.16425793662491617</v>
      </c>
      <c r="D1119" s="3" t="s">
        <v>3576</v>
      </c>
      <c r="E1119" s="3" t="s">
        <v>3577</v>
      </c>
      <c r="F1119" s="3" t="str">
        <f t="shared" si="108"/>
        <v>28344342</v>
      </c>
      <c r="G1119" s="3" t="s">
        <v>3578</v>
      </c>
      <c r="H1119" s="3" t="s">
        <v>3579</v>
      </c>
      <c r="I1119" s="3" t="s">
        <v>3580</v>
      </c>
      <c r="J1119" s="3" t="s">
        <v>2</v>
      </c>
      <c r="K1119" s="3" t="s">
        <v>3</v>
      </c>
      <c r="L1119" s="3" t="s">
        <v>3581</v>
      </c>
      <c r="M1119" s="3" t="s">
        <v>4</v>
      </c>
      <c r="N1119" s="3">
        <v>28344342</v>
      </c>
      <c r="O1119" s="3" t="s">
        <v>3582</v>
      </c>
      <c r="P1119" s="3" t="str">
        <f t="shared" si="109"/>
        <v>2017</v>
      </c>
      <c r="Q1119" s="3" t="str">
        <f t="shared" si="110"/>
        <v xml:space="preserve">Nat Rev Genet. </v>
      </c>
      <c r="R1119" s="5" t="s">
        <v>11333</v>
      </c>
      <c r="S1119" s="12" t="s">
        <v>11427</v>
      </c>
      <c r="T1119" s="12" t="str">
        <f t="shared" si="107"/>
        <v/>
      </c>
      <c r="U1119" s="3"/>
      <c r="V1119" s="3"/>
      <c r="W1119" s="3"/>
      <c r="X1119" s="3"/>
      <c r="Y1119" s="3"/>
      <c r="Z1119" s="3"/>
      <c r="AA1119" s="69">
        <v>0</v>
      </c>
      <c r="AC1119" s="5" t="str">
        <f t="shared" si="111"/>
        <v>2017</v>
      </c>
      <c r="AD1119" s="5"/>
      <c r="AE1119" s="3"/>
      <c r="AF1119" s="32"/>
      <c r="AG1119" s="3"/>
      <c r="AH1119" s="3"/>
      <c r="AI1119" s="3"/>
      <c r="AV1119" s="46">
        <v>28344342</v>
      </c>
      <c r="AW1119" s="59">
        <f t="shared" si="112"/>
        <v>0</v>
      </c>
    </row>
    <row r="1120" spans="1:51">
      <c r="A1120" s="4">
        <v>298</v>
      </c>
      <c r="B1120" s="3">
        <v>1262</v>
      </c>
      <c r="C1120" s="3">
        <v>0.16647820001000879</v>
      </c>
      <c r="D1120" s="3" t="s">
        <v>5264</v>
      </c>
      <c r="E1120" s="3" t="s">
        <v>5265</v>
      </c>
      <c r="F1120" s="3" t="str">
        <f t="shared" si="108"/>
        <v>27885282</v>
      </c>
      <c r="G1120" s="3" t="s">
        <v>5266</v>
      </c>
      <c r="H1120" s="3" t="s">
        <v>5267</v>
      </c>
      <c r="I1120" s="3" t="s">
        <v>5268</v>
      </c>
      <c r="J1120" s="3" t="s">
        <v>2</v>
      </c>
      <c r="K1120" s="3" t="s">
        <v>3</v>
      </c>
      <c r="L1120" s="3" t="s">
        <v>5269</v>
      </c>
      <c r="M1120" s="3" t="s">
        <v>4</v>
      </c>
      <c r="N1120" s="3">
        <v>27885282</v>
      </c>
      <c r="O1120" s="3" t="s">
        <v>5270</v>
      </c>
      <c r="P1120" s="3" t="str">
        <f t="shared" si="109"/>
        <v>2017</v>
      </c>
      <c r="Q1120" s="3" t="str">
        <f t="shared" si="110"/>
        <v xml:space="preserve">Nat Rev Drug Discov. </v>
      </c>
      <c r="R1120" s="5" t="s">
        <v>11333</v>
      </c>
      <c r="S1120" s="12" t="s">
        <v>11427</v>
      </c>
      <c r="T1120" s="12" t="str">
        <f t="shared" si="107"/>
        <v/>
      </c>
      <c r="U1120" s="3"/>
      <c r="V1120" s="3"/>
      <c r="W1120" s="3"/>
      <c r="X1120" s="3"/>
      <c r="Y1120" s="3"/>
      <c r="Z1120" s="3"/>
      <c r="AA1120" s="69">
        <v>0</v>
      </c>
      <c r="AC1120" s="5" t="str">
        <f t="shared" si="111"/>
        <v>2017</v>
      </c>
      <c r="AD1120" s="5"/>
      <c r="AE1120" s="3"/>
      <c r="AF1120" s="32"/>
      <c r="AG1120" s="3"/>
      <c r="AH1120" s="3"/>
      <c r="AI1120" s="3"/>
      <c r="AV1120" s="46">
        <v>27885282</v>
      </c>
      <c r="AW1120" s="59">
        <f t="shared" si="112"/>
        <v>0</v>
      </c>
    </row>
    <row r="1121" spans="1:50">
      <c r="A1121" s="4">
        <v>299</v>
      </c>
      <c r="B1121" s="3">
        <v>488</v>
      </c>
      <c r="C1121" s="3">
        <v>0.16767490480693159</v>
      </c>
      <c r="D1121" s="3" t="s">
        <v>856</v>
      </c>
      <c r="E1121" s="3" t="s">
        <v>857</v>
      </c>
      <c r="F1121" s="3" t="str">
        <f t="shared" si="108"/>
        <v>28949383</v>
      </c>
      <c r="G1121" s="3" t="s">
        <v>858</v>
      </c>
      <c r="H1121" s="3" t="s">
        <v>859</v>
      </c>
      <c r="I1121" s="3" t="s">
        <v>860</v>
      </c>
      <c r="J1121" s="3" t="s">
        <v>2</v>
      </c>
      <c r="K1121" s="3" t="s">
        <v>3</v>
      </c>
      <c r="L1121" s="3" t="s">
        <v>861</v>
      </c>
      <c r="M1121" s="3" t="s">
        <v>4</v>
      </c>
      <c r="N1121" s="3">
        <v>28949383</v>
      </c>
      <c r="O1121" s="3" t="s">
        <v>862</v>
      </c>
      <c r="P1121" s="3" t="str">
        <f t="shared" si="109"/>
        <v>2017</v>
      </c>
      <c r="Q1121" s="3" t="str">
        <f t="shared" si="110"/>
        <v xml:space="preserve">Int J Mol Med. </v>
      </c>
      <c r="R1121" s="5" t="s">
        <v>11333</v>
      </c>
      <c r="S1121" s="12" t="s">
        <v>11427</v>
      </c>
      <c r="T1121" s="12" t="str">
        <f t="shared" si="107"/>
        <v/>
      </c>
      <c r="U1121" s="3"/>
      <c r="V1121" s="3"/>
      <c r="W1121" s="3"/>
      <c r="X1121" s="3"/>
      <c r="Y1121" s="3"/>
      <c r="Z1121" s="3"/>
      <c r="AA1121" s="69">
        <v>0</v>
      </c>
      <c r="AC1121" s="5" t="str">
        <f t="shared" si="111"/>
        <v>2017</v>
      </c>
      <c r="AD1121" s="5"/>
      <c r="AE1121" s="3"/>
      <c r="AF1121" s="32"/>
      <c r="AG1121" s="3"/>
      <c r="AH1121" s="3"/>
      <c r="AI1121" s="3"/>
      <c r="AK1121" s="53"/>
      <c r="AN1121" s="54"/>
      <c r="AO1121" s="4"/>
      <c r="AP1121" s="4"/>
      <c r="AQ1121" s="4"/>
      <c r="AR1121" s="4"/>
      <c r="AS1121" s="4"/>
      <c r="AT1121" s="4"/>
      <c r="AU1121" s="4"/>
      <c r="AV1121" s="59">
        <v>28949383</v>
      </c>
      <c r="AW1121" s="59">
        <f t="shared" si="112"/>
        <v>0</v>
      </c>
    </row>
    <row r="1122" spans="1:50">
      <c r="A1122" s="4">
        <v>300</v>
      </c>
      <c r="B1122" s="3">
        <v>916</v>
      </c>
      <c r="C1122" s="3">
        <v>0.16781042016489267</v>
      </c>
      <c r="D1122" s="3" t="s">
        <v>3442</v>
      </c>
      <c r="E1122" s="3" t="s">
        <v>3443</v>
      </c>
      <c r="F1122" s="3" t="str">
        <f t="shared" si="108"/>
        <v>28369035</v>
      </c>
      <c r="G1122" s="3" t="s">
        <v>3509</v>
      </c>
      <c r="H1122" s="3" t="s">
        <v>3510</v>
      </c>
      <c r="I1122" s="3" t="s">
        <v>525</v>
      </c>
      <c r="J1122" s="3" t="s">
        <v>2</v>
      </c>
      <c r="K1122" s="3" t="s">
        <v>3</v>
      </c>
      <c r="L1122" s="3" t="s">
        <v>3511</v>
      </c>
      <c r="M1122" s="3" t="s">
        <v>4</v>
      </c>
      <c r="N1122" s="3">
        <v>28369035</v>
      </c>
      <c r="O1122" s="3" t="s">
        <v>3512</v>
      </c>
      <c r="P1122" s="3" t="str">
        <f t="shared" si="109"/>
        <v>2017</v>
      </c>
      <c r="Q1122" s="3" t="str">
        <f t="shared" si="110"/>
        <v xml:space="preserve">Nat Genet. </v>
      </c>
      <c r="R1122" s="5" t="s">
        <v>11333</v>
      </c>
      <c r="S1122" s="12" t="s">
        <v>11427</v>
      </c>
      <c r="T1122" s="12" t="str">
        <f t="shared" si="107"/>
        <v/>
      </c>
      <c r="U1122" s="3"/>
      <c r="V1122" s="3"/>
      <c r="W1122" s="3"/>
      <c r="X1122" s="3"/>
      <c r="Y1122" s="3"/>
      <c r="Z1122" s="3"/>
      <c r="AA1122" s="69">
        <v>0</v>
      </c>
      <c r="AC1122" s="5" t="str">
        <f t="shared" si="111"/>
        <v>2017</v>
      </c>
      <c r="AD1122" s="5"/>
      <c r="AE1122" s="3"/>
      <c r="AF1122" s="32"/>
      <c r="AG1122" s="3"/>
      <c r="AH1122" s="3"/>
      <c r="AI1122" s="3"/>
      <c r="AV1122" s="46">
        <v>28369035</v>
      </c>
      <c r="AW1122" s="59">
        <f t="shared" si="112"/>
        <v>0</v>
      </c>
    </row>
    <row r="1123" spans="1:50">
      <c r="A1123" s="4">
        <v>305</v>
      </c>
      <c r="B1123" s="3">
        <v>860</v>
      </c>
      <c r="C1123" s="3">
        <v>0.16887159518898709</v>
      </c>
      <c r="D1123" s="3" t="s">
        <v>3106</v>
      </c>
      <c r="E1123" s="3" t="s">
        <v>3107</v>
      </c>
      <c r="F1123" s="3" t="str">
        <f t="shared" si="108"/>
        <v>28420343</v>
      </c>
      <c r="G1123" s="3" t="s">
        <v>3108</v>
      </c>
      <c r="H1123" s="3" t="s">
        <v>3109</v>
      </c>
      <c r="I1123" s="3" t="s">
        <v>1304</v>
      </c>
      <c r="J1123" s="3" t="s">
        <v>2</v>
      </c>
      <c r="K1123" s="3" t="s">
        <v>3</v>
      </c>
      <c r="L1123" s="3" t="s">
        <v>3110</v>
      </c>
      <c r="M1123" s="3" t="s">
        <v>4</v>
      </c>
      <c r="N1123" s="3">
        <v>28420343</v>
      </c>
      <c r="O1123" s="3" t="s">
        <v>3111</v>
      </c>
      <c r="P1123" s="3" t="str">
        <f t="shared" si="109"/>
        <v>2017</v>
      </c>
      <c r="Q1123" s="3" t="str">
        <f t="shared" si="110"/>
        <v xml:space="preserve">BMC Bioinformatics. </v>
      </c>
      <c r="R1123" s="5" t="s">
        <v>11333</v>
      </c>
      <c r="S1123" s="12" t="s">
        <v>11427</v>
      </c>
      <c r="T1123" s="12" t="str">
        <f t="shared" si="107"/>
        <v/>
      </c>
      <c r="U1123" s="3"/>
      <c r="V1123" s="3"/>
      <c r="W1123" s="3"/>
      <c r="X1123" s="3"/>
      <c r="Y1123" s="3"/>
      <c r="Z1123" s="3"/>
      <c r="AA1123" s="69">
        <v>0</v>
      </c>
      <c r="AC1123" s="5" t="str">
        <f t="shared" si="111"/>
        <v>2017</v>
      </c>
      <c r="AD1123" s="5"/>
      <c r="AE1123" s="3"/>
      <c r="AF1123" s="32"/>
      <c r="AG1123" s="3"/>
      <c r="AH1123" s="3"/>
      <c r="AI1123" s="3"/>
      <c r="AV1123" s="46">
        <v>28420343</v>
      </c>
      <c r="AW1123" s="59">
        <f t="shared" si="112"/>
        <v>0</v>
      </c>
    </row>
    <row r="1124" spans="1:50">
      <c r="A1124" s="4">
        <v>306</v>
      </c>
      <c r="B1124" s="3">
        <v>957</v>
      </c>
      <c r="C1124" s="3">
        <v>0.17039304140747213</v>
      </c>
      <c r="D1124" s="3" t="s">
        <v>3705</v>
      </c>
      <c r="E1124" s="3" t="s">
        <v>3706</v>
      </c>
      <c r="F1124" s="3" t="str">
        <f t="shared" si="108"/>
        <v>28318110</v>
      </c>
      <c r="G1124" s="3" t="s">
        <v>3707</v>
      </c>
      <c r="H1124" s="3" t="s">
        <v>3708</v>
      </c>
      <c r="I1124" s="3" t="s">
        <v>479</v>
      </c>
      <c r="J1124" s="3" t="s">
        <v>2</v>
      </c>
      <c r="K1124" s="3" t="s">
        <v>3</v>
      </c>
      <c r="L1124" s="3" t="s">
        <v>3709</v>
      </c>
      <c r="M1124" s="3" t="s">
        <v>4</v>
      </c>
      <c r="N1124" s="3">
        <v>28318110</v>
      </c>
      <c r="O1124" s="3" t="s">
        <v>3710</v>
      </c>
      <c r="P1124" s="3" t="str">
        <f t="shared" si="109"/>
        <v>2017</v>
      </c>
      <c r="Q1124" s="3" t="str">
        <f t="shared" si="110"/>
        <v xml:space="preserve">Genet Epidemiol. </v>
      </c>
      <c r="R1124" s="5" t="s">
        <v>11333</v>
      </c>
      <c r="S1124" s="12" t="s">
        <v>11427</v>
      </c>
      <c r="T1124" s="12" t="str">
        <f t="shared" si="107"/>
        <v/>
      </c>
      <c r="U1124" s="3"/>
      <c r="V1124" s="3"/>
      <c r="W1124" s="3"/>
      <c r="X1124" s="3"/>
      <c r="Y1124" s="3"/>
      <c r="Z1124" s="3"/>
      <c r="AA1124" s="69">
        <v>0</v>
      </c>
      <c r="AC1124" s="5" t="str">
        <f t="shared" si="111"/>
        <v>2017</v>
      </c>
      <c r="AD1124" s="5"/>
      <c r="AE1124" s="3"/>
      <c r="AF1124" s="32"/>
      <c r="AG1124" s="3"/>
      <c r="AH1124" s="3"/>
      <c r="AI1124" s="3"/>
      <c r="AV1124" s="46">
        <v>28318110</v>
      </c>
      <c r="AW1124" s="59">
        <f t="shared" si="112"/>
        <v>0</v>
      </c>
      <c r="AX1124" s="4"/>
    </row>
    <row r="1125" spans="1:50">
      <c r="A1125" s="4">
        <v>308</v>
      </c>
      <c r="B1125" s="3">
        <v>923</v>
      </c>
      <c r="C1125" s="3">
        <v>0.17116355877891531</v>
      </c>
      <c r="D1125" s="3" t="s">
        <v>3489</v>
      </c>
      <c r="E1125" s="3" t="s">
        <v>3490</v>
      </c>
      <c r="F1125" s="3" t="str">
        <f t="shared" si="108"/>
        <v>28358896</v>
      </c>
      <c r="G1125" s="3" t="s">
        <v>3491</v>
      </c>
      <c r="H1125" s="3" t="s">
        <v>3492</v>
      </c>
      <c r="I1125" s="3" t="s">
        <v>92</v>
      </c>
      <c r="J1125" s="3" t="s">
        <v>2</v>
      </c>
      <c r="K1125" s="3" t="s">
        <v>3</v>
      </c>
      <c r="L1125" s="3" t="s">
        <v>3493</v>
      </c>
      <c r="M1125" s="3" t="s">
        <v>4</v>
      </c>
      <c r="N1125" s="3">
        <v>28358896</v>
      </c>
      <c r="O1125" s="3" t="s">
        <v>3494</v>
      </c>
      <c r="P1125" s="3" t="str">
        <f t="shared" si="109"/>
        <v>2017</v>
      </c>
      <c r="Q1125" s="3" t="str">
        <f t="shared" si="110"/>
        <v xml:space="preserve">PLoS One. </v>
      </c>
      <c r="R1125" s="5" t="s">
        <v>11333</v>
      </c>
      <c r="S1125" s="12" t="s">
        <v>11427</v>
      </c>
      <c r="T1125" s="12" t="str">
        <f t="shared" si="107"/>
        <v/>
      </c>
      <c r="U1125" s="3"/>
      <c r="V1125" s="3"/>
      <c r="W1125" s="3"/>
      <c r="X1125" s="3"/>
      <c r="Y1125" s="3"/>
      <c r="Z1125" s="3"/>
      <c r="AA1125" s="69">
        <v>0</v>
      </c>
      <c r="AC1125" s="5" t="str">
        <f t="shared" si="111"/>
        <v>2017</v>
      </c>
      <c r="AD1125" s="5"/>
      <c r="AE1125" s="3"/>
      <c r="AF1125" s="32"/>
      <c r="AG1125" s="3"/>
      <c r="AH1125" s="3"/>
      <c r="AI1125" s="3"/>
      <c r="AK1125" s="53"/>
      <c r="AN1125" s="54"/>
      <c r="AO1125" s="4"/>
      <c r="AP1125" s="4"/>
      <c r="AQ1125" s="4"/>
      <c r="AR1125" s="4"/>
      <c r="AS1125" s="4"/>
      <c r="AT1125" s="4"/>
      <c r="AU1125" s="4"/>
      <c r="AV1125" s="59">
        <v>28358896</v>
      </c>
      <c r="AW1125" s="59">
        <f t="shared" si="112"/>
        <v>0</v>
      </c>
    </row>
    <row r="1126" spans="1:50">
      <c r="A1126" s="4">
        <v>318</v>
      </c>
      <c r="B1126" s="3">
        <v>953</v>
      </c>
      <c r="C1126" s="3">
        <v>0.1780483725717914</v>
      </c>
      <c r="D1126" s="3" t="s">
        <v>3679</v>
      </c>
      <c r="E1126" s="3" t="s">
        <v>3680</v>
      </c>
      <c r="F1126" s="3" t="str">
        <f t="shared" si="108"/>
        <v>28327091</v>
      </c>
      <c r="G1126" s="3" t="s">
        <v>3681</v>
      </c>
      <c r="H1126" s="3" t="s">
        <v>3682</v>
      </c>
      <c r="I1126" s="3" t="s">
        <v>1304</v>
      </c>
      <c r="J1126" s="3" t="s">
        <v>2</v>
      </c>
      <c r="K1126" s="3" t="s">
        <v>3</v>
      </c>
      <c r="L1126" s="3" t="s">
        <v>3683</v>
      </c>
      <c r="M1126" s="3" t="s">
        <v>4</v>
      </c>
      <c r="N1126" s="3">
        <v>28327091</v>
      </c>
      <c r="O1126" s="3" t="s">
        <v>3684</v>
      </c>
      <c r="P1126" s="3" t="str">
        <f t="shared" si="109"/>
        <v>2017</v>
      </c>
      <c r="Q1126" s="3" t="str">
        <f t="shared" si="110"/>
        <v xml:space="preserve">BMC Bioinformatics. </v>
      </c>
      <c r="R1126" s="5" t="s">
        <v>11333</v>
      </c>
      <c r="S1126" s="12" t="s">
        <v>11427</v>
      </c>
      <c r="T1126" s="12" t="str">
        <f t="shared" si="107"/>
        <v/>
      </c>
      <c r="U1126" s="3"/>
      <c r="V1126" s="3"/>
      <c r="W1126" s="3"/>
      <c r="X1126" s="3"/>
      <c r="Y1126" s="3"/>
      <c r="Z1126" s="3"/>
      <c r="AA1126" s="69">
        <v>0</v>
      </c>
      <c r="AC1126" s="5" t="str">
        <f t="shared" si="111"/>
        <v>2017</v>
      </c>
      <c r="AD1126" s="5"/>
      <c r="AE1126" s="3"/>
      <c r="AF1126" s="32"/>
      <c r="AG1126" s="3"/>
      <c r="AH1126" s="3"/>
      <c r="AI1126" s="3"/>
      <c r="AV1126" s="46">
        <v>28327091</v>
      </c>
      <c r="AW1126" s="59">
        <f t="shared" si="112"/>
        <v>0</v>
      </c>
    </row>
    <row r="1127" spans="1:50">
      <c r="A1127" s="4">
        <v>322</v>
      </c>
      <c r="B1127" s="3">
        <v>510</v>
      </c>
      <c r="C1127" s="3">
        <v>0.17929859801575176</v>
      </c>
      <c r="D1127" s="3" t="s">
        <v>987</v>
      </c>
      <c r="E1127" s="3" t="s">
        <v>988</v>
      </c>
      <c r="F1127" s="3" t="str">
        <f t="shared" si="108"/>
        <v>28899997</v>
      </c>
      <c r="G1127" s="3" t="s">
        <v>989</v>
      </c>
      <c r="H1127" s="3" t="s">
        <v>990</v>
      </c>
      <c r="I1127" s="3" t="s">
        <v>441</v>
      </c>
      <c r="J1127" s="3" t="s">
        <v>2</v>
      </c>
      <c r="K1127" s="3" t="s">
        <v>3</v>
      </c>
      <c r="L1127" s="3" t="s">
        <v>991</v>
      </c>
      <c r="M1127" s="3" t="s">
        <v>4</v>
      </c>
      <c r="N1127" s="3">
        <v>28899997</v>
      </c>
      <c r="O1127" s="3" t="s">
        <v>992</v>
      </c>
      <c r="P1127" s="3" t="str">
        <f t="shared" si="109"/>
        <v>2017</v>
      </c>
      <c r="Q1127" s="3" t="str">
        <f t="shared" si="110"/>
        <v xml:space="preserve">Genetics. </v>
      </c>
      <c r="R1127" s="5" t="s">
        <v>11333</v>
      </c>
      <c r="S1127" s="12" t="s">
        <v>11427</v>
      </c>
      <c r="T1127" s="12" t="str">
        <f t="shared" si="107"/>
        <v/>
      </c>
      <c r="U1127" s="3"/>
      <c r="V1127" s="3"/>
      <c r="W1127" s="3"/>
      <c r="X1127" s="3"/>
      <c r="Y1127" s="3"/>
      <c r="Z1127" s="3"/>
      <c r="AA1127" s="69">
        <v>0</v>
      </c>
      <c r="AC1127" s="5" t="str">
        <f t="shared" si="111"/>
        <v>2017</v>
      </c>
      <c r="AD1127" s="5"/>
      <c r="AE1127" s="3"/>
      <c r="AF1127" s="32"/>
      <c r="AG1127" s="3"/>
      <c r="AH1127" s="3"/>
      <c r="AI1127" s="3"/>
      <c r="AV1127" s="46">
        <v>28899997</v>
      </c>
      <c r="AW1127" s="59">
        <f t="shared" si="112"/>
        <v>0</v>
      </c>
    </row>
    <row r="1128" spans="1:50">
      <c r="A1128" s="4">
        <v>330</v>
      </c>
      <c r="B1128" s="3">
        <v>1284</v>
      </c>
      <c r="C1128" s="3">
        <v>0.18701784401566202</v>
      </c>
      <c r="D1128" s="3" t="s">
        <v>5306</v>
      </c>
      <c r="E1128" s="3" t="s">
        <v>5307</v>
      </c>
      <c r="F1128" s="3" t="str">
        <f t="shared" si="108"/>
        <v>27859682</v>
      </c>
      <c r="G1128" s="3" t="s">
        <v>5370</v>
      </c>
      <c r="H1128" s="3" t="s">
        <v>5371</v>
      </c>
      <c r="I1128" s="3" t="s">
        <v>479</v>
      </c>
      <c r="J1128" s="3" t="s">
        <v>2</v>
      </c>
      <c r="K1128" s="3" t="s">
        <v>3</v>
      </c>
      <c r="L1128" s="3" t="s">
        <v>5372</v>
      </c>
      <c r="M1128" s="3" t="s">
        <v>4</v>
      </c>
      <c r="N1128" s="3">
        <v>27859682</v>
      </c>
      <c r="O1128" s="3" t="s">
        <v>5373</v>
      </c>
      <c r="P1128" s="3" t="str">
        <f t="shared" si="109"/>
        <v>2017</v>
      </c>
      <c r="Q1128" s="3" t="str">
        <f t="shared" si="110"/>
        <v xml:space="preserve">Genet Epidemiol. </v>
      </c>
      <c r="R1128" s="5" t="s">
        <v>11333</v>
      </c>
      <c r="S1128" s="12" t="s">
        <v>11427</v>
      </c>
      <c r="T1128" s="12" t="str">
        <f t="shared" si="107"/>
        <v/>
      </c>
      <c r="AA1128" s="69">
        <v>0</v>
      </c>
      <c r="AC1128" s="5" t="str">
        <f t="shared" si="111"/>
        <v>2017</v>
      </c>
      <c r="AD1128" s="5"/>
      <c r="AK1128" s="53"/>
      <c r="AN1128" s="56"/>
      <c r="AV1128" s="46">
        <v>27859682</v>
      </c>
      <c r="AW1128" s="59">
        <f t="shared" si="112"/>
        <v>0</v>
      </c>
    </row>
    <row r="1129" spans="1:50">
      <c r="A1129" s="4">
        <v>337</v>
      </c>
      <c r="B1129" s="3">
        <v>246</v>
      </c>
      <c r="C1129" s="3">
        <v>0.18992877307282385</v>
      </c>
      <c r="D1129" s="3" t="s">
        <v>21</v>
      </c>
      <c r="E1129" s="3" t="s">
        <v>22</v>
      </c>
      <c r="F1129" s="3" t="str">
        <f t="shared" si="108"/>
        <v>29372800</v>
      </c>
      <c r="G1129" s="3" t="s">
        <v>23</v>
      </c>
      <c r="H1129" s="3" t="s">
        <v>24</v>
      </c>
      <c r="I1129" s="3" t="s">
        <v>25</v>
      </c>
      <c r="J1129" s="3" t="s">
        <v>2</v>
      </c>
      <c r="K1129" s="3" t="s">
        <v>3</v>
      </c>
      <c r="L1129" s="3" t="s">
        <v>26</v>
      </c>
      <c r="M1129" s="3" t="s">
        <v>4</v>
      </c>
      <c r="N1129" s="3">
        <v>29372800</v>
      </c>
      <c r="O1129" s="3" t="s">
        <v>27</v>
      </c>
      <c r="P1129" s="3" t="str">
        <f t="shared" si="109"/>
        <v>2017</v>
      </c>
      <c r="Q1129" s="3" t="str">
        <f t="shared" si="110"/>
        <v xml:space="preserve">Genetika. </v>
      </c>
      <c r="R1129" s="5" t="s">
        <v>11333</v>
      </c>
      <c r="S1129" s="12" t="s">
        <v>11427</v>
      </c>
      <c r="T1129" s="12" t="str">
        <f t="shared" si="107"/>
        <v/>
      </c>
      <c r="AA1129" s="69">
        <v>0</v>
      </c>
      <c r="AC1129" s="5" t="str">
        <f t="shared" si="111"/>
        <v>2017</v>
      </c>
      <c r="AD1129" s="5"/>
      <c r="AV1129" s="46">
        <v>29372800</v>
      </c>
      <c r="AW1129" s="59">
        <f t="shared" si="112"/>
        <v>0</v>
      </c>
    </row>
    <row r="1130" spans="1:50">
      <c r="A1130" s="4">
        <v>340</v>
      </c>
      <c r="B1130" s="3">
        <v>347</v>
      </c>
      <c r="C1130" s="3">
        <v>0.19119566379837427</v>
      </c>
      <c r="D1130" s="3" t="s">
        <v>226</v>
      </c>
      <c r="E1130" s="3" t="s">
        <v>227</v>
      </c>
      <c r="F1130" s="3" t="str">
        <f t="shared" si="108"/>
        <v>29194434</v>
      </c>
      <c r="G1130" s="3" t="s">
        <v>228</v>
      </c>
      <c r="H1130" s="3" t="s">
        <v>229</v>
      </c>
      <c r="I1130" s="3" t="s">
        <v>230</v>
      </c>
      <c r="J1130" s="3" t="s">
        <v>2</v>
      </c>
      <c r="K1130" s="3" t="s">
        <v>3</v>
      </c>
      <c r="L1130" s="3" t="s">
        <v>231</v>
      </c>
      <c r="M1130" s="3" t="s">
        <v>4</v>
      </c>
      <c r="N1130" s="3">
        <v>29194434</v>
      </c>
      <c r="O1130" s="3" t="s">
        <v>232</v>
      </c>
      <c r="P1130" s="3" t="str">
        <f t="shared" si="109"/>
        <v>2017</v>
      </c>
      <c r="Q1130" s="3" t="str">
        <f t="shared" si="110"/>
        <v xml:space="preserve">PLoS Comput Biol. </v>
      </c>
      <c r="R1130" s="5" t="s">
        <v>11333</v>
      </c>
      <c r="S1130" s="12" t="s">
        <v>11427</v>
      </c>
      <c r="T1130" s="12" t="str">
        <f t="shared" si="107"/>
        <v/>
      </c>
      <c r="AA1130" s="69">
        <v>0</v>
      </c>
      <c r="AC1130" s="5" t="str">
        <f t="shared" si="111"/>
        <v>2017</v>
      </c>
      <c r="AD1130" s="5"/>
      <c r="AJ1130" s="3"/>
      <c r="AK1130" s="56"/>
      <c r="AL1130" s="3"/>
      <c r="AM1130" s="3"/>
      <c r="AN1130" s="56"/>
      <c r="AV1130" s="46">
        <v>29194434</v>
      </c>
      <c r="AW1130" s="59">
        <f t="shared" si="112"/>
        <v>0</v>
      </c>
    </row>
    <row r="1131" spans="1:50">
      <c r="A1131" s="4">
        <v>343</v>
      </c>
      <c r="B1131" s="3">
        <v>694</v>
      </c>
      <c r="C1131" s="3">
        <v>0.19280487243283628</v>
      </c>
      <c r="D1131" s="3" t="s">
        <v>2124</v>
      </c>
      <c r="E1131" s="3" t="s">
        <v>2125</v>
      </c>
      <c r="F1131" s="3" t="str">
        <f t="shared" si="108"/>
        <v>28651334</v>
      </c>
      <c r="G1131" s="3" t="s">
        <v>2126</v>
      </c>
      <c r="H1131" s="3" t="s">
        <v>2127</v>
      </c>
      <c r="I1131" s="3" t="s">
        <v>602</v>
      </c>
      <c r="J1131" s="3" t="s">
        <v>2</v>
      </c>
      <c r="K1131" s="3" t="s">
        <v>3</v>
      </c>
      <c r="L1131" s="3" t="s">
        <v>2128</v>
      </c>
      <c r="M1131" s="3" t="s">
        <v>4</v>
      </c>
      <c r="N1131" s="3">
        <v>28651334</v>
      </c>
      <c r="O1131" s="3" t="s">
        <v>2129</v>
      </c>
      <c r="P1131" s="3" t="str">
        <f t="shared" si="109"/>
        <v>2017</v>
      </c>
      <c r="Q1131" s="3" t="str">
        <f t="shared" si="110"/>
        <v xml:space="preserve">Bioinformatics. </v>
      </c>
      <c r="R1131" s="5" t="s">
        <v>11333</v>
      </c>
      <c r="S1131" s="12" t="s">
        <v>11427</v>
      </c>
      <c r="T1131" s="12" t="str">
        <f t="shared" si="107"/>
        <v/>
      </c>
      <c r="AA1131" s="69">
        <v>0</v>
      </c>
      <c r="AC1131" s="5" t="str">
        <f t="shared" si="111"/>
        <v>2017</v>
      </c>
      <c r="AD1131" s="5"/>
      <c r="AV1131" s="46">
        <v>28651334</v>
      </c>
      <c r="AW1131" s="59">
        <f t="shared" si="112"/>
        <v>0</v>
      </c>
    </row>
    <row r="1132" spans="1:50">
      <c r="A1132" s="4">
        <v>344</v>
      </c>
      <c r="B1132" s="3">
        <v>985</v>
      </c>
      <c r="C1132" s="3">
        <v>0.19364516742117843</v>
      </c>
      <c r="D1132" s="3" t="s">
        <v>3876</v>
      </c>
      <c r="E1132" s="3" t="s">
        <v>3877</v>
      </c>
      <c r="F1132" s="3" t="str">
        <f t="shared" si="108"/>
        <v>28274275</v>
      </c>
      <c r="G1132" s="3" t="s">
        <v>3878</v>
      </c>
      <c r="H1132" s="3" t="s">
        <v>3879</v>
      </c>
      <c r="I1132" s="3" t="s">
        <v>578</v>
      </c>
      <c r="J1132" s="3" t="s">
        <v>2</v>
      </c>
      <c r="K1132" s="3" t="s">
        <v>3</v>
      </c>
      <c r="L1132" s="3" t="s">
        <v>3880</v>
      </c>
      <c r="M1132" s="3" t="s">
        <v>4</v>
      </c>
      <c r="N1132" s="3">
        <v>28274275</v>
      </c>
      <c r="O1132" s="3" t="s">
        <v>3881</v>
      </c>
      <c r="P1132" s="3" t="str">
        <f t="shared" si="109"/>
        <v>2017</v>
      </c>
      <c r="Q1132" s="3" t="str">
        <f t="shared" si="110"/>
        <v xml:space="preserve">Genome Biol. </v>
      </c>
      <c r="R1132" s="5" t="s">
        <v>11333</v>
      </c>
      <c r="S1132" s="12" t="s">
        <v>11427</v>
      </c>
      <c r="T1132" s="12" t="str">
        <f t="shared" si="107"/>
        <v/>
      </c>
      <c r="AA1132" s="69">
        <v>0</v>
      </c>
      <c r="AC1132" s="5" t="str">
        <f t="shared" si="111"/>
        <v>2017</v>
      </c>
      <c r="AD1132" s="5"/>
      <c r="AJ1132" s="3"/>
      <c r="AK1132" s="3"/>
      <c r="AL1132" s="3"/>
      <c r="AM1132" s="3"/>
      <c r="AV1132" s="46">
        <v>28274275</v>
      </c>
      <c r="AW1132" s="59">
        <f t="shared" si="112"/>
        <v>0</v>
      </c>
    </row>
    <row r="1133" spans="1:50">
      <c r="A1133" s="4">
        <v>351</v>
      </c>
      <c r="B1133" s="3">
        <v>497</v>
      </c>
      <c r="C1133" s="3">
        <v>0.19649953233056594</v>
      </c>
      <c r="D1133" s="3" t="s">
        <v>910</v>
      </c>
      <c r="E1133" s="3" t="s">
        <v>911</v>
      </c>
      <c r="F1133" s="3" t="str">
        <f t="shared" si="108"/>
        <v>28931044</v>
      </c>
      <c r="G1133" s="3" t="s">
        <v>912</v>
      </c>
      <c r="H1133" s="3" t="s">
        <v>913</v>
      </c>
      <c r="I1133" s="3" t="s">
        <v>92</v>
      </c>
      <c r="J1133" s="3" t="s">
        <v>2</v>
      </c>
      <c r="K1133" s="3" t="s">
        <v>3</v>
      </c>
      <c r="L1133" s="3" t="s">
        <v>914</v>
      </c>
      <c r="M1133" s="3" t="s">
        <v>4</v>
      </c>
      <c r="N1133" s="3">
        <v>28931044</v>
      </c>
      <c r="O1133" s="3" t="s">
        <v>915</v>
      </c>
      <c r="P1133" s="3" t="str">
        <f t="shared" si="109"/>
        <v>2017</v>
      </c>
      <c r="Q1133" s="3" t="str">
        <f t="shared" si="110"/>
        <v xml:space="preserve">PLoS One. </v>
      </c>
      <c r="R1133" s="5" t="s">
        <v>11333</v>
      </c>
      <c r="S1133" s="12" t="s">
        <v>11427</v>
      </c>
      <c r="T1133" s="12" t="str">
        <f t="shared" si="107"/>
        <v/>
      </c>
      <c r="AA1133" s="69">
        <v>0</v>
      </c>
      <c r="AC1133" s="5" t="str">
        <f t="shared" si="111"/>
        <v>2017</v>
      </c>
      <c r="AD1133" s="5"/>
      <c r="AV1133" s="46">
        <v>28931044</v>
      </c>
      <c r="AW1133" s="59">
        <f t="shared" si="112"/>
        <v>0</v>
      </c>
    </row>
    <row r="1134" spans="1:50">
      <c r="A1134" s="4">
        <v>354</v>
      </c>
      <c r="B1134" s="3">
        <v>945</v>
      </c>
      <c r="C1134" s="3">
        <v>0.19841301344882778</v>
      </c>
      <c r="D1134" s="3" t="s">
        <v>3629</v>
      </c>
      <c r="E1134" s="3" t="s">
        <v>3630</v>
      </c>
      <c r="F1134" s="3" t="str">
        <f t="shared" si="108"/>
        <v>28334342</v>
      </c>
      <c r="G1134" s="3" t="s">
        <v>3631</v>
      </c>
      <c r="H1134" s="3" t="s">
        <v>3693</v>
      </c>
      <c r="I1134" s="3" t="s">
        <v>602</v>
      </c>
      <c r="J1134" s="3" t="s">
        <v>2</v>
      </c>
      <c r="K1134" s="3" t="s">
        <v>3</v>
      </c>
      <c r="L1134" s="3" t="s">
        <v>3694</v>
      </c>
      <c r="M1134" s="3" t="s">
        <v>4</v>
      </c>
      <c r="N1134" s="3">
        <v>28334342</v>
      </c>
      <c r="O1134" s="3" t="s">
        <v>3695</v>
      </c>
      <c r="P1134" s="3" t="str">
        <f t="shared" si="109"/>
        <v>2017</v>
      </c>
      <c r="Q1134" s="3" t="str">
        <f t="shared" si="110"/>
        <v xml:space="preserve">Bioinformatics. </v>
      </c>
      <c r="R1134" s="5" t="s">
        <v>11333</v>
      </c>
      <c r="S1134" s="12" t="s">
        <v>11427</v>
      </c>
      <c r="T1134" s="12" t="str">
        <f t="shared" si="107"/>
        <v/>
      </c>
      <c r="AA1134" s="69">
        <v>0</v>
      </c>
      <c r="AC1134" s="5" t="str">
        <f t="shared" si="111"/>
        <v>2017</v>
      </c>
      <c r="AD1134" s="5"/>
      <c r="AJ1134" s="3"/>
      <c r="AK1134" s="3"/>
      <c r="AL1134" s="3"/>
      <c r="AM1134" s="3"/>
      <c r="AV1134" s="46">
        <v>28334342</v>
      </c>
      <c r="AW1134" s="59">
        <f t="shared" si="112"/>
        <v>0</v>
      </c>
    </row>
    <row r="1135" spans="1:50">
      <c r="A1135" s="4">
        <v>355</v>
      </c>
      <c r="B1135" s="3">
        <v>847</v>
      </c>
      <c r="C1135" s="3">
        <v>0.19876727995458843</v>
      </c>
      <c r="D1135" s="3" t="s">
        <v>3032</v>
      </c>
      <c r="E1135" s="3" t="s">
        <v>3033</v>
      </c>
      <c r="F1135" s="3" t="str">
        <f t="shared" si="108"/>
        <v>28440505</v>
      </c>
      <c r="G1135" s="3" t="s">
        <v>3034</v>
      </c>
      <c r="H1135" s="3" t="s">
        <v>3035</v>
      </c>
      <c r="I1135" s="3" t="s">
        <v>727</v>
      </c>
      <c r="J1135" s="3" t="s">
        <v>2</v>
      </c>
      <c r="K1135" s="3" t="s">
        <v>3</v>
      </c>
      <c r="L1135" s="3" t="s">
        <v>3036</v>
      </c>
      <c r="M1135" s="3" t="s">
        <v>4</v>
      </c>
      <c r="N1135" s="3">
        <v>28440505</v>
      </c>
      <c r="O1135" s="3" t="s">
        <v>3037</v>
      </c>
      <c r="P1135" s="3" t="str">
        <f t="shared" si="109"/>
        <v>2017</v>
      </c>
      <c r="Q1135" s="3" t="str">
        <f t="shared" si="110"/>
        <v xml:space="preserve">Mol Med Rep. </v>
      </c>
      <c r="R1135" s="5" t="s">
        <v>11333</v>
      </c>
      <c r="S1135" s="12" t="s">
        <v>11427</v>
      </c>
      <c r="T1135" s="12" t="str">
        <f t="shared" si="107"/>
        <v/>
      </c>
      <c r="AA1135" s="69">
        <v>0</v>
      </c>
      <c r="AC1135" s="5" t="str">
        <f t="shared" si="111"/>
        <v>2017</v>
      </c>
      <c r="AD1135" s="5"/>
      <c r="AV1135" s="46">
        <v>28440505</v>
      </c>
      <c r="AW1135" s="59">
        <f t="shared" si="112"/>
        <v>0</v>
      </c>
    </row>
    <row r="1136" spans="1:50">
      <c r="A1136" s="4">
        <v>357</v>
      </c>
      <c r="B1136" s="3">
        <v>891</v>
      </c>
      <c r="C1136" s="3">
        <v>0.20012922909922548</v>
      </c>
      <c r="D1136" s="3" t="s">
        <v>3292</v>
      </c>
      <c r="E1136" s="3" t="s">
        <v>3293</v>
      </c>
      <c r="F1136" s="3" t="str">
        <f t="shared" si="108"/>
        <v>28384154</v>
      </c>
      <c r="G1136" s="3" t="s">
        <v>3294</v>
      </c>
      <c r="H1136" s="3" t="s">
        <v>3295</v>
      </c>
      <c r="I1136" s="3" t="s">
        <v>114</v>
      </c>
      <c r="J1136" s="3" t="s">
        <v>2</v>
      </c>
      <c r="K1136" s="3" t="s">
        <v>3</v>
      </c>
      <c r="L1136" s="3" t="s">
        <v>3296</v>
      </c>
      <c r="M1136" s="3" t="s">
        <v>4</v>
      </c>
      <c r="N1136" s="3">
        <v>28384154</v>
      </c>
      <c r="O1136" s="3" t="s">
        <v>3297</v>
      </c>
      <c r="P1136" s="3" t="str">
        <f t="shared" si="109"/>
        <v>2017</v>
      </c>
      <c r="Q1136" s="3" t="str">
        <f t="shared" si="110"/>
        <v xml:space="preserve">PLoS Genet. </v>
      </c>
      <c r="R1136" s="5" t="s">
        <v>11333</v>
      </c>
      <c r="S1136" s="12" t="s">
        <v>11427</v>
      </c>
      <c r="T1136" s="12" t="str">
        <f t="shared" si="107"/>
        <v/>
      </c>
      <c r="AA1136" s="69">
        <v>0</v>
      </c>
      <c r="AC1136" s="5" t="str">
        <f t="shared" si="111"/>
        <v>2017</v>
      </c>
      <c r="AD1136" s="5"/>
      <c r="AJ1136" s="3"/>
      <c r="AK1136" s="56"/>
      <c r="AL1136" s="3"/>
      <c r="AM1136" s="3"/>
      <c r="AN1136" s="56"/>
      <c r="AV1136" s="46">
        <v>28384154</v>
      </c>
      <c r="AW1136" s="59">
        <f t="shared" si="112"/>
        <v>0</v>
      </c>
    </row>
    <row r="1137" spans="1:49">
      <c r="A1137" s="4">
        <v>377</v>
      </c>
      <c r="B1137" s="3">
        <v>825</v>
      </c>
      <c r="C1137" s="3">
        <v>0.21451360079649562</v>
      </c>
      <c r="D1137" s="3" t="s">
        <v>2894</v>
      </c>
      <c r="E1137" s="3" t="s">
        <v>2895</v>
      </c>
      <c r="F1137" s="3" t="str">
        <f t="shared" si="108"/>
        <v>28495956</v>
      </c>
      <c r="G1137" s="3" t="s">
        <v>2896</v>
      </c>
      <c r="H1137" s="3" t="s">
        <v>2897</v>
      </c>
      <c r="I1137" s="3" t="s">
        <v>441</v>
      </c>
      <c r="J1137" s="3" t="s">
        <v>2</v>
      </c>
      <c r="K1137" s="3" t="s">
        <v>3</v>
      </c>
      <c r="L1137" s="3" t="s">
        <v>2898</v>
      </c>
      <c r="M1137" s="3" t="s">
        <v>4</v>
      </c>
      <c r="N1137" s="3">
        <v>28495956</v>
      </c>
      <c r="O1137" s="3" t="s">
        <v>2899</v>
      </c>
      <c r="P1137" s="3" t="str">
        <f t="shared" si="109"/>
        <v>2017</v>
      </c>
      <c r="Q1137" s="3" t="str">
        <f t="shared" si="110"/>
        <v xml:space="preserve">Genetics. </v>
      </c>
      <c r="R1137" s="5" t="s">
        <v>11333</v>
      </c>
      <c r="S1137" s="12" t="s">
        <v>11427</v>
      </c>
      <c r="T1137" s="12" t="str">
        <f t="shared" si="107"/>
        <v/>
      </c>
      <c r="AA1137" s="69">
        <v>0</v>
      </c>
      <c r="AC1137" s="5" t="str">
        <f t="shared" si="111"/>
        <v>2017</v>
      </c>
      <c r="AD1137" s="5"/>
      <c r="AK1137" s="53"/>
      <c r="AN1137" s="54"/>
      <c r="AO1137" s="4"/>
      <c r="AP1137" s="4"/>
      <c r="AQ1137" s="4"/>
      <c r="AR1137" s="4"/>
      <c r="AS1137" s="4"/>
      <c r="AT1137" s="4"/>
      <c r="AU1137" s="4"/>
      <c r="AV1137" s="59">
        <v>28495956</v>
      </c>
      <c r="AW1137" s="59">
        <f t="shared" si="112"/>
        <v>0</v>
      </c>
    </row>
    <row r="1138" spans="1:49">
      <c r="A1138" s="4">
        <v>384</v>
      </c>
      <c r="B1138" s="3">
        <v>849</v>
      </c>
      <c r="C1138" s="3">
        <v>0.21640497721902885</v>
      </c>
      <c r="D1138" s="3" t="s">
        <v>3045</v>
      </c>
      <c r="E1138" s="3" t="s">
        <v>3046</v>
      </c>
      <c r="F1138" s="3" t="str">
        <f t="shared" si="108"/>
        <v>28436151</v>
      </c>
      <c r="G1138" s="3" t="s">
        <v>3047</v>
      </c>
      <c r="H1138" s="3" t="s">
        <v>3048</v>
      </c>
      <c r="I1138" s="3" t="s">
        <v>714</v>
      </c>
      <c r="J1138" s="3" t="s">
        <v>2</v>
      </c>
      <c r="K1138" s="3" t="s">
        <v>3</v>
      </c>
      <c r="L1138" s="3" t="s">
        <v>3049</v>
      </c>
      <c r="M1138" s="3" t="s">
        <v>4</v>
      </c>
      <c r="N1138" s="3">
        <v>28436151</v>
      </c>
      <c r="O1138" s="3" t="s">
        <v>3050</v>
      </c>
      <c r="P1138" s="3" t="str">
        <f t="shared" si="109"/>
        <v>2017</v>
      </c>
      <c r="Q1138" s="3" t="str">
        <f t="shared" si="110"/>
        <v xml:space="preserve">Am J Med Genet B Neuropsychiatr Genet. </v>
      </c>
      <c r="R1138" s="12" t="s">
        <v>11636</v>
      </c>
      <c r="S1138" s="44" t="s">
        <v>11427</v>
      </c>
      <c r="T1138" s="12" t="str">
        <f t="shared" si="107"/>
        <v/>
      </c>
      <c r="AA1138" s="69">
        <v>0</v>
      </c>
      <c r="AC1138" s="5" t="str">
        <f t="shared" si="111"/>
        <v>2017</v>
      </c>
      <c r="AD1138" s="5"/>
      <c r="AE1138" s="36"/>
      <c r="AJ1138" s="3"/>
      <c r="AK1138" s="56"/>
      <c r="AL1138" s="3"/>
      <c r="AM1138" s="3"/>
      <c r="AN1138" s="56"/>
      <c r="AV1138" s="46">
        <v>28436151</v>
      </c>
      <c r="AW1138" s="59">
        <f t="shared" si="112"/>
        <v>0</v>
      </c>
    </row>
    <row r="1139" spans="1:49">
      <c r="A1139" s="4">
        <v>386</v>
      </c>
      <c r="B1139" s="3">
        <v>1058</v>
      </c>
      <c r="C1139" s="3">
        <v>0.21660722415189027</v>
      </c>
      <c r="D1139" s="3" t="s">
        <v>4364</v>
      </c>
      <c r="E1139" s="3" t="s">
        <v>4365</v>
      </c>
      <c r="F1139" s="3" t="str">
        <f t="shared" si="108"/>
        <v>28145429</v>
      </c>
      <c r="G1139" s="3" t="s">
        <v>4366</v>
      </c>
      <c r="H1139" s="3" t="s">
        <v>4367</v>
      </c>
      <c r="I1139" s="3" t="s">
        <v>676</v>
      </c>
      <c r="J1139" s="3" t="s">
        <v>2</v>
      </c>
      <c r="K1139" s="3" t="s">
        <v>3</v>
      </c>
      <c r="L1139" s="3" t="s">
        <v>4304</v>
      </c>
      <c r="M1139" s="3" t="s">
        <v>4</v>
      </c>
      <c r="N1139" s="3">
        <v>28145429</v>
      </c>
      <c r="O1139" s="3" t="s">
        <v>4305</v>
      </c>
      <c r="P1139" s="3" t="str">
        <f t="shared" si="109"/>
        <v>2017</v>
      </c>
      <c r="Q1139" s="3" t="str">
        <f t="shared" si="110"/>
        <v xml:space="preserve">Eur J Hum Genet. </v>
      </c>
      <c r="R1139" s="5" t="s">
        <v>11333</v>
      </c>
      <c r="S1139" s="12" t="s">
        <v>11427</v>
      </c>
      <c r="T1139" s="12" t="str">
        <f t="shared" si="107"/>
        <v/>
      </c>
      <c r="AA1139" s="69">
        <v>0</v>
      </c>
      <c r="AC1139" s="5" t="str">
        <f t="shared" si="111"/>
        <v>2017</v>
      </c>
      <c r="AD1139" s="5"/>
      <c r="AV1139" s="46">
        <v>28145429</v>
      </c>
      <c r="AW1139" s="59">
        <f t="shared" si="112"/>
        <v>0</v>
      </c>
    </row>
    <row r="1140" spans="1:49">
      <c r="A1140" s="4">
        <v>387</v>
      </c>
      <c r="B1140" s="3">
        <v>544</v>
      </c>
      <c r="C1140" s="3">
        <v>0.21713509337441272</v>
      </c>
      <c r="D1140" s="3" t="s">
        <v>1205</v>
      </c>
      <c r="E1140" s="3" t="s">
        <v>1206</v>
      </c>
      <c r="F1140" s="3" t="str">
        <f t="shared" si="108"/>
        <v>28854703</v>
      </c>
      <c r="G1140" s="3" t="s">
        <v>1207</v>
      </c>
      <c r="H1140" s="3" t="s">
        <v>1208</v>
      </c>
      <c r="I1140" s="3" t="s">
        <v>791</v>
      </c>
      <c r="J1140" s="3" t="s">
        <v>2</v>
      </c>
      <c r="K1140" s="3" t="s">
        <v>3</v>
      </c>
      <c r="L1140" s="3" t="s">
        <v>1209</v>
      </c>
      <c r="M1140" s="3" t="s">
        <v>4</v>
      </c>
      <c r="N1140" s="3">
        <v>28854703</v>
      </c>
      <c r="O1140" s="3" t="s">
        <v>1210</v>
      </c>
      <c r="P1140" s="3" t="str">
        <f t="shared" si="109"/>
        <v>2017</v>
      </c>
      <c r="Q1140" s="3" t="str">
        <f t="shared" si="110"/>
        <v xml:space="preserve">Hum Mol Genet. </v>
      </c>
      <c r="R1140" s="5" t="s">
        <v>11333</v>
      </c>
      <c r="S1140" s="12" t="s">
        <v>11427</v>
      </c>
      <c r="T1140" s="12" t="str">
        <f t="shared" si="107"/>
        <v/>
      </c>
      <c r="AA1140" s="69">
        <v>0</v>
      </c>
      <c r="AC1140" s="5" t="str">
        <f t="shared" si="111"/>
        <v>2017</v>
      </c>
      <c r="AD1140" s="5"/>
      <c r="AK1140" s="53"/>
      <c r="AN1140" s="56"/>
      <c r="AV1140" s="46">
        <v>28854703</v>
      </c>
      <c r="AW1140" s="59">
        <f t="shared" si="112"/>
        <v>0</v>
      </c>
    </row>
    <row r="1141" spans="1:49">
      <c r="A1141" s="4">
        <v>390</v>
      </c>
      <c r="B1141" s="3">
        <v>336</v>
      </c>
      <c r="C1141" s="3">
        <v>0.21947009664039641</v>
      </c>
      <c r="D1141" s="3" t="s">
        <v>181</v>
      </c>
      <c r="E1141" s="3" t="s">
        <v>182</v>
      </c>
      <c r="F1141" s="3" t="str">
        <f t="shared" si="108"/>
        <v>29220677</v>
      </c>
      <c r="G1141" s="3" t="s">
        <v>183</v>
      </c>
      <c r="H1141" s="3" t="s">
        <v>184</v>
      </c>
      <c r="I1141" s="3" t="s">
        <v>185</v>
      </c>
      <c r="J1141" s="3" t="s">
        <v>2</v>
      </c>
      <c r="K1141" s="3" t="s">
        <v>3</v>
      </c>
      <c r="L1141" s="3" t="s">
        <v>186</v>
      </c>
      <c r="M1141" s="3" t="s">
        <v>4</v>
      </c>
      <c r="N1141" s="3">
        <v>29220677</v>
      </c>
      <c r="O1141" s="3" t="s">
        <v>187</v>
      </c>
      <c r="P1141" s="3" t="str">
        <f t="shared" si="109"/>
        <v>2017</v>
      </c>
      <c r="Q1141" s="3" t="str">
        <f t="shared" si="110"/>
        <v xml:space="preserve">Am J Hum Genet. </v>
      </c>
      <c r="R1141" s="5" t="s">
        <v>11333</v>
      </c>
      <c r="S1141" s="12" t="s">
        <v>11427</v>
      </c>
      <c r="T1141" s="12" t="str">
        <f t="shared" si="107"/>
        <v/>
      </c>
      <c r="AA1141" s="69">
        <v>0</v>
      </c>
      <c r="AC1141" s="5" t="str">
        <f t="shared" si="111"/>
        <v>2017</v>
      </c>
      <c r="AD1141" s="5"/>
      <c r="AV1141" s="46">
        <v>29220677</v>
      </c>
      <c r="AW1141" s="59">
        <f t="shared" si="112"/>
        <v>0</v>
      </c>
    </row>
    <row r="1142" spans="1:49">
      <c r="A1142" s="4">
        <v>405</v>
      </c>
      <c r="B1142" s="3">
        <v>729</v>
      </c>
      <c r="C1142" s="3">
        <v>0.22631610053044404</v>
      </c>
      <c r="D1142" s="3" t="s">
        <v>2324</v>
      </c>
      <c r="E1142" s="3" t="s">
        <v>2325</v>
      </c>
      <c r="F1142" s="3" t="str">
        <f t="shared" si="108"/>
        <v>28609445</v>
      </c>
      <c r="G1142" s="3" t="s">
        <v>2326</v>
      </c>
      <c r="H1142" s="3" t="s">
        <v>2327</v>
      </c>
      <c r="I1142" s="3" t="s">
        <v>1004</v>
      </c>
      <c r="J1142" s="3" t="s">
        <v>2</v>
      </c>
      <c r="K1142" s="3" t="s">
        <v>3</v>
      </c>
      <c r="L1142" s="3" t="s">
        <v>2328</v>
      </c>
      <c r="M1142" s="3" t="s">
        <v>4</v>
      </c>
      <c r="N1142" s="3">
        <v>28609445</v>
      </c>
      <c r="O1142" s="3" t="s">
        <v>2329</v>
      </c>
      <c r="P1142" s="3" t="str">
        <f t="shared" si="109"/>
        <v>2017</v>
      </c>
      <c r="Q1142" s="3" t="str">
        <f t="shared" si="110"/>
        <v xml:space="preserve">PLoS Med. </v>
      </c>
      <c r="R1142" s="5" t="s">
        <v>11333</v>
      </c>
      <c r="S1142" s="12" t="s">
        <v>11427</v>
      </c>
      <c r="T1142" s="12" t="str">
        <f t="shared" si="107"/>
        <v/>
      </c>
      <c r="AA1142" s="69">
        <v>0</v>
      </c>
      <c r="AC1142" s="5" t="str">
        <f t="shared" si="111"/>
        <v>2017</v>
      </c>
      <c r="AD1142" s="5"/>
      <c r="AV1142" s="46">
        <v>28609445</v>
      </c>
      <c r="AW1142" s="59">
        <f t="shared" si="112"/>
        <v>0</v>
      </c>
    </row>
    <row r="1143" spans="1:49">
      <c r="A1143" s="4">
        <v>408</v>
      </c>
      <c r="B1143" s="3">
        <v>1071</v>
      </c>
      <c r="C1143" s="3">
        <v>0.22738487817931108</v>
      </c>
      <c r="D1143" s="3" t="s">
        <v>4375</v>
      </c>
      <c r="E1143" s="3" t="s">
        <v>4376</v>
      </c>
      <c r="F1143" s="3" t="str">
        <f t="shared" si="108"/>
        <v>28129774</v>
      </c>
      <c r="G1143" s="3" t="s">
        <v>4377</v>
      </c>
      <c r="H1143" s="3" t="s">
        <v>4378</v>
      </c>
      <c r="I1143" s="3" t="s">
        <v>578</v>
      </c>
      <c r="J1143" s="3" t="s">
        <v>2</v>
      </c>
      <c r="K1143" s="3" t="s">
        <v>3</v>
      </c>
      <c r="L1143" s="3" t="s">
        <v>4379</v>
      </c>
      <c r="M1143" s="3" t="s">
        <v>4</v>
      </c>
      <c r="N1143" s="3">
        <v>28129774</v>
      </c>
      <c r="O1143" s="3" t="s">
        <v>4380</v>
      </c>
      <c r="P1143" s="3" t="str">
        <f t="shared" si="109"/>
        <v>2017</v>
      </c>
      <c r="Q1143" s="3" t="str">
        <f t="shared" si="110"/>
        <v xml:space="preserve">Genome Biol. </v>
      </c>
      <c r="R1143" s="5" t="s">
        <v>11333</v>
      </c>
      <c r="S1143" s="12" t="s">
        <v>11427</v>
      </c>
      <c r="T1143" s="12" t="str">
        <f t="shared" si="107"/>
        <v/>
      </c>
      <c r="AA1143" s="69">
        <v>0</v>
      </c>
      <c r="AC1143" s="5" t="str">
        <f t="shared" si="111"/>
        <v>2017</v>
      </c>
      <c r="AD1143" s="5"/>
      <c r="AV1143" s="46">
        <v>28129774</v>
      </c>
      <c r="AW1143" s="59">
        <f t="shared" si="112"/>
        <v>0</v>
      </c>
    </row>
    <row r="1144" spans="1:49">
      <c r="A1144" s="4">
        <v>411</v>
      </c>
      <c r="B1144" s="3">
        <v>529</v>
      </c>
      <c r="C1144" s="3">
        <v>0.2292080518139844</v>
      </c>
      <c r="D1144" s="3" t="s">
        <v>1106</v>
      </c>
      <c r="E1144" s="3" t="s">
        <v>1107</v>
      </c>
      <c r="F1144" s="3" t="str">
        <f t="shared" si="108"/>
        <v>28875524</v>
      </c>
      <c r="G1144" s="3" t="s">
        <v>1108</v>
      </c>
      <c r="H1144" s="3" t="s">
        <v>1109</v>
      </c>
      <c r="I1144" s="3" t="s">
        <v>479</v>
      </c>
      <c r="J1144" s="3" t="s">
        <v>2</v>
      </c>
      <c r="K1144" s="3" t="s">
        <v>3</v>
      </c>
      <c r="L1144" s="3" t="s">
        <v>1110</v>
      </c>
      <c r="M1144" s="3" t="s">
        <v>4</v>
      </c>
      <c r="N1144" s="3">
        <v>28875524</v>
      </c>
      <c r="O1144" s="3" t="s">
        <v>1111</v>
      </c>
      <c r="P1144" s="3" t="str">
        <f t="shared" si="109"/>
        <v>2017</v>
      </c>
      <c r="Q1144" s="3" t="str">
        <f t="shared" si="110"/>
        <v xml:space="preserve">Genet Epidemiol. </v>
      </c>
      <c r="R1144" s="5" t="s">
        <v>11333</v>
      </c>
      <c r="S1144" s="12" t="s">
        <v>11427</v>
      </c>
      <c r="T1144" s="12" t="str">
        <f t="shared" si="107"/>
        <v/>
      </c>
      <c r="AA1144" s="69">
        <v>0</v>
      </c>
      <c r="AC1144" s="5" t="str">
        <f t="shared" si="111"/>
        <v>2017</v>
      </c>
      <c r="AD1144" s="5"/>
      <c r="AV1144" s="46">
        <v>28875524</v>
      </c>
      <c r="AW1144" s="59">
        <f t="shared" si="112"/>
        <v>0</v>
      </c>
    </row>
    <row r="1145" spans="1:49">
      <c r="A1145" s="4">
        <v>437</v>
      </c>
      <c r="B1145" s="3">
        <v>1411</v>
      </c>
      <c r="C1145" s="3">
        <v>0.24352437412133154</v>
      </c>
      <c r="D1145" s="3" t="s">
        <v>5543</v>
      </c>
      <c r="E1145" s="3" t="s">
        <v>5544</v>
      </c>
      <c r="F1145" s="3" t="str">
        <f t="shared" si="108"/>
        <v>27687799</v>
      </c>
      <c r="G1145" s="3" t="s">
        <v>5545</v>
      </c>
      <c r="H1145" s="3" t="s">
        <v>5546</v>
      </c>
      <c r="I1145" s="3" t="s">
        <v>5605</v>
      </c>
      <c r="J1145" s="3" t="s">
        <v>2</v>
      </c>
      <c r="K1145" s="3" t="s">
        <v>3</v>
      </c>
      <c r="L1145" s="3" t="s">
        <v>5606</v>
      </c>
      <c r="M1145" s="3" t="s">
        <v>4</v>
      </c>
      <c r="N1145" s="3">
        <v>27687799</v>
      </c>
      <c r="O1145" s="3" t="s">
        <v>5547</v>
      </c>
      <c r="P1145" s="3" t="str">
        <f t="shared" si="109"/>
        <v>2017</v>
      </c>
      <c r="Q1145" s="3" t="str">
        <f t="shared" si="110"/>
        <v xml:space="preserve">Brief Bioinform. </v>
      </c>
      <c r="R1145" s="5" t="s">
        <v>11333</v>
      </c>
      <c r="S1145" s="12" t="s">
        <v>11427</v>
      </c>
      <c r="T1145" s="12" t="str">
        <f t="shared" ref="T1145:T1208" si="113">IFERROR(IF(FIND("meta ",SUBSTITUTE(LOWER(D1145 &amp; S1145),"-"," "))&gt;=0,"y",""),"")</f>
        <v/>
      </c>
      <c r="AA1145" s="69">
        <v>0</v>
      </c>
      <c r="AC1145" s="5" t="str">
        <f t="shared" si="111"/>
        <v>2017</v>
      </c>
      <c r="AD1145" s="5"/>
      <c r="AK1145" s="53"/>
      <c r="AN1145" s="54"/>
      <c r="AO1145" s="4"/>
      <c r="AP1145" s="4"/>
      <c r="AQ1145" s="4"/>
      <c r="AR1145" s="4"/>
      <c r="AS1145" s="4"/>
      <c r="AT1145" s="4"/>
      <c r="AU1145" s="4"/>
      <c r="AV1145" s="59">
        <v>27687799</v>
      </c>
      <c r="AW1145" s="59">
        <f t="shared" si="112"/>
        <v>0</v>
      </c>
    </row>
    <row r="1146" spans="1:49">
      <c r="A1146" s="4">
        <v>438</v>
      </c>
      <c r="B1146" s="3">
        <v>1403</v>
      </c>
      <c r="C1146" s="3">
        <v>0.24396216009765803</v>
      </c>
      <c r="D1146" s="3" t="s">
        <v>5519</v>
      </c>
      <c r="E1146" s="3" t="s">
        <v>5520</v>
      </c>
      <c r="F1146" s="3" t="str">
        <f t="shared" si="108"/>
        <v>27704213</v>
      </c>
      <c r="G1146" s="3" t="s">
        <v>5521</v>
      </c>
      <c r="H1146" s="3" t="s">
        <v>5522</v>
      </c>
      <c r="I1146" s="3" t="s">
        <v>354</v>
      </c>
      <c r="J1146" s="3" t="s">
        <v>2</v>
      </c>
      <c r="K1146" s="3" t="s">
        <v>3</v>
      </c>
      <c r="L1146" s="3" t="s">
        <v>5573</v>
      </c>
      <c r="M1146" s="3" t="s">
        <v>4</v>
      </c>
      <c r="N1146" s="3">
        <v>27704213</v>
      </c>
      <c r="O1146" s="3" t="s">
        <v>5523</v>
      </c>
      <c r="P1146" s="3" t="str">
        <f t="shared" si="109"/>
        <v>2017</v>
      </c>
      <c r="Q1146" s="3" t="str">
        <f t="shared" si="110"/>
        <v xml:space="preserve">Hum Genet. </v>
      </c>
      <c r="R1146" s="5" t="s">
        <v>11333</v>
      </c>
      <c r="S1146" s="12" t="s">
        <v>11427</v>
      </c>
      <c r="T1146" s="12" t="str">
        <f t="shared" si="113"/>
        <v/>
      </c>
      <c r="AA1146" s="69">
        <v>0</v>
      </c>
      <c r="AC1146" s="5" t="str">
        <f t="shared" si="111"/>
        <v>2017</v>
      </c>
      <c r="AD1146" s="5"/>
      <c r="AV1146" s="46">
        <v>27704213</v>
      </c>
      <c r="AW1146" s="59">
        <f t="shared" si="112"/>
        <v>0</v>
      </c>
    </row>
    <row r="1147" spans="1:49">
      <c r="A1147" s="4">
        <v>439</v>
      </c>
      <c r="B1147" s="3">
        <v>899</v>
      </c>
      <c r="C1147" s="3">
        <v>0.24414459048266113</v>
      </c>
      <c r="D1147" s="3" t="s">
        <v>3340</v>
      </c>
      <c r="E1147" s="3" t="s">
        <v>3341</v>
      </c>
      <c r="F1147" s="3" t="str">
        <f t="shared" si="108"/>
        <v>28379351</v>
      </c>
      <c r="G1147" s="3" t="s">
        <v>3342</v>
      </c>
      <c r="H1147" s="3" t="s">
        <v>3343</v>
      </c>
      <c r="I1147" s="3" t="s">
        <v>602</v>
      </c>
      <c r="J1147" s="3" t="s">
        <v>2</v>
      </c>
      <c r="K1147" s="3" t="s">
        <v>3</v>
      </c>
      <c r="L1147" s="3" t="s">
        <v>3344</v>
      </c>
      <c r="M1147" s="3" t="s">
        <v>4</v>
      </c>
      <c r="N1147" s="3">
        <v>28379351</v>
      </c>
      <c r="O1147" s="3" t="s">
        <v>3345</v>
      </c>
      <c r="P1147" s="3" t="str">
        <f t="shared" si="109"/>
        <v>2017</v>
      </c>
      <c r="Q1147" s="3" t="str">
        <f t="shared" si="110"/>
        <v xml:space="preserve">Bioinformatics. </v>
      </c>
      <c r="R1147" s="5" t="s">
        <v>11333</v>
      </c>
      <c r="S1147" s="12" t="s">
        <v>11427</v>
      </c>
      <c r="T1147" s="12" t="str">
        <f t="shared" si="113"/>
        <v>y</v>
      </c>
      <c r="AA1147" s="69">
        <v>0</v>
      </c>
      <c r="AC1147" s="5" t="str">
        <f t="shared" si="111"/>
        <v>2017</v>
      </c>
      <c r="AD1147" s="5"/>
      <c r="AJ1147" s="23"/>
      <c r="AK1147" s="23"/>
      <c r="AL1147" s="23"/>
      <c r="AM1147" s="23"/>
      <c r="AV1147" s="46">
        <v>28379351</v>
      </c>
      <c r="AW1147" s="59">
        <f t="shared" si="112"/>
        <v>0</v>
      </c>
    </row>
    <row r="1148" spans="1:49">
      <c r="A1148" s="4">
        <v>443</v>
      </c>
      <c r="B1148" s="3">
        <v>1203</v>
      </c>
      <c r="C1148" s="3">
        <v>0.24517300645821016</v>
      </c>
      <c r="D1148" s="3" t="s">
        <v>5068</v>
      </c>
      <c r="E1148" s="3" t="s">
        <v>5069</v>
      </c>
      <c r="F1148" s="3" t="str">
        <f t="shared" si="108"/>
        <v>27980104</v>
      </c>
      <c r="G1148" s="3" t="s">
        <v>5143</v>
      </c>
      <c r="H1148" s="3" t="s">
        <v>5144</v>
      </c>
      <c r="I1148" s="3" t="s">
        <v>5074</v>
      </c>
      <c r="J1148" s="3" t="s">
        <v>2</v>
      </c>
      <c r="K1148" s="3" t="s">
        <v>3</v>
      </c>
      <c r="L1148" s="3" t="s">
        <v>5075</v>
      </c>
      <c r="M1148" s="3" t="s">
        <v>4</v>
      </c>
      <c r="N1148" s="3">
        <v>27980104</v>
      </c>
      <c r="O1148" s="3" t="s">
        <v>5076</v>
      </c>
      <c r="P1148" s="3" t="str">
        <f t="shared" si="109"/>
        <v>2017</v>
      </c>
      <c r="Q1148" s="3" t="str">
        <f t="shared" si="110"/>
        <v xml:space="preserve">Mol Cancer Ther. </v>
      </c>
      <c r="R1148" s="5" t="s">
        <v>11333</v>
      </c>
      <c r="S1148" s="12" t="s">
        <v>11427</v>
      </c>
      <c r="T1148" s="12" t="str">
        <f t="shared" si="113"/>
        <v/>
      </c>
      <c r="AA1148" s="69">
        <v>0</v>
      </c>
      <c r="AC1148" s="5" t="str">
        <f t="shared" si="111"/>
        <v>2017</v>
      </c>
      <c r="AD1148" s="5"/>
      <c r="AV1148" s="46">
        <v>27980104</v>
      </c>
      <c r="AW1148" s="59">
        <f t="shared" si="112"/>
        <v>0</v>
      </c>
    </row>
    <row r="1149" spans="1:49">
      <c r="A1149" s="4">
        <v>445</v>
      </c>
      <c r="B1149" s="3">
        <v>1110</v>
      </c>
      <c r="C1149" s="3">
        <v>0.24609131047157629</v>
      </c>
      <c r="D1149" s="3" t="s">
        <v>4596</v>
      </c>
      <c r="E1149" s="3" t="s">
        <v>4597</v>
      </c>
      <c r="F1149" s="3" t="str">
        <f t="shared" si="108"/>
        <v>28089252</v>
      </c>
      <c r="G1149" s="3" t="s">
        <v>4598</v>
      </c>
      <c r="H1149" s="3" t="s">
        <v>4599</v>
      </c>
      <c r="I1149" s="3" t="s">
        <v>185</v>
      </c>
      <c r="J1149" s="3" t="s">
        <v>2</v>
      </c>
      <c r="K1149" s="3" t="s">
        <v>3</v>
      </c>
      <c r="L1149" s="3" t="s">
        <v>4600</v>
      </c>
      <c r="M1149" s="3" t="s">
        <v>4</v>
      </c>
      <c r="N1149" s="3">
        <v>28089252</v>
      </c>
      <c r="O1149" s="3" t="s">
        <v>4601</v>
      </c>
      <c r="P1149" s="3" t="str">
        <f t="shared" si="109"/>
        <v>2017</v>
      </c>
      <c r="Q1149" s="3" t="str">
        <f t="shared" si="110"/>
        <v xml:space="preserve">Am J Hum Genet. </v>
      </c>
      <c r="R1149" s="5" t="s">
        <v>11333</v>
      </c>
      <c r="S1149" s="12" t="s">
        <v>11427</v>
      </c>
      <c r="T1149" s="12" t="str">
        <f t="shared" si="113"/>
        <v/>
      </c>
      <c r="AA1149" s="69">
        <v>0</v>
      </c>
      <c r="AC1149" s="5" t="str">
        <f t="shared" si="111"/>
        <v>2017</v>
      </c>
      <c r="AD1149" s="5"/>
      <c r="AV1149" s="46">
        <v>28089252</v>
      </c>
      <c r="AW1149" s="59">
        <f t="shared" si="112"/>
        <v>0</v>
      </c>
    </row>
    <row r="1150" spans="1:49">
      <c r="A1150" s="4">
        <v>453</v>
      </c>
      <c r="B1150" s="3">
        <v>1145</v>
      </c>
      <c r="C1150" s="3">
        <v>0.25093823793618175</v>
      </c>
      <c r="D1150" s="3" t="s">
        <v>4816</v>
      </c>
      <c r="E1150" s="3" t="s">
        <v>4817</v>
      </c>
      <c r="F1150" s="3" t="str">
        <f t="shared" si="108"/>
        <v>28056190</v>
      </c>
      <c r="G1150" s="3" t="s">
        <v>4818</v>
      </c>
      <c r="H1150" s="3" t="s">
        <v>4819</v>
      </c>
      <c r="I1150" s="3" t="s">
        <v>375</v>
      </c>
      <c r="J1150" s="3" t="s">
        <v>2</v>
      </c>
      <c r="K1150" s="3" t="s">
        <v>3</v>
      </c>
      <c r="L1150" s="3" t="s">
        <v>4820</v>
      </c>
      <c r="M1150" s="3" t="s">
        <v>4</v>
      </c>
      <c r="N1150" s="3">
        <v>28056190</v>
      </c>
      <c r="O1150" s="3" t="s">
        <v>4821</v>
      </c>
      <c r="P1150" s="3" t="str">
        <f t="shared" si="109"/>
        <v>2017</v>
      </c>
      <c r="Q1150" s="3" t="str">
        <f t="shared" si="110"/>
        <v xml:space="preserve">J Comput Biol. </v>
      </c>
      <c r="R1150" s="5" t="s">
        <v>11333</v>
      </c>
      <c r="S1150" s="12" t="s">
        <v>11427</v>
      </c>
      <c r="T1150" s="12" t="str">
        <f t="shared" si="113"/>
        <v/>
      </c>
      <c r="AA1150" s="69">
        <v>0</v>
      </c>
      <c r="AC1150" s="5" t="str">
        <f t="shared" si="111"/>
        <v>2017</v>
      </c>
      <c r="AD1150" s="5"/>
      <c r="AJ1150" s="3"/>
      <c r="AK1150" s="3"/>
      <c r="AL1150" s="3"/>
      <c r="AM1150" s="3"/>
      <c r="AV1150" s="46">
        <v>28056190</v>
      </c>
      <c r="AW1150" s="59">
        <f t="shared" si="112"/>
        <v>0</v>
      </c>
    </row>
    <row r="1151" spans="1:49">
      <c r="A1151" s="4">
        <v>458</v>
      </c>
      <c r="B1151" s="3">
        <v>908</v>
      </c>
      <c r="C1151" s="3">
        <v>0.25458265574541517</v>
      </c>
      <c r="D1151" s="3" t="s">
        <v>3391</v>
      </c>
      <c r="E1151" s="3" t="s">
        <v>3392</v>
      </c>
      <c r="F1151" s="3" t="str">
        <f t="shared" si="108"/>
        <v>28374192</v>
      </c>
      <c r="G1151" s="3" t="s">
        <v>3393</v>
      </c>
      <c r="H1151" s="3" t="s">
        <v>3394</v>
      </c>
      <c r="I1151" s="3" t="s">
        <v>354</v>
      </c>
      <c r="J1151" s="3" t="s">
        <v>2</v>
      </c>
      <c r="K1151" s="3" t="s">
        <v>3</v>
      </c>
      <c r="L1151" s="3" t="s">
        <v>3395</v>
      </c>
      <c r="M1151" s="3" t="s">
        <v>4</v>
      </c>
      <c r="N1151" s="3">
        <v>28374192</v>
      </c>
      <c r="O1151" s="3" t="s">
        <v>3396</v>
      </c>
      <c r="P1151" s="3" t="str">
        <f t="shared" si="109"/>
        <v>2017</v>
      </c>
      <c r="Q1151" s="3" t="str">
        <f t="shared" si="110"/>
        <v xml:space="preserve">Hum Genet. </v>
      </c>
      <c r="R1151" s="5" t="s">
        <v>11333</v>
      </c>
      <c r="S1151" s="12" t="s">
        <v>11427</v>
      </c>
      <c r="T1151" s="12" t="str">
        <f t="shared" si="113"/>
        <v/>
      </c>
      <c r="AA1151" s="69">
        <v>0</v>
      </c>
      <c r="AC1151" s="5" t="str">
        <f t="shared" si="111"/>
        <v>2017</v>
      </c>
      <c r="AD1151" s="5"/>
      <c r="AV1151" s="46">
        <v>28374192</v>
      </c>
      <c r="AW1151" s="59">
        <f t="shared" si="112"/>
        <v>0</v>
      </c>
    </row>
    <row r="1152" spans="1:49">
      <c r="A1152" s="4">
        <v>460</v>
      </c>
      <c r="B1152" s="3">
        <v>409</v>
      </c>
      <c r="C1152" s="3">
        <v>0.25486226183508254</v>
      </c>
      <c r="D1152" s="3" t="s">
        <v>444</v>
      </c>
      <c r="E1152" s="3" t="s">
        <v>445</v>
      </c>
      <c r="F1152" s="3" t="str">
        <f t="shared" si="108"/>
        <v>29070022</v>
      </c>
      <c r="G1152" s="3" t="s">
        <v>446</v>
      </c>
      <c r="H1152" s="3" t="s">
        <v>511</v>
      </c>
      <c r="I1152" s="3" t="s">
        <v>305</v>
      </c>
      <c r="J1152" s="3" t="s">
        <v>2</v>
      </c>
      <c r="K1152" s="3" t="s">
        <v>3</v>
      </c>
      <c r="L1152" s="3" t="s">
        <v>512</v>
      </c>
      <c r="M1152" s="3" t="s">
        <v>4</v>
      </c>
      <c r="N1152" s="3">
        <v>29070022</v>
      </c>
      <c r="O1152" s="3" t="s">
        <v>513</v>
      </c>
      <c r="P1152" s="3" t="str">
        <f t="shared" si="109"/>
        <v>2017</v>
      </c>
      <c r="Q1152" s="3" t="str">
        <f t="shared" si="110"/>
        <v xml:space="preserve">Genet Sel Evol. </v>
      </c>
      <c r="R1152" s="5" t="s">
        <v>11333</v>
      </c>
      <c r="S1152" s="12" t="s">
        <v>11427</v>
      </c>
      <c r="T1152" s="12" t="str">
        <f t="shared" si="113"/>
        <v/>
      </c>
      <c r="AA1152" s="69">
        <v>0</v>
      </c>
      <c r="AC1152" s="5" t="str">
        <f t="shared" si="111"/>
        <v>2017</v>
      </c>
      <c r="AD1152" s="5"/>
      <c r="AV1152" s="46">
        <v>29070022</v>
      </c>
      <c r="AW1152" s="59">
        <f t="shared" si="112"/>
        <v>0</v>
      </c>
    </row>
    <row r="1153" spans="1:49">
      <c r="A1153" s="4">
        <v>465</v>
      </c>
      <c r="B1153" s="3">
        <v>1018</v>
      </c>
      <c r="C1153" s="3">
        <v>0.256175020224367</v>
      </c>
      <c r="D1153" s="3" t="s">
        <v>4078</v>
      </c>
      <c r="E1153" s="3" t="s">
        <v>4079</v>
      </c>
      <c r="F1153" s="3" t="str">
        <f t="shared" si="108"/>
        <v>28212312</v>
      </c>
      <c r="G1153" s="3" t="s">
        <v>4080</v>
      </c>
      <c r="H1153" s="3" t="s">
        <v>4081</v>
      </c>
      <c r="I1153" s="3" t="s">
        <v>2419</v>
      </c>
      <c r="J1153" s="3" t="s">
        <v>2</v>
      </c>
      <c r="K1153" s="3" t="s">
        <v>3</v>
      </c>
      <c r="L1153" s="3" t="s">
        <v>4082</v>
      </c>
      <c r="M1153" s="3" t="s">
        <v>4</v>
      </c>
      <c r="N1153" s="3">
        <v>28212312</v>
      </c>
      <c r="O1153" s="3" t="s">
        <v>4083</v>
      </c>
      <c r="P1153" s="3" t="str">
        <f t="shared" si="109"/>
        <v>2017</v>
      </c>
      <c r="Q1153" s="3" t="str">
        <f t="shared" si="110"/>
        <v xml:space="preserve">Int J Mol Sci. </v>
      </c>
      <c r="R1153" s="5" t="s">
        <v>11333</v>
      </c>
      <c r="S1153" s="12" t="s">
        <v>11427</v>
      </c>
      <c r="T1153" s="12" t="str">
        <f t="shared" si="113"/>
        <v/>
      </c>
      <c r="AA1153" s="69">
        <v>0</v>
      </c>
      <c r="AC1153" s="5" t="str">
        <f t="shared" si="111"/>
        <v>2017</v>
      </c>
      <c r="AD1153" s="5"/>
      <c r="AJ1153" s="23"/>
      <c r="AK1153" s="23"/>
      <c r="AL1153" s="23"/>
      <c r="AM1153" s="23"/>
      <c r="AV1153" s="46">
        <v>28212312</v>
      </c>
      <c r="AW1153" s="59">
        <f t="shared" si="112"/>
        <v>0</v>
      </c>
    </row>
    <row r="1154" spans="1:49">
      <c r="A1154" s="4">
        <v>472</v>
      </c>
      <c r="B1154" s="3">
        <v>831</v>
      </c>
      <c r="C1154" s="3">
        <v>0.25970686464242609</v>
      </c>
      <c r="D1154" s="3" t="s">
        <v>2935</v>
      </c>
      <c r="E1154" s="3" t="s">
        <v>2936</v>
      </c>
      <c r="F1154" s="3" t="str">
        <f t="shared" ref="F1154:F1217" si="114">MID(E1154,9,100)</f>
        <v>28464407</v>
      </c>
      <c r="G1154" s="3" t="s">
        <v>5</v>
      </c>
      <c r="H1154" s="3" t="s">
        <v>2937</v>
      </c>
      <c r="I1154" s="3" t="s">
        <v>479</v>
      </c>
      <c r="J1154" s="3" t="s">
        <v>2</v>
      </c>
      <c r="K1154" s="3" t="s">
        <v>3</v>
      </c>
      <c r="L1154" s="3" t="s">
        <v>2938</v>
      </c>
      <c r="M1154" s="3" t="s">
        <v>4</v>
      </c>
      <c r="N1154" s="3">
        <v>28464407</v>
      </c>
      <c r="O1154" s="3" t="s">
        <v>2939</v>
      </c>
      <c r="P1154" s="3" t="str">
        <f t="shared" ref="P1154:P1217" si="115">MID(H1154,FIND(" 20",H1154)+1, 4)</f>
        <v>2017</v>
      </c>
      <c r="Q1154" s="3" t="str">
        <f t="shared" ref="Q1154:Q1217" si="116">LEFT(H1154, FIND(" 20",H1154))</f>
        <v xml:space="preserve">Genet Epidemiol. </v>
      </c>
      <c r="R1154" s="5" t="s">
        <v>11333</v>
      </c>
      <c r="S1154" s="12" t="s">
        <v>11427</v>
      </c>
      <c r="T1154" s="12" t="str">
        <f t="shared" si="113"/>
        <v/>
      </c>
      <c r="AA1154" s="69">
        <v>0</v>
      </c>
      <c r="AC1154" s="5" t="str">
        <f t="shared" ref="AC1154:AC1217" si="117">P1154</f>
        <v>2017</v>
      </c>
      <c r="AD1154" s="5"/>
      <c r="AV1154" s="46">
        <v>28464407</v>
      </c>
      <c r="AW1154" s="59">
        <f t="shared" ref="AW1154:AW1217" si="118">IF(F1154-AV1154=0,0,1)</f>
        <v>0</v>
      </c>
    </row>
    <row r="1155" spans="1:49">
      <c r="A1155" s="4">
        <v>488</v>
      </c>
      <c r="B1155" s="3">
        <v>1359</v>
      </c>
      <c r="C1155" s="3">
        <v>0.26850459037344332</v>
      </c>
      <c r="D1155" s="3" t="s">
        <v>5461</v>
      </c>
      <c r="E1155" s="3" t="s">
        <v>5462</v>
      </c>
      <c r="F1155" s="3" t="str">
        <f t="shared" si="114"/>
        <v>27473600</v>
      </c>
      <c r="G1155" s="3" t="s">
        <v>5463</v>
      </c>
      <c r="H1155" s="3" t="s">
        <v>5464</v>
      </c>
      <c r="I1155" s="3" t="s">
        <v>5465</v>
      </c>
      <c r="J1155" s="3" t="s">
        <v>2</v>
      </c>
      <c r="K1155" s="3" t="s">
        <v>3</v>
      </c>
      <c r="L1155" s="3" t="s">
        <v>5466</v>
      </c>
      <c r="M1155" s="3" t="s">
        <v>4</v>
      </c>
      <c r="N1155" s="3">
        <v>27473600</v>
      </c>
      <c r="O1155" s="3" t="s">
        <v>5467</v>
      </c>
      <c r="P1155" s="3" t="str">
        <f t="shared" si="115"/>
        <v>2017</v>
      </c>
      <c r="Q1155" s="3" t="str">
        <f t="shared" si="116"/>
        <v xml:space="preserve">Int J Psychophysiol. </v>
      </c>
      <c r="R1155" s="5" t="s">
        <v>11333</v>
      </c>
      <c r="S1155" s="12" t="s">
        <v>11427</v>
      </c>
      <c r="T1155" s="12" t="str">
        <f t="shared" si="113"/>
        <v/>
      </c>
      <c r="AA1155" s="69">
        <v>0</v>
      </c>
      <c r="AC1155" s="5" t="str">
        <f t="shared" si="117"/>
        <v>2017</v>
      </c>
      <c r="AD1155" s="5"/>
      <c r="AJ1155" s="3"/>
      <c r="AK1155" s="3"/>
      <c r="AL1155" s="3"/>
      <c r="AM1155" s="3"/>
      <c r="AV1155" s="46">
        <v>27473600</v>
      </c>
      <c r="AW1155" s="59">
        <f t="shared" si="118"/>
        <v>0</v>
      </c>
    </row>
    <row r="1156" spans="1:49">
      <c r="A1156" s="4">
        <v>500</v>
      </c>
      <c r="B1156" s="3">
        <v>753</v>
      </c>
      <c r="C1156" s="3">
        <v>0.27739571547355124</v>
      </c>
      <c r="D1156" s="3" t="s">
        <v>2454</v>
      </c>
      <c r="E1156" s="3" t="s">
        <v>2455</v>
      </c>
      <c r="F1156" s="3" t="str">
        <f t="shared" si="114"/>
        <v>28586827</v>
      </c>
      <c r="G1156" s="3" t="s">
        <v>2456</v>
      </c>
      <c r="H1156" s="3" t="s">
        <v>2457</v>
      </c>
      <c r="I1156" s="3" t="s">
        <v>2458</v>
      </c>
      <c r="J1156" s="3" t="s">
        <v>2</v>
      </c>
      <c r="K1156" s="3" t="s">
        <v>3</v>
      </c>
      <c r="L1156" s="3" t="s">
        <v>2459</v>
      </c>
      <c r="M1156" s="3" t="s">
        <v>4</v>
      </c>
      <c r="N1156" s="3">
        <v>28586827</v>
      </c>
      <c r="O1156" s="3" t="s">
        <v>2460</v>
      </c>
      <c r="P1156" s="3" t="str">
        <f t="shared" si="115"/>
        <v>2017</v>
      </c>
      <c r="Q1156" s="3" t="str">
        <f t="shared" si="116"/>
        <v xml:space="preserve">JAMA Neurol. </v>
      </c>
      <c r="R1156" s="5" t="s">
        <v>11333</v>
      </c>
      <c r="S1156" s="12" t="s">
        <v>11427</v>
      </c>
      <c r="T1156" s="12" t="str">
        <f t="shared" si="113"/>
        <v/>
      </c>
      <c r="AA1156" s="69">
        <v>0</v>
      </c>
      <c r="AC1156" s="5" t="str">
        <f t="shared" si="117"/>
        <v>2017</v>
      </c>
      <c r="AD1156" s="5"/>
      <c r="AV1156" s="46">
        <v>28586827</v>
      </c>
      <c r="AW1156" s="59">
        <f t="shared" si="118"/>
        <v>0</v>
      </c>
    </row>
    <row r="1157" spans="1:49">
      <c r="A1157" s="4">
        <v>503</v>
      </c>
      <c r="B1157" s="3">
        <v>395</v>
      </c>
      <c r="C1157" s="3">
        <v>0.2800079905429691</v>
      </c>
      <c r="D1157" s="3" t="s">
        <v>378</v>
      </c>
      <c r="E1157" s="3" t="s">
        <v>379</v>
      </c>
      <c r="F1157" s="3" t="str">
        <f t="shared" si="114"/>
        <v>29096628</v>
      </c>
      <c r="G1157" s="3" t="s">
        <v>380</v>
      </c>
      <c r="H1157" s="3" t="s">
        <v>381</v>
      </c>
      <c r="I1157" s="3" t="s">
        <v>305</v>
      </c>
      <c r="J1157" s="3" t="s">
        <v>2</v>
      </c>
      <c r="K1157" s="3" t="s">
        <v>3</v>
      </c>
      <c r="L1157" s="3" t="s">
        <v>382</v>
      </c>
      <c r="M1157" s="3" t="s">
        <v>4</v>
      </c>
      <c r="N1157" s="3">
        <v>29096628</v>
      </c>
      <c r="O1157" s="3" t="s">
        <v>447</v>
      </c>
      <c r="P1157" s="3" t="str">
        <f t="shared" si="115"/>
        <v>2017</v>
      </c>
      <c r="Q1157" s="3" t="str">
        <f t="shared" si="116"/>
        <v xml:space="preserve">Genet Sel Evol. </v>
      </c>
      <c r="R1157" s="5" t="s">
        <v>11333</v>
      </c>
      <c r="S1157" s="12" t="s">
        <v>11427</v>
      </c>
      <c r="T1157" s="12" t="str">
        <f t="shared" si="113"/>
        <v/>
      </c>
      <c r="AA1157" s="69">
        <v>0</v>
      </c>
      <c r="AC1157" s="5" t="str">
        <f t="shared" si="117"/>
        <v>2017</v>
      </c>
      <c r="AD1157" s="5"/>
      <c r="AV1157" s="46">
        <v>29096628</v>
      </c>
      <c r="AW1157" s="59">
        <f t="shared" si="118"/>
        <v>0</v>
      </c>
    </row>
    <row r="1158" spans="1:49">
      <c r="A1158" s="4">
        <v>510</v>
      </c>
      <c r="B1158" s="3">
        <v>875</v>
      </c>
      <c r="C1158" s="3">
        <v>0.28151895899117474</v>
      </c>
      <c r="D1158" s="3" t="s">
        <v>3198</v>
      </c>
      <c r="E1158" s="3" t="s">
        <v>3199</v>
      </c>
      <c r="F1158" s="3" t="str">
        <f t="shared" si="114"/>
        <v>28401900</v>
      </c>
      <c r="G1158" s="3" t="s">
        <v>3200</v>
      </c>
      <c r="H1158" s="3" t="s">
        <v>3201</v>
      </c>
      <c r="I1158" s="3" t="s">
        <v>676</v>
      </c>
      <c r="J1158" s="3" t="s">
        <v>2</v>
      </c>
      <c r="K1158" s="3" t="s">
        <v>3</v>
      </c>
      <c r="L1158" s="3" t="s">
        <v>3202</v>
      </c>
      <c r="M1158" s="3" t="s">
        <v>4</v>
      </c>
      <c r="N1158" s="3">
        <v>28401900</v>
      </c>
      <c r="O1158" s="3" t="s">
        <v>3203</v>
      </c>
      <c r="P1158" s="3" t="str">
        <f t="shared" si="115"/>
        <v>2017</v>
      </c>
      <c r="Q1158" s="3" t="str">
        <f t="shared" si="116"/>
        <v xml:space="preserve">Eur J Hum Genet. </v>
      </c>
      <c r="R1158" s="5" t="s">
        <v>11333</v>
      </c>
      <c r="S1158" s="12" t="s">
        <v>11427</v>
      </c>
      <c r="T1158" s="12" t="str">
        <f t="shared" si="113"/>
        <v/>
      </c>
      <c r="AA1158" s="69">
        <v>0</v>
      </c>
      <c r="AC1158" s="5" t="str">
        <f t="shared" si="117"/>
        <v>2017</v>
      </c>
      <c r="AD1158" s="5"/>
      <c r="AV1158" s="46">
        <v>28401900</v>
      </c>
      <c r="AW1158" s="59">
        <f t="shared" si="118"/>
        <v>0</v>
      </c>
    </row>
    <row r="1159" spans="1:49">
      <c r="A1159" s="4">
        <v>514</v>
      </c>
      <c r="B1159" s="3">
        <v>788</v>
      </c>
      <c r="C1159" s="3">
        <v>0.28416501716031295</v>
      </c>
      <c r="D1159" s="3" t="s">
        <v>2670</v>
      </c>
      <c r="E1159" s="3" t="s">
        <v>2671</v>
      </c>
      <c r="F1159" s="3" t="str">
        <f t="shared" si="114"/>
        <v>28537275</v>
      </c>
      <c r="G1159" s="3" t="s">
        <v>2724</v>
      </c>
      <c r="H1159" s="3" t="s">
        <v>2725</v>
      </c>
      <c r="I1159" s="3" t="s">
        <v>676</v>
      </c>
      <c r="J1159" s="3" t="s">
        <v>2</v>
      </c>
      <c r="K1159" s="3" t="s">
        <v>3</v>
      </c>
      <c r="L1159" s="3" t="s">
        <v>2674</v>
      </c>
      <c r="M1159" s="3" t="s">
        <v>4</v>
      </c>
      <c r="N1159" s="3">
        <v>28537275</v>
      </c>
      <c r="O1159" s="3" t="s">
        <v>2675</v>
      </c>
      <c r="P1159" s="3" t="str">
        <f t="shared" si="115"/>
        <v>2017</v>
      </c>
      <c r="Q1159" s="3" t="str">
        <f t="shared" si="116"/>
        <v xml:space="preserve">Eur J Hum Genet. </v>
      </c>
      <c r="R1159" s="5" t="s">
        <v>11333</v>
      </c>
      <c r="S1159" s="12" t="s">
        <v>11427</v>
      </c>
      <c r="T1159" s="12" t="str">
        <f t="shared" si="113"/>
        <v/>
      </c>
      <c r="AA1159" s="69">
        <v>0</v>
      </c>
      <c r="AC1159" s="5" t="str">
        <f t="shared" si="117"/>
        <v>2017</v>
      </c>
      <c r="AD1159" s="5"/>
      <c r="AJ1159" s="3"/>
      <c r="AK1159" s="56"/>
      <c r="AL1159" s="3"/>
      <c r="AM1159" s="3"/>
      <c r="AN1159" s="56"/>
      <c r="AV1159" s="46">
        <v>28537275</v>
      </c>
      <c r="AW1159" s="59">
        <f t="shared" si="118"/>
        <v>0</v>
      </c>
    </row>
    <row r="1160" spans="1:49">
      <c r="A1160" s="4">
        <v>519</v>
      </c>
      <c r="B1160" s="3">
        <v>1152</v>
      </c>
      <c r="C1160" s="3">
        <v>0.29068410966581304</v>
      </c>
      <c r="D1160" s="3" t="s">
        <v>4856</v>
      </c>
      <c r="E1160" s="3" t="s">
        <v>4857</v>
      </c>
      <c r="F1160" s="3" t="str">
        <f t="shared" si="114"/>
        <v>28045094</v>
      </c>
      <c r="G1160" s="3" t="s">
        <v>4858</v>
      </c>
      <c r="H1160" s="3" t="s">
        <v>4859</v>
      </c>
      <c r="I1160" s="3" t="s">
        <v>2255</v>
      </c>
      <c r="J1160" s="3" t="s">
        <v>2</v>
      </c>
      <c r="K1160" s="3" t="s">
        <v>3</v>
      </c>
      <c r="L1160" s="3" t="s">
        <v>4860</v>
      </c>
      <c r="M1160" s="3" t="s">
        <v>4</v>
      </c>
      <c r="N1160" s="3">
        <v>28045094</v>
      </c>
      <c r="O1160" s="3" t="s">
        <v>4861</v>
      </c>
      <c r="P1160" s="3" t="str">
        <f t="shared" si="115"/>
        <v>2017</v>
      </c>
      <c r="Q1160" s="3" t="str">
        <f t="shared" si="116"/>
        <v xml:space="preserve">Sci Rep. </v>
      </c>
      <c r="R1160" s="5" t="s">
        <v>11333</v>
      </c>
      <c r="S1160" s="12" t="s">
        <v>11427</v>
      </c>
      <c r="T1160" s="12" t="str">
        <f t="shared" si="113"/>
        <v/>
      </c>
      <c r="AA1160" s="69">
        <v>0</v>
      </c>
      <c r="AC1160" s="5" t="str">
        <f t="shared" si="117"/>
        <v>2017</v>
      </c>
      <c r="AD1160" s="5"/>
      <c r="AJ1160" s="3"/>
      <c r="AK1160" s="56"/>
      <c r="AL1160" s="3"/>
      <c r="AM1160" s="3"/>
      <c r="AN1160" s="56"/>
      <c r="AV1160" s="46">
        <v>28045094</v>
      </c>
      <c r="AW1160" s="59">
        <f t="shared" si="118"/>
        <v>0</v>
      </c>
    </row>
    <row r="1161" spans="1:49">
      <c r="A1161" s="4">
        <v>522</v>
      </c>
      <c r="B1161" s="3">
        <v>1196</v>
      </c>
      <c r="C1161" s="3">
        <v>0.29146374910883377</v>
      </c>
      <c r="D1161" s="3" t="s">
        <v>5026</v>
      </c>
      <c r="E1161" s="3" t="s">
        <v>5027</v>
      </c>
      <c r="F1161" s="3" t="str">
        <f t="shared" si="114"/>
        <v>27990689</v>
      </c>
      <c r="G1161" s="3" t="s">
        <v>5028</v>
      </c>
      <c r="H1161" s="3" t="s">
        <v>5029</v>
      </c>
      <c r="I1161" s="3" t="s">
        <v>479</v>
      </c>
      <c r="J1161" s="3" t="s">
        <v>2</v>
      </c>
      <c r="K1161" s="3" t="s">
        <v>3</v>
      </c>
      <c r="L1161" s="3" t="s">
        <v>5030</v>
      </c>
      <c r="M1161" s="3" t="s">
        <v>4</v>
      </c>
      <c r="N1161" s="3">
        <v>27990689</v>
      </c>
      <c r="O1161" s="3" t="s">
        <v>5031</v>
      </c>
      <c r="P1161" s="3" t="str">
        <f t="shared" si="115"/>
        <v>2017</v>
      </c>
      <c r="Q1161" s="3" t="str">
        <f t="shared" si="116"/>
        <v xml:space="preserve">Genet Epidemiol. </v>
      </c>
      <c r="R1161" s="5" t="s">
        <v>11333</v>
      </c>
      <c r="S1161" s="12" t="s">
        <v>11427</v>
      </c>
      <c r="T1161" s="12" t="str">
        <f t="shared" si="113"/>
        <v/>
      </c>
      <c r="AA1161" s="69">
        <v>0</v>
      </c>
      <c r="AC1161" s="5" t="str">
        <f t="shared" si="117"/>
        <v>2017</v>
      </c>
      <c r="AD1161" s="5"/>
      <c r="AJ1161" s="3"/>
      <c r="AK1161" s="56"/>
      <c r="AL1161" s="3"/>
      <c r="AM1161" s="3"/>
      <c r="AN1161" s="56"/>
      <c r="AV1161" s="46">
        <v>27990689</v>
      </c>
      <c r="AW1161" s="59">
        <f t="shared" si="118"/>
        <v>0</v>
      </c>
    </row>
    <row r="1162" spans="1:49">
      <c r="A1162" s="4">
        <v>539</v>
      </c>
      <c r="B1162" s="3">
        <v>751</v>
      </c>
      <c r="C1162" s="3">
        <v>0.30102393232387692</v>
      </c>
      <c r="D1162" s="3" t="s">
        <v>2440</v>
      </c>
      <c r="E1162" s="3" t="s">
        <v>2441</v>
      </c>
      <c r="F1162" s="3" t="str">
        <f t="shared" si="114"/>
        <v>28590366</v>
      </c>
      <c r="G1162" s="3" t="s">
        <v>2442</v>
      </c>
      <c r="H1162" s="3" t="s">
        <v>2443</v>
      </c>
      <c r="I1162" s="3" t="s">
        <v>2444</v>
      </c>
      <c r="J1162" s="3" t="s">
        <v>2</v>
      </c>
      <c r="K1162" s="3" t="s">
        <v>3</v>
      </c>
      <c r="L1162" s="3" t="s">
        <v>2445</v>
      </c>
      <c r="M1162" s="3" t="s">
        <v>4</v>
      </c>
      <c r="N1162" s="3">
        <v>28590366</v>
      </c>
      <c r="O1162" s="3" t="s">
        <v>2446</v>
      </c>
      <c r="P1162" s="3" t="str">
        <f t="shared" si="115"/>
        <v>2017</v>
      </c>
      <c r="Q1162" s="3" t="str">
        <f t="shared" si="116"/>
        <v xml:space="preserve">J Clin Psychopharmacol. </v>
      </c>
      <c r="R1162" s="5" t="s">
        <v>11333</v>
      </c>
      <c r="S1162" s="12" t="s">
        <v>11427</v>
      </c>
      <c r="T1162" s="12" t="str">
        <f t="shared" si="113"/>
        <v/>
      </c>
      <c r="AA1162" s="69">
        <v>0</v>
      </c>
      <c r="AC1162" s="5" t="str">
        <f t="shared" si="117"/>
        <v>2017</v>
      </c>
      <c r="AD1162" s="5"/>
      <c r="AV1162" s="46">
        <v>28590366</v>
      </c>
      <c r="AW1162" s="59">
        <f t="shared" si="118"/>
        <v>0</v>
      </c>
    </row>
    <row r="1163" spans="1:49">
      <c r="A1163" s="4">
        <v>542</v>
      </c>
      <c r="B1163" s="3">
        <v>874</v>
      </c>
      <c r="C1163" s="3">
        <v>0.30412391882781808</v>
      </c>
      <c r="D1163" s="3" t="s">
        <v>3192</v>
      </c>
      <c r="E1163" s="3" t="s">
        <v>3193</v>
      </c>
      <c r="F1163" s="3" t="str">
        <f t="shared" si="114"/>
        <v>28401901</v>
      </c>
      <c r="G1163" s="3" t="s">
        <v>3194</v>
      </c>
      <c r="H1163" s="3" t="s">
        <v>3195</v>
      </c>
      <c r="I1163" s="3" t="s">
        <v>676</v>
      </c>
      <c r="J1163" s="3" t="s">
        <v>2</v>
      </c>
      <c r="K1163" s="3" t="s">
        <v>3</v>
      </c>
      <c r="L1163" s="3" t="s">
        <v>3196</v>
      </c>
      <c r="M1163" s="3" t="s">
        <v>4</v>
      </c>
      <c r="N1163" s="3">
        <v>28401901</v>
      </c>
      <c r="O1163" s="3" t="s">
        <v>3197</v>
      </c>
      <c r="P1163" s="3" t="str">
        <f t="shared" si="115"/>
        <v>2017</v>
      </c>
      <c r="Q1163" s="3" t="str">
        <f t="shared" si="116"/>
        <v xml:space="preserve">Eur J Hum Genet. </v>
      </c>
      <c r="R1163" s="5" t="s">
        <v>11333</v>
      </c>
      <c r="S1163" s="12" t="s">
        <v>11427</v>
      </c>
      <c r="T1163" s="12" t="str">
        <f t="shared" si="113"/>
        <v/>
      </c>
      <c r="AA1163" s="69">
        <v>0</v>
      </c>
      <c r="AC1163" s="5" t="str">
        <f t="shared" si="117"/>
        <v>2017</v>
      </c>
      <c r="AD1163" s="5"/>
      <c r="AV1163" s="46">
        <v>28401901</v>
      </c>
      <c r="AW1163" s="59">
        <f t="shared" si="118"/>
        <v>0</v>
      </c>
    </row>
    <row r="1164" spans="1:49">
      <c r="A1164" s="4">
        <v>560</v>
      </c>
      <c r="B1164" s="3">
        <v>1554</v>
      </c>
      <c r="C1164" s="3">
        <v>0.31272482213688546</v>
      </c>
      <c r="D1164" s="3" t="s">
        <v>5669</v>
      </c>
      <c r="E1164" s="3" t="s">
        <v>5670</v>
      </c>
      <c r="F1164" s="3" t="str">
        <f t="shared" si="114"/>
        <v>27476042</v>
      </c>
      <c r="G1164" s="3" t="s">
        <v>5671</v>
      </c>
      <c r="H1164" s="3" t="s">
        <v>5672</v>
      </c>
      <c r="I1164" s="3" t="s">
        <v>2500</v>
      </c>
      <c r="J1164" s="3" t="s">
        <v>2</v>
      </c>
      <c r="K1164" s="3" t="s">
        <v>3</v>
      </c>
      <c r="L1164" s="3" t="s">
        <v>5673</v>
      </c>
      <c r="M1164" s="3" t="s">
        <v>4</v>
      </c>
      <c r="N1164" s="3">
        <v>27476042</v>
      </c>
      <c r="O1164" s="3" t="s">
        <v>5674</v>
      </c>
      <c r="P1164" s="3" t="str">
        <f t="shared" si="115"/>
        <v>2017</v>
      </c>
      <c r="Q1164" s="3" t="str">
        <f t="shared" si="116"/>
        <v xml:space="preserve">Brain Lang. </v>
      </c>
      <c r="R1164" s="5" t="s">
        <v>11333</v>
      </c>
      <c r="S1164" s="12" t="s">
        <v>11427</v>
      </c>
      <c r="T1164" s="12" t="str">
        <f t="shared" si="113"/>
        <v/>
      </c>
      <c r="AA1164" s="69">
        <v>0</v>
      </c>
      <c r="AC1164" s="5" t="str">
        <f t="shared" si="117"/>
        <v>2017</v>
      </c>
      <c r="AD1164" s="5"/>
      <c r="AV1164" s="46">
        <v>27476042</v>
      </c>
      <c r="AW1164" s="59">
        <f t="shared" si="118"/>
        <v>0</v>
      </c>
    </row>
    <row r="1165" spans="1:49">
      <c r="A1165" s="4">
        <v>570</v>
      </c>
      <c r="B1165" s="3">
        <v>1028</v>
      </c>
      <c r="C1165" s="3">
        <v>0.31670618097215963</v>
      </c>
      <c r="D1165" s="3" t="s">
        <v>4139</v>
      </c>
      <c r="E1165" s="3" t="s">
        <v>4140</v>
      </c>
      <c r="F1165" s="3" t="str">
        <f t="shared" si="114"/>
        <v>28194764</v>
      </c>
      <c r="G1165" s="3" t="s">
        <v>4141</v>
      </c>
      <c r="H1165" s="3" t="s">
        <v>4142</v>
      </c>
      <c r="I1165" s="3" t="s">
        <v>4143</v>
      </c>
      <c r="J1165" s="3" t="s">
        <v>2</v>
      </c>
      <c r="K1165" s="3" t="s">
        <v>3</v>
      </c>
      <c r="L1165" s="3" t="s">
        <v>4144</v>
      </c>
      <c r="M1165" s="3" t="s">
        <v>4</v>
      </c>
      <c r="N1165" s="3">
        <v>28194764</v>
      </c>
      <c r="O1165" s="3" t="s">
        <v>4145</v>
      </c>
      <c r="P1165" s="3" t="str">
        <f t="shared" si="115"/>
        <v>2017</v>
      </c>
      <c r="Q1165" s="3" t="str">
        <f t="shared" si="116"/>
        <v xml:space="preserve">J Child Psychol Psychiatry. </v>
      </c>
      <c r="R1165" s="5" t="s">
        <v>11333</v>
      </c>
      <c r="S1165" s="12" t="s">
        <v>11427</v>
      </c>
      <c r="T1165" s="12" t="str">
        <f t="shared" si="113"/>
        <v/>
      </c>
      <c r="AA1165" s="69">
        <v>0</v>
      </c>
      <c r="AC1165" s="5" t="str">
        <f t="shared" si="117"/>
        <v>2017</v>
      </c>
      <c r="AD1165" s="5"/>
      <c r="AV1165" s="46">
        <v>28194764</v>
      </c>
      <c r="AW1165" s="59">
        <f t="shared" si="118"/>
        <v>0</v>
      </c>
    </row>
    <row r="1166" spans="1:49">
      <c r="A1166" s="4">
        <v>599</v>
      </c>
      <c r="B1166" s="3">
        <v>829</v>
      </c>
      <c r="C1166" s="3">
        <v>0.32806395615624695</v>
      </c>
      <c r="D1166" s="3" t="s">
        <v>2921</v>
      </c>
      <c r="E1166" s="3" t="s">
        <v>2922</v>
      </c>
      <c r="F1166" s="3" t="str">
        <f t="shared" si="114"/>
        <v>28478146</v>
      </c>
      <c r="G1166" s="3" t="s">
        <v>2923</v>
      </c>
      <c r="H1166" s="3" t="s">
        <v>2924</v>
      </c>
      <c r="I1166" s="3" t="s">
        <v>2925</v>
      </c>
      <c r="J1166" s="3" t="s">
        <v>2</v>
      </c>
      <c r="K1166" s="3" t="s">
        <v>3</v>
      </c>
      <c r="L1166" s="3" t="s">
        <v>2926</v>
      </c>
      <c r="M1166" s="3" t="s">
        <v>4</v>
      </c>
      <c r="N1166" s="3">
        <v>28478146</v>
      </c>
      <c r="O1166" s="3" t="s">
        <v>2927</v>
      </c>
      <c r="P1166" s="3" t="str">
        <f t="shared" si="115"/>
        <v>2017</v>
      </c>
      <c r="Q1166" s="3" t="str">
        <f t="shared" si="116"/>
        <v xml:space="preserve">Gastroenterology. </v>
      </c>
      <c r="R1166" s="5" t="s">
        <v>11333</v>
      </c>
      <c r="S1166" s="12" t="s">
        <v>11427</v>
      </c>
      <c r="T1166" s="12" t="str">
        <f t="shared" si="113"/>
        <v/>
      </c>
      <c r="AA1166" s="69">
        <v>0</v>
      </c>
      <c r="AC1166" s="5" t="str">
        <f t="shared" si="117"/>
        <v>2017</v>
      </c>
      <c r="AD1166" s="5"/>
      <c r="AJ1166" s="3"/>
      <c r="AK1166" s="3"/>
      <c r="AL1166" s="3"/>
      <c r="AM1166" s="3"/>
      <c r="AV1166" s="46">
        <v>28478146</v>
      </c>
      <c r="AW1166" s="59">
        <f t="shared" si="118"/>
        <v>0</v>
      </c>
    </row>
    <row r="1167" spans="1:49">
      <c r="A1167" s="4">
        <v>625</v>
      </c>
      <c r="B1167" s="3">
        <v>918</v>
      </c>
      <c r="C1167" s="3">
        <v>0.34069500265959574</v>
      </c>
      <c r="D1167" s="3" t="s">
        <v>3454</v>
      </c>
      <c r="E1167" s="3" t="s">
        <v>3455</v>
      </c>
      <c r="F1167" s="3" t="str">
        <f t="shared" si="114"/>
        <v>28364486</v>
      </c>
      <c r="G1167" s="3" t="s">
        <v>3456</v>
      </c>
      <c r="H1167" s="3" t="s">
        <v>3457</v>
      </c>
      <c r="I1167" s="3" t="s">
        <v>3458</v>
      </c>
      <c r="J1167" s="3" t="s">
        <v>2</v>
      </c>
      <c r="K1167" s="3" t="s">
        <v>3</v>
      </c>
      <c r="L1167" s="3" t="s">
        <v>3459</v>
      </c>
      <c r="M1167" s="3" t="s">
        <v>4</v>
      </c>
      <c r="N1167" s="3">
        <v>28364486</v>
      </c>
      <c r="O1167" s="3" t="s">
        <v>3460</v>
      </c>
      <c r="P1167" s="3" t="str">
        <f t="shared" si="115"/>
        <v>2017</v>
      </c>
      <c r="Q1167" s="3" t="str">
        <f t="shared" si="116"/>
        <v xml:space="preserve">Sleep. </v>
      </c>
      <c r="R1167" s="5" t="s">
        <v>11333</v>
      </c>
      <c r="S1167" s="12" t="s">
        <v>11427</v>
      </c>
      <c r="T1167" s="12" t="str">
        <f t="shared" si="113"/>
        <v/>
      </c>
      <c r="AA1167" s="69">
        <v>0</v>
      </c>
      <c r="AC1167" s="5" t="str">
        <f t="shared" si="117"/>
        <v>2017</v>
      </c>
      <c r="AD1167" s="5"/>
      <c r="AK1167" s="53"/>
      <c r="AN1167" s="54"/>
      <c r="AO1167" s="4"/>
      <c r="AP1167" s="4"/>
      <c r="AQ1167" s="4"/>
      <c r="AR1167" s="4"/>
      <c r="AS1167" s="4"/>
      <c r="AT1167" s="4"/>
      <c r="AU1167" s="4"/>
      <c r="AV1167" s="59">
        <v>28364486</v>
      </c>
      <c r="AW1167" s="59">
        <f t="shared" si="118"/>
        <v>0</v>
      </c>
    </row>
    <row r="1168" spans="1:49">
      <c r="A1168" s="4">
        <v>627</v>
      </c>
      <c r="B1168" s="3">
        <v>2018</v>
      </c>
      <c r="C1168" s="3">
        <v>0.34300960013229442</v>
      </c>
      <c r="D1168" s="3" t="s">
        <v>5840</v>
      </c>
      <c r="E1168" s="3" t="s">
        <v>5841</v>
      </c>
      <c r="F1168" s="3" t="str">
        <f t="shared" si="114"/>
        <v>26829381</v>
      </c>
      <c r="G1168" s="3" t="s">
        <v>5842</v>
      </c>
      <c r="H1168" s="3" t="s">
        <v>5843</v>
      </c>
      <c r="I1168" s="3" t="s">
        <v>5552</v>
      </c>
      <c r="J1168" s="3" t="s">
        <v>2</v>
      </c>
      <c r="K1168" s="3" t="s">
        <v>3</v>
      </c>
      <c r="L1168" s="3" t="s">
        <v>5844</v>
      </c>
      <c r="M1168" s="3" t="s">
        <v>4</v>
      </c>
      <c r="N1168" s="3">
        <v>26829381</v>
      </c>
      <c r="O1168" s="3" t="s">
        <v>5845</v>
      </c>
      <c r="P1168" s="3" t="str">
        <f t="shared" si="115"/>
        <v>2017</v>
      </c>
      <c r="Q1168" s="3" t="str">
        <f t="shared" si="116"/>
        <v xml:space="preserve">Int J Neurosci. </v>
      </c>
      <c r="R1168" s="5" t="s">
        <v>11333</v>
      </c>
      <c r="S1168" s="12" t="s">
        <v>11427</v>
      </c>
      <c r="T1168" s="12" t="str">
        <f t="shared" si="113"/>
        <v/>
      </c>
      <c r="AA1168" s="69">
        <v>0</v>
      </c>
      <c r="AC1168" s="5" t="str">
        <f t="shared" si="117"/>
        <v>2017</v>
      </c>
      <c r="AD1168" s="5"/>
      <c r="AV1168" s="46">
        <v>26829381</v>
      </c>
      <c r="AW1168" s="59">
        <f t="shared" si="118"/>
        <v>0</v>
      </c>
    </row>
    <row r="1169" spans="1:49">
      <c r="A1169" s="4">
        <v>629</v>
      </c>
      <c r="B1169" s="3">
        <v>1269</v>
      </c>
      <c r="C1169" s="3">
        <v>0.34374334853331601</v>
      </c>
      <c r="D1169" s="3" t="s">
        <v>5277</v>
      </c>
      <c r="E1169" s="3" t="s">
        <v>5278</v>
      </c>
      <c r="F1169" s="3" t="str">
        <f t="shared" si="114"/>
        <v>27876820</v>
      </c>
      <c r="G1169" s="3" t="s">
        <v>5279</v>
      </c>
      <c r="H1169" s="3" t="s">
        <v>5280</v>
      </c>
      <c r="I1169" s="3" t="s">
        <v>676</v>
      </c>
      <c r="J1169" s="3" t="s">
        <v>2</v>
      </c>
      <c r="K1169" s="3" t="s">
        <v>3</v>
      </c>
      <c r="L1169" s="3" t="s">
        <v>5281</v>
      </c>
      <c r="M1169" s="3" t="s">
        <v>4</v>
      </c>
      <c r="N1169" s="3">
        <v>27876820</v>
      </c>
      <c r="O1169" s="3" t="s">
        <v>5337</v>
      </c>
      <c r="P1169" s="3" t="str">
        <f t="shared" si="115"/>
        <v>2017</v>
      </c>
      <c r="Q1169" s="3" t="str">
        <f t="shared" si="116"/>
        <v xml:space="preserve">Eur J Hum Genet. </v>
      </c>
      <c r="R1169" s="5" t="s">
        <v>11333</v>
      </c>
      <c r="S1169" s="12" t="s">
        <v>11427</v>
      </c>
      <c r="T1169" s="12" t="str">
        <f t="shared" si="113"/>
        <v/>
      </c>
      <c r="AA1169" s="69">
        <v>0</v>
      </c>
      <c r="AC1169" s="5" t="str">
        <f t="shared" si="117"/>
        <v>2017</v>
      </c>
      <c r="AD1169" s="5"/>
      <c r="AV1169" s="46">
        <v>27876820</v>
      </c>
      <c r="AW1169" s="59">
        <f t="shared" si="118"/>
        <v>0</v>
      </c>
    </row>
    <row r="1170" spans="1:49">
      <c r="A1170" s="4">
        <v>631</v>
      </c>
      <c r="B1170" s="3">
        <v>963</v>
      </c>
      <c r="C1170" s="3">
        <v>0.34499376821181982</v>
      </c>
      <c r="D1170" s="3" t="s">
        <v>3734</v>
      </c>
      <c r="E1170" s="3" t="s">
        <v>3735</v>
      </c>
      <c r="F1170" s="3" t="str">
        <f t="shared" si="114"/>
        <v>28302556</v>
      </c>
      <c r="G1170" s="3" t="s">
        <v>3736</v>
      </c>
      <c r="H1170" s="3" t="s">
        <v>3737</v>
      </c>
      <c r="I1170" s="3" t="s">
        <v>3738</v>
      </c>
      <c r="J1170" s="3" t="s">
        <v>2</v>
      </c>
      <c r="K1170" s="3" t="s">
        <v>3</v>
      </c>
      <c r="L1170" s="3" t="s">
        <v>3739</v>
      </c>
      <c r="M1170" s="3" t="s">
        <v>4</v>
      </c>
      <c r="N1170" s="3">
        <v>28302556</v>
      </c>
      <c r="O1170" s="3" t="s">
        <v>3740</v>
      </c>
      <c r="P1170" s="3" t="str">
        <f t="shared" si="115"/>
        <v>2017</v>
      </c>
      <c r="Q1170" s="3" t="str">
        <f t="shared" si="116"/>
        <v xml:space="preserve">Glob Heart. </v>
      </c>
      <c r="R1170" s="5" t="s">
        <v>11333</v>
      </c>
      <c r="S1170" s="12" t="s">
        <v>11427</v>
      </c>
      <c r="T1170" s="12" t="str">
        <f t="shared" si="113"/>
        <v/>
      </c>
      <c r="AA1170" s="69">
        <v>0</v>
      </c>
      <c r="AC1170" s="5" t="str">
        <f t="shared" si="117"/>
        <v>2017</v>
      </c>
      <c r="AD1170" s="5"/>
      <c r="AJ1170" s="3"/>
      <c r="AK1170" s="56"/>
      <c r="AL1170" s="3"/>
      <c r="AM1170" s="3"/>
      <c r="AN1170" s="56"/>
      <c r="AV1170" s="46">
        <v>28302556</v>
      </c>
      <c r="AW1170" s="59">
        <f t="shared" si="118"/>
        <v>0</v>
      </c>
    </row>
    <row r="1171" spans="1:49">
      <c r="A1171" s="4">
        <v>634</v>
      </c>
      <c r="B1171" s="3">
        <v>506</v>
      </c>
      <c r="C1171" s="3">
        <v>0.347332728195896</v>
      </c>
      <c r="D1171" s="3" t="s">
        <v>961</v>
      </c>
      <c r="E1171" s="3" t="s">
        <v>962</v>
      </c>
      <c r="F1171" s="3" t="str">
        <f t="shared" si="114"/>
        <v>28912342</v>
      </c>
      <c r="G1171" s="3" t="s">
        <v>963</v>
      </c>
      <c r="H1171" s="3" t="s">
        <v>964</v>
      </c>
      <c r="I1171" s="3" t="s">
        <v>441</v>
      </c>
      <c r="J1171" s="3" t="s">
        <v>2</v>
      </c>
      <c r="K1171" s="3" t="s">
        <v>3</v>
      </c>
      <c r="L1171" s="3" t="s">
        <v>965</v>
      </c>
      <c r="M1171" s="3" t="s">
        <v>4</v>
      </c>
      <c r="N1171" s="3">
        <v>28912342</v>
      </c>
      <c r="O1171" s="3" t="s">
        <v>966</v>
      </c>
      <c r="P1171" s="3" t="str">
        <f t="shared" si="115"/>
        <v>2017</v>
      </c>
      <c r="Q1171" s="3" t="str">
        <f t="shared" si="116"/>
        <v xml:space="preserve">Genetics. </v>
      </c>
      <c r="R1171" s="5" t="s">
        <v>11333</v>
      </c>
      <c r="S1171" s="12" t="s">
        <v>11427</v>
      </c>
      <c r="T1171" s="12" t="str">
        <f t="shared" si="113"/>
        <v/>
      </c>
      <c r="AA1171" s="69">
        <v>0</v>
      </c>
      <c r="AC1171" s="5" t="str">
        <f t="shared" si="117"/>
        <v>2017</v>
      </c>
      <c r="AD1171" s="5"/>
      <c r="AK1171" s="53"/>
      <c r="AN1171" s="56"/>
      <c r="AV1171" s="46">
        <v>28912342</v>
      </c>
      <c r="AW1171" s="59">
        <f t="shared" si="118"/>
        <v>0</v>
      </c>
    </row>
    <row r="1172" spans="1:49">
      <c r="A1172" s="4">
        <v>649</v>
      </c>
      <c r="B1172" s="3">
        <v>1328</v>
      </c>
      <c r="C1172" s="3">
        <v>0.35450726729514037</v>
      </c>
      <c r="D1172" s="3" t="s">
        <v>5420</v>
      </c>
      <c r="E1172" s="3" t="s">
        <v>5421</v>
      </c>
      <c r="F1172" s="3" t="str">
        <f t="shared" si="114"/>
        <v>27663502</v>
      </c>
      <c r="G1172" s="3" t="s">
        <v>5422</v>
      </c>
      <c r="H1172" s="3" t="s">
        <v>5423</v>
      </c>
      <c r="I1172" s="3" t="s">
        <v>602</v>
      </c>
      <c r="J1172" s="3" t="s">
        <v>2</v>
      </c>
      <c r="K1172" s="3" t="s">
        <v>3</v>
      </c>
      <c r="L1172" s="3" t="s">
        <v>5424</v>
      </c>
      <c r="M1172" s="3" t="s">
        <v>4</v>
      </c>
      <c r="N1172" s="3">
        <v>27663502</v>
      </c>
      <c r="O1172" s="3" t="s">
        <v>5425</v>
      </c>
      <c r="P1172" s="3" t="str">
        <f t="shared" si="115"/>
        <v>2017</v>
      </c>
      <c r="Q1172" s="3" t="str">
        <f t="shared" si="116"/>
        <v xml:space="preserve">Bioinformatics. </v>
      </c>
      <c r="R1172" s="5" t="s">
        <v>11333</v>
      </c>
      <c r="S1172" s="12" t="s">
        <v>11427</v>
      </c>
      <c r="T1172" s="12" t="str">
        <f t="shared" si="113"/>
        <v/>
      </c>
      <c r="AA1172" s="69">
        <v>0</v>
      </c>
      <c r="AC1172" s="5" t="str">
        <f t="shared" si="117"/>
        <v>2017</v>
      </c>
      <c r="AD1172" s="5"/>
      <c r="AV1172" s="46">
        <v>27663502</v>
      </c>
      <c r="AW1172" s="59">
        <f t="shared" si="118"/>
        <v>0</v>
      </c>
    </row>
    <row r="1173" spans="1:49">
      <c r="A1173" s="4">
        <v>654</v>
      </c>
      <c r="B1173" s="3">
        <v>381</v>
      </c>
      <c r="C1173" s="3">
        <v>0.3563946270735534</v>
      </c>
      <c r="D1173" s="3" t="s">
        <v>308</v>
      </c>
      <c r="E1173" s="3" t="s">
        <v>309</v>
      </c>
      <c r="F1173" s="3" t="str">
        <f t="shared" si="114"/>
        <v>29125842</v>
      </c>
      <c r="G1173" s="3" t="s">
        <v>310</v>
      </c>
      <c r="H1173" s="3" t="s">
        <v>311</v>
      </c>
      <c r="I1173" s="3" t="s">
        <v>92</v>
      </c>
      <c r="J1173" s="3" t="s">
        <v>2</v>
      </c>
      <c r="K1173" s="3" t="s">
        <v>3</v>
      </c>
      <c r="L1173" s="3" t="s">
        <v>312</v>
      </c>
      <c r="M1173" s="3" t="s">
        <v>4</v>
      </c>
      <c r="N1173" s="3">
        <v>29125842</v>
      </c>
      <c r="O1173" s="3" t="s">
        <v>313</v>
      </c>
      <c r="P1173" s="3" t="str">
        <f t="shared" si="115"/>
        <v>2017</v>
      </c>
      <c r="Q1173" s="3" t="str">
        <f t="shared" si="116"/>
        <v xml:space="preserve">PLoS One. </v>
      </c>
      <c r="R1173" s="5" t="s">
        <v>11333</v>
      </c>
      <c r="S1173" s="12" t="s">
        <v>11427</v>
      </c>
      <c r="T1173" s="12" t="str">
        <f t="shared" si="113"/>
        <v/>
      </c>
      <c r="AA1173" s="69">
        <v>0</v>
      </c>
      <c r="AC1173" s="5" t="str">
        <f t="shared" si="117"/>
        <v>2017</v>
      </c>
      <c r="AD1173" s="5"/>
      <c r="AV1173" s="46">
        <v>29125842</v>
      </c>
      <c r="AW1173" s="59">
        <f t="shared" si="118"/>
        <v>0</v>
      </c>
    </row>
    <row r="1174" spans="1:49">
      <c r="A1174" s="4">
        <v>659</v>
      </c>
      <c r="B1174" s="3">
        <v>646</v>
      </c>
      <c r="C1174" s="3">
        <v>0.35861918236998025</v>
      </c>
      <c r="D1174" s="3" t="s">
        <v>1822</v>
      </c>
      <c r="E1174" s="3" t="s">
        <v>1823</v>
      </c>
      <c r="F1174" s="3" t="str">
        <f t="shared" si="114"/>
        <v>28723613</v>
      </c>
      <c r="G1174" s="3" t="s">
        <v>1824</v>
      </c>
      <c r="H1174" s="3" t="s">
        <v>1825</v>
      </c>
      <c r="I1174" s="3" t="s">
        <v>1175</v>
      </c>
      <c r="J1174" s="3" t="s">
        <v>2</v>
      </c>
      <c r="K1174" s="3" t="s">
        <v>3</v>
      </c>
      <c r="L1174" s="3" t="s">
        <v>1826</v>
      </c>
      <c r="M1174" s="3" t="s">
        <v>4</v>
      </c>
      <c r="N1174" s="3">
        <v>28723613</v>
      </c>
      <c r="O1174" s="3" t="s">
        <v>1827</v>
      </c>
      <c r="P1174" s="3" t="str">
        <f t="shared" si="115"/>
        <v>2017</v>
      </c>
      <c r="Q1174" s="3" t="str">
        <f t="shared" si="116"/>
        <v xml:space="preserve">Stat Appl Genet Mol Biol. </v>
      </c>
      <c r="R1174" s="5" t="s">
        <v>11333</v>
      </c>
      <c r="S1174" s="12" t="s">
        <v>11427</v>
      </c>
      <c r="T1174" s="12" t="str">
        <f t="shared" si="113"/>
        <v/>
      </c>
      <c r="AA1174" s="69">
        <v>0</v>
      </c>
      <c r="AC1174" s="5" t="str">
        <f t="shared" si="117"/>
        <v>2017</v>
      </c>
      <c r="AD1174" s="5"/>
      <c r="AK1174" s="53"/>
      <c r="AN1174" s="56"/>
      <c r="AV1174" s="46">
        <v>28723613</v>
      </c>
      <c r="AW1174" s="59">
        <f t="shared" si="118"/>
        <v>0</v>
      </c>
    </row>
    <row r="1175" spans="1:49">
      <c r="A1175" s="4">
        <v>661</v>
      </c>
      <c r="B1175" s="3">
        <v>453</v>
      </c>
      <c r="C1175" s="3">
        <v>0.36145071371357962</v>
      </c>
      <c r="D1175" s="3" t="s">
        <v>672</v>
      </c>
      <c r="E1175" s="3" t="s">
        <v>673</v>
      </c>
      <c r="F1175" s="3" t="str">
        <f t="shared" si="114"/>
        <v>29023438</v>
      </c>
      <c r="G1175" s="3" t="s">
        <v>674</v>
      </c>
      <c r="H1175" s="3" t="s">
        <v>675</v>
      </c>
      <c r="I1175" s="3" t="s">
        <v>676</v>
      </c>
      <c r="J1175" s="3" t="s">
        <v>2</v>
      </c>
      <c r="K1175" s="3" t="s">
        <v>3</v>
      </c>
      <c r="L1175" s="3" t="s">
        <v>677</v>
      </c>
      <c r="M1175" s="3" t="s">
        <v>4</v>
      </c>
      <c r="N1175" s="3">
        <v>29023438</v>
      </c>
      <c r="O1175" s="3" t="s">
        <v>678</v>
      </c>
      <c r="P1175" s="3" t="str">
        <f t="shared" si="115"/>
        <v>2017</v>
      </c>
      <c r="Q1175" s="3" t="str">
        <f t="shared" si="116"/>
        <v xml:space="preserve">Eur J Hum Genet. </v>
      </c>
      <c r="R1175" s="5" t="s">
        <v>11333</v>
      </c>
      <c r="S1175" s="12" t="s">
        <v>11427</v>
      </c>
      <c r="T1175" s="12" t="str">
        <f t="shared" si="113"/>
        <v/>
      </c>
      <c r="AA1175" s="69">
        <v>0</v>
      </c>
      <c r="AC1175" s="5" t="str">
        <f t="shared" si="117"/>
        <v>2017</v>
      </c>
      <c r="AD1175" s="5"/>
      <c r="AJ1175" s="3"/>
      <c r="AK1175" s="56"/>
      <c r="AL1175" s="3"/>
      <c r="AM1175" s="3"/>
      <c r="AN1175" s="56"/>
      <c r="AV1175" s="46">
        <v>29023438</v>
      </c>
      <c r="AW1175" s="59">
        <f t="shared" si="118"/>
        <v>0</v>
      </c>
    </row>
    <row r="1176" spans="1:49">
      <c r="A1176" s="4">
        <v>667</v>
      </c>
      <c r="B1176" s="3">
        <v>921</v>
      </c>
      <c r="C1176" s="3">
        <v>0.36565853183438124</v>
      </c>
      <c r="D1176" s="3" t="s">
        <v>3475</v>
      </c>
      <c r="E1176" s="3" t="s">
        <v>3476</v>
      </c>
      <c r="F1176" s="3" t="str">
        <f t="shared" si="114"/>
        <v>28360232</v>
      </c>
      <c r="G1176" s="3" t="s">
        <v>3477</v>
      </c>
      <c r="H1176" s="3" t="s">
        <v>3540</v>
      </c>
      <c r="I1176" s="3" t="s">
        <v>3541</v>
      </c>
      <c r="J1176" s="3" t="s">
        <v>2</v>
      </c>
      <c r="K1176" s="3" t="s">
        <v>3</v>
      </c>
      <c r="L1176" s="3" t="s">
        <v>3542</v>
      </c>
      <c r="M1176" s="3" t="s">
        <v>4</v>
      </c>
      <c r="N1176" s="3">
        <v>28360232</v>
      </c>
      <c r="O1176" s="3" t="s">
        <v>3543</v>
      </c>
      <c r="P1176" s="3" t="str">
        <f t="shared" si="115"/>
        <v>2017</v>
      </c>
      <c r="Q1176" s="3" t="str">
        <f t="shared" si="116"/>
        <v xml:space="preserve">Genome Res. </v>
      </c>
      <c r="R1176" s="5" t="s">
        <v>11333</v>
      </c>
      <c r="S1176" s="12" t="s">
        <v>11427</v>
      </c>
      <c r="T1176" s="12" t="str">
        <f t="shared" si="113"/>
        <v/>
      </c>
      <c r="AA1176" s="69">
        <v>0</v>
      </c>
      <c r="AC1176" s="5" t="str">
        <f t="shared" si="117"/>
        <v>2017</v>
      </c>
      <c r="AD1176" s="5"/>
      <c r="AV1176" s="46">
        <v>28360232</v>
      </c>
      <c r="AW1176" s="59">
        <f t="shared" si="118"/>
        <v>0</v>
      </c>
    </row>
    <row r="1177" spans="1:49">
      <c r="A1177" s="4">
        <v>684</v>
      </c>
      <c r="B1177" s="3">
        <v>782</v>
      </c>
      <c r="C1177" s="3">
        <v>0.37443530459632657</v>
      </c>
      <c r="D1177" s="3" t="s">
        <v>2636</v>
      </c>
      <c r="E1177" s="3" t="s">
        <v>2637</v>
      </c>
      <c r="F1177" s="3" t="str">
        <f t="shared" si="114"/>
        <v>28550018</v>
      </c>
      <c r="G1177" s="3" t="s">
        <v>2638</v>
      </c>
      <c r="H1177" s="3" t="s">
        <v>2639</v>
      </c>
      <c r="I1177" s="3" t="s">
        <v>441</v>
      </c>
      <c r="J1177" s="3" t="s">
        <v>2</v>
      </c>
      <c r="K1177" s="3" t="s">
        <v>3</v>
      </c>
      <c r="L1177" s="3" t="s">
        <v>2640</v>
      </c>
      <c r="M1177" s="3" t="s">
        <v>4</v>
      </c>
      <c r="N1177" s="3">
        <v>28550018</v>
      </c>
      <c r="O1177" s="3" t="s">
        <v>2641</v>
      </c>
      <c r="P1177" s="3" t="str">
        <f t="shared" si="115"/>
        <v>2017</v>
      </c>
      <c r="Q1177" s="3" t="str">
        <f t="shared" si="116"/>
        <v xml:space="preserve">Genetics. </v>
      </c>
      <c r="R1177" s="5" t="s">
        <v>11333</v>
      </c>
      <c r="S1177" s="12" t="s">
        <v>11427</v>
      </c>
      <c r="T1177" s="12" t="str">
        <f t="shared" si="113"/>
        <v/>
      </c>
      <c r="AA1177" s="69">
        <v>0</v>
      </c>
      <c r="AC1177" s="5" t="str">
        <f t="shared" si="117"/>
        <v>2017</v>
      </c>
      <c r="AD1177" s="5"/>
      <c r="AV1177" s="46">
        <v>28550018</v>
      </c>
      <c r="AW1177" s="59">
        <f t="shared" si="118"/>
        <v>0</v>
      </c>
    </row>
    <row r="1178" spans="1:49">
      <c r="A1178" s="4">
        <v>689</v>
      </c>
      <c r="B1178" s="3">
        <v>525</v>
      </c>
      <c r="C1178" s="3">
        <v>0.37711537881449142</v>
      </c>
      <c r="D1178" s="3" t="s">
        <v>1081</v>
      </c>
      <c r="E1178" s="3" t="s">
        <v>1082</v>
      </c>
      <c r="F1178" s="3" t="str">
        <f t="shared" si="114"/>
        <v>28879484</v>
      </c>
      <c r="G1178" s="3" t="s">
        <v>1083</v>
      </c>
      <c r="H1178" s="3" t="s">
        <v>1084</v>
      </c>
      <c r="I1178" s="3" t="s">
        <v>1085</v>
      </c>
      <c r="J1178" s="3" t="s">
        <v>2</v>
      </c>
      <c r="K1178" s="3" t="s">
        <v>3</v>
      </c>
      <c r="L1178" s="3" t="s">
        <v>1086</v>
      </c>
      <c r="M1178" s="3" t="s">
        <v>4</v>
      </c>
      <c r="N1178" s="3">
        <v>28879484</v>
      </c>
      <c r="O1178" s="3" t="s">
        <v>1087</v>
      </c>
      <c r="P1178" s="3" t="str">
        <f t="shared" si="115"/>
        <v>2017</v>
      </c>
      <c r="Q1178" s="3" t="str">
        <f t="shared" si="116"/>
        <v xml:space="preserve">Behav Genet. </v>
      </c>
      <c r="R1178" s="5" t="s">
        <v>11333</v>
      </c>
      <c r="S1178" s="12" t="s">
        <v>11427</v>
      </c>
      <c r="T1178" s="12" t="str">
        <f t="shared" si="113"/>
        <v/>
      </c>
      <c r="AA1178" s="69">
        <v>0</v>
      </c>
      <c r="AC1178" s="5" t="str">
        <f t="shared" si="117"/>
        <v>2017</v>
      </c>
      <c r="AD1178" s="5"/>
      <c r="AV1178" s="46">
        <v>28879484</v>
      </c>
      <c r="AW1178" s="59">
        <f t="shared" si="118"/>
        <v>0</v>
      </c>
    </row>
    <row r="1179" spans="1:49">
      <c r="A1179" s="4">
        <v>696</v>
      </c>
      <c r="B1179" s="3">
        <v>947</v>
      </c>
      <c r="C1179" s="3">
        <v>0.37975432048133417</v>
      </c>
      <c r="D1179" s="3" t="s">
        <v>3638</v>
      </c>
      <c r="E1179" s="3" t="s">
        <v>3639</v>
      </c>
      <c r="F1179" s="3" t="str">
        <f t="shared" si="114"/>
        <v>28334077</v>
      </c>
      <c r="G1179" s="3" t="s">
        <v>3640</v>
      </c>
      <c r="H1179" s="3" t="s">
        <v>3641</v>
      </c>
      <c r="I1179" s="3" t="s">
        <v>3439</v>
      </c>
      <c r="J1179" s="3" t="s">
        <v>2</v>
      </c>
      <c r="K1179" s="3" t="s">
        <v>3</v>
      </c>
      <c r="L1179" s="3" t="s">
        <v>3642</v>
      </c>
      <c r="M1179" s="3" t="s">
        <v>4</v>
      </c>
      <c r="N1179" s="3">
        <v>28334077</v>
      </c>
      <c r="O1179" s="3" t="s">
        <v>3643</v>
      </c>
      <c r="P1179" s="3" t="str">
        <f t="shared" si="115"/>
        <v>2017</v>
      </c>
      <c r="Q1179" s="3" t="str">
        <f t="shared" si="116"/>
        <v xml:space="preserve">Biostatistics. </v>
      </c>
      <c r="R1179" s="5" t="s">
        <v>11333</v>
      </c>
      <c r="S1179" s="12" t="s">
        <v>11427</v>
      </c>
      <c r="T1179" s="12" t="str">
        <f t="shared" si="113"/>
        <v/>
      </c>
      <c r="AA1179" s="69">
        <v>0</v>
      </c>
      <c r="AC1179" s="5" t="str">
        <f t="shared" si="117"/>
        <v>2017</v>
      </c>
      <c r="AD1179" s="5"/>
      <c r="AV1179" s="46">
        <v>28334077</v>
      </c>
      <c r="AW1179" s="59">
        <f t="shared" si="118"/>
        <v>0</v>
      </c>
    </row>
    <row r="1180" spans="1:49">
      <c r="A1180" s="4">
        <v>698</v>
      </c>
      <c r="B1180" s="3">
        <v>1637</v>
      </c>
      <c r="C1180" s="3">
        <v>0.381233029548397</v>
      </c>
      <c r="D1180" s="3" t="s">
        <v>5728</v>
      </c>
      <c r="E1180" s="3" t="s">
        <v>5729</v>
      </c>
      <c r="F1180" s="3" t="str">
        <f t="shared" si="114"/>
        <v>27348781</v>
      </c>
      <c r="G1180" s="3" t="s">
        <v>5730</v>
      </c>
      <c r="H1180" s="3" t="s">
        <v>5731</v>
      </c>
      <c r="I1180" s="3" t="s">
        <v>5732</v>
      </c>
      <c r="J1180" s="3" t="s">
        <v>2</v>
      </c>
      <c r="K1180" s="3" t="s">
        <v>3</v>
      </c>
      <c r="L1180" s="3" t="s">
        <v>5733</v>
      </c>
      <c r="M1180" s="3" t="s">
        <v>4</v>
      </c>
      <c r="N1180" s="3">
        <v>27348781</v>
      </c>
      <c r="O1180" s="3" t="s">
        <v>5734</v>
      </c>
      <c r="P1180" s="3" t="str">
        <f t="shared" si="115"/>
        <v>2017</v>
      </c>
      <c r="Q1180" s="3" t="str">
        <f t="shared" si="116"/>
        <v xml:space="preserve">Nord J Psychiatry. </v>
      </c>
      <c r="R1180" s="5" t="s">
        <v>11333</v>
      </c>
      <c r="S1180" s="12" t="s">
        <v>11427</v>
      </c>
      <c r="T1180" s="12" t="str">
        <f t="shared" si="113"/>
        <v/>
      </c>
      <c r="AA1180" s="69">
        <v>0</v>
      </c>
      <c r="AC1180" s="5" t="str">
        <f t="shared" si="117"/>
        <v>2017</v>
      </c>
      <c r="AD1180" s="5"/>
      <c r="AV1180" s="46">
        <v>27348781</v>
      </c>
      <c r="AW1180" s="59">
        <f t="shared" si="118"/>
        <v>0</v>
      </c>
    </row>
    <row r="1181" spans="1:49">
      <c r="A1181" s="4">
        <v>702</v>
      </c>
      <c r="B1181" s="3">
        <v>1317</v>
      </c>
      <c r="C1181" s="3">
        <v>0.3829128348456502</v>
      </c>
      <c r="D1181" s="3" t="s">
        <v>5400</v>
      </c>
      <c r="E1181" s="3" t="s">
        <v>5401</v>
      </c>
      <c r="F1181" s="3" t="str">
        <f t="shared" si="114"/>
        <v>27813156</v>
      </c>
      <c r="G1181" s="3" t="s">
        <v>5402</v>
      </c>
      <c r="H1181" s="3" t="s">
        <v>5404</v>
      </c>
      <c r="I1181" s="3" t="s">
        <v>479</v>
      </c>
      <c r="J1181" s="3" t="s">
        <v>2</v>
      </c>
      <c r="K1181" s="3" t="s">
        <v>3</v>
      </c>
      <c r="L1181" s="3" t="s">
        <v>5405</v>
      </c>
      <c r="M1181" s="3" t="s">
        <v>4</v>
      </c>
      <c r="N1181" s="3">
        <v>27813156</v>
      </c>
      <c r="O1181" s="3" t="s">
        <v>5406</v>
      </c>
      <c r="P1181" s="3" t="str">
        <f t="shared" si="115"/>
        <v>2017</v>
      </c>
      <c r="Q1181" s="3" t="str">
        <f t="shared" si="116"/>
        <v xml:space="preserve">Genet Epidemiol. </v>
      </c>
      <c r="R1181" s="5" t="s">
        <v>11333</v>
      </c>
      <c r="S1181" s="12" t="s">
        <v>11427</v>
      </c>
      <c r="T1181" s="12" t="str">
        <f t="shared" si="113"/>
        <v/>
      </c>
      <c r="AA1181" s="69">
        <v>0</v>
      </c>
      <c r="AC1181" s="5" t="str">
        <f t="shared" si="117"/>
        <v>2017</v>
      </c>
      <c r="AD1181" s="5"/>
      <c r="AV1181" s="46">
        <v>27813156</v>
      </c>
      <c r="AW1181" s="59">
        <f t="shared" si="118"/>
        <v>0</v>
      </c>
    </row>
    <row r="1182" spans="1:49">
      <c r="A1182" s="4">
        <v>707</v>
      </c>
      <c r="B1182" s="3">
        <v>418</v>
      </c>
      <c r="C1182" s="3">
        <v>0.38371039864396128</v>
      </c>
      <c r="D1182" s="3" t="s">
        <v>497</v>
      </c>
      <c r="E1182" s="3" t="s">
        <v>498</v>
      </c>
      <c r="F1182" s="3" t="str">
        <f t="shared" si="114"/>
        <v>29061660</v>
      </c>
      <c r="G1182" s="3" t="s">
        <v>499</v>
      </c>
      <c r="H1182" s="3" t="s">
        <v>500</v>
      </c>
      <c r="I1182" s="3" t="s">
        <v>501</v>
      </c>
      <c r="J1182" s="3" t="s">
        <v>2</v>
      </c>
      <c r="K1182" s="3" t="s">
        <v>3</v>
      </c>
      <c r="L1182" s="3" t="s">
        <v>502</v>
      </c>
      <c r="M1182" s="3" t="s">
        <v>4</v>
      </c>
      <c r="N1182" s="3">
        <v>29061660</v>
      </c>
      <c r="O1182" s="3" t="s">
        <v>503</v>
      </c>
      <c r="P1182" s="3" t="str">
        <f t="shared" si="115"/>
        <v>2017</v>
      </c>
      <c r="Q1182" s="3" t="str">
        <f t="shared" si="116"/>
        <v xml:space="preserve">Diabetes. </v>
      </c>
      <c r="R1182" s="5" t="s">
        <v>11333</v>
      </c>
      <c r="S1182" s="12" t="s">
        <v>11427</v>
      </c>
      <c r="T1182" s="12" t="str">
        <f t="shared" si="113"/>
        <v/>
      </c>
      <c r="AA1182" s="69">
        <v>0</v>
      </c>
      <c r="AC1182" s="5" t="str">
        <f t="shared" si="117"/>
        <v>2017</v>
      </c>
      <c r="AD1182" s="5"/>
      <c r="AV1182" s="46">
        <v>29061660</v>
      </c>
      <c r="AW1182" s="59">
        <f t="shared" si="118"/>
        <v>0</v>
      </c>
    </row>
    <row r="1183" spans="1:49">
      <c r="A1183" s="4">
        <v>709</v>
      </c>
      <c r="B1183" s="3">
        <v>1567</v>
      </c>
      <c r="C1183" s="3">
        <v>0.38492352769420313</v>
      </c>
      <c r="D1183" s="3" t="s">
        <v>5675</v>
      </c>
      <c r="E1183" s="3" t="s">
        <v>5676</v>
      </c>
      <c r="F1183" s="3" t="str">
        <f t="shared" si="114"/>
        <v>27451428</v>
      </c>
      <c r="G1183" s="3" t="s">
        <v>5677</v>
      </c>
      <c r="H1183" s="3" t="s">
        <v>5678</v>
      </c>
      <c r="I1183" s="3" t="s">
        <v>2743</v>
      </c>
      <c r="J1183" s="3" t="s">
        <v>2</v>
      </c>
      <c r="K1183" s="3" t="s">
        <v>3</v>
      </c>
      <c r="L1183" s="3" t="s">
        <v>5679</v>
      </c>
      <c r="M1183" s="3" t="s">
        <v>4</v>
      </c>
      <c r="N1183" s="3">
        <v>27451428</v>
      </c>
      <c r="O1183" s="3" t="s">
        <v>5680</v>
      </c>
      <c r="P1183" s="3" t="str">
        <f t="shared" si="115"/>
        <v>2017</v>
      </c>
      <c r="Q1183" s="3" t="str">
        <f t="shared" si="116"/>
        <v xml:space="preserve">Schizophr Bull. </v>
      </c>
      <c r="R1183" s="5" t="s">
        <v>11333</v>
      </c>
      <c r="S1183" s="12" t="s">
        <v>11427</v>
      </c>
      <c r="T1183" s="12" t="str">
        <f t="shared" si="113"/>
        <v/>
      </c>
      <c r="AA1183" s="69">
        <v>0</v>
      </c>
      <c r="AC1183" s="5" t="str">
        <f t="shared" si="117"/>
        <v>2017</v>
      </c>
      <c r="AD1183" s="5"/>
      <c r="AJ1183" s="3"/>
      <c r="AK1183" s="3"/>
      <c r="AL1183" s="3"/>
      <c r="AM1183" s="3"/>
      <c r="AV1183" s="46">
        <v>27451428</v>
      </c>
      <c r="AW1183" s="59">
        <f t="shared" si="118"/>
        <v>0</v>
      </c>
    </row>
    <row r="1184" spans="1:49">
      <c r="A1184" s="4">
        <v>713</v>
      </c>
      <c r="B1184" s="28">
        <v>1114</v>
      </c>
      <c r="C1184" s="28">
        <v>0.3875088084227688</v>
      </c>
      <c r="D1184" s="28" t="s">
        <v>4623</v>
      </c>
      <c r="E1184" s="28" t="s">
        <v>4624</v>
      </c>
      <c r="F1184" s="3" t="str">
        <f t="shared" si="114"/>
        <v>28085498</v>
      </c>
      <c r="G1184" s="28" t="s">
        <v>4625</v>
      </c>
      <c r="H1184" s="28" t="s">
        <v>4626</v>
      </c>
      <c r="I1184" s="28" t="s">
        <v>2090</v>
      </c>
      <c r="J1184" s="28" t="s">
        <v>2</v>
      </c>
      <c r="K1184" s="28" t="s">
        <v>3</v>
      </c>
      <c r="L1184" s="28" t="s">
        <v>4627</v>
      </c>
      <c r="M1184" s="28" t="s">
        <v>4</v>
      </c>
      <c r="N1184" s="28">
        <v>28085498</v>
      </c>
      <c r="O1184" s="28" t="s">
        <v>4628</v>
      </c>
      <c r="P1184" s="28" t="str">
        <f t="shared" si="115"/>
        <v>2017</v>
      </c>
      <c r="Q1184" s="28" t="str">
        <f t="shared" si="116"/>
        <v xml:space="preserve">Am J Respir Cell Mol Biol. </v>
      </c>
      <c r="R1184" s="5" t="s">
        <v>11427</v>
      </c>
      <c r="S1184" s="3" t="s">
        <v>11640</v>
      </c>
      <c r="T1184" s="12" t="str">
        <f t="shared" si="113"/>
        <v/>
      </c>
      <c r="U1184" s="15"/>
      <c r="V1184" s="15"/>
      <c r="W1184" s="15"/>
      <c r="X1184" s="15"/>
      <c r="Y1184" s="15"/>
      <c r="Z1184" s="15"/>
      <c r="AA1184" s="69">
        <v>0</v>
      </c>
      <c r="AB1184" s="28"/>
      <c r="AC1184" s="5" t="str">
        <f t="shared" si="117"/>
        <v>2017</v>
      </c>
      <c r="AD1184" s="5"/>
      <c r="AE1184" s="15"/>
      <c r="AF1184" s="40"/>
      <c r="AG1184" s="15"/>
      <c r="AH1184" s="15"/>
      <c r="AI1184" s="15"/>
      <c r="AJ1184" s="3"/>
      <c r="AK1184" s="3"/>
      <c r="AL1184" s="3"/>
      <c r="AM1184" s="3"/>
      <c r="AV1184" s="46">
        <v>28085498</v>
      </c>
      <c r="AW1184" s="59">
        <f t="shared" si="118"/>
        <v>0</v>
      </c>
    </row>
    <row r="1185" spans="1:49">
      <c r="A1185" s="4">
        <v>725</v>
      </c>
      <c r="B1185" s="3">
        <v>1014</v>
      </c>
      <c r="C1185" s="3">
        <v>0.39345315507547274</v>
      </c>
      <c r="D1185" s="3" t="s">
        <v>4060</v>
      </c>
      <c r="E1185" s="3" t="s">
        <v>4061</v>
      </c>
      <c r="F1185" s="3" t="str">
        <f t="shared" si="114"/>
        <v>28222685</v>
      </c>
      <c r="G1185" s="3" t="s">
        <v>4062</v>
      </c>
      <c r="H1185" s="3" t="s">
        <v>4063</v>
      </c>
      <c r="I1185" s="3" t="s">
        <v>305</v>
      </c>
      <c r="J1185" s="3" t="s">
        <v>2</v>
      </c>
      <c r="K1185" s="3" t="s">
        <v>3</v>
      </c>
      <c r="L1185" s="3" t="s">
        <v>4064</v>
      </c>
      <c r="M1185" s="3" t="s">
        <v>4</v>
      </c>
      <c r="N1185" s="3">
        <v>28222685</v>
      </c>
      <c r="O1185" s="3" t="s">
        <v>4065</v>
      </c>
      <c r="P1185" s="3" t="str">
        <f t="shared" si="115"/>
        <v>2017</v>
      </c>
      <c r="Q1185" s="3" t="str">
        <f t="shared" si="116"/>
        <v xml:space="preserve">Genet Sel Evol. </v>
      </c>
      <c r="R1185" s="5" t="s">
        <v>11333</v>
      </c>
      <c r="S1185" s="12" t="s">
        <v>11427</v>
      </c>
      <c r="T1185" s="12" t="str">
        <f t="shared" si="113"/>
        <v/>
      </c>
      <c r="AA1185" s="69">
        <v>0</v>
      </c>
      <c r="AC1185" s="5" t="str">
        <f t="shared" si="117"/>
        <v>2017</v>
      </c>
      <c r="AD1185" s="5"/>
      <c r="AV1185" s="46">
        <v>28222685</v>
      </c>
      <c r="AW1185" s="59">
        <f t="shared" si="118"/>
        <v>0</v>
      </c>
    </row>
    <row r="1186" spans="1:49">
      <c r="A1186" s="4">
        <v>732</v>
      </c>
      <c r="B1186" s="3">
        <v>469</v>
      </c>
      <c r="C1186" s="3">
        <v>0.39628114551041538</v>
      </c>
      <c r="D1186" s="3" t="s">
        <v>759</v>
      </c>
      <c r="E1186" s="3" t="s">
        <v>760</v>
      </c>
      <c r="F1186" s="3" t="str">
        <f t="shared" si="114"/>
        <v>28980250</v>
      </c>
      <c r="G1186" s="3" t="s">
        <v>761</v>
      </c>
      <c r="H1186" s="3" t="s">
        <v>762</v>
      </c>
      <c r="I1186" s="3" t="s">
        <v>746</v>
      </c>
      <c r="J1186" s="3" t="s">
        <v>2</v>
      </c>
      <c r="K1186" s="3" t="s">
        <v>3</v>
      </c>
      <c r="L1186" s="3" t="s">
        <v>763</v>
      </c>
      <c r="M1186" s="3" t="s">
        <v>4</v>
      </c>
      <c r="N1186" s="3">
        <v>28980250</v>
      </c>
      <c r="O1186" s="3" t="s">
        <v>764</v>
      </c>
      <c r="P1186" s="3" t="str">
        <f t="shared" si="115"/>
        <v>2017</v>
      </c>
      <c r="Q1186" s="3" t="str">
        <f t="shared" si="116"/>
        <v xml:space="preserve">Methods Mol Biol. </v>
      </c>
      <c r="R1186" s="5" t="s">
        <v>11333</v>
      </c>
      <c r="S1186" s="12" t="s">
        <v>11427</v>
      </c>
      <c r="T1186" s="12" t="str">
        <f t="shared" si="113"/>
        <v/>
      </c>
      <c r="AA1186" s="69">
        <v>0</v>
      </c>
      <c r="AC1186" s="5" t="str">
        <f t="shared" si="117"/>
        <v>2017</v>
      </c>
      <c r="AD1186" s="5"/>
      <c r="AV1186" s="46">
        <v>28980250</v>
      </c>
      <c r="AW1186" s="59">
        <f t="shared" si="118"/>
        <v>0</v>
      </c>
    </row>
    <row r="1187" spans="1:49">
      <c r="A1187" s="4">
        <v>738</v>
      </c>
      <c r="B1187" s="3">
        <v>1251</v>
      </c>
      <c r="C1187" s="3">
        <v>0.39901975951053903</v>
      </c>
      <c r="D1187" s="3" t="s">
        <v>5213</v>
      </c>
      <c r="E1187" s="3" t="s">
        <v>5214</v>
      </c>
      <c r="F1187" s="3" t="str">
        <f t="shared" si="114"/>
        <v>27896989</v>
      </c>
      <c r="G1187" s="3" t="s">
        <v>5215</v>
      </c>
      <c r="H1187" s="3" t="s">
        <v>5216</v>
      </c>
      <c r="I1187" s="3" t="s">
        <v>5204</v>
      </c>
      <c r="J1187" s="3" t="s">
        <v>2</v>
      </c>
      <c r="K1187" s="3" t="s">
        <v>3</v>
      </c>
      <c r="L1187" s="3" t="s">
        <v>5217</v>
      </c>
      <c r="M1187" s="3" t="s">
        <v>4</v>
      </c>
      <c r="N1187" s="3">
        <v>27896989</v>
      </c>
      <c r="O1187" s="3" t="s">
        <v>5218</v>
      </c>
      <c r="P1187" s="3" t="str">
        <f t="shared" si="115"/>
        <v>2017</v>
      </c>
      <c r="Q1187" s="3" t="str">
        <f t="shared" si="116"/>
        <v xml:space="preserve">Pac Symp Biocomput. </v>
      </c>
      <c r="R1187" s="5" t="s">
        <v>11333</v>
      </c>
      <c r="S1187" s="12" t="s">
        <v>11427</v>
      </c>
      <c r="T1187" s="12" t="str">
        <f t="shared" si="113"/>
        <v/>
      </c>
      <c r="AA1187" s="69">
        <v>0</v>
      </c>
      <c r="AC1187" s="5" t="str">
        <f t="shared" si="117"/>
        <v>2017</v>
      </c>
      <c r="AD1187" s="5"/>
      <c r="AK1187" s="53"/>
      <c r="AN1187" s="56"/>
      <c r="AV1187" s="46">
        <v>27896989</v>
      </c>
      <c r="AW1187" s="59">
        <f t="shared" si="118"/>
        <v>0</v>
      </c>
    </row>
    <row r="1188" spans="1:49">
      <c r="A1188" s="4">
        <v>760</v>
      </c>
      <c r="B1188" s="3">
        <v>597</v>
      </c>
      <c r="C1188" s="3">
        <v>0.41323537464020044</v>
      </c>
      <c r="D1188" s="3" t="s">
        <v>1521</v>
      </c>
      <c r="E1188" s="3" t="s">
        <v>1522</v>
      </c>
      <c r="F1188" s="3" t="str">
        <f t="shared" si="114"/>
        <v>28785300</v>
      </c>
      <c r="G1188" s="3" t="s">
        <v>1523</v>
      </c>
      <c r="H1188" s="3" t="s">
        <v>1524</v>
      </c>
      <c r="I1188" s="3" t="s">
        <v>1525</v>
      </c>
      <c r="J1188" s="3" t="s">
        <v>2</v>
      </c>
      <c r="K1188" s="3" t="s">
        <v>3</v>
      </c>
      <c r="L1188" s="3" t="s">
        <v>1526</v>
      </c>
      <c r="M1188" s="3" t="s">
        <v>4</v>
      </c>
      <c r="N1188" s="3">
        <v>28785300</v>
      </c>
      <c r="O1188" s="3" t="s">
        <v>1527</v>
      </c>
      <c r="P1188" s="3" t="str">
        <f t="shared" si="115"/>
        <v>2017</v>
      </c>
      <c r="Q1188" s="3" t="str">
        <f t="shared" si="116"/>
        <v xml:space="preserve">Comput Math Methods Med. </v>
      </c>
      <c r="R1188" s="5" t="s">
        <v>11333</v>
      </c>
      <c r="S1188" s="12" t="s">
        <v>11427</v>
      </c>
      <c r="T1188" s="12" t="str">
        <f t="shared" si="113"/>
        <v/>
      </c>
      <c r="AA1188" s="69">
        <v>0</v>
      </c>
      <c r="AC1188" s="5" t="str">
        <f t="shared" si="117"/>
        <v>2017</v>
      </c>
      <c r="AD1188" s="5"/>
      <c r="AJ1188" s="3"/>
      <c r="AK1188" s="3"/>
      <c r="AL1188" s="3"/>
      <c r="AM1188" s="3"/>
      <c r="AV1188" s="46">
        <v>28785300</v>
      </c>
      <c r="AW1188" s="59">
        <f t="shared" si="118"/>
        <v>0</v>
      </c>
    </row>
    <row r="1189" spans="1:49">
      <c r="A1189" s="4">
        <v>773</v>
      </c>
      <c r="B1189" s="3">
        <v>399</v>
      </c>
      <c r="C1189" s="3">
        <v>0.42176686714935863</v>
      </c>
      <c r="D1189" s="3" t="s">
        <v>400</v>
      </c>
      <c r="E1189" s="3" t="s">
        <v>401</v>
      </c>
      <c r="F1189" s="3" t="str">
        <f t="shared" si="114"/>
        <v>29084591</v>
      </c>
      <c r="G1189" s="3" t="s">
        <v>402</v>
      </c>
      <c r="H1189" s="3" t="s">
        <v>403</v>
      </c>
      <c r="I1189" s="3" t="s">
        <v>404</v>
      </c>
      <c r="J1189" s="3" t="s">
        <v>2</v>
      </c>
      <c r="K1189" s="3" t="s">
        <v>3</v>
      </c>
      <c r="L1189" s="3" t="s">
        <v>405</v>
      </c>
      <c r="M1189" s="3" t="s">
        <v>4</v>
      </c>
      <c r="N1189" s="3">
        <v>29084591</v>
      </c>
      <c r="O1189" s="3" t="s">
        <v>406</v>
      </c>
      <c r="P1189" s="3" t="str">
        <f t="shared" si="115"/>
        <v>2017</v>
      </c>
      <c r="Q1189" s="3" t="str">
        <f t="shared" si="116"/>
        <v xml:space="preserve">BMC Res Notes. </v>
      </c>
      <c r="R1189" s="5" t="s">
        <v>11333</v>
      </c>
      <c r="S1189" s="12" t="s">
        <v>11427</v>
      </c>
      <c r="T1189" s="12" t="str">
        <f t="shared" si="113"/>
        <v/>
      </c>
      <c r="AA1189" s="69">
        <v>0</v>
      </c>
      <c r="AC1189" s="5" t="str">
        <f t="shared" si="117"/>
        <v>2017</v>
      </c>
      <c r="AD1189" s="5"/>
      <c r="AV1189" s="46">
        <v>29084591</v>
      </c>
      <c r="AW1189" s="59">
        <f t="shared" si="118"/>
        <v>0</v>
      </c>
    </row>
    <row r="1190" spans="1:49">
      <c r="A1190" s="4">
        <v>775</v>
      </c>
      <c r="B1190" s="3">
        <v>504</v>
      </c>
      <c r="C1190" s="3">
        <v>0.42261219192712129</v>
      </c>
      <c r="D1190" s="3" t="s">
        <v>946</v>
      </c>
      <c r="E1190" s="3" t="s">
        <v>947</v>
      </c>
      <c r="F1190" s="3" t="str">
        <f t="shared" si="114"/>
        <v>28917724</v>
      </c>
      <c r="G1190" s="3" t="s">
        <v>948</v>
      </c>
      <c r="H1190" s="3" t="s">
        <v>949</v>
      </c>
      <c r="I1190" s="3" t="s">
        <v>950</v>
      </c>
      <c r="J1190" s="3" t="s">
        <v>2</v>
      </c>
      <c r="K1190" s="3" t="s">
        <v>3</v>
      </c>
      <c r="L1190" s="3" t="s">
        <v>1006</v>
      </c>
      <c r="M1190" s="3" t="s">
        <v>4</v>
      </c>
      <c r="N1190" s="3">
        <v>28917724</v>
      </c>
      <c r="O1190" s="3" t="s">
        <v>953</v>
      </c>
      <c r="P1190" s="3" t="str">
        <f t="shared" si="115"/>
        <v>2017</v>
      </c>
      <c r="Q1190" s="3" t="str">
        <f t="shared" si="116"/>
        <v xml:space="preserve">Methods. </v>
      </c>
      <c r="R1190" s="5" t="s">
        <v>11333</v>
      </c>
      <c r="S1190" s="12" t="s">
        <v>11427</v>
      </c>
      <c r="T1190" s="12" t="str">
        <f t="shared" si="113"/>
        <v/>
      </c>
      <c r="AA1190" s="69">
        <v>0</v>
      </c>
      <c r="AC1190" s="5" t="str">
        <f t="shared" si="117"/>
        <v>2017</v>
      </c>
      <c r="AD1190" s="5"/>
      <c r="AV1190" s="46">
        <v>28917724</v>
      </c>
      <c r="AW1190" s="59">
        <f t="shared" si="118"/>
        <v>0</v>
      </c>
    </row>
    <row r="1191" spans="1:49">
      <c r="A1191" s="4">
        <v>787</v>
      </c>
      <c r="B1191" s="3">
        <v>1104</v>
      </c>
      <c r="C1191" s="3">
        <v>0.43146710368334684</v>
      </c>
      <c r="D1191" s="3" t="s">
        <v>4566</v>
      </c>
      <c r="E1191" s="3" t="s">
        <v>4567</v>
      </c>
      <c r="F1191" s="3" t="str">
        <f t="shared" si="114"/>
        <v>28100260</v>
      </c>
      <c r="G1191" s="3" t="s">
        <v>4568</v>
      </c>
      <c r="H1191" s="3" t="s">
        <v>4569</v>
      </c>
      <c r="I1191" s="3" t="s">
        <v>578</v>
      </c>
      <c r="J1191" s="3" t="s">
        <v>2</v>
      </c>
      <c r="K1191" s="3" t="s">
        <v>3</v>
      </c>
      <c r="L1191" s="3" t="s">
        <v>4570</v>
      </c>
      <c r="M1191" s="3" t="s">
        <v>4</v>
      </c>
      <c r="N1191" s="3">
        <v>28100260</v>
      </c>
      <c r="O1191" s="3" t="s">
        <v>4571</v>
      </c>
      <c r="P1191" s="3" t="str">
        <f t="shared" si="115"/>
        <v>2017</v>
      </c>
      <c r="Q1191" s="3" t="str">
        <f t="shared" si="116"/>
        <v xml:space="preserve">Genome Biol. </v>
      </c>
      <c r="R1191" s="5" t="s">
        <v>11333</v>
      </c>
      <c r="S1191" s="12" t="s">
        <v>11427</v>
      </c>
      <c r="T1191" s="12" t="str">
        <f t="shared" si="113"/>
        <v/>
      </c>
      <c r="AA1191" s="69">
        <v>0</v>
      </c>
      <c r="AC1191" s="5" t="str">
        <f t="shared" si="117"/>
        <v>2017</v>
      </c>
      <c r="AD1191" s="5"/>
      <c r="AV1191" s="46">
        <v>28100260</v>
      </c>
      <c r="AW1191" s="59">
        <f t="shared" si="118"/>
        <v>0</v>
      </c>
    </row>
    <row r="1192" spans="1:49">
      <c r="A1192" s="4">
        <v>795</v>
      </c>
      <c r="B1192" s="3">
        <v>606</v>
      </c>
      <c r="C1192" s="3">
        <v>0.43629823010666824</v>
      </c>
      <c r="D1192" s="3" t="s">
        <v>1579</v>
      </c>
      <c r="E1192" s="3" t="s">
        <v>1580</v>
      </c>
      <c r="F1192" s="3" t="str">
        <f t="shared" si="114"/>
        <v>28766301</v>
      </c>
      <c r="G1192" s="3" t="s">
        <v>1581</v>
      </c>
      <c r="H1192" s="3" t="s">
        <v>1582</v>
      </c>
      <c r="I1192" s="3" t="s">
        <v>746</v>
      </c>
      <c r="J1192" s="3" t="s">
        <v>2</v>
      </c>
      <c r="K1192" s="3" t="s">
        <v>3</v>
      </c>
      <c r="L1192" s="3" t="s">
        <v>1583</v>
      </c>
      <c r="M1192" s="3" t="s">
        <v>4</v>
      </c>
      <c r="N1192" s="3">
        <v>28766301</v>
      </c>
      <c r="O1192" s="3" t="s">
        <v>1584</v>
      </c>
      <c r="P1192" s="3" t="str">
        <f t="shared" si="115"/>
        <v>2017</v>
      </c>
      <c r="Q1192" s="3" t="str">
        <f t="shared" si="116"/>
        <v xml:space="preserve">Methods Mol Biol. </v>
      </c>
      <c r="R1192" s="5" t="s">
        <v>11333</v>
      </c>
      <c r="S1192" s="12" t="s">
        <v>11427</v>
      </c>
      <c r="T1192" s="12" t="str">
        <f t="shared" si="113"/>
        <v/>
      </c>
      <c r="AA1192" s="69">
        <v>0</v>
      </c>
      <c r="AC1192" s="5" t="str">
        <f t="shared" si="117"/>
        <v>2017</v>
      </c>
      <c r="AD1192" s="5"/>
      <c r="AK1192" s="53"/>
      <c r="AN1192" s="56"/>
      <c r="AV1192" s="46">
        <v>28766301</v>
      </c>
      <c r="AW1192" s="59">
        <f t="shared" si="118"/>
        <v>0</v>
      </c>
    </row>
    <row r="1193" spans="1:49">
      <c r="A1193" s="4">
        <v>800</v>
      </c>
      <c r="B1193" s="3">
        <v>421</v>
      </c>
      <c r="C1193" s="3">
        <v>0.43906088929421738</v>
      </c>
      <c r="D1193" s="3" t="s">
        <v>521</v>
      </c>
      <c r="E1193" s="3" t="s">
        <v>522</v>
      </c>
      <c r="F1193" s="3" t="str">
        <f t="shared" si="114"/>
        <v>29058715</v>
      </c>
      <c r="G1193" s="3" t="s">
        <v>523</v>
      </c>
      <c r="H1193" s="3" t="s">
        <v>524</v>
      </c>
      <c r="I1193" s="3" t="s">
        <v>525</v>
      </c>
      <c r="J1193" s="3" t="s">
        <v>2</v>
      </c>
      <c r="K1193" s="3" t="s">
        <v>3</v>
      </c>
      <c r="L1193" s="3" t="s">
        <v>526</v>
      </c>
      <c r="M1193" s="3" t="s">
        <v>4</v>
      </c>
      <c r="N1193" s="3">
        <v>29058715</v>
      </c>
      <c r="O1193" s="3" t="s">
        <v>527</v>
      </c>
      <c r="P1193" s="3" t="str">
        <f t="shared" si="115"/>
        <v>2017</v>
      </c>
      <c r="Q1193" s="3" t="str">
        <f t="shared" si="116"/>
        <v xml:space="preserve">Nat Genet. </v>
      </c>
      <c r="R1193" s="5" t="s">
        <v>11333</v>
      </c>
      <c r="S1193" s="12" t="s">
        <v>11427</v>
      </c>
      <c r="T1193" s="12" t="str">
        <f t="shared" si="113"/>
        <v/>
      </c>
      <c r="AA1193" s="69">
        <v>0</v>
      </c>
      <c r="AC1193" s="5" t="str">
        <f t="shared" si="117"/>
        <v>2017</v>
      </c>
      <c r="AD1193" s="5"/>
      <c r="AV1193" s="46">
        <v>29058715</v>
      </c>
      <c r="AW1193" s="59">
        <f t="shared" si="118"/>
        <v>0</v>
      </c>
    </row>
    <row r="1194" spans="1:49">
      <c r="A1194" s="4">
        <v>805</v>
      </c>
      <c r="B1194" s="3">
        <v>370</v>
      </c>
      <c r="C1194" s="3">
        <v>0.44184671645664297</v>
      </c>
      <c r="D1194" s="3" t="s">
        <v>281</v>
      </c>
      <c r="E1194" s="3" t="s">
        <v>282</v>
      </c>
      <c r="F1194" s="3" t="str">
        <f t="shared" si="114"/>
        <v>29149188</v>
      </c>
      <c r="G1194" s="3" t="s">
        <v>283</v>
      </c>
      <c r="H1194" s="3" t="s">
        <v>284</v>
      </c>
      <c r="I1194" s="3" t="s">
        <v>114</v>
      </c>
      <c r="J1194" s="3" t="s">
        <v>2</v>
      </c>
      <c r="K1194" s="3" t="s">
        <v>3</v>
      </c>
      <c r="L1194" s="3" t="s">
        <v>285</v>
      </c>
      <c r="M1194" s="3" t="s">
        <v>4</v>
      </c>
      <c r="N1194" s="3">
        <v>29149188</v>
      </c>
      <c r="O1194" s="3" t="s">
        <v>286</v>
      </c>
      <c r="P1194" s="3" t="str">
        <f t="shared" si="115"/>
        <v>2017</v>
      </c>
      <c r="Q1194" s="3" t="str">
        <f t="shared" si="116"/>
        <v xml:space="preserve">PLoS Genet. </v>
      </c>
      <c r="R1194" s="5" t="s">
        <v>11333</v>
      </c>
      <c r="S1194" s="12" t="s">
        <v>11427</v>
      </c>
      <c r="T1194" s="12" t="str">
        <f t="shared" si="113"/>
        <v/>
      </c>
      <c r="AA1194" s="69">
        <v>0</v>
      </c>
      <c r="AC1194" s="5" t="str">
        <f t="shared" si="117"/>
        <v>2017</v>
      </c>
      <c r="AD1194" s="5"/>
      <c r="AV1194" s="46">
        <v>29149188</v>
      </c>
      <c r="AW1194" s="59">
        <f t="shared" si="118"/>
        <v>0</v>
      </c>
    </row>
    <row r="1195" spans="1:49">
      <c r="A1195" s="4">
        <v>813</v>
      </c>
      <c r="B1195" s="3">
        <v>675</v>
      </c>
      <c r="C1195" s="3">
        <v>0.44422048100846812</v>
      </c>
      <c r="D1195" s="3" t="s">
        <v>2053</v>
      </c>
      <c r="E1195" s="3" t="s">
        <v>2054</v>
      </c>
      <c r="F1195" s="3" t="str">
        <f t="shared" si="114"/>
        <v>28686612</v>
      </c>
      <c r="G1195" s="3" t="s">
        <v>2055</v>
      </c>
      <c r="H1195" s="3" t="s">
        <v>2056</v>
      </c>
      <c r="I1195" s="3" t="s">
        <v>92</v>
      </c>
      <c r="J1195" s="3" t="s">
        <v>2</v>
      </c>
      <c r="K1195" s="3" t="s">
        <v>3</v>
      </c>
      <c r="L1195" s="3" t="s">
        <v>2006</v>
      </c>
      <c r="M1195" s="3" t="s">
        <v>4</v>
      </c>
      <c r="N1195" s="3">
        <v>28686612</v>
      </c>
      <c r="O1195" s="3" t="s">
        <v>2007</v>
      </c>
      <c r="P1195" s="3" t="str">
        <f t="shared" si="115"/>
        <v>2017</v>
      </c>
      <c r="Q1195" s="3" t="str">
        <f t="shared" si="116"/>
        <v xml:space="preserve">PLoS One. </v>
      </c>
      <c r="R1195" s="5" t="s">
        <v>11333</v>
      </c>
      <c r="S1195" s="12" t="s">
        <v>11427</v>
      </c>
      <c r="T1195" s="12" t="str">
        <f t="shared" si="113"/>
        <v/>
      </c>
      <c r="AA1195" s="69">
        <v>0</v>
      </c>
      <c r="AC1195" s="5" t="str">
        <f t="shared" si="117"/>
        <v>2017</v>
      </c>
      <c r="AD1195" s="5"/>
      <c r="AV1195" s="46">
        <v>28686612</v>
      </c>
      <c r="AW1195" s="59">
        <f t="shared" si="118"/>
        <v>0</v>
      </c>
    </row>
    <row r="1196" spans="1:49">
      <c r="A1196" s="4">
        <v>814</v>
      </c>
      <c r="B1196" s="3">
        <v>1161</v>
      </c>
      <c r="C1196" s="3">
        <v>0.44428915448810191</v>
      </c>
      <c r="D1196" s="3" t="s">
        <v>4901</v>
      </c>
      <c r="E1196" s="3" t="s">
        <v>4902</v>
      </c>
      <c r="F1196" s="3" t="str">
        <f t="shared" si="114"/>
        <v>28035028</v>
      </c>
      <c r="G1196" s="3" t="s">
        <v>4903</v>
      </c>
      <c r="H1196" s="3" t="s">
        <v>4904</v>
      </c>
      <c r="I1196" s="3" t="s">
        <v>602</v>
      </c>
      <c r="J1196" s="3" t="s">
        <v>2</v>
      </c>
      <c r="K1196" s="3" t="s">
        <v>3</v>
      </c>
      <c r="L1196" s="3" t="s">
        <v>4905</v>
      </c>
      <c r="M1196" s="3" t="s">
        <v>4</v>
      </c>
      <c r="N1196" s="3">
        <v>28035028</v>
      </c>
      <c r="O1196" s="3" t="s">
        <v>4958</v>
      </c>
      <c r="P1196" s="3" t="str">
        <f t="shared" si="115"/>
        <v>2017</v>
      </c>
      <c r="Q1196" s="3" t="str">
        <f t="shared" si="116"/>
        <v xml:space="preserve">Bioinformatics. </v>
      </c>
      <c r="R1196" s="5" t="s">
        <v>11333</v>
      </c>
      <c r="S1196" s="12" t="s">
        <v>11427</v>
      </c>
      <c r="T1196" s="12" t="str">
        <f t="shared" si="113"/>
        <v/>
      </c>
      <c r="AA1196" s="69">
        <v>0</v>
      </c>
      <c r="AC1196" s="5" t="str">
        <f t="shared" si="117"/>
        <v>2017</v>
      </c>
      <c r="AD1196" s="5"/>
      <c r="AV1196" s="46">
        <v>28035028</v>
      </c>
      <c r="AW1196" s="59">
        <f t="shared" si="118"/>
        <v>0</v>
      </c>
    </row>
    <row r="1197" spans="1:49">
      <c r="A1197" s="4">
        <v>821</v>
      </c>
      <c r="B1197" s="3">
        <v>398</v>
      </c>
      <c r="C1197" s="3">
        <v>0.44700603520566828</v>
      </c>
      <c r="D1197" s="3" t="s">
        <v>393</v>
      </c>
      <c r="E1197" s="3" t="s">
        <v>394</v>
      </c>
      <c r="F1197" s="3" t="str">
        <f t="shared" si="114"/>
        <v>29093210</v>
      </c>
      <c r="G1197" s="3" t="s">
        <v>395</v>
      </c>
      <c r="H1197" s="3" t="s">
        <v>396</v>
      </c>
      <c r="I1197" s="3" t="s">
        <v>397</v>
      </c>
      <c r="J1197" s="3" t="s">
        <v>2</v>
      </c>
      <c r="K1197" s="3" t="s">
        <v>3</v>
      </c>
      <c r="L1197" s="3" t="s">
        <v>398</v>
      </c>
      <c r="M1197" s="3" t="s">
        <v>4</v>
      </c>
      <c r="N1197" s="3">
        <v>29093210</v>
      </c>
      <c r="O1197" s="3" t="s">
        <v>399</v>
      </c>
      <c r="P1197" s="3" t="str">
        <f t="shared" si="115"/>
        <v>2017</v>
      </c>
      <c r="Q1197" s="3" t="str">
        <f t="shared" si="116"/>
        <v xml:space="preserve">Open Biol. </v>
      </c>
      <c r="R1197" s="5" t="s">
        <v>11333</v>
      </c>
      <c r="S1197" s="12" t="s">
        <v>11427</v>
      </c>
      <c r="T1197" s="12" t="str">
        <f t="shared" si="113"/>
        <v/>
      </c>
      <c r="AA1197" s="69">
        <v>0</v>
      </c>
      <c r="AC1197" s="5" t="str">
        <f t="shared" si="117"/>
        <v>2017</v>
      </c>
      <c r="AD1197" s="5"/>
      <c r="AF1197" s="25"/>
      <c r="AV1197" s="46">
        <v>29093210</v>
      </c>
      <c r="AW1197" s="59">
        <f t="shared" si="118"/>
        <v>0</v>
      </c>
    </row>
    <row r="1198" spans="1:49">
      <c r="A1198" s="4">
        <v>830</v>
      </c>
      <c r="B1198" s="3">
        <v>705</v>
      </c>
      <c r="C1198" s="3">
        <v>0.45138161567958912</v>
      </c>
      <c r="D1198" s="3" t="s">
        <v>2173</v>
      </c>
      <c r="E1198" s="3" t="s">
        <v>2174</v>
      </c>
      <c r="F1198" s="3" t="str">
        <f t="shared" si="114"/>
        <v>28637796</v>
      </c>
      <c r="G1198" s="3" t="s">
        <v>2175</v>
      </c>
      <c r="H1198" s="3" t="s">
        <v>2176</v>
      </c>
      <c r="I1198" s="3" t="s">
        <v>1168</v>
      </c>
      <c r="J1198" s="3" t="s">
        <v>2</v>
      </c>
      <c r="K1198" s="3" t="s">
        <v>3</v>
      </c>
      <c r="L1198" s="3" t="s">
        <v>2177</v>
      </c>
      <c r="M1198" s="3" t="s">
        <v>4</v>
      </c>
      <c r="N1198" s="3">
        <v>28637796</v>
      </c>
      <c r="O1198" s="3" t="s">
        <v>2178</v>
      </c>
      <c r="P1198" s="3" t="str">
        <f t="shared" si="115"/>
        <v>2017</v>
      </c>
      <c r="Q1198" s="3" t="str">
        <f t="shared" si="116"/>
        <v xml:space="preserve">Cancer Epidemiol Biomarkers Prev. </v>
      </c>
      <c r="R1198" s="5" t="s">
        <v>11333</v>
      </c>
      <c r="S1198" s="12" t="s">
        <v>11427</v>
      </c>
      <c r="T1198" s="12" t="str">
        <f t="shared" si="113"/>
        <v/>
      </c>
      <c r="U1198" s="5"/>
      <c r="AA1198" s="69">
        <v>0</v>
      </c>
      <c r="AC1198" s="5" t="str">
        <f t="shared" si="117"/>
        <v>2017</v>
      </c>
      <c r="AD1198" s="5"/>
      <c r="AF1198" s="25"/>
      <c r="AV1198" s="46">
        <v>28637796</v>
      </c>
      <c r="AW1198" s="59">
        <f t="shared" si="118"/>
        <v>0</v>
      </c>
    </row>
    <row r="1199" spans="1:49">
      <c r="A1199" s="4">
        <v>831</v>
      </c>
      <c r="B1199" s="3">
        <v>572</v>
      </c>
      <c r="C1199" s="3">
        <v>0.45174116032819267</v>
      </c>
      <c r="D1199" s="3" t="s">
        <v>1379</v>
      </c>
      <c r="E1199" s="3" t="s">
        <v>1380</v>
      </c>
      <c r="F1199" s="3" t="str">
        <f t="shared" si="114"/>
        <v>28821015</v>
      </c>
      <c r="G1199" s="3" t="s">
        <v>1381</v>
      </c>
      <c r="H1199" s="3" t="s">
        <v>1382</v>
      </c>
      <c r="I1199" s="3" t="s">
        <v>230</v>
      </c>
      <c r="J1199" s="3" t="s">
        <v>2</v>
      </c>
      <c r="K1199" s="3" t="s">
        <v>3</v>
      </c>
      <c r="L1199" s="3" t="s">
        <v>1383</v>
      </c>
      <c r="M1199" s="3" t="s">
        <v>4</v>
      </c>
      <c r="N1199" s="3">
        <v>28821015</v>
      </c>
      <c r="O1199" s="3" t="s">
        <v>1384</v>
      </c>
      <c r="P1199" s="3" t="str">
        <f t="shared" si="115"/>
        <v>2017</v>
      </c>
      <c r="Q1199" s="3" t="str">
        <f t="shared" si="116"/>
        <v xml:space="preserve">PLoS Comput Biol. </v>
      </c>
      <c r="R1199" s="5" t="s">
        <v>11333</v>
      </c>
      <c r="S1199" s="12" t="s">
        <v>11427</v>
      </c>
      <c r="T1199" s="12" t="str">
        <f t="shared" si="113"/>
        <v/>
      </c>
      <c r="U1199" s="5"/>
      <c r="AA1199" s="69">
        <v>0</v>
      </c>
      <c r="AC1199" s="5" t="str">
        <f t="shared" si="117"/>
        <v>2017</v>
      </c>
      <c r="AD1199" s="5"/>
      <c r="AF1199" s="25"/>
      <c r="AJ1199" s="3"/>
      <c r="AK1199" s="3"/>
      <c r="AL1199" s="3"/>
      <c r="AM1199" s="3"/>
      <c r="AV1199" s="46">
        <v>28821015</v>
      </c>
      <c r="AW1199" s="59">
        <f t="shared" si="118"/>
        <v>0</v>
      </c>
    </row>
    <row r="1200" spans="1:49">
      <c r="A1200" s="4">
        <v>837</v>
      </c>
      <c r="B1200" s="3">
        <v>521</v>
      </c>
      <c r="C1200" s="3">
        <v>0.45503539820176353</v>
      </c>
      <c r="D1200" s="3" t="s">
        <v>1054</v>
      </c>
      <c r="E1200" s="3" t="s">
        <v>1055</v>
      </c>
      <c r="F1200" s="3" t="str">
        <f t="shared" si="114"/>
        <v>28884721</v>
      </c>
      <c r="G1200" s="3" t="s">
        <v>1056</v>
      </c>
      <c r="H1200" s="3" t="s">
        <v>1057</v>
      </c>
      <c r="I1200" s="3" t="s">
        <v>1058</v>
      </c>
      <c r="J1200" s="3" t="s">
        <v>2</v>
      </c>
      <c r="K1200" s="3" t="s">
        <v>3</v>
      </c>
      <c r="L1200" s="3" t="s">
        <v>1059</v>
      </c>
      <c r="M1200" s="3" t="s">
        <v>4</v>
      </c>
      <c r="N1200" s="3">
        <v>28884721</v>
      </c>
      <c r="O1200" s="3" t="s">
        <v>1060</v>
      </c>
      <c r="P1200" s="3" t="str">
        <f t="shared" si="115"/>
        <v>2017</v>
      </c>
      <c r="Q1200" s="3" t="str">
        <f t="shared" si="116"/>
        <v xml:space="preserve">Zh Nevrol Psikhiatr Im S S Korsakova. </v>
      </c>
      <c r="R1200" s="5" t="s">
        <v>11333</v>
      </c>
      <c r="S1200" s="12" t="s">
        <v>11427</v>
      </c>
      <c r="T1200" s="12" t="str">
        <f t="shared" si="113"/>
        <v/>
      </c>
      <c r="U1200" s="5"/>
      <c r="AA1200" s="69">
        <v>0</v>
      </c>
      <c r="AC1200" s="5" t="str">
        <f t="shared" si="117"/>
        <v>2017</v>
      </c>
      <c r="AD1200" s="5"/>
      <c r="AF1200" s="25"/>
      <c r="AV1200" s="46">
        <v>28884721</v>
      </c>
      <c r="AW1200" s="59">
        <f t="shared" si="118"/>
        <v>0</v>
      </c>
    </row>
    <row r="1201" spans="1:49">
      <c r="A1201" s="4">
        <v>841</v>
      </c>
      <c r="B1201" s="3">
        <v>707</v>
      </c>
      <c r="C1201" s="3">
        <v>0.45611079985357161</v>
      </c>
      <c r="D1201" s="3" t="s">
        <v>2185</v>
      </c>
      <c r="E1201" s="3" t="s">
        <v>2186</v>
      </c>
      <c r="F1201" s="3" t="str">
        <f t="shared" si="114"/>
        <v>28637275</v>
      </c>
      <c r="G1201" s="3" t="s">
        <v>2187</v>
      </c>
      <c r="H1201" s="3" t="s">
        <v>2188</v>
      </c>
      <c r="I1201" s="3" t="s">
        <v>2189</v>
      </c>
      <c r="J1201" s="3" t="s">
        <v>2</v>
      </c>
      <c r="K1201" s="3" t="s">
        <v>3</v>
      </c>
      <c r="L1201" s="3" t="s">
        <v>2190</v>
      </c>
      <c r="M1201" s="3" t="s">
        <v>4</v>
      </c>
      <c r="N1201" s="3">
        <v>28637275</v>
      </c>
      <c r="O1201" s="3" t="s">
        <v>2191</v>
      </c>
      <c r="P1201" s="3" t="str">
        <f t="shared" si="115"/>
        <v>2017</v>
      </c>
      <c r="Q1201" s="3" t="str">
        <f t="shared" si="116"/>
        <v xml:space="preserve">Gigascience. </v>
      </c>
      <c r="R1201" s="5" t="s">
        <v>11333</v>
      </c>
      <c r="S1201" s="12" t="s">
        <v>11427</v>
      </c>
      <c r="T1201" s="12" t="str">
        <f t="shared" si="113"/>
        <v/>
      </c>
      <c r="U1201" s="5"/>
      <c r="AA1201" s="69">
        <v>0</v>
      </c>
      <c r="AC1201" s="5" t="str">
        <f t="shared" si="117"/>
        <v>2017</v>
      </c>
      <c r="AD1201" s="5"/>
      <c r="AF1201" s="25"/>
      <c r="AJ1201" s="3"/>
      <c r="AK1201" s="3"/>
      <c r="AL1201" s="3"/>
      <c r="AM1201" s="3"/>
      <c r="AV1201" s="46">
        <v>28637275</v>
      </c>
      <c r="AW1201" s="59">
        <f t="shared" si="118"/>
        <v>0</v>
      </c>
    </row>
    <row r="1202" spans="1:49">
      <c r="A1202" s="4">
        <v>851</v>
      </c>
      <c r="B1202" s="3">
        <v>978</v>
      </c>
      <c r="C1202" s="3">
        <v>0.46533737380866347</v>
      </c>
      <c r="D1202" s="3" t="s">
        <v>3831</v>
      </c>
      <c r="E1202" s="3" t="s">
        <v>3832</v>
      </c>
      <c r="F1202" s="3" t="str">
        <f t="shared" si="114"/>
        <v>28283021</v>
      </c>
      <c r="G1202" s="3" t="s">
        <v>3833</v>
      </c>
      <c r="H1202" s="3" t="s">
        <v>3834</v>
      </c>
      <c r="I1202" s="3" t="s">
        <v>178</v>
      </c>
      <c r="J1202" s="3" t="s">
        <v>2</v>
      </c>
      <c r="K1202" s="3" t="s">
        <v>3</v>
      </c>
      <c r="L1202" s="3" t="s">
        <v>3835</v>
      </c>
      <c r="M1202" s="3" t="s">
        <v>4</v>
      </c>
      <c r="N1202" s="3">
        <v>28283021</v>
      </c>
      <c r="O1202" s="3" t="s">
        <v>3836</v>
      </c>
      <c r="P1202" s="3" t="str">
        <f t="shared" si="115"/>
        <v>2017</v>
      </c>
      <c r="Q1202" s="3" t="str">
        <f t="shared" si="116"/>
        <v xml:space="preserve">BMC Genet. </v>
      </c>
      <c r="R1202" s="5" t="s">
        <v>11333</v>
      </c>
      <c r="S1202" s="12" t="s">
        <v>11427</v>
      </c>
      <c r="T1202" s="12" t="str">
        <f t="shared" si="113"/>
        <v/>
      </c>
      <c r="U1202" s="5"/>
      <c r="AA1202" s="69">
        <v>0</v>
      </c>
      <c r="AC1202" s="5" t="str">
        <f t="shared" si="117"/>
        <v>2017</v>
      </c>
      <c r="AD1202" s="5"/>
      <c r="AF1202" s="25"/>
      <c r="AV1202" s="46">
        <v>28283021</v>
      </c>
      <c r="AW1202" s="59">
        <f t="shared" si="118"/>
        <v>0</v>
      </c>
    </row>
    <row r="1203" spans="1:49">
      <c r="A1203" s="4">
        <v>854</v>
      </c>
      <c r="B1203" s="3">
        <v>1109</v>
      </c>
      <c r="C1203" s="3">
        <v>0.4670323056264607</v>
      </c>
      <c r="D1203" s="3" t="s">
        <v>4648</v>
      </c>
      <c r="E1203" s="3" t="s">
        <v>4649</v>
      </c>
      <c r="F1203" s="3" t="str">
        <f t="shared" si="114"/>
        <v>28090672</v>
      </c>
      <c r="G1203" s="3" t="s">
        <v>4592</v>
      </c>
      <c r="H1203" s="3" t="s">
        <v>4593</v>
      </c>
      <c r="I1203" s="3" t="s">
        <v>479</v>
      </c>
      <c r="J1203" s="3" t="s">
        <v>2</v>
      </c>
      <c r="K1203" s="3" t="s">
        <v>3</v>
      </c>
      <c r="L1203" s="3" t="s">
        <v>4594</v>
      </c>
      <c r="M1203" s="3" t="s">
        <v>4</v>
      </c>
      <c r="N1203" s="3">
        <v>28090672</v>
      </c>
      <c r="O1203" s="3" t="s">
        <v>4595</v>
      </c>
      <c r="P1203" s="3" t="str">
        <f t="shared" si="115"/>
        <v>2017</v>
      </c>
      <c r="Q1203" s="3" t="str">
        <f t="shared" si="116"/>
        <v xml:space="preserve">Genet Epidemiol. </v>
      </c>
      <c r="R1203" s="5" t="s">
        <v>11333</v>
      </c>
      <c r="S1203" s="12" t="s">
        <v>11427</v>
      </c>
      <c r="T1203" s="12" t="str">
        <f t="shared" si="113"/>
        <v/>
      </c>
      <c r="U1203" s="5"/>
      <c r="AA1203" s="69">
        <v>0</v>
      </c>
      <c r="AC1203" s="5" t="str">
        <f t="shared" si="117"/>
        <v>2017</v>
      </c>
      <c r="AD1203" s="5"/>
      <c r="AF1203" s="25"/>
      <c r="AV1203" s="46">
        <v>28090672</v>
      </c>
      <c r="AW1203" s="59">
        <f t="shared" si="118"/>
        <v>0</v>
      </c>
    </row>
    <row r="1204" spans="1:49">
      <c r="A1204" s="4">
        <v>855</v>
      </c>
      <c r="B1204" s="3">
        <v>404</v>
      </c>
      <c r="C1204" s="3">
        <v>0.46732510566124452</v>
      </c>
      <c r="D1204" s="3" t="s">
        <v>425</v>
      </c>
      <c r="E1204" s="3" t="s">
        <v>426</v>
      </c>
      <c r="F1204" s="3" t="str">
        <f t="shared" si="114"/>
        <v>29079728</v>
      </c>
      <c r="G1204" s="3" t="s">
        <v>427</v>
      </c>
      <c r="H1204" s="3" t="s">
        <v>428</v>
      </c>
      <c r="I1204" s="3" t="s">
        <v>32</v>
      </c>
      <c r="J1204" s="3" t="s">
        <v>2</v>
      </c>
      <c r="K1204" s="3" t="s">
        <v>3</v>
      </c>
      <c r="L1204" s="3" t="s">
        <v>429</v>
      </c>
      <c r="M1204" s="3" t="s">
        <v>4</v>
      </c>
      <c r="N1204" s="3">
        <v>29079728</v>
      </c>
      <c r="O1204" s="3" t="s">
        <v>430</v>
      </c>
      <c r="P1204" s="3" t="str">
        <f t="shared" si="115"/>
        <v>2017</v>
      </c>
      <c r="Q1204" s="3" t="str">
        <f t="shared" si="116"/>
        <v xml:space="preserve">Nat Commun. </v>
      </c>
      <c r="R1204" s="5" t="s">
        <v>11333</v>
      </c>
      <c r="S1204" s="12" t="s">
        <v>11427</v>
      </c>
      <c r="T1204" s="12" t="str">
        <f t="shared" si="113"/>
        <v/>
      </c>
      <c r="U1204" s="5"/>
      <c r="AA1204" s="69">
        <v>0</v>
      </c>
      <c r="AC1204" s="5" t="str">
        <f t="shared" si="117"/>
        <v>2017</v>
      </c>
      <c r="AD1204" s="5"/>
      <c r="AF1204" s="25"/>
      <c r="AK1204" s="53"/>
      <c r="AN1204" s="56"/>
      <c r="AV1204" s="46">
        <v>29079728</v>
      </c>
      <c r="AW1204" s="59">
        <f t="shared" si="118"/>
        <v>0</v>
      </c>
    </row>
    <row r="1205" spans="1:49">
      <c r="A1205" s="4">
        <v>865</v>
      </c>
      <c r="B1205" s="3">
        <v>1482</v>
      </c>
      <c r="C1205" s="3">
        <v>0.47392014603342214</v>
      </c>
      <c r="D1205" s="3" t="s">
        <v>5625</v>
      </c>
      <c r="E1205" s="3" t="s">
        <v>5626</v>
      </c>
      <c r="F1205" s="3" t="str">
        <f t="shared" si="114"/>
        <v>27554816</v>
      </c>
      <c r="G1205" s="3" t="s">
        <v>5627</v>
      </c>
      <c r="H1205" s="3" t="s">
        <v>5628</v>
      </c>
      <c r="I1205" s="3" t="s">
        <v>5629</v>
      </c>
      <c r="J1205" s="3" t="s">
        <v>2</v>
      </c>
      <c r="K1205" s="3" t="s">
        <v>3</v>
      </c>
      <c r="L1205" s="3" t="s">
        <v>5630</v>
      </c>
      <c r="M1205" s="3" t="s">
        <v>4</v>
      </c>
      <c r="N1205" s="3">
        <v>27554816</v>
      </c>
      <c r="O1205" s="3" t="s">
        <v>5631</v>
      </c>
      <c r="P1205" s="3" t="str">
        <f t="shared" si="115"/>
        <v>2017</v>
      </c>
      <c r="Q1205" s="3" t="str">
        <f t="shared" si="116"/>
        <v xml:space="preserve">J Allergy Clin Immunol. </v>
      </c>
      <c r="R1205" s="5" t="s">
        <v>11333</v>
      </c>
      <c r="S1205" s="12" t="s">
        <v>11427</v>
      </c>
      <c r="T1205" s="12" t="str">
        <f t="shared" si="113"/>
        <v/>
      </c>
      <c r="U1205" s="5"/>
      <c r="AA1205" s="69">
        <v>0</v>
      </c>
      <c r="AC1205" s="5" t="str">
        <f t="shared" si="117"/>
        <v>2017</v>
      </c>
      <c r="AD1205" s="5"/>
      <c r="AF1205" s="25"/>
      <c r="AV1205" s="46">
        <v>27554816</v>
      </c>
      <c r="AW1205" s="59">
        <f t="shared" si="118"/>
        <v>0</v>
      </c>
    </row>
    <row r="1206" spans="1:49">
      <c r="A1206" s="4">
        <v>872</v>
      </c>
      <c r="B1206" s="3">
        <v>1427</v>
      </c>
      <c r="C1206" s="3">
        <v>0.47687037077058947</v>
      </c>
      <c r="D1206" s="3" t="s">
        <v>5568</v>
      </c>
      <c r="E1206" s="3" t="s">
        <v>5569</v>
      </c>
      <c r="F1206" s="3" t="str">
        <f t="shared" si="114"/>
        <v>27651483</v>
      </c>
      <c r="G1206" s="3" t="s">
        <v>5570</v>
      </c>
      <c r="H1206" s="3" t="s">
        <v>5571</v>
      </c>
      <c r="I1206" s="3" t="s">
        <v>602</v>
      </c>
      <c r="J1206" s="3" t="s">
        <v>2</v>
      </c>
      <c r="K1206" s="3" t="s">
        <v>3</v>
      </c>
      <c r="L1206" s="3" t="s">
        <v>5572</v>
      </c>
      <c r="M1206" s="3" t="s">
        <v>4</v>
      </c>
      <c r="N1206" s="3">
        <v>27651483</v>
      </c>
      <c r="O1206" s="3" t="s">
        <v>5632</v>
      </c>
      <c r="P1206" s="3" t="str">
        <f t="shared" si="115"/>
        <v>2017</v>
      </c>
      <c r="Q1206" s="3" t="str">
        <f t="shared" si="116"/>
        <v xml:space="preserve">Bioinformatics. </v>
      </c>
      <c r="R1206" s="5" t="s">
        <v>11333</v>
      </c>
      <c r="S1206" s="12" t="s">
        <v>11427</v>
      </c>
      <c r="T1206" s="12" t="str">
        <f t="shared" si="113"/>
        <v/>
      </c>
      <c r="U1206" s="5"/>
      <c r="AA1206" s="69">
        <v>0</v>
      </c>
      <c r="AC1206" s="5" t="str">
        <f t="shared" si="117"/>
        <v>2017</v>
      </c>
      <c r="AD1206" s="5"/>
      <c r="AF1206" s="25"/>
      <c r="AV1206" s="46">
        <v>27651483</v>
      </c>
      <c r="AW1206" s="59">
        <f t="shared" si="118"/>
        <v>0</v>
      </c>
    </row>
    <row r="1207" spans="1:49">
      <c r="A1207" s="4">
        <v>882</v>
      </c>
      <c r="B1207" s="3">
        <v>466</v>
      </c>
      <c r="C1207" s="3">
        <v>0.48102988054442708</v>
      </c>
      <c r="D1207" s="3" t="s">
        <v>742</v>
      </c>
      <c r="E1207" s="3" t="s">
        <v>743</v>
      </c>
      <c r="F1207" s="3" t="str">
        <f t="shared" si="114"/>
        <v>28980261</v>
      </c>
      <c r="G1207" s="3" t="s">
        <v>744</v>
      </c>
      <c r="H1207" s="3" t="s">
        <v>745</v>
      </c>
      <c r="I1207" s="3" t="s">
        <v>746</v>
      </c>
      <c r="J1207" s="3" t="s">
        <v>2</v>
      </c>
      <c r="K1207" s="3" t="s">
        <v>3</v>
      </c>
      <c r="L1207" s="3" t="s">
        <v>747</v>
      </c>
      <c r="M1207" s="3" t="s">
        <v>4</v>
      </c>
      <c r="N1207" s="3">
        <v>28980261</v>
      </c>
      <c r="O1207" s="3" t="s">
        <v>748</v>
      </c>
      <c r="P1207" s="3" t="str">
        <f t="shared" si="115"/>
        <v>2017</v>
      </c>
      <c r="Q1207" s="3" t="str">
        <f t="shared" si="116"/>
        <v xml:space="preserve">Methods Mol Biol. </v>
      </c>
      <c r="R1207" s="5" t="s">
        <v>11333</v>
      </c>
      <c r="S1207" s="12" t="s">
        <v>11427</v>
      </c>
      <c r="T1207" s="12" t="str">
        <f t="shared" si="113"/>
        <v/>
      </c>
      <c r="U1207" s="5"/>
      <c r="AA1207" s="69">
        <v>0</v>
      </c>
      <c r="AC1207" s="5" t="str">
        <f t="shared" si="117"/>
        <v>2017</v>
      </c>
      <c r="AD1207" s="5"/>
      <c r="AF1207" s="25"/>
      <c r="AV1207" s="46">
        <v>28980261</v>
      </c>
      <c r="AW1207" s="59">
        <f t="shared" si="118"/>
        <v>0</v>
      </c>
    </row>
    <row r="1208" spans="1:49">
      <c r="A1208" s="4">
        <v>896</v>
      </c>
      <c r="B1208" s="3">
        <v>1113</v>
      </c>
      <c r="C1208" s="3">
        <v>0.48791410957242076</v>
      </c>
      <c r="D1208" s="3" t="s">
        <v>4615</v>
      </c>
      <c r="E1208" s="3" t="s">
        <v>4675</v>
      </c>
      <c r="F1208" s="3" t="str">
        <f t="shared" si="114"/>
        <v>28088170</v>
      </c>
      <c r="G1208" s="3" t="s">
        <v>4676</v>
      </c>
      <c r="H1208" s="3" t="s">
        <v>4677</v>
      </c>
      <c r="I1208" s="3" t="s">
        <v>305</v>
      </c>
      <c r="J1208" s="3" t="s">
        <v>2</v>
      </c>
      <c r="K1208" s="3" t="s">
        <v>3</v>
      </c>
      <c r="L1208" s="3" t="s">
        <v>4678</v>
      </c>
      <c r="M1208" s="3" t="s">
        <v>4</v>
      </c>
      <c r="N1208" s="3">
        <v>28088170</v>
      </c>
      <c r="O1208" s="3" t="s">
        <v>4679</v>
      </c>
      <c r="P1208" s="3" t="str">
        <f t="shared" si="115"/>
        <v>2017</v>
      </c>
      <c r="Q1208" s="3" t="str">
        <f t="shared" si="116"/>
        <v xml:space="preserve">Genet Sel Evol. </v>
      </c>
      <c r="R1208" s="5" t="s">
        <v>11333</v>
      </c>
      <c r="S1208" s="12" t="s">
        <v>11427</v>
      </c>
      <c r="T1208" s="12" t="str">
        <f t="shared" si="113"/>
        <v/>
      </c>
      <c r="U1208" s="5"/>
      <c r="AA1208" s="69">
        <v>0</v>
      </c>
      <c r="AC1208" s="5" t="str">
        <f t="shared" si="117"/>
        <v>2017</v>
      </c>
      <c r="AD1208" s="5"/>
      <c r="AF1208" s="25"/>
      <c r="AJ1208" s="3"/>
      <c r="AK1208" s="56"/>
      <c r="AL1208" s="3"/>
      <c r="AM1208" s="3"/>
      <c r="AN1208" s="56"/>
      <c r="AV1208" s="46">
        <v>28088170</v>
      </c>
      <c r="AW1208" s="59">
        <f t="shared" si="118"/>
        <v>0</v>
      </c>
    </row>
    <row r="1209" spans="1:49">
      <c r="A1209" s="4">
        <v>899</v>
      </c>
      <c r="B1209" s="3">
        <v>549</v>
      </c>
      <c r="C1209" s="3">
        <v>0.4905364044056757</v>
      </c>
      <c r="D1209" s="3" t="s">
        <v>1234</v>
      </c>
      <c r="E1209" s="3" t="s">
        <v>1235</v>
      </c>
      <c r="F1209" s="3" t="str">
        <f t="shared" si="114"/>
        <v>28844487</v>
      </c>
      <c r="G1209" s="3" t="s">
        <v>1236</v>
      </c>
      <c r="H1209" s="3" t="s">
        <v>1237</v>
      </c>
      <c r="I1209" s="3" t="s">
        <v>185</v>
      </c>
      <c r="J1209" s="3" t="s">
        <v>2</v>
      </c>
      <c r="K1209" s="3" t="s">
        <v>3</v>
      </c>
      <c r="L1209" s="3" t="s">
        <v>1238</v>
      </c>
      <c r="M1209" s="3" t="s">
        <v>4</v>
      </c>
      <c r="N1209" s="3">
        <v>28844487</v>
      </c>
      <c r="O1209" s="3" t="s">
        <v>1239</v>
      </c>
      <c r="P1209" s="3" t="str">
        <f t="shared" si="115"/>
        <v>2017</v>
      </c>
      <c r="Q1209" s="3" t="str">
        <f t="shared" si="116"/>
        <v xml:space="preserve">Am J Hum Genet. </v>
      </c>
      <c r="R1209" s="5" t="s">
        <v>11333</v>
      </c>
      <c r="S1209" s="12" t="s">
        <v>11427</v>
      </c>
      <c r="T1209" s="12" t="str">
        <f t="shared" ref="T1209:T1272" si="119">IFERROR(IF(FIND("meta ",SUBSTITUTE(LOWER(D1209 &amp; S1209),"-"," "))&gt;=0,"y",""),"")</f>
        <v/>
      </c>
      <c r="U1209" s="5"/>
      <c r="AA1209" s="69">
        <v>0</v>
      </c>
      <c r="AC1209" s="5" t="str">
        <f t="shared" si="117"/>
        <v>2017</v>
      </c>
      <c r="AD1209" s="5"/>
      <c r="AF1209" s="25"/>
      <c r="AV1209" s="46">
        <v>28844487</v>
      </c>
      <c r="AW1209" s="59">
        <f t="shared" si="118"/>
        <v>0</v>
      </c>
    </row>
    <row r="1210" spans="1:49">
      <c r="A1210" s="4">
        <v>900</v>
      </c>
      <c r="B1210" s="3">
        <v>822</v>
      </c>
      <c r="C1210" s="3">
        <v>0.49079854317142424</v>
      </c>
      <c r="D1210" s="3" t="s">
        <v>2876</v>
      </c>
      <c r="E1210" s="3" t="s">
        <v>2877</v>
      </c>
      <c r="F1210" s="3" t="str">
        <f t="shared" si="114"/>
        <v>28498950</v>
      </c>
      <c r="G1210" s="3" t="s">
        <v>2878</v>
      </c>
      <c r="H1210" s="3" t="s">
        <v>2879</v>
      </c>
      <c r="I1210" s="3" t="s">
        <v>602</v>
      </c>
      <c r="J1210" s="3" t="s">
        <v>2</v>
      </c>
      <c r="K1210" s="3" t="s">
        <v>3</v>
      </c>
      <c r="L1210" s="3" t="s">
        <v>2880</v>
      </c>
      <c r="M1210" s="3" t="s">
        <v>4</v>
      </c>
      <c r="N1210" s="3">
        <v>28498950</v>
      </c>
      <c r="O1210" s="3" t="s">
        <v>2881</v>
      </c>
      <c r="P1210" s="3" t="str">
        <f t="shared" si="115"/>
        <v>2017</v>
      </c>
      <c r="Q1210" s="3" t="str">
        <f t="shared" si="116"/>
        <v xml:space="preserve">Bioinformatics. </v>
      </c>
      <c r="R1210" s="5" t="s">
        <v>11333</v>
      </c>
      <c r="S1210" s="12" t="s">
        <v>11427</v>
      </c>
      <c r="T1210" s="12" t="str">
        <f t="shared" si="119"/>
        <v/>
      </c>
      <c r="U1210" s="5"/>
      <c r="AA1210" s="69">
        <v>0</v>
      </c>
      <c r="AC1210" s="5" t="str">
        <f t="shared" si="117"/>
        <v>2017</v>
      </c>
      <c r="AD1210" s="5"/>
      <c r="AF1210" s="25"/>
      <c r="AV1210" s="46">
        <v>28498950</v>
      </c>
      <c r="AW1210" s="59">
        <f t="shared" si="118"/>
        <v>0</v>
      </c>
    </row>
    <row r="1211" spans="1:49">
      <c r="A1211" s="4">
        <v>909</v>
      </c>
      <c r="B1211" s="3">
        <v>956</v>
      </c>
      <c r="C1211" s="3">
        <v>0.49544560176289187</v>
      </c>
      <c r="D1211" s="3" t="s">
        <v>3699</v>
      </c>
      <c r="E1211" s="3" t="s">
        <v>3700</v>
      </c>
      <c r="F1211" s="3" t="str">
        <f t="shared" si="114"/>
        <v>28319112</v>
      </c>
      <c r="G1211" s="3" t="s">
        <v>3701</v>
      </c>
      <c r="H1211" s="3" t="s">
        <v>3702</v>
      </c>
      <c r="I1211" s="3" t="s">
        <v>2376</v>
      </c>
      <c r="J1211" s="3" t="s">
        <v>2</v>
      </c>
      <c r="K1211" s="3" t="s">
        <v>3</v>
      </c>
      <c r="L1211" s="3" t="s">
        <v>3703</v>
      </c>
      <c r="M1211" s="3" t="s">
        <v>4</v>
      </c>
      <c r="N1211" s="3">
        <v>28319112</v>
      </c>
      <c r="O1211" s="3" t="s">
        <v>3704</v>
      </c>
      <c r="P1211" s="3" t="str">
        <f t="shared" si="115"/>
        <v>2017</v>
      </c>
      <c r="Q1211" s="3" t="str">
        <f t="shared" si="116"/>
        <v xml:space="preserve">Nat Methods. </v>
      </c>
      <c r="R1211" s="5" t="s">
        <v>11333</v>
      </c>
      <c r="S1211" s="12" t="s">
        <v>11427</v>
      </c>
      <c r="T1211" s="12" t="str">
        <f t="shared" si="119"/>
        <v/>
      </c>
      <c r="U1211" s="5"/>
      <c r="AA1211" s="69">
        <v>0</v>
      </c>
      <c r="AC1211" s="5" t="str">
        <f t="shared" si="117"/>
        <v>2017</v>
      </c>
      <c r="AD1211" s="5"/>
      <c r="AF1211" s="25"/>
      <c r="AJ1211" s="15"/>
      <c r="AK1211" s="15"/>
      <c r="AL1211" s="15"/>
      <c r="AM1211" s="15"/>
      <c r="AV1211" s="46">
        <v>28319112</v>
      </c>
      <c r="AW1211" s="59">
        <f t="shared" si="118"/>
        <v>0</v>
      </c>
    </row>
    <row r="1212" spans="1:49">
      <c r="A1212" s="4">
        <v>910</v>
      </c>
      <c r="B1212" s="3">
        <v>845</v>
      </c>
      <c r="C1212" s="3">
        <v>0.49570607754295681</v>
      </c>
      <c r="D1212" s="3" t="s">
        <v>3018</v>
      </c>
      <c r="E1212" s="3" t="s">
        <v>3019</v>
      </c>
      <c r="F1212" s="3" t="str">
        <f t="shared" si="114"/>
        <v>28442506</v>
      </c>
      <c r="G1212" s="3" t="s">
        <v>3086</v>
      </c>
      <c r="H1212" s="3" t="s">
        <v>3087</v>
      </c>
      <c r="I1212" s="3" t="s">
        <v>997</v>
      </c>
      <c r="J1212" s="3" t="s">
        <v>2</v>
      </c>
      <c r="K1212" s="3" t="s">
        <v>3</v>
      </c>
      <c r="L1212" s="3" t="s">
        <v>3088</v>
      </c>
      <c r="M1212" s="3" t="s">
        <v>4</v>
      </c>
      <c r="N1212" s="3">
        <v>28442506</v>
      </c>
      <c r="O1212" s="3" t="s">
        <v>3024</v>
      </c>
      <c r="P1212" s="3" t="str">
        <f t="shared" si="115"/>
        <v>2017</v>
      </c>
      <c r="Q1212" s="3" t="str">
        <f t="shared" si="116"/>
        <v xml:space="preserve">Clin Cancer Res. </v>
      </c>
      <c r="R1212" s="5" t="s">
        <v>11333</v>
      </c>
      <c r="S1212" s="12" t="s">
        <v>11427</v>
      </c>
      <c r="T1212" s="12" t="str">
        <f t="shared" si="119"/>
        <v/>
      </c>
      <c r="U1212" s="5"/>
      <c r="AA1212" s="69">
        <v>0</v>
      </c>
      <c r="AC1212" s="5" t="str">
        <f t="shared" si="117"/>
        <v>2017</v>
      </c>
      <c r="AD1212" s="5"/>
      <c r="AF1212" s="25"/>
      <c r="AV1212" s="46">
        <v>28442506</v>
      </c>
      <c r="AW1212" s="59">
        <f t="shared" si="118"/>
        <v>0</v>
      </c>
    </row>
    <row r="1213" spans="1:49">
      <c r="A1213" s="4">
        <v>911</v>
      </c>
      <c r="B1213" s="3">
        <v>1156</v>
      </c>
      <c r="C1213" s="3">
        <v>0.49733551221874162</v>
      </c>
      <c r="D1213" s="3" t="s">
        <v>4875</v>
      </c>
      <c r="E1213" s="3" t="s">
        <v>4876</v>
      </c>
      <c r="F1213" s="3" t="str">
        <f t="shared" si="114"/>
        <v>28040743</v>
      </c>
      <c r="G1213" s="3" t="s">
        <v>4931</v>
      </c>
      <c r="H1213" s="3" t="s">
        <v>4932</v>
      </c>
      <c r="I1213" s="3" t="s">
        <v>441</v>
      </c>
      <c r="J1213" s="3" t="s">
        <v>2</v>
      </c>
      <c r="K1213" s="3" t="s">
        <v>3</v>
      </c>
      <c r="L1213" s="3" t="s">
        <v>4879</v>
      </c>
      <c r="M1213" s="3" t="s">
        <v>4</v>
      </c>
      <c r="N1213" s="3">
        <v>28040743</v>
      </c>
      <c r="O1213" s="3" t="s">
        <v>4880</v>
      </c>
      <c r="P1213" s="3" t="str">
        <f t="shared" si="115"/>
        <v>2017</v>
      </c>
      <c r="Q1213" s="3" t="str">
        <f t="shared" si="116"/>
        <v xml:space="preserve">Genetics. </v>
      </c>
      <c r="R1213" s="5" t="s">
        <v>11333</v>
      </c>
      <c r="S1213" s="12" t="s">
        <v>11427</v>
      </c>
      <c r="T1213" s="12" t="str">
        <f t="shared" si="119"/>
        <v/>
      </c>
      <c r="U1213" s="5"/>
      <c r="AA1213" s="69">
        <v>0</v>
      </c>
      <c r="AC1213" s="5" t="str">
        <f t="shared" si="117"/>
        <v>2017</v>
      </c>
      <c r="AD1213" s="5"/>
      <c r="AF1213" s="25"/>
      <c r="AJ1213" s="15"/>
      <c r="AK1213" s="57"/>
      <c r="AL1213" s="15"/>
      <c r="AM1213" s="15"/>
      <c r="AN1213" s="56"/>
      <c r="AV1213" s="46">
        <v>28040743</v>
      </c>
      <c r="AW1213" s="59">
        <f t="shared" si="118"/>
        <v>0</v>
      </c>
    </row>
    <row r="1214" spans="1:49">
      <c r="A1214" s="4">
        <v>923</v>
      </c>
      <c r="B1214" s="3">
        <v>1096</v>
      </c>
      <c r="C1214" s="3">
        <v>0.50828408444679685</v>
      </c>
      <c r="D1214" s="3" t="s">
        <v>4522</v>
      </c>
      <c r="E1214" s="3" t="s">
        <v>4523</v>
      </c>
      <c r="F1214" s="3" t="str">
        <f t="shared" si="114"/>
        <v>28105966</v>
      </c>
      <c r="G1214" s="3" t="s">
        <v>4524</v>
      </c>
      <c r="H1214" s="3" t="s">
        <v>4525</v>
      </c>
      <c r="I1214" s="3" t="s">
        <v>337</v>
      </c>
      <c r="J1214" s="3" t="s">
        <v>2</v>
      </c>
      <c r="K1214" s="3" t="s">
        <v>3</v>
      </c>
      <c r="L1214" s="3" t="s">
        <v>4526</v>
      </c>
      <c r="M1214" s="3" t="s">
        <v>4</v>
      </c>
      <c r="N1214" s="3">
        <v>28105966</v>
      </c>
      <c r="O1214" s="3" t="s">
        <v>4527</v>
      </c>
      <c r="P1214" s="3" t="str">
        <f t="shared" si="115"/>
        <v>2017</v>
      </c>
      <c r="Q1214" s="3" t="str">
        <f t="shared" si="116"/>
        <v xml:space="preserve">Twin Res Hum Genet. </v>
      </c>
      <c r="R1214" s="5" t="s">
        <v>11333</v>
      </c>
      <c r="S1214" s="12" t="s">
        <v>11427</v>
      </c>
      <c r="T1214" s="12" t="str">
        <f t="shared" si="119"/>
        <v/>
      </c>
      <c r="U1214" s="5"/>
      <c r="AA1214" s="69">
        <v>0</v>
      </c>
      <c r="AC1214" s="5" t="str">
        <f t="shared" si="117"/>
        <v>2017</v>
      </c>
      <c r="AD1214" s="5"/>
      <c r="AF1214" s="25"/>
      <c r="AV1214" s="46">
        <v>28105966</v>
      </c>
      <c r="AW1214" s="59">
        <f t="shared" si="118"/>
        <v>0</v>
      </c>
    </row>
    <row r="1215" spans="1:49">
      <c r="A1215" s="4">
        <v>924</v>
      </c>
      <c r="B1215" s="3">
        <v>567</v>
      </c>
      <c r="C1215" s="3">
        <v>0.50890722404526145</v>
      </c>
      <c r="D1215" s="3" t="s">
        <v>1344</v>
      </c>
      <c r="E1215" s="3" t="s">
        <v>1345</v>
      </c>
      <c r="F1215" s="3" t="str">
        <f t="shared" si="114"/>
        <v>28828998</v>
      </c>
      <c r="G1215" s="3" t="s">
        <v>1346</v>
      </c>
      <c r="H1215" s="3" t="s">
        <v>1347</v>
      </c>
      <c r="I1215" s="3" t="s">
        <v>337</v>
      </c>
      <c r="J1215" s="3" t="s">
        <v>2</v>
      </c>
      <c r="K1215" s="3" t="s">
        <v>3</v>
      </c>
      <c r="L1215" s="3" t="s">
        <v>1348</v>
      </c>
      <c r="M1215" s="3" t="s">
        <v>4</v>
      </c>
      <c r="N1215" s="3">
        <v>28828998</v>
      </c>
      <c r="O1215" s="3" t="s">
        <v>1349</v>
      </c>
      <c r="P1215" s="3" t="str">
        <f t="shared" si="115"/>
        <v>2017</v>
      </c>
      <c r="Q1215" s="3" t="str">
        <f t="shared" si="116"/>
        <v xml:space="preserve">Twin Res Hum Genet. </v>
      </c>
      <c r="R1215" s="5" t="s">
        <v>11333</v>
      </c>
      <c r="S1215" s="12" t="s">
        <v>11427</v>
      </c>
      <c r="T1215" s="12" t="str">
        <f t="shared" si="119"/>
        <v/>
      </c>
      <c r="U1215" s="5"/>
      <c r="AA1215" s="69">
        <v>0</v>
      </c>
      <c r="AC1215" s="5" t="str">
        <f t="shared" si="117"/>
        <v>2017</v>
      </c>
      <c r="AD1215" s="5"/>
      <c r="AF1215" s="25"/>
      <c r="AV1215" s="46">
        <v>28828998</v>
      </c>
      <c r="AW1215" s="59">
        <f t="shared" si="118"/>
        <v>0</v>
      </c>
    </row>
    <row r="1216" spans="1:49">
      <c r="A1216" s="4">
        <v>930</v>
      </c>
      <c r="B1216" s="3">
        <v>813</v>
      </c>
      <c r="C1216" s="3">
        <v>0.51428504511638362</v>
      </c>
      <c r="D1216" s="3" t="s">
        <v>2817</v>
      </c>
      <c r="E1216" s="3" t="s">
        <v>2818</v>
      </c>
      <c r="F1216" s="3" t="str">
        <f t="shared" si="114"/>
        <v>28508360</v>
      </c>
      <c r="G1216" s="3" t="s">
        <v>2819</v>
      </c>
      <c r="H1216" s="3" t="s">
        <v>2820</v>
      </c>
      <c r="I1216" s="3" t="s">
        <v>746</v>
      </c>
      <c r="J1216" s="3" t="s">
        <v>2</v>
      </c>
      <c r="K1216" s="3" t="s">
        <v>3</v>
      </c>
      <c r="L1216" s="3" t="s">
        <v>2821</v>
      </c>
      <c r="M1216" s="3" t="s">
        <v>4</v>
      </c>
      <c r="N1216" s="3">
        <v>28508360</v>
      </c>
      <c r="O1216" s="3" t="s">
        <v>2822</v>
      </c>
      <c r="P1216" s="3" t="str">
        <f t="shared" si="115"/>
        <v>2017</v>
      </c>
      <c r="Q1216" s="3" t="str">
        <f t="shared" si="116"/>
        <v xml:space="preserve">Methods Mol Biol. </v>
      </c>
      <c r="R1216" s="5" t="s">
        <v>11333</v>
      </c>
      <c r="S1216" s="12" t="s">
        <v>11427</v>
      </c>
      <c r="T1216" s="12" t="str">
        <f t="shared" si="119"/>
        <v/>
      </c>
      <c r="U1216" s="5"/>
      <c r="AA1216" s="69">
        <v>0</v>
      </c>
      <c r="AC1216" s="5" t="str">
        <f t="shared" si="117"/>
        <v>2017</v>
      </c>
      <c r="AD1216" s="5"/>
      <c r="AF1216" s="25"/>
      <c r="AV1216" s="46">
        <v>28508360</v>
      </c>
      <c r="AW1216" s="59">
        <f t="shared" si="118"/>
        <v>0</v>
      </c>
    </row>
    <row r="1217" spans="1:49">
      <c r="A1217" s="4">
        <v>940</v>
      </c>
      <c r="B1217" s="3">
        <v>1063</v>
      </c>
      <c r="C1217" s="3">
        <v>0.51949977500305933</v>
      </c>
      <c r="D1217" s="3" t="s">
        <v>4390</v>
      </c>
      <c r="E1217" s="3" t="s">
        <v>4391</v>
      </c>
      <c r="F1217" s="3" t="str">
        <f t="shared" si="114"/>
        <v>28139699</v>
      </c>
      <c r="G1217" s="3" t="s">
        <v>4392</v>
      </c>
      <c r="H1217" s="3" t="s">
        <v>4333</v>
      </c>
      <c r="I1217" s="3" t="s">
        <v>2255</v>
      </c>
      <c r="J1217" s="3" t="s">
        <v>2</v>
      </c>
      <c r="K1217" s="3" t="s">
        <v>3</v>
      </c>
      <c r="L1217" s="3" t="s">
        <v>4334</v>
      </c>
      <c r="M1217" s="3" t="s">
        <v>4</v>
      </c>
      <c r="N1217" s="3">
        <v>28139699</v>
      </c>
      <c r="O1217" s="3" t="s">
        <v>4335</v>
      </c>
      <c r="P1217" s="3" t="str">
        <f t="shared" si="115"/>
        <v>2017</v>
      </c>
      <c r="Q1217" s="3" t="str">
        <f t="shared" si="116"/>
        <v xml:space="preserve">Sci Rep. </v>
      </c>
      <c r="R1217" s="5" t="s">
        <v>11333</v>
      </c>
      <c r="S1217" s="12" t="s">
        <v>11427</v>
      </c>
      <c r="T1217" s="12" t="str">
        <f t="shared" si="119"/>
        <v/>
      </c>
      <c r="AA1217" s="69">
        <v>0</v>
      </c>
      <c r="AC1217" s="5" t="str">
        <f t="shared" si="117"/>
        <v>2017</v>
      </c>
      <c r="AD1217" s="5"/>
      <c r="AF1217" s="25"/>
      <c r="AV1217" s="46">
        <v>28139699</v>
      </c>
      <c r="AW1217" s="59">
        <f t="shared" si="118"/>
        <v>0</v>
      </c>
    </row>
    <row r="1218" spans="1:49">
      <c r="A1218" s="4">
        <v>941</v>
      </c>
      <c r="B1218" s="3">
        <v>1127</v>
      </c>
      <c r="C1218" s="3">
        <v>0.52067895354053617</v>
      </c>
      <c r="D1218" s="3" t="s">
        <v>4765</v>
      </c>
      <c r="E1218" s="3" t="s">
        <v>4766</v>
      </c>
      <c r="F1218" s="3" t="str">
        <f t="shared" ref="F1218:F1281" si="120">MID(E1218,9,100)</f>
        <v>28073596</v>
      </c>
      <c r="G1218" s="3" t="s">
        <v>4707</v>
      </c>
      <c r="H1218" s="3" t="s">
        <v>4708</v>
      </c>
      <c r="I1218" s="3" t="s">
        <v>887</v>
      </c>
      <c r="J1218" s="3" t="s">
        <v>2</v>
      </c>
      <c r="K1218" s="3" t="s">
        <v>3</v>
      </c>
      <c r="L1218" s="3" t="s">
        <v>4709</v>
      </c>
      <c r="M1218" s="3" t="s">
        <v>4</v>
      </c>
      <c r="N1218" s="3">
        <v>28073596</v>
      </c>
      <c r="O1218" s="3" t="s">
        <v>4710</v>
      </c>
      <c r="P1218" s="3" t="str">
        <f t="shared" ref="P1218:P1281" si="121">MID(H1218,FIND(" 20",H1218)+1, 4)</f>
        <v>2017</v>
      </c>
      <c r="Q1218" s="3" t="str">
        <f t="shared" ref="Q1218:Q1281" si="122">LEFT(H1218, FIND(" 20",H1218))</f>
        <v xml:space="preserve">Neurobiol Aging. </v>
      </c>
      <c r="R1218" s="12" t="s">
        <v>11333</v>
      </c>
      <c r="S1218" s="12" t="s">
        <v>11427</v>
      </c>
      <c r="T1218" s="12" t="str">
        <f t="shared" si="119"/>
        <v/>
      </c>
      <c r="V1218" s="16"/>
      <c r="AA1218" s="69">
        <v>0</v>
      </c>
      <c r="AC1218" s="5" t="str">
        <f t="shared" ref="AC1218:AC1281" si="123">P1218</f>
        <v>2017</v>
      </c>
      <c r="AD1218" s="5"/>
      <c r="AF1218" s="25"/>
      <c r="AJ1218" s="23"/>
      <c r="AK1218" s="23"/>
      <c r="AL1218" s="23"/>
      <c r="AM1218" s="23"/>
      <c r="AV1218" s="46">
        <v>28073596</v>
      </c>
      <c r="AW1218" s="59">
        <f t="shared" ref="AW1218:AW1281" si="124">IF(F1218-AV1218=0,0,1)</f>
        <v>0</v>
      </c>
    </row>
    <row r="1219" spans="1:49">
      <c r="A1219" s="4">
        <v>950</v>
      </c>
      <c r="B1219" s="3">
        <v>1216</v>
      </c>
      <c r="C1219" s="3">
        <v>0.52433602346332175</v>
      </c>
      <c r="D1219" s="3" t="s">
        <v>5113</v>
      </c>
      <c r="E1219" s="3" t="s">
        <v>5114</v>
      </c>
      <c r="F1219" s="3" t="str">
        <f t="shared" si="120"/>
        <v>27924602</v>
      </c>
      <c r="G1219" s="3" t="s">
        <v>5115</v>
      </c>
      <c r="H1219" s="3" t="s">
        <v>5116</v>
      </c>
      <c r="I1219" s="3" t="s">
        <v>746</v>
      </c>
      <c r="J1219" s="3" t="s">
        <v>2</v>
      </c>
      <c r="K1219" s="3" t="s">
        <v>3</v>
      </c>
      <c r="L1219" s="3" t="s">
        <v>5117</v>
      </c>
      <c r="M1219" s="3" t="s">
        <v>4</v>
      </c>
      <c r="N1219" s="3">
        <v>27924602</v>
      </c>
      <c r="O1219" s="3" t="s">
        <v>5112</v>
      </c>
      <c r="P1219" s="3" t="str">
        <f t="shared" si="121"/>
        <v>2017</v>
      </c>
      <c r="Q1219" s="3" t="str">
        <f t="shared" si="122"/>
        <v xml:space="preserve">Methods Mol Biol. </v>
      </c>
      <c r="R1219" s="5" t="s">
        <v>11333</v>
      </c>
      <c r="S1219" s="12" t="s">
        <v>11427</v>
      </c>
      <c r="T1219" s="12" t="str">
        <f t="shared" si="119"/>
        <v/>
      </c>
      <c r="AA1219" s="69">
        <v>0</v>
      </c>
      <c r="AC1219" s="5" t="str">
        <f t="shared" si="123"/>
        <v>2017</v>
      </c>
      <c r="AD1219" s="5"/>
      <c r="AF1219" s="25"/>
      <c r="AV1219" s="46">
        <v>27924602</v>
      </c>
      <c r="AW1219" s="59">
        <f t="shared" si="124"/>
        <v>0</v>
      </c>
    </row>
    <row r="1220" spans="1:49">
      <c r="A1220" s="4">
        <v>952</v>
      </c>
      <c r="B1220" s="3">
        <v>808</v>
      </c>
      <c r="C1220" s="3">
        <v>0.52586894189448619</v>
      </c>
      <c r="D1220" s="3" t="s">
        <v>2789</v>
      </c>
      <c r="E1220" s="3" t="s">
        <v>2790</v>
      </c>
      <c r="F1220" s="3" t="str">
        <f t="shared" si="120"/>
        <v>28513609</v>
      </c>
      <c r="G1220" s="3" t="s">
        <v>2791</v>
      </c>
      <c r="H1220" s="3" t="s">
        <v>2792</v>
      </c>
      <c r="I1220" s="3" t="s">
        <v>676</v>
      </c>
      <c r="J1220" s="3" t="s">
        <v>2</v>
      </c>
      <c r="K1220" s="3" t="s">
        <v>3</v>
      </c>
      <c r="L1220" s="3" t="s">
        <v>2793</v>
      </c>
      <c r="M1220" s="3" t="s">
        <v>4</v>
      </c>
      <c r="N1220" s="3">
        <v>28513609</v>
      </c>
      <c r="O1220" s="3" t="s">
        <v>2794</v>
      </c>
      <c r="P1220" s="3" t="str">
        <f t="shared" si="121"/>
        <v>2017</v>
      </c>
      <c r="Q1220" s="3" t="str">
        <f t="shared" si="122"/>
        <v xml:space="preserve">Eur J Hum Genet. </v>
      </c>
      <c r="R1220" s="5" t="s">
        <v>11333</v>
      </c>
      <c r="S1220" s="12" t="s">
        <v>11427</v>
      </c>
      <c r="T1220" s="12" t="str">
        <f t="shared" si="119"/>
        <v/>
      </c>
      <c r="AA1220" s="69">
        <v>0</v>
      </c>
      <c r="AC1220" s="5" t="str">
        <f t="shared" si="123"/>
        <v>2017</v>
      </c>
      <c r="AD1220" s="5"/>
      <c r="AF1220" s="25"/>
      <c r="AV1220" s="46">
        <v>28513609</v>
      </c>
      <c r="AW1220" s="59">
        <f t="shared" si="124"/>
        <v>0</v>
      </c>
    </row>
    <row r="1221" spans="1:49">
      <c r="A1221" s="4">
        <v>961</v>
      </c>
      <c r="B1221" s="3">
        <v>814</v>
      </c>
      <c r="C1221" s="3">
        <v>0.52856935142274553</v>
      </c>
      <c r="D1221" s="3" t="s">
        <v>2823</v>
      </c>
      <c r="E1221" s="3" t="s">
        <v>2824</v>
      </c>
      <c r="F1221" s="3" t="str">
        <f t="shared" si="120"/>
        <v>28506277</v>
      </c>
      <c r="G1221" s="3" t="s">
        <v>2825</v>
      </c>
      <c r="H1221" s="3" t="s">
        <v>2826</v>
      </c>
      <c r="I1221" s="3" t="s">
        <v>578</v>
      </c>
      <c r="J1221" s="3" t="s">
        <v>2</v>
      </c>
      <c r="K1221" s="3" t="s">
        <v>3</v>
      </c>
      <c r="L1221" s="3" t="s">
        <v>2827</v>
      </c>
      <c r="M1221" s="3" t="s">
        <v>4</v>
      </c>
      <c r="N1221" s="3">
        <v>28506277</v>
      </c>
      <c r="O1221" s="3" t="s">
        <v>2828</v>
      </c>
      <c r="P1221" s="3" t="str">
        <f t="shared" si="121"/>
        <v>2017</v>
      </c>
      <c r="Q1221" s="3" t="str">
        <f t="shared" si="122"/>
        <v xml:space="preserve">Genome Biol. </v>
      </c>
      <c r="R1221" s="5" t="s">
        <v>11333</v>
      </c>
      <c r="S1221" s="12" t="s">
        <v>11427</v>
      </c>
      <c r="T1221" s="12" t="str">
        <f t="shared" si="119"/>
        <v/>
      </c>
      <c r="AA1221" s="69">
        <v>0</v>
      </c>
      <c r="AC1221" s="5" t="str">
        <f t="shared" si="123"/>
        <v>2017</v>
      </c>
      <c r="AD1221" s="5"/>
      <c r="AF1221" s="25"/>
      <c r="AN1221" s="11"/>
      <c r="AO1221" s="11"/>
      <c r="AP1221" s="11"/>
      <c r="AQ1221" s="11"/>
      <c r="AR1221" s="11"/>
      <c r="AS1221" s="11"/>
      <c r="AT1221" s="11"/>
      <c r="AU1221" s="11"/>
      <c r="AV1221" s="46">
        <v>28506277</v>
      </c>
      <c r="AW1221" s="59">
        <f t="shared" si="124"/>
        <v>0</v>
      </c>
    </row>
    <row r="1222" spans="1:49">
      <c r="A1222" s="4">
        <v>966</v>
      </c>
      <c r="B1222" s="3">
        <v>560</v>
      </c>
      <c r="C1222" s="3">
        <v>0.53148989436010829</v>
      </c>
      <c r="D1222" s="3" t="s">
        <v>1298</v>
      </c>
      <c r="E1222" s="3" t="s">
        <v>1299</v>
      </c>
      <c r="F1222" s="3" t="str">
        <f t="shared" si="120"/>
        <v>28836938</v>
      </c>
      <c r="G1222" s="3" t="s">
        <v>1300</v>
      </c>
      <c r="H1222" s="3" t="s">
        <v>1371</v>
      </c>
      <c r="I1222" s="3" t="s">
        <v>1304</v>
      </c>
      <c r="J1222" s="3" t="s">
        <v>2</v>
      </c>
      <c r="K1222" s="3" t="s">
        <v>3</v>
      </c>
      <c r="L1222" s="3" t="s">
        <v>1305</v>
      </c>
      <c r="M1222" s="3" t="s">
        <v>4</v>
      </c>
      <c r="N1222" s="3">
        <v>28836938</v>
      </c>
      <c r="O1222" s="3" t="s">
        <v>1306</v>
      </c>
      <c r="P1222" s="3" t="str">
        <f t="shared" si="121"/>
        <v>2017</v>
      </c>
      <c r="Q1222" s="3" t="str">
        <f t="shared" si="122"/>
        <v xml:space="preserve">BMC Bioinformatics. </v>
      </c>
      <c r="R1222" s="5" t="s">
        <v>11333</v>
      </c>
      <c r="S1222" s="12" t="s">
        <v>11427</v>
      </c>
      <c r="T1222" s="12" t="str">
        <f t="shared" si="119"/>
        <v/>
      </c>
      <c r="AA1222" s="69">
        <v>0</v>
      </c>
      <c r="AC1222" s="5" t="str">
        <f t="shared" si="123"/>
        <v>2017</v>
      </c>
      <c r="AD1222" s="5"/>
      <c r="AF1222" s="25"/>
      <c r="AV1222" s="46">
        <v>28836938</v>
      </c>
      <c r="AW1222" s="59">
        <f t="shared" si="124"/>
        <v>0</v>
      </c>
    </row>
    <row r="1223" spans="1:49">
      <c r="A1223" s="4">
        <v>986</v>
      </c>
      <c r="B1223" s="3">
        <v>1167</v>
      </c>
      <c r="C1223" s="3">
        <v>0.54229612258459869</v>
      </c>
      <c r="D1223" s="3" t="s">
        <v>4925</v>
      </c>
      <c r="E1223" s="3" t="s">
        <v>4926</v>
      </c>
      <c r="F1223" s="3" t="str">
        <f t="shared" si="120"/>
        <v>28019042</v>
      </c>
      <c r="G1223" s="3" t="s">
        <v>4927</v>
      </c>
      <c r="H1223" s="3" t="s">
        <v>4928</v>
      </c>
      <c r="I1223" s="3" t="s">
        <v>479</v>
      </c>
      <c r="J1223" s="3" t="s">
        <v>2</v>
      </c>
      <c r="K1223" s="3" t="s">
        <v>3</v>
      </c>
      <c r="L1223" s="3" t="s">
        <v>4929</v>
      </c>
      <c r="M1223" s="3" t="s">
        <v>4</v>
      </c>
      <c r="N1223" s="3">
        <v>28019042</v>
      </c>
      <c r="O1223" s="3" t="s">
        <v>4930</v>
      </c>
      <c r="P1223" s="3" t="str">
        <f t="shared" si="121"/>
        <v>2017</v>
      </c>
      <c r="Q1223" s="3" t="str">
        <f t="shared" si="122"/>
        <v xml:space="preserve">Genet Epidemiol. </v>
      </c>
      <c r="R1223" s="5" t="s">
        <v>11333</v>
      </c>
      <c r="S1223" s="12" t="s">
        <v>11427</v>
      </c>
      <c r="T1223" s="12" t="str">
        <f t="shared" si="119"/>
        <v/>
      </c>
      <c r="AA1223" s="69">
        <v>0</v>
      </c>
      <c r="AC1223" s="5" t="str">
        <f t="shared" si="123"/>
        <v>2017</v>
      </c>
      <c r="AD1223" s="5"/>
      <c r="AF1223" s="25"/>
      <c r="AV1223" s="46">
        <v>28019042</v>
      </c>
      <c r="AW1223" s="59">
        <f t="shared" si="124"/>
        <v>0</v>
      </c>
    </row>
    <row r="1224" spans="1:49">
      <c r="A1224" s="4">
        <v>988</v>
      </c>
      <c r="B1224" s="3">
        <v>551</v>
      </c>
      <c r="C1224" s="3">
        <v>0.54352490101438633</v>
      </c>
      <c r="D1224" s="3" t="s">
        <v>1245</v>
      </c>
      <c r="E1224" s="3" t="s">
        <v>1246</v>
      </c>
      <c r="F1224" s="3" t="str">
        <f t="shared" si="120"/>
        <v>28844173</v>
      </c>
      <c r="G1224" s="3" t="s">
        <v>1247</v>
      </c>
      <c r="H1224" s="3" t="s">
        <v>1248</v>
      </c>
      <c r="I1224" s="3" t="s">
        <v>1249</v>
      </c>
      <c r="J1224" s="3" t="s">
        <v>2</v>
      </c>
      <c r="K1224" s="3" t="s">
        <v>3</v>
      </c>
      <c r="L1224" s="3" t="s">
        <v>1250</v>
      </c>
      <c r="M1224" s="3" t="s">
        <v>4</v>
      </c>
      <c r="N1224" s="3">
        <v>28844173</v>
      </c>
      <c r="O1224" s="3" t="s">
        <v>1251</v>
      </c>
      <c r="P1224" s="3" t="str">
        <f t="shared" si="121"/>
        <v>2017</v>
      </c>
      <c r="Q1224" s="3" t="str">
        <f t="shared" si="122"/>
        <v xml:space="preserve">Int J Surg Pathol. </v>
      </c>
      <c r="R1224" s="5" t="s">
        <v>11333</v>
      </c>
      <c r="S1224" s="12" t="s">
        <v>11427</v>
      </c>
      <c r="T1224" s="12" t="str">
        <f t="shared" si="119"/>
        <v/>
      </c>
      <c r="AA1224" s="69">
        <v>0</v>
      </c>
      <c r="AC1224" s="5" t="str">
        <f t="shared" si="123"/>
        <v>2017</v>
      </c>
      <c r="AD1224" s="5"/>
      <c r="AF1224" s="25"/>
      <c r="AJ1224" s="3"/>
      <c r="AK1224" s="56"/>
      <c r="AL1224" s="3"/>
      <c r="AM1224" s="3"/>
      <c r="AN1224" s="56"/>
      <c r="AV1224" s="46">
        <v>28844173</v>
      </c>
      <c r="AW1224" s="59">
        <f t="shared" si="124"/>
        <v>0</v>
      </c>
    </row>
    <row r="1225" spans="1:49">
      <c r="A1225" s="4">
        <v>991</v>
      </c>
      <c r="B1225" s="3">
        <v>684</v>
      </c>
      <c r="C1225" s="3">
        <v>0.54452399232931958</v>
      </c>
      <c r="D1225" s="3" t="s">
        <v>2060</v>
      </c>
      <c r="E1225" s="3" t="s">
        <v>2061</v>
      </c>
      <c r="F1225" s="3" t="str">
        <f t="shared" si="120"/>
        <v>28673243</v>
      </c>
      <c r="G1225" s="3" t="s">
        <v>2062</v>
      </c>
      <c r="H1225" s="3" t="s">
        <v>2063</v>
      </c>
      <c r="I1225" s="3" t="s">
        <v>178</v>
      </c>
      <c r="J1225" s="3" t="s">
        <v>2</v>
      </c>
      <c r="K1225" s="3" t="s">
        <v>3</v>
      </c>
      <c r="L1225" s="3" t="s">
        <v>2064</v>
      </c>
      <c r="M1225" s="3" t="s">
        <v>4</v>
      </c>
      <c r="N1225" s="3">
        <v>28673243</v>
      </c>
      <c r="O1225" s="3" t="s">
        <v>2065</v>
      </c>
      <c r="P1225" s="3" t="str">
        <f t="shared" si="121"/>
        <v>2017</v>
      </c>
      <c r="Q1225" s="3" t="str">
        <f t="shared" si="122"/>
        <v xml:space="preserve">BMC Genet. </v>
      </c>
      <c r="R1225" s="5" t="s">
        <v>11333</v>
      </c>
      <c r="S1225" s="12" t="s">
        <v>11427</v>
      </c>
      <c r="T1225" s="12" t="str">
        <f t="shared" si="119"/>
        <v/>
      </c>
      <c r="AA1225" s="69">
        <v>0</v>
      </c>
      <c r="AC1225" s="5" t="str">
        <f t="shared" si="123"/>
        <v>2017</v>
      </c>
      <c r="AD1225" s="5"/>
      <c r="AF1225" s="25"/>
      <c r="AJ1225" s="3"/>
      <c r="AK1225" s="56"/>
      <c r="AL1225" s="3"/>
      <c r="AM1225" s="3"/>
      <c r="AN1225" s="56"/>
      <c r="AV1225" s="46">
        <v>28673243</v>
      </c>
      <c r="AW1225" s="59">
        <f t="shared" si="124"/>
        <v>0</v>
      </c>
    </row>
    <row r="1226" spans="1:49">
      <c r="A1226" s="4">
        <v>995</v>
      </c>
      <c r="B1226" s="3">
        <v>441</v>
      </c>
      <c r="C1226" s="3">
        <v>0.54870970223371018</v>
      </c>
      <c r="D1226" s="3" t="s">
        <v>605</v>
      </c>
      <c r="E1226" s="3" t="s">
        <v>606</v>
      </c>
      <c r="F1226" s="3" t="str">
        <f t="shared" si="120"/>
        <v>29036405</v>
      </c>
      <c r="G1226" s="3" t="s">
        <v>607</v>
      </c>
      <c r="H1226" s="3" t="s">
        <v>608</v>
      </c>
      <c r="I1226" s="3" t="s">
        <v>602</v>
      </c>
      <c r="J1226" s="3" t="s">
        <v>2</v>
      </c>
      <c r="K1226" s="3" t="s">
        <v>3</v>
      </c>
      <c r="L1226" s="3" t="s">
        <v>609</v>
      </c>
      <c r="M1226" s="3" t="s">
        <v>4</v>
      </c>
      <c r="N1226" s="3">
        <v>29036405</v>
      </c>
      <c r="O1226" s="3" t="s">
        <v>610</v>
      </c>
      <c r="P1226" s="3" t="str">
        <f t="shared" si="121"/>
        <v>2017</v>
      </c>
      <c r="Q1226" s="3" t="str">
        <f t="shared" si="122"/>
        <v xml:space="preserve">Bioinformatics. </v>
      </c>
      <c r="R1226" s="5" t="s">
        <v>11333</v>
      </c>
      <c r="S1226" s="12" t="s">
        <v>11427</v>
      </c>
      <c r="T1226" s="12" t="str">
        <f t="shared" si="119"/>
        <v>y</v>
      </c>
      <c r="AA1226" s="69">
        <v>0</v>
      </c>
      <c r="AC1226" s="5" t="str">
        <f t="shared" si="123"/>
        <v>2017</v>
      </c>
      <c r="AD1226" s="5"/>
      <c r="AF1226" s="25"/>
      <c r="AJ1226" s="3"/>
      <c r="AK1226" s="56"/>
      <c r="AL1226" s="3"/>
      <c r="AM1226" s="3"/>
      <c r="AN1226" s="56"/>
      <c r="AV1226" s="46">
        <v>29036405</v>
      </c>
      <c r="AW1226" s="59">
        <f t="shared" si="124"/>
        <v>0</v>
      </c>
    </row>
    <row r="1227" spans="1:49">
      <c r="A1227" s="4">
        <v>1007</v>
      </c>
      <c r="B1227" s="3">
        <v>1434</v>
      </c>
      <c r="C1227" s="3">
        <v>0.5513565653571556</v>
      </c>
      <c r="D1227" s="3" t="s">
        <v>5586</v>
      </c>
      <c r="E1227" s="3" t="s">
        <v>5587</v>
      </c>
      <c r="F1227" s="3" t="str">
        <f t="shared" si="120"/>
        <v>27634930</v>
      </c>
      <c r="G1227" s="3" t="s">
        <v>5588</v>
      </c>
      <c r="H1227" s="3" t="s">
        <v>5589</v>
      </c>
      <c r="I1227" s="3" t="s">
        <v>271</v>
      </c>
      <c r="J1227" s="3" t="s">
        <v>2</v>
      </c>
      <c r="K1227" s="3" t="s">
        <v>3</v>
      </c>
      <c r="L1227" s="3" t="s">
        <v>5590</v>
      </c>
      <c r="M1227" s="3" t="s">
        <v>4</v>
      </c>
      <c r="N1227" s="3">
        <v>27634930</v>
      </c>
      <c r="O1227" s="3" t="s">
        <v>5591</v>
      </c>
      <c r="P1227" s="3" t="str">
        <f t="shared" si="121"/>
        <v>2017</v>
      </c>
      <c r="Q1227" s="3" t="str">
        <f t="shared" si="122"/>
        <v xml:space="preserve">Nucleic Acids Res. </v>
      </c>
      <c r="R1227" s="5" t="s">
        <v>11333</v>
      </c>
      <c r="S1227" s="12" t="s">
        <v>11427</v>
      </c>
      <c r="T1227" s="12" t="str">
        <f t="shared" si="119"/>
        <v>y</v>
      </c>
      <c r="AA1227" s="69">
        <v>0</v>
      </c>
      <c r="AC1227" s="5" t="str">
        <f t="shared" si="123"/>
        <v>2017</v>
      </c>
      <c r="AD1227" s="5"/>
      <c r="AF1227" s="25"/>
      <c r="AV1227" s="46">
        <v>27634930</v>
      </c>
      <c r="AW1227" s="59">
        <f t="shared" si="124"/>
        <v>0</v>
      </c>
    </row>
    <row r="1228" spans="1:49">
      <c r="A1228" s="4">
        <v>1009</v>
      </c>
      <c r="B1228" s="3">
        <v>1270</v>
      </c>
      <c r="C1228" s="3">
        <v>0.55316419857998</v>
      </c>
      <c r="D1228" s="3" t="s">
        <v>5338</v>
      </c>
      <c r="E1228" s="3" t="s">
        <v>5339</v>
      </c>
      <c r="F1228" s="3" t="str">
        <f t="shared" si="120"/>
        <v>27876817</v>
      </c>
      <c r="G1228" s="3" t="s">
        <v>5284</v>
      </c>
      <c r="H1228" s="3" t="s">
        <v>5285</v>
      </c>
      <c r="I1228" s="3" t="s">
        <v>676</v>
      </c>
      <c r="J1228" s="3" t="s">
        <v>2</v>
      </c>
      <c r="K1228" s="3" t="s">
        <v>3</v>
      </c>
      <c r="L1228" s="3" t="s">
        <v>5286</v>
      </c>
      <c r="M1228" s="3" t="s">
        <v>4</v>
      </c>
      <c r="N1228" s="3">
        <v>27876817</v>
      </c>
      <c r="O1228" s="3" t="s">
        <v>5287</v>
      </c>
      <c r="P1228" s="3" t="str">
        <f t="shared" si="121"/>
        <v>2017</v>
      </c>
      <c r="Q1228" s="3" t="str">
        <f t="shared" si="122"/>
        <v xml:space="preserve">Eur J Hum Genet. </v>
      </c>
      <c r="R1228" s="5" t="s">
        <v>11333</v>
      </c>
      <c r="S1228" s="12" t="s">
        <v>11427</v>
      </c>
      <c r="T1228" s="12" t="str">
        <f t="shared" si="119"/>
        <v/>
      </c>
      <c r="AA1228" s="69">
        <v>0</v>
      </c>
      <c r="AC1228" s="5" t="str">
        <f t="shared" si="123"/>
        <v>2017</v>
      </c>
      <c r="AD1228" s="5"/>
      <c r="AF1228" s="25"/>
      <c r="AV1228" s="46">
        <v>27876817</v>
      </c>
      <c r="AW1228" s="59">
        <f t="shared" si="124"/>
        <v>0</v>
      </c>
    </row>
    <row r="1229" spans="1:49">
      <c r="A1229" s="4">
        <v>1015</v>
      </c>
      <c r="B1229" s="3">
        <v>387</v>
      </c>
      <c r="C1229" s="3">
        <v>0.55419968153661647</v>
      </c>
      <c r="D1229" s="3" t="s">
        <v>340</v>
      </c>
      <c r="E1229" s="3" t="s">
        <v>341</v>
      </c>
      <c r="F1229" s="3" t="str">
        <f t="shared" si="120"/>
        <v>29106475</v>
      </c>
      <c r="G1229" s="3" t="s">
        <v>342</v>
      </c>
      <c r="H1229" s="3" t="s">
        <v>343</v>
      </c>
      <c r="I1229" s="3" t="s">
        <v>344</v>
      </c>
      <c r="J1229" s="3" t="s">
        <v>2</v>
      </c>
      <c r="K1229" s="3" t="s">
        <v>3</v>
      </c>
      <c r="L1229" s="3" t="s">
        <v>345</v>
      </c>
      <c r="M1229" s="3" t="s">
        <v>4</v>
      </c>
      <c r="N1229" s="3">
        <v>29106475</v>
      </c>
      <c r="O1229" s="3" t="s">
        <v>346</v>
      </c>
      <c r="P1229" s="3" t="str">
        <f t="shared" si="121"/>
        <v>2017</v>
      </c>
      <c r="Q1229" s="3" t="str">
        <f t="shared" si="122"/>
        <v xml:space="preserve">Am J Epidemiol. </v>
      </c>
      <c r="R1229" s="5" t="s">
        <v>11333</v>
      </c>
      <c r="S1229" s="12" t="s">
        <v>11427</v>
      </c>
      <c r="T1229" s="12" t="str">
        <f t="shared" si="119"/>
        <v/>
      </c>
      <c r="AA1229" s="69">
        <v>0</v>
      </c>
      <c r="AC1229" s="5" t="str">
        <f t="shared" si="123"/>
        <v>2017</v>
      </c>
      <c r="AD1229" s="5"/>
      <c r="AF1229" s="25"/>
      <c r="AV1229" s="46">
        <v>29106475</v>
      </c>
      <c r="AW1229" s="59">
        <f t="shared" si="124"/>
        <v>0</v>
      </c>
    </row>
    <row r="1230" spans="1:49">
      <c r="A1230" s="4">
        <v>1025</v>
      </c>
      <c r="B1230" s="3">
        <v>1254</v>
      </c>
      <c r="C1230" s="3">
        <v>0.5584606659635577</v>
      </c>
      <c r="D1230" s="3" t="s">
        <v>5233</v>
      </c>
      <c r="E1230" s="3" t="s">
        <v>5234</v>
      </c>
      <c r="F1230" s="3" t="str">
        <f t="shared" si="120"/>
        <v>27896741</v>
      </c>
      <c r="G1230" s="3" t="s">
        <v>5235</v>
      </c>
      <c r="H1230" s="3" t="s">
        <v>5236</v>
      </c>
      <c r="I1230" s="3" t="s">
        <v>746</v>
      </c>
      <c r="J1230" s="3" t="s">
        <v>2</v>
      </c>
      <c r="K1230" s="3" t="s">
        <v>3</v>
      </c>
      <c r="L1230" s="3" t="s">
        <v>5237</v>
      </c>
      <c r="M1230" s="3" t="s">
        <v>4</v>
      </c>
      <c r="N1230" s="3">
        <v>27896741</v>
      </c>
      <c r="O1230" s="3" t="s">
        <v>5238</v>
      </c>
      <c r="P1230" s="3" t="str">
        <f t="shared" si="121"/>
        <v>2017</v>
      </c>
      <c r="Q1230" s="3" t="str">
        <f t="shared" si="122"/>
        <v xml:space="preserve">Methods Mol Biol. </v>
      </c>
      <c r="R1230" s="5" t="s">
        <v>11333</v>
      </c>
      <c r="S1230" s="12" t="s">
        <v>11427</v>
      </c>
      <c r="T1230" s="12" t="str">
        <f t="shared" si="119"/>
        <v/>
      </c>
      <c r="AA1230" s="69">
        <v>0</v>
      </c>
      <c r="AC1230" s="5" t="str">
        <f t="shared" si="123"/>
        <v>2017</v>
      </c>
      <c r="AD1230" s="5"/>
      <c r="AF1230" s="25"/>
      <c r="AV1230" s="46">
        <v>27896741</v>
      </c>
      <c r="AW1230" s="59">
        <f t="shared" si="124"/>
        <v>0</v>
      </c>
    </row>
    <row r="1231" spans="1:49">
      <c r="A1231" s="4">
        <v>1030</v>
      </c>
      <c r="B1231" s="3">
        <v>757</v>
      </c>
      <c r="C1231" s="3">
        <v>0.5624757360173045</v>
      </c>
      <c r="D1231" s="3" t="s">
        <v>2479</v>
      </c>
      <c r="E1231" s="3" t="s">
        <v>2480</v>
      </c>
      <c r="F1231" s="3" t="str">
        <f t="shared" si="120"/>
        <v>28583209</v>
      </c>
      <c r="G1231" s="3" t="s">
        <v>2481</v>
      </c>
      <c r="H1231" s="3" t="s">
        <v>2482</v>
      </c>
      <c r="I1231" s="3" t="s">
        <v>2483</v>
      </c>
      <c r="J1231" s="3" t="s">
        <v>2</v>
      </c>
      <c r="K1231" s="3" t="s">
        <v>3</v>
      </c>
      <c r="L1231" s="3" t="s">
        <v>2484</v>
      </c>
      <c r="M1231" s="3" t="s">
        <v>4</v>
      </c>
      <c r="N1231" s="3">
        <v>28583209</v>
      </c>
      <c r="O1231" s="3" t="s">
        <v>2485</v>
      </c>
      <c r="P1231" s="3" t="str">
        <f t="shared" si="121"/>
        <v>2017</v>
      </c>
      <c r="Q1231" s="3" t="str">
        <f t="shared" si="122"/>
        <v xml:space="preserve">Genet Res (Camb). </v>
      </c>
      <c r="R1231" s="5" t="s">
        <v>11333</v>
      </c>
      <c r="S1231" s="12" t="s">
        <v>11427</v>
      </c>
      <c r="T1231" s="12" t="str">
        <f t="shared" si="119"/>
        <v/>
      </c>
      <c r="AA1231" s="69">
        <v>0</v>
      </c>
      <c r="AC1231" s="5" t="str">
        <f t="shared" si="123"/>
        <v>2017</v>
      </c>
      <c r="AD1231" s="5"/>
      <c r="AF1231" s="25"/>
      <c r="AV1231" s="46">
        <v>28583209</v>
      </c>
      <c r="AW1231" s="59">
        <f t="shared" si="124"/>
        <v>0</v>
      </c>
    </row>
    <row r="1232" spans="1:49">
      <c r="A1232" s="4">
        <v>1040</v>
      </c>
      <c r="B1232" s="3">
        <v>853</v>
      </c>
      <c r="C1232" s="3">
        <v>0.56723018721224272</v>
      </c>
      <c r="D1232" s="3" t="s">
        <v>3069</v>
      </c>
      <c r="E1232" s="3" t="s">
        <v>3070</v>
      </c>
      <c r="F1232" s="3" t="str">
        <f t="shared" si="120"/>
        <v>28427324</v>
      </c>
      <c r="G1232" s="3" t="s">
        <v>3071</v>
      </c>
      <c r="H1232" s="3" t="s">
        <v>3072</v>
      </c>
      <c r="I1232" s="3" t="s">
        <v>305</v>
      </c>
      <c r="J1232" s="3" t="s">
        <v>2</v>
      </c>
      <c r="K1232" s="3" t="s">
        <v>3</v>
      </c>
      <c r="L1232" s="3" t="s">
        <v>3073</v>
      </c>
      <c r="M1232" s="3" t="s">
        <v>4</v>
      </c>
      <c r="N1232" s="3">
        <v>28427324</v>
      </c>
      <c r="O1232" s="3" t="s">
        <v>3074</v>
      </c>
      <c r="P1232" s="3" t="str">
        <f t="shared" si="121"/>
        <v>2017</v>
      </c>
      <c r="Q1232" s="3" t="str">
        <f t="shared" si="122"/>
        <v xml:space="preserve">Genet Sel Evol. </v>
      </c>
      <c r="R1232" s="5" t="s">
        <v>11333</v>
      </c>
      <c r="S1232" s="12" t="s">
        <v>11427</v>
      </c>
      <c r="T1232" s="12" t="str">
        <f t="shared" si="119"/>
        <v/>
      </c>
      <c r="AA1232" s="69">
        <v>0</v>
      </c>
      <c r="AC1232" s="5" t="str">
        <f t="shared" si="123"/>
        <v>2017</v>
      </c>
      <c r="AD1232" s="5"/>
      <c r="AF1232" s="25"/>
      <c r="AV1232" s="46">
        <v>28427324</v>
      </c>
      <c r="AW1232" s="59">
        <f t="shared" si="124"/>
        <v>0</v>
      </c>
    </row>
    <row r="1233" spans="1:49">
      <c r="A1233" s="4">
        <v>1045</v>
      </c>
      <c r="B1233" s="3">
        <v>944</v>
      </c>
      <c r="C1233" s="3">
        <v>0.56993613205751048</v>
      </c>
      <c r="D1233" s="3" t="s">
        <v>3623</v>
      </c>
      <c r="E1233" s="3" t="s">
        <v>3624</v>
      </c>
      <c r="F1233" s="3" t="str">
        <f t="shared" si="120"/>
        <v>28334950</v>
      </c>
      <c r="G1233" s="3" t="s">
        <v>3625</v>
      </c>
      <c r="H1233" s="3" t="s">
        <v>3626</v>
      </c>
      <c r="I1233" s="3" t="s">
        <v>791</v>
      </c>
      <c r="J1233" s="3" t="s">
        <v>2</v>
      </c>
      <c r="K1233" s="3" t="s">
        <v>3</v>
      </c>
      <c r="L1233" s="3" t="s">
        <v>3627</v>
      </c>
      <c r="M1233" s="3" t="s">
        <v>4</v>
      </c>
      <c r="N1233" s="3">
        <v>28334950</v>
      </c>
      <c r="O1233" s="3" t="s">
        <v>3628</v>
      </c>
      <c r="P1233" s="3" t="str">
        <f t="shared" si="121"/>
        <v>2017</v>
      </c>
      <c r="Q1233" s="3" t="str">
        <f t="shared" si="122"/>
        <v xml:space="preserve">Hum Mol Genet. </v>
      </c>
      <c r="R1233" s="5" t="s">
        <v>11333</v>
      </c>
      <c r="S1233" s="12" t="s">
        <v>11427</v>
      </c>
      <c r="T1233" s="12" t="str">
        <f t="shared" si="119"/>
        <v/>
      </c>
      <c r="AA1233" s="69">
        <v>0</v>
      </c>
      <c r="AC1233" s="5" t="str">
        <f t="shared" si="123"/>
        <v>2017</v>
      </c>
      <c r="AD1233" s="5"/>
      <c r="AF1233" s="25"/>
      <c r="AJ1233" s="23"/>
      <c r="AK1233" s="23"/>
      <c r="AL1233" s="23"/>
      <c r="AM1233" s="23"/>
      <c r="AV1233" s="46">
        <v>28334950</v>
      </c>
      <c r="AW1233" s="59">
        <f t="shared" si="124"/>
        <v>0</v>
      </c>
    </row>
    <row r="1234" spans="1:49">
      <c r="A1234" s="4">
        <v>1048</v>
      </c>
      <c r="B1234" s="3">
        <v>1354</v>
      </c>
      <c r="C1234" s="3">
        <v>0.5702056789813732</v>
      </c>
      <c r="D1234" s="3" t="s">
        <v>5448</v>
      </c>
      <c r="E1234" s="3" t="s">
        <v>5449</v>
      </c>
      <c r="F1234" s="3" t="str">
        <f t="shared" si="120"/>
        <v>27784683</v>
      </c>
      <c r="G1234" s="3" t="s">
        <v>5450</v>
      </c>
      <c r="H1234" s="3" t="s">
        <v>5451</v>
      </c>
      <c r="I1234" s="3" t="s">
        <v>5452</v>
      </c>
      <c r="J1234" s="3" t="s">
        <v>2</v>
      </c>
      <c r="K1234" s="3" t="s">
        <v>3</v>
      </c>
      <c r="L1234" s="3" t="s">
        <v>5453</v>
      </c>
      <c r="M1234" s="3" t="s">
        <v>4</v>
      </c>
      <c r="N1234" s="3">
        <v>27784683</v>
      </c>
      <c r="O1234" s="3" t="s">
        <v>5454</v>
      </c>
      <c r="P1234" s="3" t="str">
        <f t="shared" si="121"/>
        <v>2017</v>
      </c>
      <c r="Q1234" s="3" t="str">
        <f t="shared" si="122"/>
        <v xml:space="preserve">Am J Hypertens. </v>
      </c>
      <c r="R1234" s="5" t="s">
        <v>11333</v>
      </c>
      <c r="S1234" s="12" t="s">
        <v>11427</v>
      </c>
      <c r="T1234" s="12" t="str">
        <f t="shared" si="119"/>
        <v/>
      </c>
      <c r="AA1234" s="69">
        <v>0</v>
      </c>
      <c r="AC1234" s="5" t="str">
        <f t="shared" si="123"/>
        <v>2017</v>
      </c>
      <c r="AD1234" s="5"/>
      <c r="AF1234" s="25"/>
      <c r="AV1234" s="46">
        <v>27784683</v>
      </c>
      <c r="AW1234" s="59">
        <f t="shared" si="124"/>
        <v>0</v>
      </c>
    </row>
    <row r="1235" spans="1:49">
      <c r="A1235" s="4">
        <v>1055</v>
      </c>
      <c r="B1235" s="3">
        <v>1093</v>
      </c>
      <c r="C1235" s="3">
        <v>0.57506995594053534</v>
      </c>
      <c r="D1235" s="3" t="s">
        <v>4504</v>
      </c>
      <c r="E1235" s="3" t="s">
        <v>4505</v>
      </c>
      <c r="F1235" s="3" t="str">
        <f t="shared" si="120"/>
        <v>28108451</v>
      </c>
      <c r="G1235" s="3" t="s">
        <v>4506</v>
      </c>
      <c r="H1235" s="3" t="s">
        <v>4507</v>
      </c>
      <c r="I1235" s="3" t="s">
        <v>602</v>
      </c>
      <c r="J1235" s="3" t="s">
        <v>2</v>
      </c>
      <c r="K1235" s="3" t="s">
        <v>3</v>
      </c>
      <c r="L1235" s="3" t="s">
        <v>4508</v>
      </c>
      <c r="M1235" s="3" t="s">
        <v>4</v>
      </c>
      <c r="N1235" s="3">
        <v>28108451</v>
      </c>
      <c r="O1235" s="3" t="s">
        <v>4509</v>
      </c>
      <c r="P1235" s="3" t="str">
        <f t="shared" si="121"/>
        <v>2017</v>
      </c>
      <c r="Q1235" s="3" t="str">
        <f t="shared" si="122"/>
        <v xml:space="preserve">Bioinformatics. </v>
      </c>
      <c r="R1235" s="5" t="s">
        <v>11333</v>
      </c>
      <c r="S1235" s="12" t="s">
        <v>11427</v>
      </c>
      <c r="T1235" s="12" t="str">
        <f t="shared" si="119"/>
        <v>y</v>
      </c>
      <c r="AA1235" s="69">
        <v>0</v>
      </c>
      <c r="AC1235" s="5" t="str">
        <f t="shared" si="123"/>
        <v>2017</v>
      </c>
      <c r="AD1235" s="5"/>
      <c r="AF1235" s="25"/>
      <c r="AV1235" s="46">
        <v>28108451</v>
      </c>
      <c r="AW1235" s="59">
        <f t="shared" si="124"/>
        <v>0</v>
      </c>
    </row>
    <row r="1236" spans="1:49">
      <c r="A1236" s="4">
        <v>1056</v>
      </c>
      <c r="B1236" s="3">
        <v>422</v>
      </c>
      <c r="C1236" s="3">
        <v>0.57512037148523254</v>
      </c>
      <c r="D1236" s="3" t="s">
        <v>528</v>
      </c>
      <c r="E1236" s="3" t="s">
        <v>529</v>
      </c>
      <c r="F1236" s="3" t="str">
        <f t="shared" si="120"/>
        <v>29058714</v>
      </c>
      <c r="G1236" s="3" t="s">
        <v>530</v>
      </c>
      <c r="H1236" s="3" t="s">
        <v>531</v>
      </c>
      <c r="I1236" s="3" t="s">
        <v>525</v>
      </c>
      <c r="J1236" s="3" t="s">
        <v>2</v>
      </c>
      <c r="K1236" s="3" t="s">
        <v>3</v>
      </c>
      <c r="L1236" s="3" t="s">
        <v>532</v>
      </c>
      <c r="M1236" s="3" t="s">
        <v>4</v>
      </c>
      <c r="N1236" s="3">
        <v>29058714</v>
      </c>
      <c r="O1236" s="3" t="s">
        <v>533</v>
      </c>
      <c r="P1236" s="3" t="str">
        <f t="shared" si="121"/>
        <v>2017</v>
      </c>
      <c r="Q1236" s="3" t="str">
        <f t="shared" si="122"/>
        <v xml:space="preserve">Nat Genet. </v>
      </c>
      <c r="R1236" s="5" t="s">
        <v>11333</v>
      </c>
      <c r="S1236" s="12" t="s">
        <v>11427</v>
      </c>
      <c r="T1236" s="12" t="str">
        <f t="shared" si="119"/>
        <v/>
      </c>
      <c r="AA1236" s="69">
        <v>0</v>
      </c>
      <c r="AC1236" s="5" t="str">
        <f t="shared" si="123"/>
        <v>2017</v>
      </c>
      <c r="AD1236" s="5"/>
      <c r="AF1236" s="25"/>
      <c r="AV1236" s="46">
        <v>29058714</v>
      </c>
      <c r="AW1236" s="59">
        <f t="shared" si="124"/>
        <v>0</v>
      </c>
    </row>
    <row r="1237" spans="1:49">
      <c r="A1237" s="4">
        <v>1073</v>
      </c>
      <c r="B1237" s="3">
        <v>540</v>
      </c>
      <c r="C1237" s="3">
        <v>0.57905435072786782</v>
      </c>
      <c r="D1237" s="3" t="s">
        <v>1178</v>
      </c>
      <c r="E1237" s="3" t="s">
        <v>1179</v>
      </c>
      <c r="F1237" s="3" t="str">
        <f t="shared" si="120"/>
        <v>28861891</v>
      </c>
      <c r="G1237" s="3" t="s">
        <v>1180</v>
      </c>
      <c r="H1237" s="3" t="s">
        <v>1181</v>
      </c>
      <c r="I1237" s="3" t="s">
        <v>479</v>
      </c>
      <c r="J1237" s="3" t="s">
        <v>2</v>
      </c>
      <c r="K1237" s="3" t="s">
        <v>3</v>
      </c>
      <c r="L1237" s="3" t="s">
        <v>1182</v>
      </c>
      <c r="M1237" s="3" t="s">
        <v>4</v>
      </c>
      <c r="N1237" s="3">
        <v>28861891</v>
      </c>
      <c r="O1237" s="3" t="s">
        <v>1183</v>
      </c>
      <c r="P1237" s="3" t="str">
        <f t="shared" si="121"/>
        <v>2017</v>
      </c>
      <c r="Q1237" s="3" t="str">
        <f t="shared" si="122"/>
        <v xml:space="preserve">Genet Epidemiol. </v>
      </c>
      <c r="R1237" s="5" t="s">
        <v>11333</v>
      </c>
      <c r="S1237" s="12" t="s">
        <v>11427</v>
      </c>
      <c r="T1237" s="12" t="str">
        <f t="shared" si="119"/>
        <v/>
      </c>
      <c r="AA1237" s="69">
        <v>0</v>
      </c>
      <c r="AC1237" s="5" t="str">
        <f t="shared" si="123"/>
        <v>2017</v>
      </c>
      <c r="AD1237" s="5"/>
      <c r="AF1237" s="25"/>
      <c r="AV1237" s="46">
        <v>28861891</v>
      </c>
      <c r="AW1237" s="59">
        <f t="shared" si="124"/>
        <v>0</v>
      </c>
    </row>
    <row r="1238" spans="1:49">
      <c r="A1238" s="4">
        <v>1079</v>
      </c>
      <c r="B1238" s="3">
        <v>633</v>
      </c>
      <c r="C1238" s="3">
        <v>0.58379733097138375</v>
      </c>
      <c r="D1238" s="3" t="s">
        <v>1748</v>
      </c>
      <c r="E1238" s="3" t="s">
        <v>1749</v>
      </c>
      <c r="F1238" s="3" t="str">
        <f t="shared" si="120"/>
        <v>28735395</v>
      </c>
      <c r="G1238" s="3" t="s">
        <v>1750</v>
      </c>
      <c r="H1238" s="3" t="s">
        <v>1751</v>
      </c>
      <c r="I1238" s="3" t="s">
        <v>746</v>
      </c>
      <c r="J1238" s="3" t="s">
        <v>2</v>
      </c>
      <c r="K1238" s="3" t="s">
        <v>3</v>
      </c>
      <c r="L1238" s="3" t="s">
        <v>1752</v>
      </c>
      <c r="M1238" s="3" t="s">
        <v>4</v>
      </c>
      <c r="N1238" s="3">
        <v>28735395</v>
      </c>
      <c r="O1238" s="3" t="s">
        <v>1753</v>
      </c>
      <c r="P1238" s="3" t="str">
        <f t="shared" si="121"/>
        <v>2017</v>
      </c>
      <c r="Q1238" s="3" t="str">
        <f t="shared" si="122"/>
        <v xml:space="preserve">Methods Mol Biol. </v>
      </c>
      <c r="R1238" s="5" t="s">
        <v>11333</v>
      </c>
      <c r="S1238" s="12" t="s">
        <v>11427</v>
      </c>
      <c r="T1238" s="12" t="str">
        <f t="shared" si="119"/>
        <v/>
      </c>
      <c r="AA1238" s="69">
        <v>0</v>
      </c>
      <c r="AC1238" s="5" t="str">
        <f t="shared" si="123"/>
        <v>2017</v>
      </c>
      <c r="AD1238" s="5"/>
      <c r="AF1238" s="25"/>
      <c r="AV1238" s="46">
        <v>28735395</v>
      </c>
      <c r="AW1238" s="59">
        <f t="shared" si="124"/>
        <v>0</v>
      </c>
    </row>
    <row r="1239" spans="1:49">
      <c r="A1239" s="4">
        <v>1088</v>
      </c>
      <c r="B1239" s="3">
        <v>861</v>
      </c>
      <c r="C1239" s="3">
        <v>0.58802561082985039</v>
      </c>
      <c r="D1239" s="3" t="s">
        <v>3112</v>
      </c>
      <c r="E1239" s="3" t="s">
        <v>3113</v>
      </c>
      <c r="F1239" s="3" t="str">
        <f t="shared" si="120"/>
        <v>28418905</v>
      </c>
      <c r="G1239" s="3" t="s">
        <v>3114</v>
      </c>
      <c r="H1239" s="3" t="s">
        <v>3178</v>
      </c>
      <c r="I1239" s="3" t="s">
        <v>2248</v>
      </c>
      <c r="J1239" s="3" t="s">
        <v>2</v>
      </c>
      <c r="K1239" s="3" t="s">
        <v>3</v>
      </c>
      <c r="L1239" s="3" t="s">
        <v>3179</v>
      </c>
      <c r="M1239" s="3" t="s">
        <v>4</v>
      </c>
      <c r="N1239" s="3">
        <v>28418905</v>
      </c>
      <c r="O1239" s="3" t="s">
        <v>3180</v>
      </c>
      <c r="P1239" s="3" t="str">
        <f t="shared" si="121"/>
        <v>2017</v>
      </c>
      <c r="Q1239" s="3" t="str">
        <f t="shared" si="122"/>
        <v xml:space="preserve">Oncotarget. </v>
      </c>
      <c r="R1239" s="5" t="s">
        <v>11333</v>
      </c>
      <c r="S1239" s="12" t="s">
        <v>11427</v>
      </c>
      <c r="T1239" s="12" t="str">
        <f t="shared" si="119"/>
        <v/>
      </c>
      <c r="AA1239" s="69">
        <v>0</v>
      </c>
      <c r="AC1239" s="5" t="str">
        <f t="shared" si="123"/>
        <v>2017</v>
      </c>
      <c r="AD1239" s="5"/>
      <c r="AF1239" s="25"/>
      <c r="AV1239" s="46">
        <v>28418905</v>
      </c>
      <c r="AW1239" s="59">
        <f t="shared" si="124"/>
        <v>0</v>
      </c>
    </row>
    <row r="1240" spans="1:49">
      <c r="A1240" s="4">
        <v>1089</v>
      </c>
      <c r="B1240" s="3">
        <v>889</v>
      </c>
      <c r="C1240" s="3">
        <v>0.58869323657096728</v>
      </c>
      <c r="D1240" s="3" t="s">
        <v>3282</v>
      </c>
      <c r="E1240" s="3" t="s">
        <v>3283</v>
      </c>
      <c r="F1240" s="3" t="str">
        <f t="shared" si="120"/>
        <v>28384719</v>
      </c>
      <c r="G1240" s="3" t="s">
        <v>3284</v>
      </c>
      <c r="H1240" s="3" t="s">
        <v>3285</v>
      </c>
      <c r="I1240" s="3" t="s">
        <v>548</v>
      </c>
      <c r="J1240" s="3" t="s">
        <v>2</v>
      </c>
      <c r="K1240" s="3" t="s">
        <v>3</v>
      </c>
      <c r="L1240" s="3" t="s">
        <v>3346</v>
      </c>
      <c r="M1240" s="3" t="s">
        <v>4</v>
      </c>
      <c r="N1240" s="3">
        <v>28384719</v>
      </c>
      <c r="O1240" s="3" t="s">
        <v>3347</v>
      </c>
      <c r="P1240" s="3" t="str">
        <f t="shared" si="121"/>
        <v>2017</v>
      </c>
      <c r="Q1240" s="3" t="str">
        <f t="shared" si="122"/>
        <v xml:space="preserve">Invest Ophthalmol Vis Sci. </v>
      </c>
      <c r="R1240" s="5" t="s">
        <v>11333</v>
      </c>
      <c r="S1240" s="12" t="s">
        <v>11427</v>
      </c>
      <c r="T1240" s="12" t="str">
        <f t="shared" si="119"/>
        <v/>
      </c>
      <c r="AA1240" s="69">
        <v>0</v>
      </c>
      <c r="AC1240" s="5" t="str">
        <f t="shared" si="123"/>
        <v>2017</v>
      </c>
      <c r="AD1240" s="5"/>
      <c r="AF1240" s="25"/>
      <c r="AV1240" s="46">
        <v>28384719</v>
      </c>
      <c r="AW1240" s="59">
        <f t="shared" si="124"/>
        <v>0</v>
      </c>
    </row>
    <row r="1241" spans="1:49">
      <c r="A1241" s="4">
        <v>1098</v>
      </c>
      <c r="B1241" s="3">
        <v>818</v>
      </c>
      <c r="C1241" s="3">
        <v>0.59245473582592756</v>
      </c>
      <c r="D1241" s="3" t="s">
        <v>2848</v>
      </c>
      <c r="E1241" s="3" t="s">
        <v>2849</v>
      </c>
      <c r="F1241" s="3" t="str">
        <f t="shared" si="120"/>
        <v>28501300</v>
      </c>
      <c r="G1241" s="3" t="s">
        <v>2850</v>
      </c>
      <c r="H1241" s="3" t="s">
        <v>2851</v>
      </c>
      <c r="I1241" s="3" t="s">
        <v>2852</v>
      </c>
      <c r="J1241" s="3" t="s">
        <v>2</v>
      </c>
      <c r="K1241" s="3" t="s">
        <v>3</v>
      </c>
      <c r="L1241" s="3" t="s">
        <v>2853</v>
      </c>
      <c r="M1241" s="3" t="s">
        <v>4</v>
      </c>
      <c r="N1241" s="3">
        <v>28501300</v>
      </c>
      <c r="O1241" s="3" t="s">
        <v>2854</v>
      </c>
      <c r="P1241" s="3" t="str">
        <f t="shared" si="121"/>
        <v>2017</v>
      </c>
      <c r="Q1241" s="3" t="str">
        <f t="shared" si="122"/>
        <v xml:space="preserve">Kidney Int. </v>
      </c>
      <c r="R1241" s="5" t="s">
        <v>11333</v>
      </c>
      <c r="S1241" s="12" t="s">
        <v>11427</v>
      </c>
      <c r="T1241" s="12" t="str">
        <f t="shared" si="119"/>
        <v/>
      </c>
      <c r="AA1241" s="69">
        <v>0</v>
      </c>
      <c r="AC1241" s="5" t="str">
        <f t="shared" si="123"/>
        <v>2017</v>
      </c>
      <c r="AD1241" s="5"/>
      <c r="AF1241" s="25"/>
      <c r="AV1241" s="46">
        <v>28501300</v>
      </c>
      <c r="AW1241" s="59">
        <f t="shared" si="124"/>
        <v>0</v>
      </c>
    </row>
    <row r="1242" spans="1:49">
      <c r="A1242" s="4">
        <v>1102</v>
      </c>
      <c r="B1242" s="3">
        <v>961</v>
      </c>
      <c r="C1242" s="3">
        <v>0.59550156152956057</v>
      </c>
      <c r="D1242" s="3" t="s">
        <v>3782</v>
      </c>
      <c r="E1242" s="3" t="s">
        <v>3783</v>
      </c>
      <c r="F1242" s="3" t="str">
        <f t="shared" si="120"/>
        <v>28303968</v>
      </c>
      <c r="G1242" s="3" t="s">
        <v>3724</v>
      </c>
      <c r="H1242" s="3" t="s">
        <v>3725</v>
      </c>
      <c r="I1242" s="3" t="s">
        <v>2255</v>
      </c>
      <c r="J1242" s="3" t="s">
        <v>2</v>
      </c>
      <c r="K1242" s="3" t="s">
        <v>3</v>
      </c>
      <c r="L1242" s="3" t="s">
        <v>3726</v>
      </c>
      <c r="M1242" s="3" t="s">
        <v>4</v>
      </c>
      <c r="N1242" s="3">
        <v>28303968</v>
      </c>
      <c r="O1242" s="3" t="s">
        <v>3727</v>
      </c>
      <c r="P1242" s="3" t="str">
        <f t="shared" si="121"/>
        <v>2017</v>
      </c>
      <c r="Q1242" s="3" t="str">
        <f t="shared" si="122"/>
        <v xml:space="preserve">Sci Rep. </v>
      </c>
      <c r="R1242" s="5" t="s">
        <v>11333</v>
      </c>
      <c r="S1242" s="12" t="s">
        <v>11427</v>
      </c>
      <c r="T1242" s="12" t="str">
        <f t="shared" si="119"/>
        <v/>
      </c>
      <c r="AA1242" s="69">
        <v>0</v>
      </c>
      <c r="AC1242" s="5" t="str">
        <f t="shared" si="123"/>
        <v>2017</v>
      </c>
      <c r="AD1242" s="5"/>
      <c r="AF1242" s="25"/>
      <c r="AV1242" s="46">
        <v>28303968</v>
      </c>
      <c r="AW1242" s="59">
        <f t="shared" si="124"/>
        <v>0</v>
      </c>
    </row>
    <row r="1243" spans="1:49">
      <c r="A1243" s="4">
        <v>1109</v>
      </c>
      <c r="B1243" s="3">
        <v>740</v>
      </c>
      <c r="C1243" s="3">
        <v>0.59805786466315602</v>
      </c>
      <c r="D1243" s="3" t="s">
        <v>2385</v>
      </c>
      <c r="E1243" s="3" t="s">
        <v>2386</v>
      </c>
      <c r="F1243" s="3" t="str">
        <f t="shared" si="120"/>
        <v>28602509</v>
      </c>
      <c r="G1243" s="3" t="s">
        <v>2387</v>
      </c>
      <c r="H1243" s="3" t="s">
        <v>2388</v>
      </c>
      <c r="I1243" s="3" t="s">
        <v>887</v>
      </c>
      <c r="J1243" s="3" t="s">
        <v>2</v>
      </c>
      <c r="K1243" s="3" t="s">
        <v>3</v>
      </c>
      <c r="L1243" s="3" t="s">
        <v>2389</v>
      </c>
      <c r="M1243" s="3" t="s">
        <v>4</v>
      </c>
      <c r="N1243" s="3">
        <v>28602509</v>
      </c>
      <c r="O1243" s="3" t="s">
        <v>2390</v>
      </c>
      <c r="P1243" s="3" t="str">
        <f t="shared" si="121"/>
        <v>2017</v>
      </c>
      <c r="Q1243" s="3" t="str">
        <f t="shared" si="122"/>
        <v xml:space="preserve">Neurobiol Aging. </v>
      </c>
      <c r="R1243" s="5" t="s">
        <v>11333</v>
      </c>
      <c r="S1243" s="12" t="s">
        <v>11427</v>
      </c>
      <c r="T1243" s="12" t="str">
        <f t="shared" si="119"/>
        <v/>
      </c>
      <c r="AA1243" s="69">
        <v>0</v>
      </c>
      <c r="AC1243" s="5" t="str">
        <f t="shared" si="123"/>
        <v>2017</v>
      </c>
      <c r="AD1243" s="5"/>
      <c r="AF1243" s="25"/>
      <c r="AK1243" s="53"/>
      <c r="AN1243" s="56"/>
      <c r="AV1243" s="46">
        <v>28602509</v>
      </c>
      <c r="AW1243" s="59">
        <f t="shared" si="124"/>
        <v>0</v>
      </c>
    </row>
    <row r="1244" spans="1:49">
      <c r="A1244" s="4">
        <v>1110</v>
      </c>
      <c r="B1244" s="3">
        <v>651</v>
      </c>
      <c r="C1244" s="3">
        <v>0.59838100615128109</v>
      </c>
      <c r="D1244" s="3" t="s">
        <v>1847</v>
      </c>
      <c r="E1244" s="3" t="s">
        <v>1848</v>
      </c>
      <c r="F1244" s="3" t="str">
        <f t="shared" si="120"/>
        <v>28715421</v>
      </c>
      <c r="G1244" s="3" t="s">
        <v>1849</v>
      </c>
      <c r="H1244" s="3" t="s">
        <v>1910</v>
      </c>
      <c r="I1244" s="3" t="s">
        <v>114</v>
      </c>
      <c r="J1244" s="3" t="s">
        <v>2</v>
      </c>
      <c r="K1244" s="3" t="s">
        <v>3</v>
      </c>
      <c r="L1244" s="3" t="s">
        <v>1911</v>
      </c>
      <c r="M1244" s="3" t="s">
        <v>4</v>
      </c>
      <c r="N1244" s="3">
        <v>28715421</v>
      </c>
      <c r="O1244" s="3" t="s">
        <v>1912</v>
      </c>
      <c r="P1244" s="3" t="str">
        <f t="shared" si="121"/>
        <v>2017</v>
      </c>
      <c r="Q1244" s="3" t="str">
        <f t="shared" si="122"/>
        <v xml:space="preserve">PLoS Genet. </v>
      </c>
      <c r="R1244" s="5" t="s">
        <v>11333</v>
      </c>
      <c r="S1244" s="12" t="s">
        <v>11427</v>
      </c>
      <c r="T1244" s="12" t="str">
        <f t="shared" si="119"/>
        <v/>
      </c>
      <c r="AA1244" s="69">
        <v>0</v>
      </c>
      <c r="AC1244" s="5" t="str">
        <f t="shared" si="123"/>
        <v>2017</v>
      </c>
      <c r="AD1244" s="5"/>
      <c r="AF1244" s="25"/>
      <c r="AJ1244" s="23"/>
      <c r="AK1244" s="23"/>
      <c r="AL1244" s="23"/>
      <c r="AM1244" s="23"/>
      <c r="AV1244" s="46">
        <v>28715421</v>
      </c>
      <c r="AW1244" s="59">
        <f t="shared" si="124"/>
        <v>0</v>
      </c>
    </row>
    <row r="1245" spans="1:49">
      <c r="A1245" s="4">
        <v>1125</v>
      </c>
      <c r="B1245" s="3">
        <v>946</v>
      </c>
      <c r="C1245" s="3">
        <v>0.60422786283022112</v>
      </c>
      <c r="D1245" s="3" t="s">
        <v>3632</v>
      </c>
      <c r="E1245" s="3" t="s">
        <v>3633</v>
      </c>
      <c r="F1245" s="3" t="str">
        <f t="shared" si="120"/>
        <v>28334222</v>
      </c>
      <c r="G1245" s="3" t="s">
        <v>3634</v>
      </c>
      <c r="H1245" s="3" t="s">
        <v>3635</v>
      </c>
      <c r="I1245" s="3" t="s">
        <v>602</v>
      </c>
      <c r="J1245" s="3" t="s">
        <v>2</v>
      </c>
      <c r="K1245" s="3" t="s">
        <v>3</v>
      </c>
      <c r="L1245" s="3" t="s">
        <v>3636</v>
      </c>
      <c r="M1245" s="3" t="s">
        <v>4</v>
      </c>
      <c r="N1245" s="3">
        <v>28334222</v>
      </c>
      <c r="O1245" s="3" t="s">
        <v>3637</v>
      </c>
      <c r="P1245" s="3" t="str">
        <f t="shared" si="121"/>
        <v>2017</v>
      </c>
      <c r="Q1245" s="3" t="str">
        <f t="shared" si="122"/>
        <v xml:space="preserve">Bioinformatics. </v>
      </c>
      <c r="R1245" s="5" t="s">
        <v>11333</v>
      </c>
      <c r="S1245" s="12" t="s">
        <v>11427</v>
      </c>
      <c r="T1245" s="12" t="str">
        <f t="shared" si="119"/>
        <v/>
      </c>
      <c r="AA1245" s="69">
        <v>0</v>
      </c>
      <c r="AC1245" s="5" t="str">
        <f t="shared" si="123"/>
        <v>2017</v>
      </c>
      <c r="AD1245" s="5"/>
      <c r="AF1245" s="25"/>
      <c r="AV1245" s="46">
        <v>28334222</v>
      </c>
      <c r="AW1245" s="59">
        <f t="shared" si="124"/>
        <v>0</v>
      </c>
    </row>
    <row r="1246" spans="1:49">
      <c r="A1246" s="4">
        <v>1127</v>
      </c>
      <c r="B1246" s="3">
        <v>769</v>
      </c>
      <c r="C1246" s="3">
        <v>0.6053625287890223</v>
      </c>
      <c r="D1246" s="3" t="s">
        <v>2552</v>
      </c>
      <c r="E1246" s="3" t="s">
        <v>2553</v>
      </c>
      <c r="F1246" s="3" t="str">
        <f t="shared" si="120"/>
        <v>28564610</v>
      </c>
      <c r="G1246" s="3" t="s">
        <v>2554</v>
      </c>
      <c r="H1246" s="3" t="s">
        <v>2555</v>
      </c>
      <c r="I1246" s="3" t="s">
        <v>254</v>
      </c>
      <c r="J1246" s="3" t="s">
        <v>2</v>
      </c>
      <c r="K1246" s="3" t="s">
        <v>3</v>
      </c>
      <c r="L1246" s="3" t="s">
        <v>2556</v>
      </c>
      <c r="M1246" s="3" t="s">
        <v>4</v>
      </c>
      <c r="N1246" s="3">
        <v>28564610</v>
      </c>
      <c r="O1246" s="3" t="s">
        <v>2557</v>
      </c>
      <c r="P1246" s="3" t="str">
        <f t="shared" si="121"/>
        <v>2017</v>
      </c>
      <c r="Q1246" s="3" t="str">
        <f t="shared" si="122"/>
        <v xml:space="preserve">Cell Rep. </v>
      </c>
      <c r="R1246" s="5" t="s">
        <v>11333</v>
      </c>
      <c r="S1246" s="12" t="s">
        <v>11427</v>
      </c>
      <c r="T1246" s="12" t="str">
        <f t="shared" si="119"/>
        <v/>
      </c>
      <c r="AA1246" s="69">
        <v>0</v>
      </c>
      <c r="AC1246" s="5" t="str">
        <f t="shared" si="123"/>
        <v>2017</v>
      </c>
      <c r="AD1246" s="5"/>
      <c r="AF1246" s="25"/>
      <c r="AV1246" s="46">
        <v>28564610</v>
      </c>
      <c r="AW1246" s="59">
        <f t="shared" si="124"/>
        <v>0</v>
      </c>
    </row>
    <row r="1247" spans="1:49">
      <c r="A1247" s="4">
        <v>1134</v>
      </c>
      <c r="B1247" s="3">
        <v>1101</v>
      </c>
      <c r="C1247" s="3">
        <v>0.60987223269598989</v>
      </c>
      <c r="D1247" s="3" t="s">
        <v>4547</v>
      </c>
      <c r="E1247" s="3" t="s">
        <v>4548</v>
      </c>
      <c r="F1247" s="3" t="str">
        <f t="shared" si="120"/>
        <v>28103792</v>
      </c>
      <c r="G1247" s="3" t="s">
        <v>4549</v>
      </c>
      <c r="H1247" s="3" t="s">
        <v>4550</v>
      </c>
      <c r="I1247" s="3" t="s">
        <v>178</v>
      </c>
      <c r="J1247" s="3" t="s">
        <v>2</v>
      </c>
      <c r="K1247" s="3" t="s">
        <v>3</v>
      </c>
      <c r="L1247" s="3" t="s">
        <v>4551</v>
      </c>
      <c r="M1247" s="3" t="s">
        <v>4</v>
      </c>
      <c r="N1247" s="3">
        <v>28103792</v>
      </c>
      <c r="O1247" s="3" t="s">
        <v>4552</v>
      </c>
      <c r="P1247" s="3" t="str">
        <f t="shared" si="121"/>
        <v>2017</v>
      </c>
      <c r="Q1247" s="3" t="str">
        <f t="shared" si="122"/>
        <v xml:space="preserve">BMC Genet. </v>
      </c>
      <c r="R1247" s="5" t="s">
        <v>11333</v>
      </c>
      <c r="S1247" s="12" t="s">
        <v>11427</v>
      </c>
      <c r="T1247" s="12" t="str">
        <f t="shared" si="119"/>
        <v/>
      </c>
      <c r="AA1247" s="69">
        <v>0</v>
      </c>
      <c r="AC1247" s="5" t="str">
        <f t="shared" si="123"/>
        <v>2017</v>
      </c>
      <c r="AD1247" s="5"/>
      <c r="AF1247" s="25"/>
      <c r="AK1247" s="53"/>
      <c r="AN1247" s="56"/>
      <c r="AV1247" s="46">
        <v>28103792</v>
      </c>
      <c r="AW1247" s="59">
        <f t="shared" si="124"/>
        <v>0</v>
      </c>
    </row>
    <row r="1248" spans="1:49">
      <c r="A1248" s="4">
        <v>1136</v>
      </c>
      <c r="B1248" s="3">
        <v>471</v>
      </c>
      <c r="C1248" s="3">
        <v>0.61052715873747909</v>
      </c>
      <c r="D1248" s="3" t="s">
        <v>771</v>
      </c>
      <c r="E1248" s="3" t="s">
        <v>772</v>
      </c>
      <c r="F1248" s="3" t="str">
        <f t="shared" si="120"/>
        <v>28978193</v>
      </c>
      <c r="G1248" s="3" t="s">
        <v>773</v>
      </c>
      <c r="H1248" s="3" t="s">
        <v>774</v>
      </c>
      <c r="I1248" s="3" t="s">
        <v>344</v>
      </c>
      <c r="J1248" s="3" t="s">
        <v>2</v>
      </c>
      <c r="K1248" s="3" t="s">
        <v>3</v>
      </c>
      <c r="L1248" s="3" t="s">
        <v>775</v>
      </c>
      <c r="M1248" s="3" t="s">
        <v>4</v>
      </c>
      <c r="N1248" s="3">
        <v>28978193</v>
      </c>
      <c r="O1248" s="3" t="s">
        <v>776</v>
      </c>
      <c r="P1248" s="3" t="str">
        <f t="shared" si="121"/>
        <v>2017</v>
      </c>
      <c r="Q1248" s="3" t="str">
        <f t="shared" si="122"/>
        <v xml:space="preserve">Am J Epidemiol. </v>
      </c>
      <c r="R1248" s="5" t="s">
        <v>11333</v>
      </c>
      <c r="S1248" s="12" t="s">
        <v>11427</v>
      </c>
      <c r="T1248" s="12" t="str">
        <f t="shared" si="119"/>
        <v/>
      </c>
      <c r="AA1248" s="69">
        <v>0</v>
      </c>
      <c r="AC1248" s="5" t="str">
        <f t="shared" si="123"/>
        <v>2017</v>
      </c>
      <c r="AD1248" s="5"/>
      <c r="AF1248" s="25"/>
      <c r="AV1248" s="46">
        <v>28978193</v>
      </c>
      <c r="AW1248" s="59">
        <f t="shared" si="124"/>
        <v>0</v>
      </c>
    </row>
    <row r="1249" spans="1:49">
      <c r="A1249" s="4">
        <v>1137</v>
      </c>
      <c r="B1249" s="3">
        <v>711</v>
      </c>
      <c r="C1249" s="3">
        <v>0.61120706625682475</v>
      </c>
      <c r="D1249" s="3" t="s">
        <v>2210</v>
      </c>
      <c r="E1249" s="3" t="s">
        <v>2211</v>
      </c>
      <c r="F1249" s="3" t="str">
        <f t="shared" si="120"/>
        <v>28629446</v>
      </c>
      <c r="G1249" s="3" t="s">
        <v>2212</v>
      </c>
      <c r="H1249" s="3" t="s">
        <v>2213</v>
      </c>
      <c r="I1249" s="3" t="s">
        <v>578</v>
      </c>
      <c r="J1249" s="3" t="s">
        <v>2</v>
      </c>
      <c r="K1249" s="3" t="s">
        <v>3</v>
      </c>
      <c r="L1249" s="3" t="s">
        <v>2214</v>
      </c>
      <c r="M1249" s="3" t="s">
        <v>4</v>
      </c>
      <c r="N1249" s="3">
        <v>28629446</v>
      </c>
      <c r="O1249" s="3" t="s">
        <v>2215</v>
      </c>
      <c r="P1249" s="3" t="str">
        <f t="shared" si="121"/>
        <v>2017</v>
      </c>
      <c r="Q1249" s="3" t="str">
        <f t="shared" si="122"/>
        <v xml:space="preserve">Genome Biol. </v>
      </c>
      <c r="R1249" s="5" t="s">
        <v>11333</v>
      </c>
      <c r="S1249" s="12" t="s">
        <v>11427</v>
      </c>
      <c r="T1249" s="12" t="str">
        <f t="shared" si="119"/>
        <v/>
      </c>
      <c r="AA1249" s="69">
        <v>0</v>
      </c>
      <c r="AC1249" s="5" t="str">
        <f t="shared" si="123"/>
        <v>2017</v>
      </c>
      <c r="AD1249" s="5"/>
      <c r="AF1249" s="25"/>
      <c r="AV1249" s="46">
        <v>28629446</v>
      </c>
      <c r="AW1249" s="59">
        <f t="shared" si="124"/>
        <v>0</v>
      </c>
    </row>
    <row r="1250" spans="1:49">
      <c r="A1250" s="4">
        <v>1142</v>
      </c>
      <c r="B1250" s="3">
        <v>971</v>
      </c>
      <c r="C1250" s="3">
        <v>0.61257557853602673</v>
      </c>
      <c r="D1250" s="3" t="s">
        <v>3788</v>
      </c>
      <c r="E1250" s="3" t="s">
        <v>3789</v>
      </c>
      <c r="F1250" s="3" t="str">
        <f t="shared" si="120"/>
        <v>28295030</v>
      </c>
      <c r="G1250" s="3" t="s">
        <v>3790</v>
      </c>
      <c r="H1250" s="3" t="s">
        <v>3791</v>
      </c>
      <c r="I1250" s="3" t="s">
        <v>3792</v>
      </c>
      <c r="J1250" s="3" t="s">
        <v>2</v>
      </c>
      <c r="K1250" s="3" t="s">
        <v>3</v>
      </c>
      <c r="L1250" s="3" t="s">
        <v>3793</v>
      </c>
      <c r="M1250" s="3" t="s">
        <v>4</v>
      </c>
      <c r="N1250" s="3">
        <v>28295030</v>
      </c>
      <c r="O1250" s="3" t="s">
        <v>3794</v>
      </c>
      <c r="P1250" s="3" t="str">
        <f t="shared" si="121"/>
        <v>2017</v>
      </c>
      <c r="Q1250" s="3" t="str">
        <f t="shared" si="122"/>
        <v xml:space="preserve">Heredity (Edinb). </v>
      </c>
      <c r="R1250" s="5" t="s">
        <v>11333</v>
      </c>
      <c r="S1250" s="12" t="s">
        <v>11427</v>
      </c>
      <c r="T1250" s="12" t="str">
        <f t="shared" si="119"/>
        <v/>
      </c>
      <c r="AA1250" s="69">
        <v>0</v>
      </c>
      <c r="AC1250" s="5" t="str">
        <f t="shared" si="123"/>
        <v>2017</v>
      </c>
      <c r="AD1250" s="5"/>
      <c r="AF1250" s="25"/>
      <c r="AV1250" s="46">
        <v>28295030</v>
      </c>
      <c r="AW1250" s="59">
        <f t="shared" si="124"/>
        <v>0</v>
      </c>
    </row>
    <row r="1251" spans="1:49">
      <c r="A1251" s="4">
        <v>1143</v>
      </c>
      <c r="B1251" s="3">
        <v>797</v>
      </c>
      <c r="C1251" s="3">
        <v>0.61421433876864573</v>
      </c>
      <c r="D1251" s="3" t="s">
        <v>2718</v>
      </c>
      <c r="E1251" s="3" t="s">
        <v>2719</v>
      </c>
      <c r="F1251" s="3" t="str">
        <f t="shared" si="120"/>
        <v>28528868</v>
      </c>
      <c r="G1251" s="3" t="s">
        <v>2720</v>
      </c>
      <c r="H1251" s="3" t="s">
        <v>2721</v>
      </c>
      <c r="I1251" s="3" t="s">
        <v>185</v>
      </c>
      <c r="J1251" s="3" t="s">
        <v>2</v>
      </c>
      <c r="K1251" s="3" t="s">
        <v>3</v>
      </c>
      <c r="L1251" s="3" t="s">
        <v>2722</v>
      </c>
      <c r="M1251" s="3" t="s">
        <v>4</v>
      </c>
      <c r="N1251" s="3">
        <v>28528868</v>
      </c>
      <c r="O1251" s="3" t="s">
        <v>2723</v>
      </c>
      <c r="P1251" s="3" t="str">
        <f t="shared" si="121"/>
        <v>2017</v>
      </c>
      <c r="Q1251" s="3" t="str">
        <f t="shared" si="122"/>
        <v xml:space="preserve">Am J Hum Genet. </v>
      </c>
      <c r="R1251" s="5" t="s">
        <v>11333</v>
      </c>
      <c r="S1251" s="12" t="s">
        <v>11427</v>
      </c>
      <c r="T1251" s="12" t="str">
        <f t="shared" si="119"/>
        <v/>
      </c>
      <c r="AA1251" s="69">
        <v>0</v>
      </c>
      <c r="AC1251" s="5" t="str">
        <f t="shared" si="123"/>
        <v>2017</v>
      </c>
      <c r="AD1251" s="5"/>
      <c r="AF1251" s="25"/>
      <c r="AV1251" s="46">
        <v>28528868</v>
      </c>
      <c r="AW1251" s="59">
        <f t="shared" si="124"/>
        <v>0</v>
      </c>
    </row>
    <row r="1252" spans="1:49">
      <c r="A1252" s="4">
        <v>1144</v>
      </c>
      <c r="B1252" s="3">
        <v>1207</v>
      </c>
      <c r="C1252" s="3">
        <v>0.61450650033818421</v>
      </c>
      <c r="D1252" s="3" t="s">
        <v>5077</v>
      </c>
      <c r="E1252" s="3" t="s">
        <v>5078</v>
      </c>
      <c r="F1252" s="3" t="str">
        <f t="shared" si="120"/>
        <v>27943406</v>
      </c>
      <c r="G1252" s="3" t="s">
        <v>5079</v>
      </c>
      <c r="H1252" s="3" t="s">
        <v>5080</v>
      </c>
      <c r="I1252" s="3" t="s">
        <v>479</v>
      </c>
      <c r="J1252" s="3" t="s">
        <v>2</v>
      </c>
      <c r="K1252" s="3" t="s">
        <v>3</v>
      </c>
      <c r="L1252" s="3" t="s">
        <v>5081</v>
      </c>
      <c r="M1252" s="3" t="s">
        <v>4</v>
      </c>
      <c r="N1252" s="3">
        <v>27943406</v>
      </c>
      <c r="O1252" s="3" t="s">
        <v>5082</v>
      </c>
      <c r="P1252" s="3" t="str">
        <f t="shared" si="121"/>
        <v>2017</v>
      </c>
      <c r="Q1252" s="3" t="str">
        <f t="shared" si="122"/>
        <v xml:space="preserve">Genet Epidemiol. </v>
      </c>
      <c r="R1252" s="5" t="s">
        <v>11333</v>
      </c>
      <c r="S1252" s="12" t="s">
        <v>11427</v>
      </c>
      <c r="T1252" s="12" t="str">
        <f t="shared" si="119"/>
        <v/>
      </c>
      <c r="AA1252" s="69">
        <v>0</v>
      </c>
      <c r="AC1252" s="5" t="str">
        <f t="shared" si="123"/>
        <v>2017</v>
      </c>
      <c r="AD1252" s="5"/>
      <c r="AF1252" s="25"/>
      <c r="AV1252" s="46">
        <v>27943406</v>
      </c>
      <c r="AW1252" s="59">
        <f t="shared" si="124"/>
        <v>0</v>
      </c>
    </row>
    <row r="1253" spans="1:49">
      <c r="A1253" s="4">
        <v>1145</v>
      </c>
      <c r="B1253" s="3">
        <v>938</v>
      </c>
      <c r="C1253" s="3">
        <v>0.61497122302463803</v>
      </c>
      <c r="D1253" s="3" t="s">
        <v>3590</v>
      </c>
      <c r="E1253" s="3" t="s">
        <v>3591</v>
      </c>
      <c r="F1253" s="3" t="str">
        <f t="shared" si="120"/>
        <v>28340551</v>
      </c>
      <c r="G1253" s="3" t="s">
        <v>3592</v>
      </c>
      <c r="H1253" s="3" t="s">
        <v>3593</v>
      </c>
      <c r="I1253" s="3" t="s">
        <v>1304</v>
      </c>
      <c r="J1253" s="3" t="s">
        <v>2</v>
      </c>
      <c r="K1253" s="3" t="s">
        <v>3</v>
      </c>
      <c r="L1253" s="3" t="s">
        <v>3594</v>
      </c>
      <c r="M1253" s="3" t="s">
        <v>4</v>
      </c>
      <c r="N1253" s="3">
        <v>28340551</v>
      </c>
      <c r="O1253" s="3" t="s">
        <v>3595</v>
      </c>
      <c r="P1253" s="3" t="str">
        <f t="shared" si="121"/>
        <v>2017</v>
      </c>
      <c r="Q1253" s="3" t="str">
        <f t="shared" si="122"/>
        <v xml:space="preserve">BMC Bioinformatics. </v>
      </c>
      <c r="R1253" s="5" t="s">
        <v>11333</v>
      </c>
      <c r="S1253" s="12" t="s">
        <v>11427</v>
      </c>
      <c r="T1253" s="12" t="str">
        <f t="shared" si="119"/>
        <v/>
      </c>
      <c r="AA1253" s="69">
        <v>0</v>
      </c>
      <c r="AC1253" s="5" t="str">
        <f t="shared" si="123"/>
        <v>2017</v>
      </c>
      <c r="AD1253" s="5"/>
      <c r="AF1253" s="25"/>
      <c r="AV1253" s="46">
        <v>28340551</v>
      </c>
      <c r="AW1253" s="59">
        <f t="shared" si="124"/>
        <v>0</v>
      </c>
    </row>
    <row r="1254" spans="1:49">
      <c r="A1254" s="4">
        <v>1148</v>
      </c>
      <c r="B1254" s="3">
        <v>556</v>
      </c>
      <c r="C1254" s="3">
        <v>0.61723032599008043</v>
      </c>
      <c r="D1254" s="3" t="s">
        <v>1280</v>
      </c>
      <c r="E1254" s="3" t="s">
        <v>1281</v>
      </c>
      <c r="F1254" s="3" t="str">
        <f t="shared" si="120"/>
        <v>28838319</v>
      </c>
      <c r="G1254" s="3" t="s">
        <v>1282</v>
      </c>
      <c r="H1254" s="3" t="s">
        <v>1283</v>
      </c>
      <c r="I1254" s="3" t="s">
        <v>578</v>
      </c>
      <c r="J1254" s="3" t="s">
        <v>2</v>
      </c>
      <c r="K1254" s="3" t="s">
        <v>3</v>
      </c>
      <c r="L1254" s="3" t="s">
        <v>1284</v>
      </c>
      <c r="M1254" s="3" t="s">
        <v>4</v>
      </c>
      <c r="N1254" s="3">
        <v>28838319</v>
      </c>
      <c r="O1254" s="3" t="s">
        <v>1285</v>
      </c>
      <c r="P1254" s="3" t="str">
        <f t="shared" si="121"/>
        <v>2017</v>
      </c>
      <c r="Q1254" s="3" t="str">
        <f t="shared" si="122"/>
        <v xml:space="preserve">Genome Biol. </v>
      </c>
      <c r="R1254" s="5" t="s">
        <v>11427</v>
      </c>
      <c r="S1254" s="3" t="s">
        <v>11640</v>
      </c>
      <c r="T1254" s="12" t="str">
        <f t="shared" si="119"/>
        <v/>
      </c>
      <c r="AA1254" s="69">
        <v>0</v>
      </c>
      <c r="AC1254" s="5" t="str">
        <f t="shared" si="123"/>
        <v>2017</v>
      </c>
      <c r="AD1254" s="5"/>
      <c r="AF1254" s="25"/>
      <c r="AV1254" s="46">
        <v>28838319</v>
      </c>
      <c r="AW1254" s="59">
        <f t="shared" si="124"/>
        <v>0</v>
      </c>
    </row>
    <row r="1255" spans="1:49">
      <c r="A1255" s="4">
        <v>1155</v>
      </c>
      <c r="B1255" s="3">
        <v>673</v>
      </c>
      <c r="C1255" s="3">
        <v>0.62013673340209041</v>
      </c>
      <c r="D1255" s="3" t="s">
        <v>1989</v>
      </c>
      <c r="E1255" s="3" t="s">
        <v>1990</v>
      </c>
      <c r="F1255" s="3" t="str">
        <f t="shared" si="120"/>
        <v>28686856</v>
      </c>
      <c r="G1255" s="3" t="s">
        <v>1991</v>
      </c>
      <c r="H1255" s="3" t="s">
        <v>1992</v>
      </c>
      <c r="I1255" s="3" t="s">
        <v>185</v>
      </c>
      <c r="J1255" s="3" t="s">
        <v>2</v>
      </c>
      <c r="K1255" s="3" t="s">
        <v>3</v>
      </c>
      <c r="L1255" s="3" t="s">
        <v>1993</v>
      </c>
      <c r="M1255" s="3" t="s">
        <v>4</v>
      </c>
      <c r="N1255" s="3">
        <v>28686856</v>
      </c>
      <c r="O1255" s="3" t="s">
        <v>1994</v>
      </c>
      <c r="P1255" s="3" t="str">
        <f t="shared" si="121"/>
        <v>2017</v>
      </c>
      <c r="Q1255" s="3" t="str">
        <f t="shared" si="122"/>
        <v xml:space="preserve">Am J Hum Genet. </v>
      </c>
      <c r="R1255" s="5" t="s">
        <v>11333</v>
      </c>
      <c r="S1255" s="12" t="s">
        <v>11427</v>
      </c>
      <c r="T1255" s="12" t="str">
        <f t="shared" si="119"/>
        <v/>
      </c>
      <c r="AA1255" s="69">
        <v>0</v>
      </c>
      <c r="AC1255" s="5" t="str">
        <f t="shared" si="123"/>
        <v>2017</v>
      </c>
      <c r="AD1255" s="5"/>
      <c r="AF1255" s="25"/>
      <c r="AV1255" s="46">
        <v>28686856</v>
      </c>
      <c r="AW1255" s="59">
        <f t="shared" si="124"/>
        <v>0</v>
      </c>
    </row>
    <row r="1256" spans="1:49">
      <c r="A1256" s="4">
        <v>1169</v>
      </c>
      <c r="B1256" s="3">
        <v>682</v>
      </c>
      <c r="C1256" s="3">
        <v>0.6257294451927975</v>
      </c>
      <c r="D1256" s="3" t="s">
        <v>2044</v>
      </c>
      <c r="E1256" s="3" t="s">
        <v>2045</v>
      </c>
      <c r="F1256" s="3" t="str">
        <f t="shared" si="120"/>
        <v>28676478</v>
      </c>
      <c r="G1256" s="3" t="s">
        <v>2046</v>
      </c>
      <c r="H1256" s="3" t="s">
        <v>2047</v>
      </c>
      <c r="I1256" s="3" t="s">
        <v>2048</v>
      </c>
      <c r="J1256" s="3" t="s">
        <v>2</v>
      </c>
      <c r="K1256" s="3" t="s">
        <v>3</v>
      </c>
      <c r="L1256" s="3" t="s">
        <v>2049</v>
      </c>
      <c r="M1256" s="3" t="s">
        <v>4</v>
      </c>
      <c r="N1256" s="3">
        <v>28676478</v>
      </c>
      <c r="O1256" s="3" t="s">
        <v>2050</v>
      </c>
      <c r="P1256" s="3" t="str">
        <f t="shared" si="121"/>
        <v>2017</v>
      </c>
      <c r="Q1256" s="3" t="str">
        <f t="shared" si="122"/>
        <v xml:space="preserve">EMBO Rep. </v>
      </c>
      <c r="R1256" s="5" t="s">
        <v>11333</v>
      </c>
      <c r="S1256" s="12" t="s">
        <v>11427</v>
      </c>
      <c r="T1256" s="12" t="str">
        <f t="shared" si="119"/>
        <v/>
      </c>
      <c r="AA1256" s="69">
        <v>0</v>
      </c>
      <c r="AC1256" s="5" t="str">
        <f t="shared" si="123"/>
        <v>2017</v>
      </c>
      <c r="AD1256" s="5"/>
      <c r="AF1256" s="25"/>
      <c r="AV1256" s="46">
        <v>28676478</v>
      </c>
      <c r="AW1256" s="59">
        <f t="shared" si="124"/>
        <v>0</v>
      </c>
    </row>
    <row r="1257" spans="1:49">
      <c r="A1257" s="4">
        <v>1183</v>
      </c>
      <c r="B1257" s="3">
        <v>1000</v>
      </c>
      <c r="C1257" s="3">
        <v>0.63548694594473865</v>
      </c>
      <c r="D1257" s="3" t="s">
        <v>3970</v>
      </c>
      <c r="E1257" s="3" t="s">
        <v>3971</v>
      </c>
      <c r="F1257" s="3" t="str">
        <f t="shared" si="120"/>
        <v>28253858</v>
      </c>
      <c r="G1257" s="3" t="s">
        <v>3972</v>
      </c>
      <c r="H1257" s="3" t="s">
        <v>3973</v>
      </c>
      <c r="I1257" s="3" t="s">
        <v>305</v>
      </c>
      <c r="J1257" s="3" t="s">
        <v>2</v>
      </c>
      <c r="K1257" s="3" t="s">
        <v>3</v>
      </c>
      <c r="L1257" s="3" t="s">
        <v>3974</v>
      </c>
      <c r="M1257" s="3" t="s">
        <v>4</v>
      </c>
      <c r="N1257" s="3">
        <v>28253858</v>
      </c>
      <c r="O1257" s="3" t="s">
        <v>3975</v>
      </c>
      <c r="P1257" s="3" t="str">
        <f t="shared" si="121"/>
        <v>2017</v>
      </c>
      <c r="Q1257" s="3" t="str">
        <f t="shared" si="122"/>
        <v xml:space="preserve">Genet Sel Evol. </v>
      </c>
      <c r="R1257" s="5" t="s">
        <v>11333</v>
      </c>
      <c r="S1257" s="12" t="s">
        <v>11427</v>
      </c>
      <c r="T1257" s="12" t="str">
        <f t="shared" si="119"/>
        <v/>
      </c>
      <c r="AA1257" s="69">
        <v>0</v>
      </c>
      <c r="AC1257" s="5" t="str">
        <f t="shared" si="123"/>
        <v>2017</v>
      </c>
      <c r="AD1257" s="5"/>
      <c r="AF1257" s="25"/>
      <c r="AV1257" s="46">
        <v>28253858</v>
      </c>
      <c r="AW1257" s="59">
        <f t="shared" si="124"/>
        <v>0</v>
      </c>
    </row>
    <row r="1258" spans="1:49">
      <c r="A1258" s="4">
        <v>1192</v>
      </c>
      <c r="B1258" s="3">
        <v>486</v>
      </c>
      <c r="C1258" s="3">
        <v>0.64224728249196272</v>
      </c>
      <c r="D1258" s="3" t="s">
        <v>850</v>
      </c>
      <c r="E1258" s="3" t="s">
        <v>851</v>
      </c>
      <c r="F1258" s="3" t="str">
        <f t="shared" si="120"/>
        <v>28954733</v>
      </c>
      <c r="G1258" s="3" t="s">
        <v>852</v>
      </c>
      <c r="H1258" s="3" t="s">
        <v>853</v>
      </c>
      <c r="I1258" s="3" t="s">
        <v>468</v>
      </c>
      <c r="J1258" s="3" t="s">
        <v>2</v>
      </c>
      <c r="K1258" s="3" t="s">
        <v>3</v>
      </c>
      <c r="L1258" s="3" t="s">
        <v>854</v>
      </c>
      <c r="M1258" s="3" t="s">
        <v>4</v>
      </c>
      <c r="N1258" s="3">
        <v>28954733</v>
      </c>
      <c r="O1258" s="3" t="s">
        <v>855</v>
      </c>
      <c r="P1258" s="3" t="str">
        <f t="shared" si="121"/>
        <v>2017</v>
      </c>
      <c r="Q1258" s="3" t="str">
        <f t="shared" si="122"/>
        <v xml:space="preserve">Cancer Res. </v>
      </c>
      <c r="R1258" s="5" t="s">
        <v>11333</v>
      </c>
      <c r="S1258" s="12" t="s">
        <v>11427</v>
      </c>
      <c r="T1258" s="12" t="str">
        <f t="shared" si="119"/>
        <v/>
      </c>
      <c r="AA1258" s="69">
        <v>0</v>
      </c>
      <c r="AC1258" s="5" t="str">
        <f t="shared" si="123"/>
        <v>2017</v>
      </c>
      <c r="AD1258" s="5"/>
      <c r="AF1258" s="25"/>
      <c r="AJ1258" s="23"/>
      <c r="AK1258" s="23"/>
      <c r="AL1258" s="23"/>
      <c r="AM1258" s="23"/>
      <c r="AV1258" s="46">
        <v>28954733</v>
      </c>
      <c r="AW1258" s="59">
        <f t="shared" si="124"/>
        <v>0</v>
      </c>
    </row>
    <row r="1259" spans="1:49">
      <c r="A1259" s="4">
        <v>1222</v>
      </c>
      <c r="B1259" s="3">
        <v>709</v>
      </c>
      <c r="C1259" s="3">
        <v>0.66037853672185121</v>
      </c>
      <c r="D1259" s="3" t="s">
        <v>2198</v>
      </c>
      <c r="E1259" s="3" t="s">
        <v>2199</v>
      </c>
      <c r="F1259" s="3" t="str">
        <f t="shared" si="120"/>
        <v>28633423</v>
      </c>
      <c r="G1259" s="3" t="s">
        <v>2260</v>
      </c>
      <c r="H1259" s="3" t="s">
        <v>2261</v>
      </c>
      <c r="I1259" s="3" t="s">
        <v>602</v>
      </c>
      <c r="J1259" s="3" t="s">
        <v>2</v>
      </c>
      <c r="K1259" s="3" t="s">
        <v>3</v>
      </c>
      <c r="L1259" s="3" t="s">
        <v>2262</v>
      </c>
      <c r="M1259" s="3" t="s">
        <v>4</v>
      </c>
      <c r="N1259" s="3">
        <v>28633423</v>
      </c>
      <c r="O1259" s="3" t="s">
        <v>2203</v>
      </c>
      <c r="P1259" s="3" t="str">
        <f t="shared" si="121"/>
        <v>2017</v>
      </c>
      <c r="Q1259" s="3" t="str">
        <f t="shared" si="122"/>
        <v xml:space="preserve">Bioinformatics. </v>
      </c>
      <c r="R1259" s="5" t="s">
        <v>11333</v>
      </c>
      <c r="S1259" s="12" t="s">
        <v>11427</v>
      </c>
      <c r="T1259" s="12" t="str">
        <f t="shared" si="119"/>
        <v>y</v>
      </c>
      <c r="AA1259" s="69">
        <v>0</v>
      </c>
      <c r="AC1259" s="5" t="str">
        <f t="shared" si="123"/>
        <v>2017</v>
      </c>
      <c r="AD1259" s="5"/>
      <c r="AF1259" s="25"/>
      <c r="AV1259" s="46">
        <v>28633423</v>
      </c>
      <c r="AW1259" s="59">
        <f t="shared" si="124"/>
        <v>0</v>
      </c>
    </row>
    <row r="1260" spans="1:49">
      <c r="A1260" s="4">
        <v>1225</v>
      </c>
      <c r="B1260" s="3">
        <v>316</v>
      </c>
      <c r="C1260" s="3">
        <v>0.66234946968687136</v>
      </c>
      <c r="D1260" s="3" t="s">
        <v>124</v>
      </c>
      <c r="E1260" s="3" t="s">
        <v>125</v>
      </c>
      <c r="F1260" s="3" t="str">
        <f t="shared" si="120"/>
        <v>29254494</v>
      </c>
      <c r="G1260" s="3" t="s">
        <v>126</v>
      </c>
      <c r="H1260" s="3" t="s">
        <v>127</v>
      </c>
      <c r="I1260" s="3" t="s">
        <v>121</v>
      </c>
      <c r="J1260" s="3" t="s">
        <v>2</v>
      </c>
      <c r="K1260" s="3" t="s">
        <v>3</v>
      </c>
      <c r="L1260" s="3" t="s">
        <v>128</v>
      </c>
      <c r="M1260" s="3" t="s">
        <v>4</v>
      </c>
      <c r="N1260" s="3">
        <v>29254494</v>
      </c>
      <c r="O1260" s="3" t="s">
        <v>129</v>
      </c>
      <c r="P1260" s="3" t="str">
        <f t="shared" si="121"/>
        <v>2017</v>
      </c>
      <c r="Q1260" s="3" t="str">
        <f t="shared" si="122"/>
        <v xml:space="preserve">Genome Med. </v>
      </c>
      <c r="R1260" s="5" t="s">
        <v>11333</v>
      </c>
      <c r="S1260" s="12" t="s">
        <v>11427</v>
      </c>
      <c r="T1260" s="12" t="str">
        <f t="shared" si="119"/>
        <v/>
      </c>
      <c r="AA1260" s="69">
        <v>0</v>
      </c>
      <c r="AC1260" s="5" t="str">
        <f t="shared" si="123"/>
        <v>2017</v>
      </c>
      <c r="AD1260" s="5"/>
      <c r="AF1260" s="25"/>
      <c r="AK1260" s="53"/>
      <c r="AN1260" s="56"/>
      <c r="AV1260" s="46">
        <v>29254494</v>
      </c>
      <c r="AW1260" s="59">
        <f t="shared" si="124"/>
        <v>0</v>
      </c>
    </row>
    <row r="1261" spans="1:49">
      <c r="A1261" s="4">
        <v>1230</v>
      </c>
      <c r="B1261" s="3">
        <v>699</v>
      </c>
      <c r="C1261" s="3">
        <v>0.66341647514123225</v>
      </c>
      <c r="D1261" s="3" t="s">
        <v>2148</v>
      </c>
      <c r="E1261" s="3" t="s">
        <v>2149</v>
      </c>
      <c r="F1261" s="3" t="str">
        <f t="shared" si="120"/>
        <v>28642271</v>
      </c>
      <c r="G1261" s="3" t="s">
        <v>2150</v>
      </c>
      <c r="H1261" s="3" t="s">
        <v>2151</v>
      </c>
      <c r="I1261" s="3" t="s">
        <v>441</v>
      </c>
      <c r="J1261" s="3" t="s">
        <v>2</v>
      </c>
      <c r="K1261" s="3" t="s">
        <v>3</v>
      </c>
      <c r="L1261" s="3" t="s">
        <v>2152</v>
      </c>
      <c r="M1261" s="3" t="s">
        <v>4</v>
      </c>
      <c r="N1261" s="3">
        <v>28642271</v>
      </c>
      <c r="O1261" s="3" t="s">
        <v>2153</v>
      </c>
      <c r="P1261" s="3" t="str">
        <f t="shared" si="121"/>
        <v>2017</v>
      </c>
      <c r="Q1261" s="3" t="str">
        <f t="shared" si="122"/>
        <v xml:space="preserve">Genetics. </v>
      </c>
      <c r="R1261" s="5" t="s">
        <v>11333</v>
      </c>
      <c r="S1261" s="12" t="s">
        <v>11427</v>
      </c>
      <c r="T1261" s="12" t="str">
        <f t="shared" si="119"/>
        <v/>
      </c>
      <c r="AA1261" s="69">
        <v>0</v>
      </c>
      <c r="AC1261" s="5" t="str">
        <f t="shared" si="123"/>
        <v>2017</v>
      </c>
      <c r="AD1261" s="5"/>
      <c r="AF1261" s="25"/>
      <c r="AV1261" s="46">
        <v>28642271</v>
      </c>
      <c r="AW1261" s="59">
        <f t="shared" si="124"/>
        <v>0</v>
      </c>
    </row>
    <row r="1262" spans="1:49">
      <c r="A1262" s="4">
        <v>1233</v>
      </c>
      <c r="B1262" s="3">
        <v>599</v>
      </c>
      <c r="C1262" s="3">
        <v>0.66525176301867572</v>
      </c>
      <c r="D1262" s="3" t="s">
        <v>1535</v>
      </c>
      <c r="E1262" s="3" t="s">
        <v>1536</v>
      </c>
      <c r="F1262" s="3" t="str">
        <f t="shared" si="120"/>
        <v>28782493</v>
      </c>
      <c r="G1262" s="3" t="s">
        <v>1537</v>
      </c>
      <c r="H1262" s="3" t="s">
        <v>1596</v>
      </c>
      <c r="I1262" s="3" t="s">
        <v>1597</v>
      </c>
      <c r="J1262" s="3" t="s">
        <v>2</v>
      </c>
      <c r="K1262" s="3" t="s">
        <v>3</v>
      </c>
      <c r="L1262" s="3" t="s">
        <v>1598</v>
      </c>
      <c r="M1262" s="3" t="s">
        <v>4</v>
      </c>
      <c r="N1262" s="3">
        <v>28782493</v>
      </c>
      <c r="O1262" s="3" t="s">
        <v>1540</v>
      </c>
      <c r="P1262" s="3" t="str">
        <f t="shared" si="121"/>
        <v>2017</v>
      </c>
      <c r="Q1262" s="3" t="str">
        <f t="shared" si="122"/>
        <v xml:space="preserve">Curr Cardiol Rev. </v>
      </c>
      <c r="R1262" s="5" t="s">
        <v>11333</v>
      </c>
      <c r="S1262" s="12" t="s">
        <v>11427</v>
      </c>
      <c r="T1262" s="12" t="str">
        <f t="shared" si="119"/>
        <v/>
      </c>
      <c r="AA1262" s="69">
        <v>0</v>
      </c>
      <c r="AC1262" s="5" t="str">
        <f t="shared" si="123"/>
        <v>2017</v>
      </c>
      <c r="AD1262" s="5"/>
      <c r="AF1262" s="25"/>
      <c r="AV1262" s="46">
        <v>28782493</v>
      </c>
      <c r="AW1262" s="59">
        <f t="shared" si="124"/>
        <v>0</v>
      </c>
    </row>
    <row r="1263" spans="1:49">
      <c r="A1263" s="4">
        <v>1234</v>
      </c>
      <c r="B1263" s="3">
        <v>834</v>
      </c>
      <c r="C1263" s="3">
        <v>0.6654717191739753</v>
      </c>
      <c r="D1263" s="3" t="s">
        <v>2953</v>
      </c>
      <c r="E1263" s="3" t="s">
        <v>2954</v>
      </c>
      <c r="F1263" s="3" t="str">
        <f t="shared" si="120"/>
        <v>28460482</v>
      </c>
      <c r="G1263" s="3" t="s">
        <v>2955</v>
      </c>
      <c r="H1263" s="3" t="s">
        <v>2956</v>
      </c>
      <c r="I1263" s="3" t="s">
        <v>2248</v>
      </c>
      <c r="J1263" s="3" t="s">
        <v>2</v>
      </c>
      <c r="K1263" s="3" t="s">
        <v>3</v>
      </c>
      <c r="L1263" s="3" t="s">
        <v>2957</v>
      </c>
      <c r="M1263" s="3" t="s">
        <v>4</v>
      </c>
      <c r="N1263" s="3">
        <v>28460482</v>
      </c>
      <c r="O1263" s="3" t="s">
        <v>2958</v>
      </c>
      <c r="P1263" s="3" t="str">
        <f t="shared" si="121"/>
        <v>2017</v>
      </c>
      <c r="Q1263" s="3" t="str">
        <f t="shared" si="122"/>
        <v xml:space="preserve">Oncotarget. </v>
      </c>
      <c r="R1263" s="5" t="s">
        <v>11333</v>
      </c>
      <c r="S1263" s="12" t="s">
        <v>11427</v>
      </c>
      <c r="T1263" s="12" t="str">
        <f t="shared" si="119"/>
        <v/>
      </c>
      <c r="AA1263" s="69">
        <v>0</v>
      </c>
      <c r="AC1263" s="5" t="str">
        <f t="shared" si="123"/>
        <v>2017</v>
      </c>
      <c r="AD1263" s="5"/>
      <c r="AF1263" s="25"/>
      <c r="AV1263" s="46">
        <v>28460482</v>
      </c>
      <c r="AW1263" s="59">
        <f t="shared" si="124"/>
        <v>0</v>
      </c>
    </row>
    <row r="1264" spans="1:49">
      <c r="A1264" s="4">
        <v>1253</v>
      </c>
      <c r="B1264" s="3">
        <v>543</v>
      </c>
      <c r="C1264" s="3">
        <v>0.6764588960551301</v>
      </c>
      <c r="D1264" s="3" t="s">
        <v>1198</v>
      </c>
      <c r="E1264" s="3" t="s">
        <v>1199</v>
      </c>
      <c r="F1264" s="3" t="str">
        <f t="shared" si="120"/>
        <v>28855160</v>
      </c>
      <c r="G1264" s="3" t="s">
        <v>1200</v>
      </c>
      <c r="H1264" s="3" t="s">
        <v>1201</v>
      </c>
      <c r="I1264" s="3" t="s">
        <v>1202</v>
      </c>
      <c r="J1264" s="3" t="s">
        <v>2</v>
      </c>
      <c r="K1264" s="3" t="s">
        <v>3</v>
      </c>
      <c r="L1264" s="3" t="s">
        <v>1203</v>
      </c>
      <c r="M1264" s="3" t="s">
        <v>4</v>
      </c>
      <c r="N1264" s="3">
        <v>28855160</v>
      </c>
      <c r="O1264" s="3" t="s">
        <v>1204</v>
      </c>
      <c r="P1264" s="3" t="str">
        <f t="shared" si="121"/>
        <v>2017</v>
      </c>
      <c r="Q1264" s="3" t="str">
        <f t="shared" si="122"/>
        <v xml:space="preserve">BMJ. </v>
      </c>
      <c r="R1264" s="5" t="s">
        <v>11333</v>
      </c>
      <c r="S1264" s="12" t="s">
        <v>11427</v>
      </c>
      <c r="T1264" s="12" t="str">
        <f t="shared" si="119"/>
        <v/>
      </c>
      <c r="AA1264" s="69">
        <v>0</v>
      </c>
      <c r="AC1264" s="5" t="str">
        <f t="shared" si="123"/>
        <v>2017</v>
      </c>
      <c r="AD1264" s="5"/>
      <c r="AF1264" s="25"/>
      <c r="AK1264" s="53"/>
      <c r="AN1264" s="56"/>
      <c r="AV1264" s="46">
        <v>28855160</v>
      </c>
      <c r="AW1264" s="59">
        <f t="shared" si="124"/>
        <v>0</v>
      </c>
    </row>
    <row r="1265" spans="1:49">
      <c r="A1265" s="4">
        <v>1254</v>
      </c>
      <c r="B1265" s="3">
        <v>491</v>
      </c>
      <c r="C1265" s="3">
        <v>0.6765545496667873</v>
      </c>
      <c r="D1265" s="3" t="s">
        <v>877</v>
      </c>
      <c r="E1265" s="3" t="s">
        <v>878</v>
      </c>
      <c r="F1265" s="3" t="str">
        <f t="shared" si="120"/>
        <v>28942963</v>
      </c>
      <c r="G1265" s="3" t="s">
        <v>879</v>
      </c>
      <c r="H1265" s="3" t="s">
        <v>880</v>
      </c>
      <c r="I1265" s="3" t="s">
        <v>185</v>
      </c>
      <c r="J1265" s="3" t="s">
        <v>2</v>
      </c>
      <c r="K1265" s="3" t="s">
        <v>3</v>
      </c>
      <c r="L1265" s="3" t="s">
        <v>881</v>
      </c>
      <c r="M1265" s="3" t="s">
        <v>4</v>
      </c>
      <c r="N1265" s="3">
        <v>28942963</v>
      </c>
      <c r="O1265" s="3" t="s">
        <v>882</v>
      </c>
      <c r="P1265" s="3" t="str">
        <f t="shared" si="121"/>
        <v>2017</v>
      </c>
      <c r="Q1265" s="3" t="str">
        <f t="shared" si="122"/>
        <v xml:space="preserve">Am J Hum Genet. </v>
      </c>
      <c r="R1265" s="5" t="s">
        <v>11333</v>
      </c>
      <c r="S1265" s="12" t="s">
        <v>11427</v>
      </c>
      <c r="T1265" s="12" t="str">
        <f t="shared" si="119"/>
        <v/>
      </c>
      <c r="AA1265" s="69">
        <v>0</v>
      </c>
      <c r="AC1265" s="5" t="str">
        <f t="shared" si="123"/>
        <v>2017</v>
      </c>
      <c r="AD1265" s="5"/>
      <c r="AF1265" s="25"/>
      <c r="AV1265" s="46">
        <v>28942963</v>
      </c>
      <c r="AW1265" s="59">
        <f t="shared" si="124"/>
        <v>0</v>
      </c>
    </row>
    <row r="1266" spans="1:49">
      <c r="A1266" s="4">
        <v>1256</v>
      </c>
      <c r="B1266" s="3">
        <v>1362</v>
      </c>
      <c r="C1266" s="3">
        <v>0.67708883725867663</v>
      </c>
      <c r="D1266" s="3" t="s">
        <v>5468</v>
      </c>
      <c r="E1266" s="3" t="s">
        <v>5469</v>
      </c>
      <c r="F1266" s="3" t="str">
        <f t="shared" si="120"/>
        <v>27775844</v>
      </c>
      <c r="G1266" s="3" t="s">
        <v>5470</v>
      </c>
      <c r="H1266" s="3" t="s">
        <v>5471</v>
      </c>
      <c r="I1266" s="3" t="s">
        <v>5472</v>
      </c>
      <c r="J1266" s="3" t="s">
        <v>2</v>
      </c>
      <c r="K1266" s="3" t="s">
        <v>3</v>
      </c>
      <c r="L1266" s="3" t="s">
        <v>5473</v>
      </c>
      <c r="M1266" s="3" t="s">
        <v>4</v>
      </c>
      <c r="N1266" s="3">
        <v>27775844</v>
      </c>
      <c r="O1266" s="3" t="s">
        <v>5474</v>
      </c>
      <c r="P1266" s="3" t="str">
        <f t="shared" si="121"/>
        <v>2017</v>
      </c>
      <c r="Q1266" s="3" t="str">
        <f t="shared" si="122"/>
        <v xml:space="preserve">Biom J. </v>
      </c>
      <c r="R1266" s="5" t="s">
        <v>11333</v>
      </c>
      <c r="S1266" s="12" t="s">
        <v>11427</v>
      </c>
      <c r="T1266" s="12" t="str">
        <f t="shared" si="119"/>
        <v/>
      </c>
      <c r="AA1266" s="69">
        <v>0</v>
      </c>
      <c r="AC1266" s="5" t="str">
        <f t="shared" si="123"/>
        <v>2017</v>
      </c>
      <c r="AD1266" s="5"/>
      <c r="AF1266" s="25"/>
      <c r="AV1266" s="46">
        <v>27775844</v>
      </c>
      <c r="AW1266" s="59">
        <f t="shared" si="124"/>
        <v>0</v>
      </c>
    </row>
    <row r="1267" spans="1:49">
      <c r="A1267" s="4">
        <v>1257</v>
      </c>
      <c r="B1267" s="3">
        <v>821</v>
      </c>
      <c r="C1267" s="3">
        <v>0.67760064785712049</v>
      </c>
      <c r="D1267" s="3" t="s">
        <v>2868</v>
      </c>
      <c r="E1267" s="3" t="s">
        <v>2869</v>
      </c>
      <c r="F1267" s="3" t="str">
        <f t="shared" si="120"/>
        <v>28499412</v>
      </c>
      <c r="G1267" s="3" t="s">
        <v>2931</v>
      </c>
      <c r="H1267" s="3" t="s">
        <v>2932</v>
      </c>
      <c r="I1267" s="3" t="s">
        <v>2933</v>
      </c>
      <c r="J1267" s="3" t="s">
        <v>2</v>
      </c>
      <c r="K1267" s="3" t="s">
        <v>3</v>
      </c>
      <c r="L1267" s="3" t="s">
        <v>2874</v>
      </c>
      <c r="M1267" s="3" t="s">
        <v>4</v>
      </c>
      <c r="N1267" s="3">
        <v>28499412</v>
      </c>
      <c r="O1267" s="3" t="s">
        <v>2875</v>
      </c>
      <c r="P1267" s="3" t="str">
        <f t="shared" si="121"/>
        <v>2017</v>
      </c>
      <c r="Q1267" s="3" t="str">
        <f t="shared" si="122"/>
        <v xml:space="preserve">Hum Genomics. </v>
      </c>
      <c r="R1267" s="5" t="s">
        <v>11333</v>
      </c>
      <c r="S1267" s="12" t="s">
        <v>11427</v>
      </c>
      <c r="T1267" s="12" t="str">
        <f t="shared" si="119"/>
        <v/>
      </c>
      <c r="AA1267" s="69">
        <v>0</v>
      </c>
      <c r="AC1267" s="5" t="str">
        <f t="shared" si="123"/>
        <v>2017</v>
      </c>
      <c r="AD1267" s="5"/>
      <c r="AF1267" s="25"/>
      <c r="AK1267" s="53"/>
      <c r="AN1267" s="56"/>
      <c r="AV1267" s="46">
        <v>28499412</v>
      </c>
      <c r="AW1267" s="59">
        <f t="shared" si="124"/>
        <v>0</v>
      </c>
    </row>
    <row r="1268" spans="1:49">
      <c r="A1268" s="4">
        <v>1274</v>
      </c>
      <c r="B1268" s="3">
        <v>528</v>
      </c>
      <c r="C1268" s="3">
        <v>0.68626861678466256</v>
      </c>
      <c r="D1268" s="3" t="s">
        <v>1151</v>
      </c>
      <c r="E1268" s="3" t="s">
        <v>1152</v>
      </c>
      <c r="F1268" s="3" t="str">
        <f t="shared" si="120"/>
        <v>28877428</v>
      </c>
      <c r="G1268" s="3" t="s">
        <v>1153</v>
      </c>
      <c r="H1268" s="3" t="s">
        <v>1102</v>
      </c>
      <c r="I1268" s="3" t="s">
        <v>1103</v>
      </c>
      <c r="J1268" s="3" t="s">
        <v>2</v>
      </c>
      <c r="K1268" s="3" t="s">
        <v>3</v>
      </c>
      <c r="L1268" s="3" t="s">
        <v>1104</v>
      </c>
      <c r="M1268" s="3" t="s">
        <v>4</v>
      </c>
      <c r="N1268" s="3">
        <v>28877428</v>
      </c>
      <c r="O1268" s="3" t="s">
        <v>1105</v>
      </c>
      <c r="P1268" s="3" t="str">
        <f t="shared" si="121"/>
        <v>2017</v>
      </c>
      <c r="Q1268" s="3" t="str">
        <f t="shared" si="122"/>
        <v xml:space="preserve">Int J Immunogenet. </v>
      </c>
      <c r="R1268" s="5" t="s">
        <v>11333</v>
      </c>
      <c r="S1268" s="12" t="s">
        <v>11427</v>
      </c>
      <c r="T1268" s="12" t="str">
        <f t="shared" si="119"/>
        <v/>
      </c>
      <c r="AA1268" s="69">
        <v>0</v>
      </c>
      <c r="AC1268" s="5" t="str">
        <f t="shared" si="123"/>
        <v>2017</v>
      </c>
      <c r="AD1268" s="5"/>
      <c r="AF1268" s="25"/>
      <c r="AV1268" s="46">
        <v>28877428</v>
      </c>
      <c r="AW1268" s="59">
        <f t="shared" si="124"/>
        <v>0</v>
      </c>
    </row>
    <row r="1269" spans="1:49">
      <c r="A1269" s="4">
        <v>1275</v>
      </c>
      <c r="B1269" s="3">
        <v>883</v>
      </c>
      <c r="C1269" s="3">
        <v>0.68727086242843838</v>
      </c>
      <c r="D1269" s="3" t="s">
        <v>3247</v>
      </c>
      <c r="E1269" s="3" t="s">
        <v>3248</v>
      </c>
      <c r="F1269" s="3" t="str">
        <f t="shared" si="120"/>
        <v>28393390</v>
      </c>
      <c r="G1269" s="3" t="s">
        <v>3249</v>
      </c>
      <c r="H1269" s="3" t="s">
        <v>3250</v>
      </c>
      <c r="I1269" s="3" t="s">
        <v>479</v>
      </c>
      <c r="J1269" s="3" t="s">
        <v>2</v>
      </c>
      <c r="K1269" s="3" t="s">
        <v>3</v>
      </c>
      <c r="L1269" s="3" t="s">
        <v>3251</v>
      </c>
      <c r="M1269" s="3" t="s">
        <v>4</v>
      </c>
      <c r="N1269" s="3">
        <v>28393390</v>
      </c>
      <c r="O1269" s="3" t="s">
        <v>3252</v>
      </c>
      <c r="P1269" s="3" t="str">
        <f t="shared" si="121"/>
        <v>2017</v>
      </c>
      <c r="Q1269" s="3" t="str">
        <f t="shared" si="122"/>
        <v xml:space="preserve">Genet Epidemiol. </v>
      </c>
      <c r="R1269" s="5" t="s">
        <v>11333</v>
      </c>
      <c r="S1269" s="12" t="s">
        <v>11427</v>
      </c>
      <c r="T1269" s="12" t="str">
        <f t="shared" si="119"/>
        <v/>
      </c>
      <c r="AA1269" s="69">
        <v>0</v>
      </c>
      <c r="AC1269" s="5" t="str">
        <f t="shared" si="123"/>
        <v>2017</v>
      </c>
      <c r="AD1269" s="5"/>
      <c r="AF1269" s="25"/>
      <c r="AV1269" s="46">
        <v>28393390</v>
      </c>
      <c r="AW1269" s="59">
        <f t="shared" si="124"/>
        <v>0</v>
      </c>
    </row>
    <row r="1270" spans="1:49">
      <c r="A1270" s="4">
        <v>1279</v>
      </c>
      <c r="B1270" s="3">
        <v>890</v>
      </c>
      <c r="C1270" s="3">
        <v>0.68893580736183502</v>
      </c>
      <c r="D1270" s="3" t="s">
        <v>3348</v>
      </c>
      <c r="E1270" s="3" t="s">
        <v>3349</v>
      </c>
      <c r="F1270" s="3" t="str">
        <f t="shared" si="120"/>
        <v>28384278</v>
      </c>
      <c r="G1270" s="3" t="s">
        <v>3350</v>
      </c>
      <c r="H1270" s="3" t="s">
        <v>3289</v>
      </c>
      <c r="I1270" s="3" t="s">
        <v>92</v>
      </c>
      <c r="J1270" s="3" t="s">
        <v>2</v>
      </c>
      <c r="K1270" s="3" t="s">
        <v>3</v>
      </c>
      <c r="L1270" s="3" t="s">
        <v>3290</v>
      </c>
      <c r="M1270" s="3" t="s">
        <v>4</v>
      </c>
      <c r="N1270" s="3">
        <v>28384278</v>
      </c>
      <c r="O1270" s="3" t="s">
        <v>3291</v>
      </c>
      <c r="P1270" s="3" t="str">
        <f t="shared" si="121"/>
        <v>2017</v>
      </c>
      <c r="Q1270" s="3" t="str">
        <f t="shared" si="122"/>
        <v xml:space="preserve">PLoS One. </v>
      </c>
      <c r="R1270" s="5" t="s">
        <v>11333</v>
      </c>
      <c r="S1270" s="12" t="s">
        <v>11427</v>
      </c>
      <c r="T1270" s="12" t="str">
        <f t="shared" si="119"/>
        <v/>
      </c>
      <c r="AA1270" s="69">
        <v>0</v>
      </c>
      <c r="AC1270" s="5" t="str">
        <f t="shared" si="123"/>
        <v>2017</v>
      </c>
      <c r="AD1270" s="5"/>
      <c r="AF1270" s="25"/>
      <c r="AK1270" s="53"/>
      <c r="AN1270" s="54"/>
      <c r="AO1270" s="4"/>
      <c r="AP1270" s="4"/>
      <c r="AQ1270" s="4"/>
      <c r="AR1270" s="4"/>
      <c r="AS1270" s="4"/>
      <c r="AT1270" s="4"/>
      <c r="AU1270" s="4"/>
      <c r="AV1270" s="59">
        <v>28384278</v>
      </c>
      <c r="AW1270" s="59">
        <f t="shared" si="124"/>
        <v>0</v>
      </c>
    </row>
    <row r="1271" spans="1:49">
      <c r="A1271" s="4">
        <v>1287</v>
      </c>
      <c r="B1271" s="3">
        <v>1080</v>
      </c>
      <c r="C1271" s="3">
        <v>0.69219761949668701</v>
      </c>
      <c r="D1271" s="3" t="s">
        <v>4427</v>
      </c>
      <c r="E1271" s="3" t="s">
        <v>4428</v>
      </c>
      <c r="F1271" s="3" t="str">
        <f t="shared" si="120"/>
        <v>28118666</v>
      </c>
      <c r="G1271" s="3" t="s">
        <v>4429</v>
      </c>
      <c r="H1271" s="3" t="s">
        <v>4430</v>
      </c>
      <c r="I1271" s="3" t="s">
        <v>548</v>
      </c>
      <c r="J1271" s="3" t="s">
        <v>2</v>
      </c>
      <c r="K1271" s="3" t="s">
        <v>3</v>
      </c>
      <c r="L1271" s="3" t="s">
        <v>4431</v>
      </c>
      <c r="M1271" s="3" t="s">
        <v>4</v>
      </c>
      <c r="N1271" s="3">
        <v>28118666</v>
      </c>
      <c r="O1271" s="3" t="s">
        <v>4432</v>
      </c>
      <c r="P1271" s="3" t="str">
        <f t="shared" si="121"/>
        <v>2017</v>
      </c>
      <c r="Q1271" s="3" t="str">
        <f t="shared" si="122"/>
        <v xml:space="preserve">Invest Ophthalmol Vis Sci. </v>
      </c>
      <c r="R1271" s="5" t="s">
        <v>11333</v>
      </c>
      <c r="S1271" s="12" t="s">
        <v>11427</v>
      </c>
      <c r="T1271" s="12" t="str">
        <f t="shared" si="119"/>
        <v/>
      </c>
      <c r="AA1271" s="69">
        <v>0</v>
      </c>
      <c r="AC1271" s="5" t="str">
        <f t="shared" si="123"/>
        <v>2017</v>
      </c>
      <c r="AD1271" s="5"/>
      <c r="AF1271" s="25"/>
      <c r="AV1271" s="46">
        <v>28118666</v>
      </c>
      <c r="AW1271" s="59">
        <f t="shared" si="124"/>
        <v>0</v>
      </c>
    </row>
    <row r="1272" spans="1:49">
      <c r="A1272" s="4">
        <v>1290</v>
      </c>
      <c r="B1272" s="3">
        <v>478</v>
      </c>
      <c r="C1272" s="3">
        <v>0.69426015394005935</v>
      </c>
      <c r="D1272" s="3" t="s">
        <v>799</v>
      </c>
      <c r="E1272" s="3" t="s">
        <v>800</v>
      </c>
      <c r="F1272" s="3" t="str">
        <f t="shared" si="120"/>
        <v>28961754</v>
      </c>
      <c r="G1272" s="3" t="s">
        <v>801</v>
      </c>
      <c r="H1272" s="3" t="s">
        <v>802</v>
      </c>
      <c r="I1272" s="3" t="s">
        <v>602</v>
      </c>
      <c r="J1272" s="3" t="s">
        <v>2</v>
      </c>
      <c r="K1272" s="3" t="s">
        <v>3</v>
      </c>
      <c r="L1272" s="3" t="s">
        <v>803</v>
      </c>
      <c r="M1272" s="3" t="s">
        <v>4</v>
      </c>
      <c r="N1272" s="3">
        <v>28961754</v>
      </c>
      <c r="O1272" s="3" t="s">
        <v>804</v>
      </c>
      <c r="P1272" s="3" t="str">
        <f t="shared" si="121"/>
        <v>2017</v>
      </c>
      <c r="Q1272" s="3" t="str">
        <f t="shared" si="122"/>
        <v xml:space="preserve">Bioinformatics. </v>
      </c>
      <c r="R1272" s="5" t="s">
        <v>11333</v>
      </c>
      <c r="S1272" s="12" t="s">
        <v>11427</v>
      </c>
      <c r="T1272" s="12" t="str">
        <f t="shared" si="119"/>
        <v/>
      </c>
      <c r="AA1272" s="69">
        <v>0</v>
      </c>
      <c r="AC1272" s="5" t="str">
        <f t="shared" si="123"/>
        <v>2017</v>
      </c>
      <c r="AD1272" s="5"/>
      <c r="AF1272" s="25"/>
      <c r="AV1272" s="46">
        <v>28961754</v>
      </c>
      <c r="AW1272" s="59">
        <f t="shared" si="124"/>
        <v>0</v>
      </c>
    </row>
    <row r="1273" spans="1:49">
      <c r="A1273" s="4">
        <v>1292</v>
      </c>
      <c r="B1273" s="3">
        <v>880</v>
      </c>
      <c r="C1273" s="3">
        <v>0.69701328395385387</v>
      </c>
      <c r="D1273" s="3" t="s">
        <v>3229</v>
      </c>
      <c r="E1273" s="3" t="s">
        <v>3230</v>
      </c>
      <c r="F1273" s="3" t="str">
        <f t="shared" si="120"/>
        <v>28394502</v>
      </c>
      <c r="G1273" s="3" t="s">
        <v>3231</v>
      </c>
      <c r="H1273" s="3" t="s">
        <v>3286</v>
      </c>
      <c r="I1273" s="3" t="s">
        <v>714</v>
      </c>
      <c r="J1273" s="3" t="s">
        <v>2</v>
      </c>
      <c r="K1273" s="3" t="s">
        <v>3</v>
      </c>
      <c r="L1273" s="3" t="s">
        <v>3287</v>
      </c>
      <c r="M1273" s="3" t="s">
        <v>4</v>
      </c>
      <c r="N1273" s="3">
        <v>28394502</v>
      </c>
      <c r="O1273" s="3" t="s">
        <v>3288</v>
      </c>
      <c r="P1273" s="3" t="str">
        <f t="shared" si="121"/>
        <v>2017</v>
      </c>
      <c r="Q1273" s="3" t="str">
        <f t="shared" si="122"/>
        <v xml:space="preserve">Am J Med Genet B Neuropsychiatr Genet. </v>
      </c>
      <c r="R1273" s="5" t="s">
        <v>11333</v>
      </c>
      <c r="S1273" s="12" t="s">
        <v>11427</v>
      </c>
      <c r="T1273" s="12" t="str">
        <f t="shared" ref="T1273:T1336" si="125">IFERROR(IF(FIND("meta ",SUBSTITUTE(LOWER(D1273 &amp; S1273),"-"," "))&gt;=0,"y",""),"")</f>
        <v/>
      </c>
      <c r="U1273" s="5"/>
      <c r="V1273" s="5"/>
      <c r="W1273" s="5"/>
      <c r="X1273" s="5"/>
      <c r="Y1273" s="5"/>
      <c r="Z1273" s="5"/>
      <c r="AA1273" s="69">
        <v>0</v>
      </c>
      <c r="AC1273" s="5" t="str">
        <f t="shared" si="123"/>
        <v>2017</v>
      </c>
      <c r="AD1273" s="5"/>
      <c r="AE1273" s="5"/>
      <c r="AF1273" s="25"/>
      <c r="AV1273" s="46">
        <v>28394502</v>
      </c>
      <c r="AW1273" s="59">
        <f t="shared" si="124"/>
        <v>0</v>
      </c>
    </row>
    <row r="1274" spans="1:49">
      <c r="A1274" s="4">
        <v>1293</v>
      </c>
      <c r="B1274" s="3">
        <v>806</v>
      </c>
      <c r="C1274" s="3">
        <v>0.69874310962878183</v>
      </c>
      <c r="D1274" s="3" t="s">
        <v>2780</v>
      </c>
      <c r="E1274" s="3" t="s">
        <v>2781</v>
      </c>
      <c r="F1274" s="3" t="str">
        <f t="shared" si="120"/>
        <v>28515044</v>
      </c>
      <c r="G1274" s="3" t="s">
        <v>2782</v>
      </c>
      <c r="H1274" s="3" t="s">
        <v>2837</v>
      </c>
      <c r="I1274" s="3" t="s">
        <v>2838</v>
      </c>
      <c r="J1274" s="3" t="s">
        <v>2</v>
      </c>
      <c r="K1274" s="3" t="s">
        <v>3</v>
      </c>
      <c r="L1274" s="3" t="s">
        <v>2839</v>
      </c>
      <c r="M1274" s="3" t="s">
        <v>4</v>
      </c>
      <c r="N1274" s="3">
        <v>28515044</v>
      </c>
      <c r="O1274" s="3" t="s">
        <v>2840</v>
      </c>
      <c r="P1274" s="3" t="str">
        <f t="shared" si="121"/>
        <v>2017</v>
      </c>
      <c r="Q1274" s="3" t="str">
        <f t="shared" si="122"/>
        <v xml:space="preserve">Circ Res. </v>
      </c>
      <c r="R1274" s="5" t="s">
        <v>11333</v>
      </c>
      <c r="S1274" s="12" t="s">
        <v>11427</v>
      </c>
      <c r="T1274" s="12" t="str">
        <f t="shared" si="125"/>
        <v/>
      </c>
      <c r="AA1274" s="69">
        <v>0</v>
      </c>
      <c r="AC1274" s="5" t="str">
        <f t="shared" si="123"/>
        <v>2017</v>
      </c>
      <c r="AD1274" s="5"/>
      <c r="AF1274" s="25"/>
      <c r="AV1274" s="46">
        <v>28515044</v>
      </c>
      <c r="AW1274" s="59">
        <f t="shared" si="124"/>
        <v>0</v>
      </c>
    </row>
    <row r="1275" spans="1:49">
      <c r="A1275" s="4">
        <v>1294</v>
      </c>
      <c r="B1275" s="3">
        <v>3238</v>
      </c>
      <c r="C1275" s="3">
        <v>0.69890813447294164</v>
      </c>
      <c r="D1275" s="3" t="s">
        <v>5895</v>
      </c>
      <c r="E1275" s="3" t="s">
        <v>5896</v>
      </c>
      <c r="F1275" s="3" t="str">
        <f t="shared" si="120"/>
        <v>25253574</v>
      </c>
      <c r="G1275" s="3" t="s">
        <v>5897</v>
      </c>
      <c r="H1275" s="3" t="s">
        <v>5898</v>
      </c>
      <c r="I1275" s="3" t="s">
        <v>5891</v>
      </c>
      <c r="J1275" s="3" t="s">
        <v>2</v>
      </c>
      <c r="K1275" s="3" t="s">
        <v>3</v>
      </c>
      <c r="L1275" s="3" t="s">
        <v>5899</v>
      </c>
      <c r="M1275" s="3" t="s">
        <v>4</v>
      </c>
      <c r="N1275" s="3">
        <v>25253574</v>
      </c>
      <c r="O1275" s="3" t="s">
        <v>5900</v>
      </c>
      <c r="P1275" s="3" t="str">
        <f t="shared" si="121"/>
        <v>2017</v>
      </c>
      <c r="Q1275" s="3" t="str">
        <f t="shared" si="122"/>
        <v xml:space="preserve">Stat Methods Med Res. </v>
      </c>
      <c r="R1275" s="5" t="s">
        <v>11333</v>
      </c>
      <c r="S1275" s="12" t="s">
        <v>11427</v>
      </c>
      <c r="T1275" s="12" t="str">
        <f t="shared" si="125"/>
        <v/>
      </c>
      <c r="AA1275" s="69">
        <v>0</v>
      </c>
      <c r="AC1275" s="5" t="str">
        <f t="shared" si="123"/>
        <v>2017</v>
      </c>
      <c r="AD1275" s="5"/>
      <c r="AF1275" s="25"/>
      <c r="AJ1275" s="23"/>
      <c r="AK1275" s="23"/>
      <c r="AL1275" s="23"/>
      <c r="AM1275" s="23"/>
      <c r="AV1275" s="46">
        <v>25253574</v>
      </c>
      <c r="AW1275" s="59">
        <f t="shared" si="124"/>
        <v>0</v>
      </c>
    </row>
    <row r="1276" spans="1:49">
      <c r="A1276" s="4">
        <v>1296</v>
      </c>
      <c r="B1276" s="3">
        <v>1019</v>
      </c>
      <c r="C1276" s="3">
        <v>0.69929414411488211</v>
      </c>
      <c r="D1276" s="3" t="s">
        <v>4084</v>
      </c>
      <c r="E1276" s="3" t="s">
        <v>4085</v>
      </c>
      <c r="F1276" s="3" t="str">
        <f t="shared" si="120"/>
        <v>28211582</v>
      </c>
      <c r="G1276" s="3" t="s">
        <v>4086</v>
      </c>
      <c r="H1276" s="3" t="s">
        <v>4087</v>
      </c>
      <c r="I1276" s="3" t="s">
        <v>4088</v>
      </c>
      <c r="J1276" s="3" t="s">
        <v>2</v>
      </c>
      <c r="K1276" s="3" t="s">
        <v>3</v>
      </c>
      <c r="L1276" s="3" t="s">
        <v>4089</v>
      </c>
      <c r="M1276" s="3" t="s">
        <v>4</v>
      </c>
      <c r="N1276" s="3">
        <v>28211582</v>
      </c>
      <c r="O1276" s="3" t="s">
        <v>4090</v>
      </c>
      <c r="P1276" s="3" t="str">
        <f t="shared" si="121"/>
        <v>2017</v>
      </c>
      <c r="Q1276" s="3" t="str">
        <f t="shared" si="122"/>
        <v xml:space="preserve">New Phytol. </v>
      </c>
      <c r="R1276" s="5" t="s">
        <v>11333</v>
      </c>
      <c r="S1276" s="12" t="s">
        <v>11427</v>
      </c>
      <c r="T1276" s="12" t="str">
        <f t="shared" si="125"/>
        <v/>
      </c>
      <c r="AA1276" s="69">
        <v>0</v>
      </c>
      <c r="AC1276" s="5" t="str">
        <f t="shared" si="123"/>
        <v>2017</v>
      </c>
      <c r="AD1276" s="5"/>
      <c r="AF1276" s="25"/>
      <c r="AV1276" s="46">
        <v>28211582</v>
      </c>
      <c r="AW1276" s="59">
        <f t="shared" si="124"/>
        <v>0</v>
      </c>
    </row>
    <row r="1277" spans="1:49">
      <c r="A1277" s="4">
        <v>1299</v>
      </c>
      <c r="B1277" s="3">
        <v>686</v>
      </c>
      <c r="C1277" s="3">
        <v>0.6996202267004924</v>
      </c>
      <c r="D1277" s="3" t="s">
        <v>2072</v>
      </c>
      <c r="E1277" s="3" t="s">
        <v>2073</v>
      </c>
      <c r="F1277" s="3" t="str">
        <f t="shared" si="120"/>
        <v>28669401</v>
      </c>
      <c r="G1277" s="3" t="s">
        <v>2074</v>
      </c>
      <c r="H1277" s="3" t="s">
        <v>2075</v>
      </c>
      <c r="I1277" s="3" t="s">
        <v>185</v>
      </c>
      <c r="J1277" s="3" t="s">
        <v>2</v>
      </c>
      <c r="K1277" s="3" t="s">
        <v>3</v>
      </c>
      <c r="L1277" s="3" t="s">
        <v>2076</v>
      </c>
      <c r="M1277" s="3" t="s">
        <v>4</v>
      </c>
      <c r="N1277" s="3">
        <v>28669401</v>
      </c>
      <c r="O1277" s="3" t="s">
        <v>2077</v>
      </c>
      <c r="P1277" s="3" t="str">
        <f t="shared" si="121"/>
        <v>2017</v>
      </c>
      <c r="Q1277" s="3" t="str">
        <f t="shared" si="122"/>
        <v xml:space="preserve">Am J Hum Genet. </v>
      </c>
      <c r="R1277" s="5" t="s">
        <v>11333</v>
      </c>
      <c r="S1277" s="12" t="s">
        <v>11427</v>
      </c>
      <c r="T1277" s="12" t="str">
        <f t="shared" si="125"/>
        <v/>
      </c>
      <c r="AA1277" s="69">
        <v>0</v>
      </c>
      <c r="AC1277" s="5" t="str">
        <f t="shared" si="123"/>
        <v>2017</v>
      </c>
      <c r="AD1277" s="5"/>
      <c r="AF1277" s="25"/>
      <c r="AV1277" s="46">
        <v>28669401</v>
      </c>
      <c r="AW1277" s="59">
        <f t="shared" si="124"/>
        <v>0</v>
      </c>
    </row>
    <row r="1278" spans="1:49">
      <c r="A1278" s="4">
        <v>1306</v>
      </c>
      <c r="B1278" s="3">
        <v>1215</v>
      </c>
      <c r="C1278" s="3">
        <v>0.70453607380050176</v>
      </c>
      <c r="D1278" s="3" t="s">
        <v>5107</v>
      </c>
      <c r="E1278" s="3" t="s">
        <v>5108</v>
      </c>
      <c r="F1278" s="3" t="str">
        <f t="shared" si="120"/>
        <v>27924604</v>
      </c>
      <c r="G1278" s="3" t="s">
        <v>5109</v>
      </c>
      <c r="H1278" s="3" t="s">
        <v>5110</v>
      </c>
      <c r="I1278" s="3" t="s">
        <v>746</v>
      </c>
      <c r="J1278" s="3" t="s">
        <v>2</v>
      </c>
      <c r="K1278" s="3" t="s">
        <v>3</v>
      </c>
      <c r="L1278" s="3" t="s">
        <v>5111</v>
      </c>
      <c r="M1278" s="3" t="s">
        <v>4</v>
      </c>
      <c r="N1278" s="3">
        <v>27924604</v>
      </c>
      <c r="O1278" s="3" t="s">
        <v>5112</v>
      </c>
      <c r="P1278" s="3" t="str">
        <f t="shared" si="121"/>
        <v>2017</v>
      </c>
      <c r="Q1278" s="3" t="str">
        <f t="shared" si="122"/>
        <v xml:space="preserve">Methods Mol Biol. </v>
      </c>
      <c r="R1278" s="5" t="s">
        <v>11333</v>
      </c>
      <c r="S1278" s="12" t="s">
        <v>11427</v>
      </c>
      <c r="T1278" s="12" t="str">
        <f t="shared" si="125"/>
        <v/>
      </c>
      <c r="AA1278" s="69">
        <v>0</v>
      </c>
      <c r="AC1278" s="5" t="str">
        <f t="shared" si="123"/>
        <v>2017</v>
      </c>
      <c r="AD1278" s="5"/>
      <c r="AF1278" s="25"/>
      <c r="AV1278" s="46">
        <v>27924604</v>
      </c>
      <c r="AW1278" s="59">
        <f t="shared" si="124"/>
        <v>0</v>
      </c>
    </row>
    <row r="1279" spans="1:49">
      <c r="A1279" s="4">
        <v>1308</v>
      </c>
      <c r="B1279" s="3">
        <v>980</v>
      </c>
      <c r="C1279" s="3">
        <v>0.70485765759210151</v>
      </c>
      <c r="D1279" s="3" t="s">
        <v>3843</v>
      </c>
      <c r="E1279" s="3" t="s">
        <v>3844</v>
      </c>
      <c r="F1279" s="3" t="str">
        <f t="shared" si="120"/>
        <v>28282489</v>
      </c>
      <c r="G1279" s="3" t="s">
        <v>3845</v>
      </c>
      <c r="H1279" s="3" t="s">
        <v>3846</v>
      </c>
      <c r="I1279" s="3" t="s">
        <v>548</v>
      </c>
      <c r="J1279" s="3" t="s">
        <v>2</v>
      </c>
      <c r="K1279" s="3" t="s">
        <v>3</v>
      </c>
      <c r="L1279" s="3" t="s">
        <v>3847</v>
      </c>
      <c r="M1279" s="3" t="s">
        <v>4</v>
      </c>
      <c r="N1279" s="3">
        <v>28282489</v>
      </c>
      <c r="O1279" s="3" t="s">
        <v>3848</v>
      </c>
      <c r="P1279" s="3" t="str">
        <f t="shared" si="121"/>
        <v>2017</v>
      </c>
      <c r="Q1279" s="3" t="str">
        <f t="shared" si="122"/>
        <v xml:space="preserve">Invest Ophthalmol Vis Sci. </v>
      </c>
      <c r="R1279" s="5" t="s">
        <v>11426</v>
      </c>
      <c r="S1279" s="5" t="s">
        <v>11427</v>
      </c>
      <c r="T1279" s="12" t="str">
        <f t="shared" si="125"/>
        <v/>
      </c>
      <c r="U1279" s="12" t="s">
        <v>12596</v>
      </c>
      <c r="V1279" s="5" t="s">
        <v>12265</v>
      </c>
      <c r="W1279" s="5" t="s">
        <v>12266</v>
      </c>
      <c r="X1279" s="5" t="s">
        <v>11426</v>
      </c>
      <c r="Y1279" s="5" t="s">
        <v>12267</v>
      </c>
      <c r="Z1279" s="5"/>
      <c r="AA1279" s="69">
        <v>0</v>
      </c>
      <c r="AC1279" s="5" t="str">
        <f t="shared" si="123"/>
        <v>2017</v>
      </c>
      <c r="AD1279" s="5"/>
      <c r="AE1279" s="12" t="s">
        <v>11326</v>
      </c>
      <c r="AF1279" s="25"/>
      <c r="AV1279" s="46">
        <v>28282489</v>
      </c>
      <c r="AW1279" s="59">
        <f t="shared" si="124"/>
        <v>0</v>
      </c>
    </row>
    <row r="1280" spans="1:49">
      <c r="A1280" s="4">
        <v>1312</v>
      </c>
      <c r="B1280" s="3">
        <v>1038</v>
      </c>
      <c r="C1280" s="3">
        <v>0.70681284712350534</v>
      </c>
      <c r="D1280" s="3" t="s">
        <v>4200</v>
      </c>
      <c r="E1280" s="3" t="s">
        <v>4201</v>
      </c>
      <c r="F1280" s="3" t="str">
        <f t="shared" si="120"/>
        <v>28179098</v>
      </c>
      <c r="G1280" s="3" t="s">
        <v>4202</v>
      </c>
      <c r="H1280" s="3" t="s">
        <v>4203</v>
      </c>
      <c r="I1280" s="3" t="s">
        <v>4204</v>
      </c>
      <c r="J1280" s="3" t="s">
        <v>2</v>
      </c>
      <c r="K1280" s="3" t="s">
        <v>3</v>
      </c>
      <c r="L1280" s="3" t="s">
        <v>4205</v>
      </c>
      <c r="M1280" s="3" t="s">
        <v>4</v>
      </c>
      <c r="N1280" s="3">
        <v>28179098</v>
      </c>
      <c r="O1280" s="3" t="s">
        <v>4206</v>
      </c>
      <c r="P1280" s="3" t="str">
        <f t="shared" si="121"/>
        <v>2017</v>
      </c>
      <c r="Q1280" s="3" t="str">
        <f t="shared" si="122"/>
        <v xml:space="preserve">Trends Parasitol. </v>
      </c>
      <c r="R1280" s="5" t="s">
        <v>11333</v>
      </c>
      <c r="S1280" s="12" t="s">
        <v>11427</v>
      </c>
      <c r="T1280" s="12" t="str">
        <f t="shared" si="125"/>
        <v/>
      </c>
      <c r="AA1280" s="69">
        <v>0</v>
      </c>
      <c r="AC1280" s="5" t="str">
        <f t="shared" si="123"/>
        <v>2017</v>
      </c>
      <c r="AD1280" s="5"/>
      <c r="AF1280" s="25"/>
      <c r="AV1280" s="46">
        <v>28179098</v>
      </c>
      <c r="AW1280" s="59">
        <f t="shared" si="124"/>
        <v>0</v>
      </c>
    </row>
    <row r="1281" spans="1:51">
      <c r="A1281" s="4">
        <v>1316</v>
      </c>
      <c r="B1281" s="3">
        <v>452</v>
      </c>
      <c r="C1281" s="3">
        <v>0.70853800581576099</v>
      </c>
      <c r="D1281" s="3" t="s">
        <v>666</v>
      </c>
      <c r="E1281" s="3" t="s">
        <v>667</v>
      </c>
      <c r="F1281" s="3" t="str">
        <f t="shared" si="120"/>
        <v>29023970</v>
      </c>
      <c r="G1281" s="3" t="s">
        <v>668</v>
      </c>
      <c r="H1281" s="3" t="s">
        <v>669</v>
      </c>
      <c r="I1281" s="3" t="s">
        <v>479</v>
      </c>
      <c r="J1281" s="3" t="s">
        <v>2</v>
      </c>
      <c r="K1281" s="3" t="s">
        <v>3</v>
      </c>
      <c r="L1281" s="3" t="s">
        <v>670</v>
      </c>
      <c r="M1281" s="3" t="s">
        <v>4</v>
      </c>
      <c r="N1281" s="3">
        <v>29023970</v>
      </c>
      <c r="O1281" s="3" t="s">
        <v>671</v>
      </c>
      <c r="P1281" s="3" t="str">
        <f t="shared" si="121"/>
        <v>2017</v>
      </c>
      <c r="Q1281" s="3" t="str">
        <f t="shared" si="122"/>
        <v xml:space="preserve">Genet Epidemiol. </v>
      </c>
      <c r="R1281" s="5" t="s">
        <v>11333</v>
      </c>
      <c r="S1281" s="12" t="s">
        <v>11427</v>
      </c>
      <c r="T1281" s="12" t="str">
        <f t="shared" si="125"/>
        <v/>
      </c>
      <c r="AA1281" s="69">
        <v>0</v>
      </c>
      <c r="AC1281" s="5" t="str">
        <f t="shared" si="123"/>
        <v>2017</v>
      </c>
      <c r="AD1281" s="5"/>
      <c r="AF1281" s="25"/>
      <c r="AV1281" s="46">
        <v>29023970</v>
      </c>
      <c r="AW1281" s="59">
        <f t="shared" si="124"/>
        <v>0</v>
      </c>
    </row>
    <row r="1282" spans="1:51">
      <c r="A1282" s="4">
        <v>1319</v>
      </c>
      <c r="B1282" s="3">
        <v>1366</v>
      </c>
      <c r="C1282" s="3">
        <v>0.70956845290148263</v>
      </c>
      <c r="D1282" s="3" t="s">
        <v>5488</v>
      </c>
      <c r="E1282" s="3" t="s">
        <v>5489</v>
      </c>
      <c r="F1282" s="3" t="str">
        <f t="shared" ref="F1282:F1345" si="126">MID(E1282,9,100)</f>
        <v>27770362</v>
      </c>
      <c r="G1282" s="3" t="s">
        <v>5490</v>
      </c>
      <c r="H1282" s="3" t="s">
        <v>5491</v>
      </c>
      <c r="I1282" s="3" t="s">
        <v>746</v>
      </c>
      <c r="J1282" s="3" t="s">
        <v>2</v>
      </c>
      <c r="K1282" s="3" t="s">
        <v>3</v>
      </c>
      <c r="L1282" s="3" t="s">
        <v>5492</v>
      </c>
      <c r="M1282" s="3" t="s">
        <v>4</v>
      </c>
      <c r="N1282" s="3">
        <v>27770362</v>
      </c>
      <c r="O1282" s="3" t="s">
        <v>5493</v>
      </c>
      <c r="P1282" s="3" t="str">
        <f t="shared" ref="P1282:P1345" si="127">MID(H1282,FIND(" 20",H1282)+1, 4)</f>
        <v>2017</v>
      </c>
      <c r="Q1282" s="3" t="str">
        <f t="shared" ref="Q1282:Q1345" si="128">LEFT(H1282, FIND(" 20",H1282))</f>
        <v xml:space="preserve">Methods Mol Biol. </v>
      </c>
      <c r="R1282" s="5" t="s">
        <v>11333</v>
      </c>
      <c r="S1282" s="12" t="s">
        <v>11427</v>
      </c>
      <c r="T1282" s="12" t="str">
        <f t="shared" si="125"/>
        <v/>
      </c>
      <c r="AA1282" s="69">
        <v>0</v>
      </c>
      <c r="AC1282" s="5" t="str">
        <f t="shared" ref="AC1282:AC1345" si="129">P1282</f>
        <v>2017</v>
      </c>
      <c r="AD1282" s="5"/>
      <c r="AF1282" s="25"/>
      <c r="AJ1282" s="23"/>
      <c r="AK1282" s="23"/>
      <c r="AL1282" s="23"/>
      <c r="AM1282" s="23"/>
      <c r="AV1282" s="46">
        <v>27770362</v>
      </c>
      <c r="AW1282" s="59">
        <f t="shared" ref="AW1282:AW1345" si="130">IF(F1282-AV1282=0,0,1)</f>
        <v>0</v>
      </c>
    </row>
    <row r="1283" spans="1:51">
      <c r="A1283" s="4">
        <v>1332</v>
      </c>
      <c r="B1283" s="3">
        <v>756</v>
      </c>
      <c r="C1283" s="3">
        <v>0.72042238211672038</v>
      </c>
      <c r="D1283" s="3" t="s">
        <v>2473</v>
      </c>
      <c r="E1283" s="3" t="s">
        <v>2474</v>
      </c>
      <c r="F1283" s="3" t="str">
        <f t="shared" si="126"/>
        <v>28584262</v>
      </c>
      <c r="G1283" s="3" t="s">
        <v>2475</v>
      </c>
      <c r="H1283" s="3" t="s">
        <v>2476</v>
      </c>
      <c r="I1283" s="3" t="s">
        <v>2255</v>
      </c>
      <c r="J1283" s="3" t="s">
        <v>2</v>
      </c>
      <c r="K1283" s="3" t="s">
        <v>3</v>
      </c>
      <c r="L1283" s="3" t="s">
        <v>2477</v>
      </c>
      <c r="M1283" s="3" t="s">
        <v>4</v>
      </c>
      <c r="N1283" s="3">
        <v>28584262</v>
      </c>
      <c r="O1283" s="3" t="s">
        <v>2478</v>
      </c>
      <c r="P1283" s="3" t="str">
        <f t="shared" si="127"/>
        <v>2017</v>
      </c>
      <c r="Q1283" s="3" t="str">
        <f t="shared" si="128"/>
        <v xml:space="preserve">Sci Rep. </v>
      </c>
      <c r="R1283" s="5" t="s">
        <v>11333</v>
      </c>
      <c r="S1283" s="12" t="s">
        <v>11427</v>
      </c>
      <c r="T1283" s="12" t="str">
        <f t="shared" si="125"/>
        <v/>
      </c>
      <c r="AA1283" s="69">
        <v>0</v>
      </c>
      <c r="AC1283" s="5" t="str">
        <f t="shared" si="129"/>
        <v>2017</v>
      </c>
      <c r="AD1283" s="5"/>
      <c r="AF1283" s="25"/>
      <c r="AV1283" s="46">
        <v>28584262</v>
      </c>
      <c r="AW1283" s="59">
        <f t="shared" si="130"/>
        <v>0</v>
      </c>
    </row>
    <row r="1284" spans="1:51">
      <c r="A1284" s="4">
        <v>1339</v>
      </c>
      <c r="B1284" s="3">
        <v>951</v>
      </c>
      <c r="C1284" s="3">
        <v>0.72532852843240925</v>
      </c>
      <c r="D1284" s="3" t="s">
        <v>3666</v>
      </c>
      <c r="E1284" s="3" t="s">
        <v>3667</v>
      </c>
      <c r="F1284" s="3" t="str">
        <f t="shared" si="126"/>
        <v>28327993</v>
      </c>
      <c r="G1284" s="3" t="s">
        <v>3668</v>
      </c>
      <c r="H1284" s="3" t="s">
        <v>3669</v>
      </c>
      <c r="I1284" s="3" t="s">
        <v>2189</v>
      </c>
      <c r="J1284" s="3" t="s">
        <v>2</v>
      </c>
      <c r="K1284" s="3" t="s">
        <v>3</v>
      </c>
      <c r="L1284" s="3" t="s">
        <v>3670</v>
      </c>
      <c r="M1284" s="3" t="s">
        <v>4</v>
      </c>
      <c r="N1284" s="3">
        <v>28327993</v>
      </c>
      <c r="O1284" s="3" t="s">
        <v>3671</v>
      </c>
      <c r="P1284" s="3" t="str">
        <f t="shared" si="127"/>
        <v>2017</v>
      </c>
      <c r="Q1284" s="3" t="str">
        <f t="shared" si="128"/>
        <v xml:space="preserve">Gigascience. </v>
      </c>
      <c r="R1284" s="5" t="s">
        <v>11333</v>
      </c>
      <c r="S1284" s="12" t="s">
        <v>11427</v>
      </c>
      <c r="T1284" s="12" t="str">
        <f t="shared" si="125"/>
        <v/>
      </c>
      <c r="AA1284" s="69">
        <v>0</v>
      </c>
      <c r="AC1284" s="5" t="str">
        <f t="shared" si="129"/>
        <v>2017</v>
      </c>
      <c r="AD1284" s="5"/>
      <c r="AF1284" s="25"/>
      <c r="AJ1284" s="3"/>
      <c r="AK1284" s="3"/>
      <c r="AL1284" s="3"/>
      <c r="AM1284" s="3"/>
      <c r="AV1284" s="46">
        <v>28327993</v>
      </c>
      <c r="AW1284" s="59">
        <f t="shared" si="130"/>
        <v>0</v>
      </c>
    </row>
    <row r="1285" spans="1:51">
      <c r="A1285" s="4">
        <v>1341</v>
      </c>
      <c r="B1285" s="3">
        <v>400</v>
      </c>
      <c r="C1285" s="3">
        <v>0.72739372151226533</v>
      </c>
      <c r="D1285" s="3" t="s">
        <v>407</v>
      </c>
      <c r="E1285" s="3" t="s">
        <v>408</v>
      </c>
      <c r="F1285" s="3" t="str">
        <f t="shared" si="126"/>
        <v>29084514</v>
      </c>
      <c r="G1285" s="3" t="s">
        <v>409</v>
      </c>
      <c r="H1285" s="3" t="s">
        <v>410</v>
      </c>
      <c r="I1285" s="3" t="s">
        <v>305</v>
      </c>
      <c r="J1285" s="3" t="s">
        <v>2</v>
      </c>
      <c r="K1285" s="3" t="s">
        <v>3</v>
      </c>
      <c r="L1285" s="3" t="s">
        <v>411</v>
      </c>
      <c r="M1285" s="3" t="s">
        <v>4</v>
      </c>
      <c r="N1285" s="3">
        <v>29084514</v>
      </c>
      <c r="O1285" s="3" t="s">
        <v>412</v>
      </c>
      <c r="P1285" s="3" t="str">
        <f t="shared" si="127"/>
        <v>2017</v>
      </c>
      <c r="Q1285" s="3" t="str">
        <f t="shared" si="128"/>
        <v xml:space="preserve">Genet Sel Evol. </v>
      </c>
      <c r="R1285" s="5" t="s">
        <v>11333</v>
      </c>
      <c r="S1285" s="12" t="s">
        <v>11427</v>
      </c>
      <c r="T1285" s="12" t="str">
        <f t="shared" si="125"/>
        <v/>
      </c>
      <c r="AA1285" s="69">
        <v>0</v>
      </c>
      <c r="AC1285" s="5" t="str">
        <f t="shared" si="129"/>
        <v>2017</v>
      </c>
      <c r="AD1285" s="5"/>
      <c r="AF1285" s="25"/>
      <c r="AV1285" s="46">
        <v>29084514</v>
      </c>
      <c r="AW1285" s="59">
        <f t="shared" si="130"/>
        <v>0</v>
      </c>
    </row>
    <row r="1286" spans="1:51" s="13" customFormat="1" ht="19.5" thickBot="1">
      <c r="A1286" s="4">
        <v>1347</v>
      </c>
      <c r="B1286" s="13">
        <v>819</v>
      </c>
      <c r="C1286" s="13">
        <v>0.73258799456170098</v>
      </c>
      <c r="D1286" s="13" t="s">
        <v>2855</v>
      </c>
      <c r="E1286" s="13" t="s">
        <v>2856</v>
      </c>
      <c r="F1286" s="3" t="str">
        <f t="shared" si="126"/>
        <v>28499933</v>
      </c>
      <c r="G1286" s="13" t="s">
        <v>2857</v>
      </c>
      <c r="H1286" s="13" t="s">
        <v>2858</v>
      </c>
      <c r="I1286" s="13" t="s">
        <v>2859</v>
      </c>
      <c r="J1286" s="13" t="s">
        <v>2</v>
      </c>
      <c r="K1286" s="13" t="s">
        <v>3</v>
      </c>
      <c r="L1286" s="13" t="s">
        <v>2860</v>
      </c>
      <c r="M1286" s="13" t="s">
        <v>4</v>
      </c>
      <c r="N1286" s="13">
        <v>28499933</v>
      </c>
      <c r="O1286" s="13" t="s">
        <v>2861</v>
      </c>
      <c r="P1286" s="13" t="str">
        <f t="shared" si="127"/>
        <v>2017</v>
      </c>
      <c r="Q1286" s="13" t="str">
        <f t="shared" si="128"/>
        <v xml:space="preserve">Exp Eye Res. </v>
      </c>
      <c r="R1286" s="5" t="s">
        <v>11333</v>
      </c>
      <c r="S1286" s="12" t="s">
        <v>11427</v>
      </c>
      <c r="T1286" s="12" t="str">
        <f t="shared" si="125"/>
        <v/>
      </c>
      <c r="U1286" s="30"/>
      <c r="V1286" s="30"/>
      <c r="W1286" s="30"/>
      <c r="X1286" s="30"/>
      <c r="Y1286" s="30"/>
      <c r="Z1286" s="12"/>
      <c r="AA1286" s="69">
        <v>0</v>
      </c>
      <c r="AB1286" s="3"/>
      <c r="AC1286" s="5" t="str">
        <f t="shared" si="129"/>
        <v>2017</v>
      </c>
      <c r="AD1286" s="5"/>
      <c r="AE1286" s="30"/>
      <c r="AF1286" s="73"/>
      <c r="AG1286" s="30"/>
      <c r="AH1286" s="30"/>
      <c r="AI1286" s="30"/>
      <c r="AJ1286" s="30"/>
      <c r="AK1286" s="30"/>
      <c r="AL1286" s="30"/>
      <c r="AM1286" s="30"/>
      <c r="AV1286" s="61">
        <v>28499933</v>
      </c>
      <c r="AW1286" s="59">
        <f t="shared" si="130"/>
        <v>0</v>
      </c>
    </row>
    <row r="1287" spans="1:51" ht="19.5" thickTop="1">
      <c r="A1287" s="4">
        <v>1350</v>
      </c>
      <c r="B1287" s="3">
        <v>786</v>
      </c>
      <c r="C1287" s="3">
        <v>0.73311652031942698</v>
      </c>
      <c r="D1287" s="3" t="s">
        <v>2658</v>
      </c>
      <c r="E1287" s="3" t="s">
        <v>2659</v>
      </c>
      <c r="F1287" s="3" t="str">
        <f t="shared" si="126"/>
        <v>28542165</v>
      </c>
      <c r="G1287" s="3" t="s">
        <v>2660</v>
      </c>
      <c r="H1287" s="3" t="s">
        <v>2661</v>
      </c>
      <c r="I1287" s="3" t="s">
        <v>114</v>
      </c>
      <c r="J1287" s="3" t="s">
        <v>2</v>
      </c>
      <c r="K1287" s="3" t="s">
        <v>3</v>
      </c>
      <c r="L1287" s="3" t="s">
        <v>2662</v>
      </c>
      <c r="M1287" s="3" t="s">
        <v>4</v>
      </c>
      <c r="N1287" s="3">
        <v>28542165</v>
      </c>
      <c r="O1287" s="3" t="s">
        <v>2663</v>
      </c>
      <c r="P1287" s="3" t="str">
        <f t="shared" si="127"/>
        <v>2017</v>
      </c>
      <c r="Q1287" s="3" t="str">
        <f t="shared" si="128"/>
        <v xml:space="preserve">PLoS Genet. </v>
      </c>
      <c r="R1287" s="5" t="s">
        <v>11333</v>
      </c>
      <c r="S1287" s="12" t="s">
        <v>11427</v>
      </c>
      <c r="T1287" s="12" t="str">
        <f t="shared" si="125"/>
        <v/>
      </c>
      <c r="AA1287" s="69">
        <v>0</v>
      </c>
      <c r="AC1287" s="5" t="str">
        <f t="shared" si="129"/>
        <v>2017</v>
      </c>
      <c r="AD1287" s="5"/>
      <c r="AF1287" s="25"/>
      <c r="AV1287" s="46">
        <v>28542165</v>
      </c>
      <c r="AW1287" s="59">
        <f t="shared" si="130"/>
        <v>0</v>
      </c>
    </row>
    <row r="1288" spans="1:51">
      <c r="A1288" s="4">
        <v>1372</v>
      </c>
      <c r="B1288" s="3">
        <v>470</v>
      </c>
      <c r="C1288" s="3">
        <v>0.74398387956770706</v>
      </c>
      <c r="D1288" s="3" t="s">
        <v>765</v>
      </c>
      <c r="E1288" s="3" t="s">
        <v>766</v>
      </c>
      <c r="F1288" s="3" t="str">
        <f t="shared" si="126"/>
        <v>28980241</v>
      </c>
      <c r="G1288" s="3" t="s">
        <v>767</v>
      </c>
      <c r="H1288" s="3" t="s">
        <v>768</v>
      </c>
      <c r="I1288" s="3" t="s">
        <v>746</v>
      </c>
      <c r="J1288" s="3" t="s">
        <v>2</v>
      </c>
      <c r="K1288" s="3" t="s">
        <v>3</v>
      </c>
      <c r="L1288" s="3" t="s">
        <v>769</v>
      </c>
      <c r="M1288" s="3" t="s">
        <v>4</v>
      </c>
      <c r="N1288" s="3">
        <v>28980241</v>
      </c>
      <c r="O1288" s="3" t="s">
        <v>770</v>
      </c>
      <c r="P1288" s="3" t="str">
        <f t="shared" si="127"/>
        <v>2017</v>
      </c>
      <c r="Q1288" s="3" t="str">
        <f t="shared" si="128"/>
        <v xml:space="preserve">Methods Mol Biol. </v>
      </c>
      <c r="R1288" s="5" t="s">
        <v>11333</v>
      </c>
      <c r="S1288" s="12" t="s">
        <v>11427</v>
      </c>
      <c r="T1288" s="12" t="str">
        <f t="shared" si="125"/>
        <v/>
      </c>
      <c r="AA1288" s="69">
        <v>0</v>
      </c>
      <c r="AC1288" s="5" t="str">
        <f t="shared" si="129"/>
        <v>2017</v>
      </c>
      <c r="AD1288" s="5"/>
      <c r="AF1288" s="25"/>
      <c r="AV1288" s="46">
        <v>28980241</v>
      </c>
      <c r="AW1288" s="59">
        <f t="shared" si="130"/>
        <v>0</v>
      </c>
    </row>
    <row r="1289" spans="1:51">
      <c r="A1289" s="4">
        <v>1377</v>
      </c>
      <c r="B1289" s="3">
        <v>1041</v>
      </c>
      <c r="C1289" s="3">
        <v>0.74806247138459103</v>
      </c>
      <c r="D1289" s="3" t="s">
        <v>4217</v>
      </c>
      <c r="E1289" s="3" t="s">
        <v>4218</v>
      </c>
      <c r="F1289" s="3" t="str">
        <f t="shared" si="126"/>
        <v>28176766</v>
      </c>
      <c r="G1289" s="3" t="s">
        <v>4219</v>
      </c>
      <c r="H1289" s="3" t="s">
        <v>4220</v>
      </c>
      <c r="I1289" s="3" t="s">
        <v>676</v>
      </c>
      <c r="J1289" s="3" t="s">
        <v>2</v>
      </c>
      <c r="K1289" s="3" t="s">
        <v>3</v>
      </c>
      <c r="L1289" s="3" t="s">
        <v>4221</v>
      </c>
      <c r="M1289" s="3" t="s">
        <v>4</v>
      </c>
      <c r="N1289" s="3">
        <v>28176766</v>
      </c>
      <c r="O1289" s="3" t="s">
        <v>4222</v>
      </c>
      <c r="P1289" s="3" t="str">
        <f t="shared" si="127"/>
        <v>2017</v>
      </c>
      <c r="Q1289" s="3" t="str">
        <f t="shared" si="128"/>
        <v xml:space="preserve">Eur J Hum Genet. </v>
      </c>
      <c r="R1289" s="5" t="s">
        <v>11333</v>
      </c>
      <c r="S1289" s="12" t="s">
        <v>11427</v>
      </c>
      <c r="T1289" s="12" t="str">
        <f t="shared" si="125"/>
        <v/>
      </c>
      <c r="AA1289" s="69">
        <v>0</v>
      </c>
      <c r="AC1289" s="5" t="str">
        <f t="shared" si="129"/>
        <v>2017</v>
      </c>
      <c r="AD1289" s="5"/>
      <c r="AF1289" s="25"/>
      <c r="AV1289" s="46">
        <v>28176766</v>
      </c>
      <c r="AW1289" s="59">
        <f t="shared" si="130"/>
        <v>0</v>
      </c>
    </row>
    <row r="1290" spans="1:51">
      <c r="A1290" s="4">
        <v>1386</v>
      </c>
      <c r="B1290" s="28">
        <v>790</v>
      </c>
      <c r="C1290" s="28">
        <v>0.75492818119349736</v>
      </c>
      <c r="D1290" s="28" t="s">
        <v>2682</v>
      </c>
      <c r="E1290" s="28" t="s">
        <v>2683</v>
      </c>
      <c r="F1290" s="3" t="str">
        <f t="shared" si="126"/>
        <v>28534238</v>
      </c>
      <c r="G1290" s="28" t="s">
        <v>2684</v>
      </c>
      <c r="H1290" s="28" t="s">
        <v>2685</v>
      </c>
      <c r="I1290" s="28" t="s">
        <v>1376</v>
      </c>
      <c r="J1290" s="28" t="s">
        <v>2</v>
      </c>
      <c r="K1290" s="28" t="s">
        <v>3</v>
      </c>
      <c r="L1290" s="28" t="s">
        <v>2686</v>
      </c>
      <c r="M1290" s="28" t="s">
        <v>4</v>
      </c>
      <c r="N1290" s="28">
        <v>28534238</v>
      </c>
      <c r="O1290" s="28" t="s">
        <v>2687</v>
      </c>
      <c r="P1290" s="28" t="str">
        <f t="shared" si="127"/>
        <v>2017</v>
      </c>
      <c r="Q1290" s="28" t="str">
        <f t="shared" si="128"/>
        <v xml:space="preserve">Mol Genet Genomics. </v>
      </c>
      <c r="R1290" s="42" t="s">
        <v>11333</v>
      </c>
      <c r="S1290" s="15" t="s">
        <v>11427</v>
      </c>
      <c r="T1290" s="12" t="str">
        <f t="shared" si="125"/>
        <v/>
      </c>
      <c r="V1290" s="15"/>
      <c r="W1290" s="15"/>
      <c r="X1290" s="15"/>
      <c r="Y1290" s="15"/>
      <c r="AA1290" s="69">
        <v>0</v>
      </c>
      <c r="AB1290" s="28"/>
      <c r="AC1290" s="5" t="str">
        <f t="shared" si="129"/>
        <v>2017</v>
      </c>
      <c r="AD1290" s="5"/>
      <c r="AE1290" s="15"/>
      <c r="AF1290" s="26"/>
      <c r="AG1290" s="15"/>
      <c r="AH1290" s="15"/>
      <c r="AI1290" s="15"/>
      <c r="AJ1290" s="15"/>
      <c r="AK1290" s="15"/>
      <c r="AL1290" s="15"/>
      <c r="AM1290" s="15"/>
      <c r="AN1290" s="28"/>
      <c r="AO1290" s="28"/>
      <c r="AP1290" s="28"/>
      <c r="AQ1290" s="28"/>
      <c r="AR1290" s="28"/>
      <c r="AS1290" s="28"/>
      <c r="AT1290" s="28"/>
      <c r="AU1290" s="28"/>
      <c r="AV1290" s="60">
        <v>28534238</v>
      </c>
      <c r="AW1290" s="59">
        <f t="shared" si="130"/>
        <v>0</v>
      </c>
      <c r="AX1290" s="28"/>
      <c r="AY1290" s="28"/>
    </row>
    <row r="1291" spans="1:51">
      <c r="A1291" s="4">
        <v>1388</v>
      </c>
      <c r="B1291" s="3">
        <v>1004</v>
      </c>
      <c r="C1291" s="3">
        <v>0.75525603888381665</v>
      </c>
      <c r="D1291" s="3" t="s">
        <v>3995</v>
      </c>
      <c r="E1291" s="3" t="s">
        <v>3996</v>
      </c>
      <c r="F1291" s="3" t="str">
        <f t="shared" si="126"/>
        <v>28252032</v>
      </c>
      <c r="G1291" s="3" t="s">
        <v>3997</v>
      </c>
      <c r="H1291" s="3" t="s">
        <v>3998</v>
      </c>
      <c r="I1291" s="3" t="s">
        <v>2255</v>
      </c>
      <c r="J1291" s="3" t="s">
        <v>2</v>
      </c>
      <c r="K1291" s="3" t="s">
        <v>3</v>
      </c>
      <c r="L1291" s="3" t="s">
        <v>3999</v>
      </c>
      <c r="M1291" s="3" t="s">
        <v>4</v>
      </c>
      <c r="N1291" s="3">
        <v>28252032</v>
      </c>
      <c r="O1291" s="3" t="s">
        <v>4000</v>
      </c>
      <c r="P1291" s="3" t="str">
        <f t="shared" si="127"/>
        <v>2017</v>
      </c>
      <c r="Q1291" s="3" t="str">
        <f t="shared" si="128"/>
        <v xml:space="preserve">Sci Rep. </v>
      </c>
      <c r="R1291" s="5" t="s">
        <v>11333</v>
      </c>
      <c r="S1291" s="12" t="s">
        <v>11427</v>
      </c>
      <c r="T1291" s="12" t="str">
        <f t="shared" si="125"/>
        <v/>
      </c>
      <c r="AA1291" s="69">
        <v>0</v>
      </c>
      <c r="AC1291" s="5" t="str">
        <f t="shared" si="129"/>
        <v>2017</v>
      </c>
      <c r="AD1291" s="5"/>
      <c r="AF1291" s="25"/>
      <c r="AV1291" s="46">
        <v>28252032</v>
      </c>
      <c r="AW1291" s="59">
        <f t="shared" si="130"/>
        <v>0</v>
      </c>
    </row>
    <row r="1292" spans="1:51">
      <c r="A1292" s="4">
        <v>1394</v>
      </c>
      <c r="B1292" s="3">
        <v>799</v>
      </c>
      <c r="C1292" s="3">
        <v>0.75927758336898232</v>
      </c>
      <c r="D1292" s="3" t="s">
        <v>2733</v>
      </c>
      <c r="E1292" s="3" t="s">
        <v>2734</v>
      </c>
      <c r="F1292" s="3" t="str">
        <f t="shared" si="126"/>
        <v>28525968</v>
      </c>
      <c r="G1292" s="3" t="s">
        <v>2735</v>
      </c>
      <c r="H1292" s="3" t="s">
        <v>2736</v>
      </c>
      <c r="I1292" s="3" t="s">
        <v>1304</v>
      </c>
      <c r="J1292" s="3" t="s">
        <v>2</v>
      </c>
      <c r="K1292" s="3" t="s">
        <v>3</v>
      </c>
      <c r="L1292" s="3" t="s">
        <v>2737</v>
      </c>
      <c r="M1292" s="3" t="s">
        <v>4</v>
      </c>
      <c r="N1292" s="3">
        <v>28525968</v>
      </c>
      <c r="O1292" s="3" t="s">
        <v>2738</v>
      </c>
      <c r="P1292" s="3" t="str">
        <f t="shared" si="127"/>
        <v>2017</v>
      </c>
      <c r="Q1292" s="3" t="str">
        <f t="shared" si="128"/>
        <v xml:space="preserve">BMC Bioinformatics. </v>
      </c>
      <c r="R1292" s="5" t="s">
        <v>11333</v>
      </c>
      <c r="S1292" s="12" t="s">
        <v>11427</v>
      </c>
      <c r="T1292" s="12" t="str">
        <f t="shared" si="125"/>
        <v/>
      </c>
      <c r="AA1292" s="69">
        <v>0</v>
      </c>
      <c r="AC1292" s="5" t="str">
        <f t="shared" si="129"/>
        <v>2017</v>
      </c>
      <c r="AD1292" s="5"/>
      <c r="AF1292" s="25"/>
      <c r="AJ1292" s="3"/>
      <c r="AK1292" s="3"/>
      <c r="AL1292" s="3"/>
      <c r="AM1292" s="3"/>
      <c r="AV1292" s="46">
        <v>28525968</v>
      </c>
      <c r="AW1292" s="59">
        <f t="shared" si="130"/>
        <v>0</v>
      </c>
    </row>
    <row r="1293" spans="1:51">
      <c r="A1293" s="4">
        <v>1396</v>
      </c>
      <c r="B1293" s="3">
        <v>1125</v>
      </c>
      <c r="C1293" s="3">
        <v>0.7598685787050955</v>
      </c>
      <c r="D1293" s="3" t="s">
        <v>4696</v>
      </c>
      <c r="E1293" s="3" t="s">
        <v>4697</v>
      </c>
      <c r="F1293" s="3" t="str">
        <f t="shared" si="126"/>
        <v>28078731</v>
      </c>
      <c r="G1293" s="3" t="s">
        <v>4698</v>
      </c>
      <c r="H1293" s="3" t="s">
        <v>4699</v>
      </c>
      <c r="I1293" s="3" t="s">
        <v>4700</v>
      </c>
      <c r="J1293" s="3" t="s">
        <v>2</v>
      </c>
      <c r="K1293" s="3" t="s">
        <v>3</v>
      </c>
      <c r="L1293" s="3" t="s">
        <v>4701</v>
      </c>
      <c r="M1293" s="3" t="s">
        <v>4</v>
      </c>
      <c r="N1293" s="3">
        <v>28078731</v>
      </c>
      <c r="O1293" s="3" t="s">
        <v>4702</v>
      </c>
      <c r="P1293" s="3" t="str">
        <f t="shared" si="127"/>
        <v>2017</v>
      </c>
      <c r="Q1293" s="3" t="str">
        <f t="shared" si="128"/>
        <v xml:space="preserve">J Anat. </v>
      </c>
      <c r="R1293" s="5" t="s">
        <v>11333</v>
      </c>
      <c r="S1293" s="12" t="s">
        <v>11427</v>
      </c>
      <c r="T1293" s="12" t="str">
        <f t="shared" si="125"/>
        <v/>
      </c>
      <c r="AA1293" s="69">
        <v>0</v>
      </c>
      <c r="AC1293" s="5" t="str">
        <f t="shared" si="129"/>
        <v>2017</v>
      </c>
      <c r="AD1293" s="5"/>
      <c r="AF1293" s="25"/>
      <c r="AV1293" s="46">
        <v>28078731</v>
      </c>
      <c r="AW1293" s="59">
        <f t="shared" si="130"/>
        <v>0</v>
      </c>
    </row>
    <row r="1294" spans="1:51">
      <c r="A1294" s="4">
        <v>1397</v>
      </c>
      <c r="B1294" s="3">
        <v>679</v>
      </c>
      <c r="C1294" s="3">
        <v>0.7599246189253962</v>
      </c>
      <c r="D1294" s="3" t="s">
        <v>2085</v>
      </c>
      <c r="E1294" s="3" t="s">
        <v>2027</v>
      </c>
      <c r="F1294" s="3" t="str">
        <f t="shared" si="126"/>
        <v>28679544</v>
      </c>
      <c r="G1294" s="3" t="s">
        <v>2028</v>
      </c>
      <c r="H1294" s="3" t="s">
        <v>2029</v>
      </c>
      <c r="I1294" s="3" t="s">
        <v>441</v>
      </c>
      <c r="J1294" s="3" t="s">
        <v>2</v>
      </c>
      <c r="K1294" s="3" t="s">
        <v>3</v>
      </c>
      <c r="L1294" s="3" t="s">
        <v>2030</v>
      </c>
      <c r="M1294" s="3" t="s">
        <v>4</v>
      </c>
      <c r="N1294" s="3">
        <v>28679544</v>
      </c>
      <c r="O1294" s="3" t="s">
        <v>2031</v>
      </c>
      <c r="P1294" s="3" t="str">
        <f t="shared" si="127"/>
        <v>2017</v>
      </c>
      <c r="Q1294" s="3" t="str">
        <f t="shared" si="128"/>
        <v xml:space="preserve">Genetics. </v>
      </c>
      <c r="R1294" s="5" t="s">
        <v>11333</v>
      </c>
      <c r="S1294" s="12" t="s">
        <v>11427</v>
      </c>
      <c r="T1294" s="12" t="str">
        <f t="shared" si="125"/>
        <v/>
      </c>
      <c r="AA1294" s="69">
        <v>0</v>
      </c>
      <c r="AC1294" s="5" t="str">
        <f t="shared" si="129"/>
        <v>2017</v>
      </c>
      <c r="AD1294" s="5"/>
      <c r="AF1294" s="25"/>
      <c r="AV1294" s="46">
        <v>28679544</v>
      </c>
      <c r="AW1294" s="59">
        <f t="shared" si="130"/>
        <v>0</v>
      </c>
    </row>
    <row r="1295" spans="1:51">
      <c r="A1295" s="4">
        <v>1403</v>
      </c>
      <c r="B1295" s="3">
        <v>962</v>
      </c>
      <c r="C1295" s="3">
        <v>0.76288348483914581</v>
      </c>
      <c r="D1295" s="3" t="s">
        <v>3728</v>
      </c>
      <c r="E1295" s="3" t="s">
        <v>3729</v>
      </c>
      <c r="F1295" s="3" t="str">
        <f t="shared" si="126"/>
        <v>28303347</v>
      </c>
      <c r="G1295" s="3" t="s">
        <v>3730</v>
      </c>
      <c r="H1295" s="3" t="s">
        <v>3731</v>
      </c>
      <c r="I1295" s="3" t="s">
        <v>354</v>
      </c>
      <c r="J1295" s="3" t="s">
        <v>2</v>
      </c>
      <c r="K1295" s="3" t="s">
        <v>3</v>
      </c>
      <c r="L1295" s="3" t="s">
        <v>3732</v>
      </c>
      <c r="M1295" s="3" t="s">
        <v>4</v>
      </c>
      <c r="N1295" s="3">
        <v>28303347</v>
      </c>
      <c r="O1295" s="3" t="s">
        <v>3733</v>
      </c>
      <c r="P1295" s="3" t="str">
        <f t="shared" si="127"/>
        <v>2017</v>
      </c>
      <c r="Q1295" s="3" t="str">
        <f t="shared" si="128"/>
        <v xml:space="preserve">Hum Genet. </v>
      </c>
      <c r="R1295" s="5" t="s">
        <v>11333</v>
      </c>
      <c r="S1295" s="12" t="s">
        <v>11427</v>
      </c>
      <c r="T1295" s="12" t="str">
        <f t="shared" si="125"/>
        <v/>
      </c>
      <c r="AA1295" s="69">
        <v>0</v>
      </c>
      <c r="AC1295" s="5" t="str">
        <f t="shared" si="129"/>
        <v>2017</v>
      </c>
      <c r="AD1295" s="5"/>
      <c r="AF1295" s="25"/>
      <c r="AV1295" s="46">
        <v>28303347</v>
      </c>
      <c r="AW1295" s="59">
        <f t="shared" si="130"/>
        <v>0</v>
      </c>
    </row>
    <row r="1296" spans="1:51">
      <c r="A1296" s="4">
        <v>1408</v>
      </c>
      <c r="B1296" s="3">
        <v>922</v>
      </c>
      <c r="C1296" s="3">
        <v>0.7655233833574171</v>
      </c>
      <c r="D1296" s="3" t="s">
        <v>3483</v>
      </c>
      <c r="E1296" s="3" t="s">
        <v>3484</v>
      </c>
      <c r="F1296" s="3" t="str">
        <f t="shared" si="126"/>
        <v>28359261</v>
      </c>
      <c r="G1296" s="3" t="s">
        <v>3485</v>
      </c>
      <c r="H1296" s="3" t="s">
        <v>3486</v>
      </c>
      <c r="I1296" s="3" t="s">
        <v>305</v>
      </c>
      <c r="J1296" s="3" t="s">
        <v>2</v>
      </c>
      <c r="K1296" s="3" t="s">
        <v>3</v>
      </c>
      <c r="L1296" s="3" t="s">
        <v>3487</v>
      </c>
      <c r="M1296" s="3" t="s">
        <v>4</v>
      </c>
      <c r="N1296" s="3">
        <v>28359261</v>
      </c>
      <c r="O1296" s="3" t="s">
        <v>3488</v>
      </c>
      <c r="P1296" s="3" t="str">
        <f t="shared" si="127"/>
        <v>2017</v>
      </c>
      <c r="Q1296" s="3" t="str">
        <f t="shared" si="128"/>
        <v xml:space="preserve">Genet Sel Evol. </v>
      </c>
      <c r="R1296" s="5" t="s">
        <v>11333</v>
      </c>
      <c r="S1296" s="12" t="s">
        <v>11427</v>
      </c>
      <c r="T1296" s="12" t="str">
        <f t="shared" si="125"/>
        <v/>
      </c>
      <c r="AA1296" s="69">
        <v>0</v>
      </c>
      <c r="AC1296" s="5" t="str">
        <f t="shared" si="129"/>
        <v>2017</v>
      </c>
      <c r="AD1296" s="5"/>
      <c r="AF1296" s="25"/>
      <c r="AJ1296" s="3"/>
      <c r="AK1296" s="3"/>
      <c r="AL1296" s="3"/>
      <c r="AM1296" s="3"/>
      <c r="AV1296" s="46">
        <v>28359261</v>
      </c>
      <c r="AW1296" s="59">
        <f t="shared" si="130"/>
        <v>0</v>
      </c>
    </row>
    <row r="1297" spans="1:49">
      <c r="A1297" s="4">
        <v>1409</v>
      </c>
      <c r="B1297" s="3">
        <v>390</v>
      </c>
      <c r="C1297" s="3">
        <v>0.76558158417985367</v>
      </c>
      <c r="D1297" s="3" t="s">
        <v>418</v>
      </c>
      <c r="E1297" s="3" t="s">
        <v>419</v>
      </c>
      <c r="F1297" s="3" t="str">
        <f t="shared" si="126"/>
        <v>29101457</v>
      </c>
      <c r="G1297" s="3" t="s">
        <v>420</v>
      </c>
      <c r="H1297" s="3" t="s">
        <v>353</v>
      </c>
      <c r="I1297" s="3" t="s">
        <v>354</v>
      </c>
      <c r="J1297" s="3" t="s">
        <v>2</v>
      </c>
      <c r="K1297" s="3" t="s">
        <v>3</v>
      </c>
      <c r="L1297" s="3" t="s">
        <v>355</v>
      </c>
      <c r="M1297" s="3" t="s">
        <v>4</v>
      </c>
      <c r="N1297" s="3">
        <v>29101457</v>
      </c>
      <c r="O1297" s="3" t="s">
        <v>356</v>
      </c>
      <c r="P1297" s="3" t="str">
        <f t="shared" si="127"/>
        <v>2017</v>
      </c>
      <c r="Q1297" s="3" t="str">
        <f t="shared" si="128"/>
        <v xml:space="preserve">Hum Genet. </v>
      </c>
      <c r="R1297" s="5" t="s">
        <v>11333</v>
      </c>
      <c r="S1297" s="12" t="s">
        <v>11427</v>
      </c>
      <c r="T1297" s="12" t="str">
        <f t="shared" si="125"/>
        <v/>
      </c>
      <c r="AA1297" s="69">
        <v>0</v>
      </c>
      <c r="AC1297" s="5" t="str">
        <f t="shared" si="129"/>
        <v>2017</v>
      </c>
      <c r="AD1297" s="5"/>
      <c r="AF1297" s="25"/>
      <c r="AK1297" s="53"/>
      <c r="AN1297" s="56"/>
      <c r="AV1297" s="46">
        <v>29101457</v>
      </c>
      <c r="AW1297" s="59">
        <f t="shared" si="130"/>
        <v>0</v>
      </c>
    </row>
    <row r="1298" spans="1:49">
      <c r="A1298" s="4">
        <v>1413</v>
      </c>
      <c r="B1298" s="3">
        <v>583</v>
      </c>
      <c r="C1298" s="3">
        <v>0.76720781289364492</v>
      </c>
      <c r="D1298" s="3" t="s">
        <v>1436</v>
      </c>
      <c r="E1298" s="3" t="s">
        <v>1437</v>
      </c>
      <c r="F1298" s="3" t="str">
        <f t="shared" si="126"/>
        <v>28808970</v>
      </c>
      <c r="G1298" s="3" t="s">
        <v>1438</v>
      </c>
      <c r="H1298" s="3" t="s">
        <v>1439</v>
      </c>
      <c r="I1298" s="3" t="s">
        <v>746</v>
      </c>
      <c r="J1298" s="3" t="s">
        <v>2</v>
      </c>
      <c r="K1298" s="3" t="s">
        <v>3</v>
      </c>
      <c r="L1298" s="3" t="s">
        <v>1440</v>
      </c>
      <c r="M1298" s="3" t="s">
        <v>4</v>
      </c>
      <c r="N1298" s="3">
        <v>28808970</v>
      </c>
      <c r="O1298" s="3" t="s">
        <v>1441</v>
      </c>
      <c r="P1298" s="3" t="str">
        <f t="shared" si="127"/>
        <v>2017</v>
      </c>
      <c r="Q1298" s="3" t="str">
        <f t="shared" si="128"/>
        <v xml:space="preserve">Methods Mol Biol. </v>
      </c>
      <c r="R1298" s="5" t="s">
        <v>11333</v>
      </c>
      <c r="S1298" s="12" t="s">
        <v>11427</v>
      </c>
      <c r="T1298" s="12" t="str">
        <f t="shared" si="125"/>
        <v/>
      </c>
      <c r="AA1298" s="69">
        <v>0</v>
      </c>
      <c r="AC1298" s="5" t="str">
        <f t="shared" si="129"/>
        <v>2017</v>
      </c>
      <c r="AD1298" s="5"/>
      <c r="AF1298" s="25"/>
      <c r="AJ1298" s="3"/>
      <c r="AK1298" s="56"/>
      <c r="AL1298" s="3"/>
      <c r="AM1298" s="3"/>
      <c r="AN1298" s="56"/>
      <c r="AV1298" s="46">
        <v>28808970</v>
      </c>
      <c r="AW1298" s="59">
        <f t="shared" si="130"/>
        <v>0</v>
      </c>
    </row>
    <row r="1299" spans="1:49">
      <c r="A1299" s="4">
        <v>1432</v>
      </c>
      <c r="B1299" s="3">
        <v>610</v>
      </c>
      <c r="C1299" s="3">
        <v>0.78497969306178061</v>
      </c>
      <c r="D1299" s="3" t="s">
        <v>1601</v>
      </c>
      <c r="E1299" s="3" t="s">
        <v>1602</v>
      </c>
      <c r="F1299" s="3" t="str">
        <f t="shared" si="126"/>
        <v>28754816</v>
      </c>
      <c r="G1299" s="3" t="s">
        <v>1603</v>
      </c>
      <c r="H1299" s="3" t="s">
        <v>1604</v>
      </c>
      <c r="I1299" s="3" t="s">
        <v>997</v>
      </c>
      <c r="J1299" s="3" t="s">
        <v>2</v>
      </c>
      <c r="K1299" s="3" t="s">
        <v>3</v>
      </c>
      <c r="L1299" s="3" t="s">
        <v>1605</v>
      </c>
      <c r="M1299" s="3" t="s">
        <v>4</v>
      </c>
      <c r="N1299" s="3">
        <v>28754816</v>
      </c>
      <c r="O1299" s="3" t="s">
        <v>1606</v>
      </c>
      <c r="P1299" s="3" t="str">
        <f t="shared" si="127"/>
        <v>2017</v>
      </c>
      <c r="Q1299" s="3" t="str">
        <f t="shared" si="128"/>
        <v xml:space="preserve">Clin Cancer Res. </v>
      </c>
      <c r="R1299" s="5" t="s">
        <v>11333</v>
      </c>
      <c r="S1299" s="12" t="s">
        <v>11427</v>
      </c>
      <c r="T1299" s="12" t="str">
        <f t="shared" si="125"/>
        <v/>
      </c>
      <c r="AA1299" s="69">
        <v>0</v>
      </c>
      <c r="AC1299" s="5" t="str">
        <f t="shared" si="129"/>
        <v>2017</v>
      </c>
      <c r="AD1299" s="5"/>
      <c r="AF1299" s="25"/>
      <c r="AK1299" s="53"/>
      <c r="AN1299" s="54"/>
      <c r="AO1299" s="4"/>
      <c r="AP1299" s="4"/>
      <c r="AQ1299" s="4"/>
      <c r="AR1299" s="4"/>
      <c r="AS1299" s="4"/>
      <c r="AT1299" s="4"/>
      <c r="AU1299" s="4"/>
      <c r="AV1299" s="59">
        <v>28754816</v>
      </c>
      <c r="AW1299" s="59">
        <f t="shared" si="130"/>
        <v>0</v>
      </c>
    </row>
    <row r="1300" spans="1:49">
      <c r="A1300" s="4">
        <v>1436</v>
      </c>
      <c r="B1300" s="3">
        <v>315</v>
      </c>
      <c r="C1300" s="3">
        <v>0.78591367924891142</v>
      </c>
      <c r="D1300" s="3" t="s">
        <v>117</v>
      </c>
      <c r="E1300" s="3" t="s">
        <v>118</v>
      </c>
      <c r="F1300" s="3" t="str">
        <f t="shared" si="126"/>
        <v>29262854</v>
      </c>
      <c r="G1300" s="3" t="s">
        <v>119</v>
      </c>
      <c r="H1300" s="3" t="s">
        <v>120</v>
      </c>
      <c r="I1300" s="3" t="s">
        <v>121</v>
      </c>
      <c r="J1300" s="3" t="s">
        <v>2</v>
      </c>
      <c r="K1300" s="3" t="s">
        <v>3</v>
      </c>
      <c r="L1300" s="3" t="s">
        <v>122</v>
      </c>
      <c r="M1300" s="3" t="s">
        <v>4</v>
      </c>
      <c r="N1300" s="3">
        <v>29262854</v>
      </c>
      <c r="O1300" s="3" t="s">
        <v>123</v>
      </c>
      <c r="P1300" s="3" t="str">
        <f t="shared" si="127"/>
        <v>2017</v>
      </c>
      <c r="Q1300" s="3" t="str">
        <f t="shared" si="128"/>
        <v xml:space="preserve">Genome Med. </v>
      </c>
      <c r="R1300" s="5" t="s">
        <v>11333</v>
      </c>
      <c r="S1300" s="12" t="s">
        <v>11427</v>
      </c>
      <c r="T1300" s="12" t="str">
        <f t="shared" si="125"/>
        <v/>
      </c>
      <c r="AA1300" s="69">
        <v>0</v>
      </c>
      <c r="AC1300" s="5" t="str">
        <f t="shared" si="129"/>
        <v>2017</v>
      </c>
      <c r="AD1300" s="5"/>
      <c r="AF1300" s="25"/>
      <c r="AV1300" s="46">
        <v>29262854</v>
      </c>
      <c r="AW1300" s="59">
        <f t="shared" si="130"/>
        <v>0</v>
      </c>
    </row>
    <row r="1301" spans="1:49">
      <c r="A1301" s="4">
        <v>1437</v>
      </c>
      <c r="B1301" s="3">
        <v>1021</v>
      </c>
      <c r="C1301" s="3">
        <v>0.78656381490794491</v>
      </c>
      <c r="D1301" s="3" t="s">
        <v>4096</v>
      </c>
      <c r="E1301" s="3" t="s">
        <v>4097</v>
      </c>
      <c r="F1301" s="3" t="str">
        <f t="shared" si="126"/>
        <v>28207740</v>
      </c>
      <c r="G1301" s="3" t="s">
        <v>4098</v>
      </c>
      <c r="H1301" s="3" t="s">
        <v>4099</v>
      </c>
      <c r="I1301" s="3" t="s">
        <v>114</v>
      </c>
      <c r="J1301" s="3" t="s">
        <v>2</v>
      </c>
      <c r="K1301" s="3" t="s">
        <v>3</v>
      </c>
      <c r="L1301" s="3" t="s">
        <v>4100</v>
      </c>
      <c r="M1301" s="3" t="s">
        <v>4</v>
      </c>
      <c r="N1301" s="3">
        <v>28207740</v>
      </c>
      <c r="O1301" s="3" t="s">
        <v>4101</v>
      </c>
      <c r="P1301" s="3" t="str">
        <f t="shared" si="127"/>
        <v>2017</v>
      </c>
      <c r="Q1301" s="3" t="str">
        <f t="shared" si="128"/>
        <v xml:space="preserve">PLoS Genet. </v>
      </c>
      <c r="R1301" s="5" t="s">
        <v>11333</v>
      </c>
      <c r="S1301" s="12" t="s">
        <v>11427</v>
      </c>
      <c r="T1301" s="12" t="str">
        <f t="shared" si="125"/>
        <v/>
      </c>
      <c r="AA1301" s="69">
        <v>0</v>
      </c>
      <c r="AC1301" s="5" t="str">
        <f t="shared" si="129"/>
        <v>2017</v>
      </c>
      <c r="AD1301" s="5"/>
      <c r="AF1301" s="25"/>
      <c r="AK1301" s="53"/>
      <c r="AN1301" s="56"/>
      <c r="AV1301" s="46">
        <v>28207740</v>
      </c>
      <c r="AW1301" s="59">
        <f t="shared" si="130"/>
        <v>0</v>
      </c>
    </row>
    <row r="1302" spans="1:49">
      <c r="A1302" s="4">
        <v>1439</v>
      </c>
      <c r="B1302" s="3">
        <v>764</v>
      </c>
      <c r="C1302" s="3">
        <v>0.78760901422673779</v>
      </c>
      <c r="D1302" s="3" t="s">
        <v>2519</v>
      </c>
      <c r="E1302" s="3" t="s">
        <v>2520</v>
      </c>
      <c r="F1302" s="3" t="str">
        <f t="shared" si="126"/>
        <v>28571832</v>
      </c>
      <c r="G1302" s="3" t="s">
        <v>2521</v>
      </c>
      <c r="H1302" s="3" t="s">
        <v>2522</v>
      </c>
      <c r="I1302" s="3" t="s">
        <v>1039</v>
      </c>
      <c r="J1302" s="3" t="s">
        <v>2</v>
      </c>
      <c r="K1302" s="3" t="s">
        <v>3</v>
      </c>
      <c r="L1302" s="3" t="s">
        <v>2523</v>
      </c>
      <c r="M1302" s="3" t="s">
        <v>4</v>
      </c>
      <c r="N1302" s="3">
        <v>28571832</v>
      </c>
      <c r="O1302" s="3" t="s">
        <v>2524</v>
      </c>
      <c r="P1302" s="3" t="str">
        <f t="shared" si="127"/>
        <v>2017</v>
      </c>
      <c r="Q1302" s="3" t="str">
        <f t="shared" si="128"/>
        <v xml:space="preserve">Trends Mol Med. </v>
      </c>
      <c r="R1302" s="5" t="s">
        <v>11333</v>
      </c>
      <c r="S1302" s="12" t="s">
        <v>11427</v>
      </c>
      <c r="T1302" s="12" t="str">
        <f t="shared" si="125"/>
        <v/>
      </c>
      <c r="AA1302" s="69">
        <v>0</v>
      </c>
      <c r="AC1302" s="5" t="str">
        <f t="shared" si="129"/>
        <v>2017</v>
      </c>
      <c r="AD1302" s="5"/>
      <c r="AF1302" s="25"/>
      <c r="AV1302" s="46">
        <v>28571832</v>
      </c>
      <c r="AW1302" s="59">
        <f t="shared" si="130"/>
        <v>0</v>
      </c>
    </row>
    <row r="1303" spans="1:49">
      <c r="A1303" s="4">
        <v>1442</v>
      </c>
      <c r="B1303" s="3">
        <v>625</v>
      </c>
      <c r="C1303" s="3">
        <v>0.78906681788803312</v>
      </c>
      <c r="D1303" s="3" t="s">
        <v>1695</v>
      </c>
      <c r="E1303" s="3" t="s">
        <v>1696</v>
      </c>
      <c r="F1303" s="3" t="str">
        <f t="shared" si="126"/>
        <v>28739658</v>
      </c>
      <c r="G1303" s="3" t="s">
        <v>1697</v>
      </c>
      <c r="H1303" s="3" t="s">
        <v>1698</v>
      </c>
      <c r="I1303" s="3" t="s">
        <v>441</v>
      </c>
      <c r="J1303" s="3" t="s">
        <v>2</v>
      </c>
      <c r="K1303" s="3" t="s">
        <v>3</v>
      </c>
      <c r="L1303" s="3" t="s">
        <v>1699</v>
      </c>
      <c r="M1303" s="3" t="s">
        <v>4</v>
      </c>
      <c r="N1303" s="3">
        <v>28739658</v>
      </c>
      <c r="O1303" s="3" t="s">
        <v>1700</v>
      </c>
      <c r="P1303" s="3" t="str">
        <f t="shared" si="127"/>
        <v>2017</v>
      </c>
      <c r="Q1303" s="3" t="str">
        <f t="shared" si="128"/>
        <v xml:space="preserve">Genetics. </v>
      </c>
      <c r="R1303" s="5" t="s">
        <v>11333</v>
      </c>
      <c r="S1303" s="12" t="s">
        <v>11427</v>
      </c>
      <c r="T1303" s="12" t="str">
        <f t="shared" si="125"/>
        <v/>
      </c>
      <c r="AA1303" s="69">
        <v>0</v>
      </c>
      <c r="AC1303" s="5" t="str">
        <f t="shared" si="129"/>
        <v>2017</v>
      </c>
      <c r="AD1303" s="5"/>
      <c r="AF1303" s="25"/>
      <c r="AV1303" s="46">
        <v>28739658</v>
      </c>
      <c r="AW1303" s="59">
        <f t="shared" si="130"/>
        <v>0</v>
      </c>
    </row>
    <row r="1304" spans="1:49">
      <c r="A1304" s="4">
        <v>1454</v>
      </c>
      <c r="B1304" s="3">
        <v>480</v>
      </c>
      <c r="C1304" s="3">
        <v>0.79790652083190738</v>
      </c>
      <c r="D1304" s="3" t="s">
        <v>869</v>
      </c>
      <c r="E1304" s="3" t="s">
        <v>870</v>
      </c>
      <c r="F1304" s="3" t="str">
        <f t="shared" si="126"/>
        <v>28961706</v>
      </c>
      <c r="G1304" s="3" t="s">
        <v>871</v>
      </c>
      <c r="H1304" s="3" t="s">
        <v>816</v>
      </c>
      <c r="I1304" s="3" t="s">
        <v>602</v>
      </c>
      <c r="J1304" s="3" t="s">
        <v>2</v>
      </c>
      <c r="K1304" s="3" t="s">
        <v>3</v>
      </c>
      <c r="L1304" s="3" t="s">
        <v>817</v>
      </c>
      <c r="M1304" s="3" t="s">
        <v>4</v>
      </c>
      <c r="N1304" s="3">
        <v>28961706</v>
      </c>
      <c r="O1304" s="3" t="s">
        <v>818</v>
      </c>
      <c r="P1304" s="3" t="str">
        <f t="shared" si="127"/>
        <v>2017</v>
      </c>
      <c r="Q1304" s="3" t="str">
        <f t="shared" si="128"/>
        <v xml:space="preserve">Bioinformatics. </v>
      </c>
      <c r="R1304" s="5" t="s">
        <v>11333</v>
      </c>
      <c r="S1304" s="12" t="s">
        <v>11427</v>
      </c>
      <c r="T1304" s="12" t="str">
        <f t="shared" si="125"/>
        <v/>
      </c>
      <c r="AA1304" s="69">
        <v>0</v>
      </c>
      <c r="AC1304" s="5" t="str">
        <f t="shared" si="129"/>
        <v>2017</v>
      </c>
      <c r="AD1304" s="5"/>
      <c r="AF1304" s="25"/>
      <c r="AV1304" s="46">
        <v>28961706</v>
      </c>
      <c r="AW1304" s="59">
        <f t="shared" si="130"/>
        <v>0</v>
      </c>
    </row>
    <row r="1305" spans="1:49">
      <c r="A1305" s="4">
        <v>1455</v>
      </c>
      <c r="B1305" s="3">
        <v>571</v>
      </c>
      <c r="C1305" s="3">
        <v>0.79822349552409966</v>
      </c>
      <c r="D1305" s="3" t="s">
        <v>1372</v>
      </c>
      <c r="E1305" s="3" t="s">
        <v>1373</v>
      </c>
      <c r="F1305" s="3" t="str">
        <f t="shared" si="126"/>
        <v>28821952</v>
      </c>
      <c r="G1305" s="3" t="s">
        <v>1374</v>
      </c>
      <c r="H1305" s="3" t="s">
        <v>1375</v>
      </c>
      <c r="I1305" s="3" t="s">
        <v>1376</v>
      </c>
      <c r="J1305" s="3" t="s">
        <v>2</v>
      </c>
      <c r="K1305" s="3" t="s">
        <v>3</v>
      </c>
      <c r="L1305" s="3" t="s">
        <v>1377</v>
      </c>
      <c r="M1305" s="3" t="s">
        <v>4</v>
      </c>
      <c r="N1305" s="3">
        <v>28821952</v>
      </c>
      <c r="O1305" s="3" t="s">
        <v>1378</v>
      </c>
      <c r="P1305" s="3" t="str">
        <f t="shared" si="127"/>
        <v>2017</v>
      </c>
      <c r="Q1305" s="3" t="str">
        <f t="shared" si="128"/>
        <v xml:space="preserve">Mol Genet Genomics. </v>
      </c>
      <c r="R1305" s="5" t="s">
        <v>11333</v>
      </c>
      <c r="S1305" s="12" t="s">
        <v>11427</v>
      </c>
      <c r="T1305" s="12" t="str">
        <f t="shared" si="125"/>
        <v/>
      </c>
      <c r="AA1305" s="69">
        <v>0</v>
      </c>
      <c r="AC1305" s="5" t="str">
        <f t="shared" si="129"/>
        <v>2017</v>
      </c>
      <c r="AD1305" s="5"/>
      <c r="AF1305" s="25"/>
      <c r="AV1305" s="46">
        <v>28821952</v>
      </c>
      <c r="AW1305" s="59">
        <f t="shared" si="130"/>
        <v>0</v>
      </c>
    </row>
    <row r="1306" spans="1:49">
      <c r="A1306" s="4">
        <v>1463</v>
      </c>
      <c r="B1306" s="3">
        <v>616</v>
      </c>
      <c r="C1306" s="3">
        <v>0.80324661106824624</v>
      </c>
      <c r="D1306" s="3" t="s">
        <v>1639</v>
      </c>
      <c r="E1306" s="3" t="s">
        <v>1640</v>
      </c>
      <c r="F1306" s="3" t="str">
        <f t="shared" si="126"/>
        <v>28749953</v>
      </c>
      <c r="G1306" s="3" t="s">
        <v>1641</v>
      </c>
      <c r="H1306" s="3" t="s">
        <v>1642</v>
      </c>
      <c r="I1306" s="3" t="s">
        <v>92</v>
      </c>
      <c r="J1306" s="3" t="s">
        <v>2</v>
      </c>
      <c r="K1306" s="3" t="s">
        <v>3</v>
      </c>
      <c r="L1306" s="3" t="s">
        <v>1643</v>
      </c>
      <c r="M1306" s="3" t="s">
        <v>4</v>
      </c>
      <c r="N1306" s="3">
        <v>28749953</v>
      </c>
      <c r="O1306" s="3" t="s">
        <v>1644</v>
      </c>
      <c r="P1306" s="3" t="str">
        <f t="shared" si="127"/>
        <v>2017</v>
      </c>
      <c r="Q1306" s="3" t="str">
        <f t="shared" si="128"/>
        <v xml:space="preserve">PLoS One. </v>
      </c>
      <c r="R1306" s="5" t="s">
        <v>11333</v>
      </c>
      <c r="S1306" s="12" t="s">
        <v>11427</v>
      </c>
      <c r="T1306" s="12" t="str">
        <f t="shared" si="125"/>
        <v>y</v>
      </c>
      <c r="AA1306" s="69">
        <v>0</v>
      </c>
      <c r="AC1306" s="5" t="str">
        <f t="shared" si="129"/>
        <v>2017</v>
      </c>
      <c r="AD1306" s="5"/>
      <c r="AF1306" s="25"/>
      <c r="AK1306" s="53"/>
      <c r="AN1306" s="56"/>
      <c r="AV1306" s="46">
        <v>28749953</v>
      </c>
      <c r="AW1306" s="59">
        <f t="shared" si="130"/>
        <v>0</v>
      </c>
    </row>
    <row r="1307" spans="1:49">
      <c r="A1307" s="4">
        <v>1473</v>
      </c>
      <c r="B1307" s="3">
        <v>1067</v>
      </c>
      <c r="C1307" s="3">
        <v>0.80704717879715382</v>
      </c>
      <c r="D1307" s="3" t="s">
        <v>4355</v>
      </c>
      <c r="E1307" s="3" t="s">
        <v>4356</v>
      </c>
      <c r="F1307" s="3" t="str">
        <f t="shared" si="126"/>
        <v>28132152</v>
      </c>
      <c r="G1307" s="3" t="s">
        <v>4357</v>
      </c>
      <c r="H1307" s="3" t="s">
        <v>4358</v>
      </c>
      <c r="I1307" s="3" t="s">
        <v>746</v>
      </c>
      <c r="J1307" s="3" t="s">
        <v>2</v>
      </c>
      <c r="K1307" s="3" t="s">
        <v>3</v>
      </c>
      <c r="L1307" s="3" t="s">
        <v>4359</v>
      </c>
      <c r="M1307" s="3" t="s">
        <v>4</v>
      </c>
      <c r="N1307" s="3">
        <v>28132152</v>
      </c>
      <c r="O1307" s="3" t="s">
        <v>4360</v>
      </c>
      <c r="P1307" s="3" t="str">
        <f t="shared" si="127"/>
        <v>2017</v>
      </c>
      <c r="Q1307" s="3" t="str">
        <f t="shared" si="128"/>
        <v xml:space="preserve">Methods Mol Biol. </v>
      </c>
      <c r="R1307" s="5" t="s">
        <v>11333</v>
      </c>
      <c r="S1307" s="12" t="s">
        <v>11427</v>
      </c>
      <c r="T1307" s="12" t="str">
        <f t="shared" si="125"/>
        <v/>
      </c>
      <c r="AA1307" s="69">
        <v>0</v>
      </c>
      <c r="AC1307" s="5" t="str">
        <f t="shared" si="129"/>
        <v>2017</v>
      </c>
      <c r="AD1307" s="5"/>
      <c r="AF1307" s="25"/>
      <c r="AV1307" s="46">
        <v>28132152</v>
      </c>
      <c r="AW1307" s="59">
        <f t="shared" si="130"/>
        <v>0</v>
      </c>
    </row>
    <row r="1308" spans="1:49">
      <c r="A1308" s="4">
        <v>1497</v>
      </c>
      <c r="B1308" s="3">
        <v>520</v>
      </c>
      <c r="C1308" s="3">
        <v>0.8202096950817902</v>
      </c>
      <c r="D1308" s="3" t="s">
        <v>1048</v>
      </c>
      <c r="E1308" s="3" t="s">
        <v>1049</v>
      </c>
      <c r="F1308" s="3" t="str">
        <f t="shared" si="126"/>
        <v>28886127</v>
      </c>
      <c r="G1308" s="3" t="s">
        <v>1050</v>
      </c>
      <c r="H1308" s="3" t="s">
        <v>1051</v>
      </c>
      <c r="I1308" s="3" t="s">
        <v>92</v>
      </c>
      <c r="J1308" s="3" t="s">
        <v>2</v>
      </c>
      <c r="K1308" s="3" t="s">
        <v>3</v>
      </c>
      <c r="L1308" s="3" t="s">
        <v>1052</v>
      </c>
      <c r="M1308" s="3" t="s">
        <v>4</v>
      </c>
      <c r="N1308" s="3">
        <v>28886127</v>
      </c>
      <c r="O1308" s="3" t="s">
        <v>1053</v>
      </c>
      <c r="P1308" s="3" t="str">
        <f t="shared" si="127"/>
        <v>2017</v>
      </c>
      <c r="Q1308" s="3" t="str">
        <f t="shared" si="128"/>
        <v xml:space="preserve">PLoS One. </v>
      </c>
      <c r="R1308" s="5" t="s">
        <v>11333</v>
      </c>
      <c r="S1308" s="12" t="s">
        <v>11427</v>
      </c>
      <c r="T1308" s="12" t="str">
        <f t="shared" si="125"/>
        <v/>
      </c>
      <c r="AA1308" s="69">
        <v>0</v>
      </c>
      <c r="AC1308" s="5" t="str">
        <f t="shared" si="129"/>
        <v>2017</v>
      </c>
      <c r="AD1308" s="5"/>
      <c r="AF1308" s="25"/>
      <c r="AK1308" s="53"/>
      <c r="AN1308" s="56"/>
      <c r="AV1308" s="46">
        <v>28886127</v>
      </c>
      <c r="AW1308" s="59">
        <f t="shared" si="130"/>
        <v>0</v>
      </c>
    </row>
    <row r="1309" spans="1:49">
      <c r="A1309" s="4">
        <v>1501</v>
      </c>
      <c r="B1309" s="28">
        <v>609</v>
      </c>
      <c r="C1309" s="28">
        <v>0.82187970860685422</v>
      </c>
      <c r="D1309" s="28" t="s">
        <v>1652</v>
      </c>
      <c r="E1309" s="28" t="s">
        <v>1653</v>
      </c>
      <c r="F1309" s="3" t="str">
        <f t="shared" si="126"/>
        <v>28756773</v>
      </c>
      <c r="G1309" s="28" t="s">
        <v>1654</v>
      </c>
      <c r="H1309" s="28" t="s">
        <v>1655</v>
      </c>
      <c r="I1309" s="28" t="s">
        <v>121</v>
      </c>
      <c r="J1309" s="28" t="s">
        <v>2</v>
      </c>
      <c r="K1309" s="28" t="s">
        <v>3</v>
      </c>
      <c r="L1309" s="28" t="s">
        <v>1599</v>
      </c>
      <c r="M1309" s="28" t="s">
        <v>4</v>
      </c>
      <c r="N1309" s="28">
        <v>28756773</v>
      </c>
      <c r="O1309" s="28" t="s">
        <v>1600</v>
      </c>
      <c r="P1309" s="28" t="str">
        <f t="shared" si="127"/>
        <v>2017</v>
      </c>
      <c r="Q1309" s="28" t="str">
        <f t="shared" si="128"/>
        <v xml:space="preserve">Genome Med. </v>
      </c>
      <c r="R1309" s="5" t="s">
        <v>11333</v>
      </c>
      <c r="S1309" s="15" t="s">
        <v>11427</v>
      </c>
      <c r="T1309" s="12" t="str">
        <f t="shared" si="125"/>
        <v/>
      </c>
      <c r="V1309" s="15"/>
      <c r="W1309" s="15"/>
      <c r="X1309" s="15"/>
      <c r="Y1309" s="15"/>
      <c r="Z1309" s="15"/>
      <c r="AA1309" s="69">
        <v>0</v>
      </c>
      <c r="AB1309" s="28"/>
      <c r="AC1309" s="5" t="str">
        <f t="shared" si="129"/>
        <v>2017</v>
      </c>
      <c r="AD1309" s="5"/>
      <c r="AE1309" s="15"/>
      <c r="AF1309" s="26"/>
      <c r="AG1309" s="15"/>
      <c r="AH1309" s="15"/>
      <c r="AI1309" s="15"/>
      <c r="AV1309" s="46">
        <v>28756773</v>
      </c>
      <c r="AW1309" s="59">
        <f t="shared" si="130"/>
        <v>0</v>
      </c>
    </row>
    <row r="1310" spans="1:49">
      <c r="A1310" s="4">
        <v>1508</v>
      </c>
      <c r="B1310" s="3">
        <v>1456</v>
      </c>
      <c r="C1310" s="3">
        <v>0.82523868875289286</v>
      </c>
      <c r="D1310" s="3" t="s">
        <v>5613</v>
      </c>
      <c r="E1310" s="3" t="s">
        <v>5614</v>
      </c>
      <c r="F1310" s="3" t="str">
        <f t="shared" si="126"/>
        <v>27592708</v>
      </c>
      <c r="G1310" s="3" t="s">
        <v>5615</v>
      </c>
      <c r="H1310" s="3" t="s">
        <v>5616</v>
      </c>
      <c r="I1310" s="3" t="s">
        <v>602</v>
      </c>
      <c r="J1310" s="3" t="s">
        <v>2</v>
      </c>
      <c r="K1310" s="3" t="s">
        <v>3</v>
      </c>
      <c r="L1310" s="3" t="s">
        <v>5617</v>
      </c>
      <c r="M1310" s="3" t="s">
        <v>4</v>
      </c>
      <c r="N1310" s="3">
        <v>27592708</v>
      </c>
      <c r="O1310" s="3" t="s">
        <v>5618</v>
      </c>
      <c r="P1310" s="3" t="str">
        <f t="shared" si="127"/>
        <v>2017</v>
      </c>
      <c r="Q1310" s="3" t="str">
        <f t="shared" si="128"/>
        <v xml:space="preserve">Bioinformatics. </v>
      </c>
      <c r="R1310" s="5" t="s">
        <v>11333</v>
      </c>
      <c r="S1310" s="12" t="s">
        <v>11427</v>
      </c>
      <c r="T1310" s="12" t="str">
        <f t="shared" si="125"/>
        <v/>
      </c>
      <c r="AA1310" s="69">
        <v>0</v>
      </c>
      <c r="AC1310" s="5" t="str">
        <f t="shared" si="129"/>
        <v>2017</v>
      </c>
      <c r="AD1310" s="5"/>
      <c r="AF1310" s="25"/>
      <c r="AV1310" s="46">
        <v>27592708</v>
      </c>
      <c r="AW1310" s="59">
        <f t="shared" si="130"/>
        <v>0</v>
      </c>
    </row>
    <row r="1311" spans="1:49">
      <c r="A1311" s="4">
        <v>1510</v>
      </c>
      <c r="B1311" s="3">
        <v>546</v>
      </c>
      <c r="C1311" s="3">
        <v>0.82790228409670685</v>
      </c>
      <c r="D1311" s="3" t="s">
        <v>1215</v>
      </c>
      <c r="E1311" s="3" t="s">
        <v>1216</v>
      </c>
      <c r="F1311" s="3" t="str">
        <f t="shared" si="126"/>
        <v>28851834</v>
      </c>
      <c r="G1311" s="3" t="s">
        <v>1217</v>
      </c>
      <c r="H1311" s="3" t="s">
        <v>1218</v>
      </c>
      <c r="I1311" s="3" t="s">
        <v>1219</v>
      </c>
      <c r="J1311" s="3" t="s">
        <v>2</v>
      </c>
      <c r="K1311" s="3" t="s">
        <v>3</v>
      </c>
      <c r="L1311" s="3" t="s">
        <v>1220</v>
      </c>
      <c r="M1311" s="3" t="s">
        <v>4</v>
      </c>
      <c r="N1311" s="3">
        <v>28851834</v>
      </c>
      <c r="O1311" s="3" t="s">
        <v>1221</v>
      </c>
      <c r="P1311" s="3" t="str">
        <f t="shared" si="127"/>
        <v>2017</v>
      </c>
      <c r="Q1311" s="3" t="str">
        <f t="shared" si="128"/>
        <v xml:space="preserve">Proc Natl Acad Sci U S A. </v>
      </c>
      <c r="R1311" s="5" t="s">
        <v>11333</v>
      </c>
      <c r="S1311" s="12" t="s">
        <v>11427</v>
      </c>
      <c r="T1311" s="12" t="str">
        <f t="shared" si="125"/>
        <v/>
      </c>
      <c r="AA1311" s="69">
        <v>0</v>
      </c>
      <c r="AC1311" s="5" t="str">
        <f t="shared" si="129"/>
        <v>2017</v>
      </c>
      <c r="AD1311" s="5"/>
      <c r="AF1311" s="25"/>
      <c r="AV1311" s="46">
        <v>28851834</v>
      </c>
      <c r="AW1311" s="59">
        <f t="shared" si="130"/>
        <v>0</v>
      </c>
    </row>
    <row r="1312" spans="1:49">
      <c r="A1312" s="4">
        <v>1513</v>
      </c>
      <c r="B1312" s="3">
        <v>974</v>
      </c>
      <c r="C1312" s="3">
        <v>0.82951525543647098</v>
      </c>
      <c r="D1312" s="3" t="s">
        <v>3807</v>
      </c>
      <c r="E1312" s="3" t="s">
        <v>3808</v>
      </c>
      <c r="F1312" s="3" t="str">
        <f t="shared" si="126"/>
        <v>28287610</v>
      </c>
      <c r="G1312" s="3" t="s">
        <v>3809</v>
      </c>
      <c r="H1312" s="3" t="s">
        <v>3810</v>
      </c>
      <c r="I1312" s="3" t="s">
        <v>2255</v>
      </c>
      <c r="J1312" s="3" t="s">
        <v>2</v>
      </c>
      <c r="K1312" s="3" t="s">
        <v>3</v>
      </c>
      <c r="L1312" s="3" t="s">
        <v>3811</v>
      </c>
      <c r="M1312" s="3" t="s">
        <v>4</v>
      </c>
      <c r="N1312" s="3">
        <v>28287610</v>
      </c>
      <c r="O1312" s="3" t="s">
        <v>3863</v>
      </c>
      <c r="P1312" s="3" t="str">
        <f t="shared" si="127"/>
        <v>2017</v>
      </c>
      <c r="Q1312" s="3" t="str">
        <f t="shared" si="128"/>
        <v xml:space="preserve">Sci Rep. </v>
      </c>
      <c r="R1312" s="5" t="s">
        <v>11333</v>
      </c>
      <c r="S1312" s="12" t="s">
        <v>11427</v>
      </c>
      <c r="T1312" s="12" t="str">
        <f t="shared" si="125"/>
        <v/>
      </c>
      <c r="AA1312" s="69">
        <v>0</v>
      </c>
      <c r="AC1312" s="5" t="str">
        <f t="shared" si="129"/>
        <v>2017</v>
      </c>
      <c r="AD1312" s="5"/>
      <c r="AF1312" s="25"/>
      <c r="AV1312" s="46">
        <v>28287610</v>
      </c>
      <c r="AW1312" s="59">
        <f t="shared" si="130"/>
        <v>0</v>
      </c>
    </row>
    <row r="1313" spans="1:49">
      <c r="A1313" s="4">
        <v>1516</v>
      </c>
      <c r="B1313" s="3">
        <v>524</v>
      </c>
      <c r="C1313" s="3">
        <v>0.83321303248494349</v>
      </c>
      <c r="D1313" s="3" t="s">
        <v>1075</v>
      </c>
      <c r="E1313" s="3" t="s">
        <v>1076</v>
      </c>
      <c r="F1313" s="3" t="str">
        <f t="shared" si="126"/>
        <v>28881976</v>
      </c>
      <c r="G1313" s="3" t="s">
        <v>1077</v>
      </c>
      <c r="H1313" s="3" t="s">
        <v>1078</v>
      </c>
      <c r="I1313" s="3" t="s">
        <v>602</v>
      </c>
      <c r="J1313" s="3" t="s">
        <v>2</v>
      </c>
      <c r="K1313" s="3" t="s">
        <v>3</v>
      </c>
      <c r="L1313" s="3" t="s">
        <v>1079</v>
      </c>
      <c r="M1313" s="3" t="s">
        <v>4</v>
      </c>
      <c r="N1313" s="3">
        <v>28881976</v>
      </c>
      <c r="O1313" s="3" t="s">
        <v>1080</v>
      </c>
      <c r="P1313" s="3" t="str">
        <f t="shared" si="127"/>
        <v>2017</v>
      </c>
      <c r="Q1313" s="3" t="str">
        <f t="shared" si="128"/>
        <v xml:space="preserve">Bioinformatics. </v>
      </c>
      <c r="R1313" s="5" t="s">
        <v>11333</v>
      </c>
      <c r="S1313" s="12" t="s">
        <v>11427</v>
      </c>
      <c r="T1313" s="12" t="str">
        <f t="shared" si="125"/>
        <v>y</v>
      </c>
      <c r="AA1313" s="69">
        <v>0</v>
      </c>
      <c r="AC1313" s="5" t="str">
        <f t="shared" si="129"/>
        <v>2017</v>
      </c>
      <c r="AD1313" s="5"/>
      <c r="AF1313" s="25"/>
      <c r="AV1313" s="46">
        <v>28881976</v>
      </c>
      <c r="AW1313" s="59">
        <f t="shared" si="130"/>
        <v>0</v>
      </c>
    </row>
    <row r="1314" spans="1:49">
      <c r="A1314" s="4">
        <v>1533</v>
      </c>
      <c r="B1314" s="3">
        <v>408</v>
      </c>
      <c r="C1314" s="3">
        <v>0.84328770067392744</v>
      </c>
      <c r="D1314" s="3" t="s">
        <v>437</v>
      </c>
      <c r="E1314" s="3" t="s">
        <v>438</v>
      </c>
      <c r="F1314" s="3" t="str">
        <f t="shared" si="126"/>
        <v>29074555</v>
      </c>
      <c r="G1314" s="3" t="s">
        <v>439</v>
      </c>
      <c r="H1314" s="3" t="s">
        <v>440</v>
      </c>
      <c r="I1314" s="3" t="s">
        <v>441</v>
      </c>
      <c r="J1314" s="3" t="s">
        <v>2</v>
      </c>
      <c r="K1314" s="3" t="s">
        <v>3</v>
      </c>
      <c r="L1314" s="3" t="s">
        <v>442</v>
      </c>
      <c r="M1314" s="3" t="s">
        <v>4</v>
      </c>
      <c r="N1314" s="3">
        <v>29074555</v>
      </c>
      <c r="O1314" s="3" t="s">
        <v>443</v>
      </c>
      <c r="P1314" s="3" t="str">
        <f t="shared" si="127"/>
        <v>2017</v>
      </c>
      <c r="Q1314" s="3" t="str">
        <f t="shared" si="128"/>
        <v xml:space="preserve">Genetics. </v>
      </c>
      <c r="R1314" s="5" t="s">
        <v>11333</v>
      </c>
      <c r="S1314" s="12" t="s">
        <v>11427</v>
      </c>
      <c r="T1314" s="12" t="str">
        <f t="shared" si="125"/>
        <v/>
      </c>
      <c r="AA1314" s="69">
        <v>0</v>
      </c>
      <c r="AC1314" s="5" t="str">
        <f t="shared" si="129"/>
        <v>2017</v>
      </c>
      <c r="AD1314" s="5"/>
      <c r="AF1314" s="25"/>
      <c r="AV1314" s="46">
        <v>29074555</v>
      </c>
      <c r="AW1314" s="59">
        <f t="shared" si="130"/>
        <v>0</v>
      </c>
    </row>
    <row r="1315" spans="1:49">
      <c r="A1315" s="4">
        <v>1547</v>
      </c>
      <c r="B1315" s="3">
        <v>356</v>
      </c>
      <c r="C1315" s="3">
        <v>0.8516169373795911</v>
      </c>
      <c r="D1315" s="3" t="s">
        <v>257</v>
      </c>
      <c r="E1315" s="3" t="s">
        <v>258</v>
      </c>
      <c r="F1315" s="3" t="str">
        <f t="shared" si="126"/>
        <v>29184056</v>
      </c>
      <c r="G1315" s="3" t="s">
        <v>259</v>
      </c>
      <c r="H1315" s="3" t="s">
        <v>260</v>
      </c>
      <c r="I1315" s="3" t="s">
        <v>32</v>
      </c>
      <c r="J1315" s="3" t="s">
        <v>2</v>
      </c>
      <c r="K1315" s="3" t="s">
        <v>3</v>
      </c>
      <c r="L1315" s="3" t="s">
        <v>261</v>
      </c>
      <c r="M1315" s="3" t="s">
        <v>4</v>
      </c>
      <c r="N1315" s="3">
        <v>29184056</v>
      </c>
      <c r="O1315" s="3" t="s">
        <v>262</v>
      </c>
      <c r="P1315" s="3" t="str">
        <f t="shared" si="127"/>
        <v>2017</v>
      </c>
      <c r="Q1315" s="3" t="str">
        <f t="shared" si="128"/>
        <v xml:space="preserve">Nat Commun. </v>
      </c>
      <c r="R1315" s="5" t="s">
        <v>11333</v>
      </c>
      <c r="S1315" s="12" t="s">
        <v>11427</v>
      </c>
      <c r="T1315" s="12" t="str">
        <f t="shared" si="125"/>
        <v/>
      </c>
      <c r="AA1315" s="69">
        <v>0</v>
      </c>
      <c r="AC1315" s="5" t="str">
        <f t="shared" si="129"/>
        <v>2017</v>
      </c>
      <c r="AD1315" s="5"/>
      <c r="AF1315" s="25"/>
      <c r="AJ1315" s="3"/>
      <c r="AK1315" s="56"/>
      <c r="AL1315" s="3"/>
      <c r="AM1315" s="3"/>
      <c r="AN1315" s="56"/>
      <c r="AV1315" s="46">
        <v>29184056</v>
      </c>
      <c r="AW1315" s="59">
        <f t="shared" si="130"/>
        <v>0</v>
      </c>
    </row>
    <row r="1316" spans="1:49">
      <c r="A1316" s="4">
        <v>1558</v>
      </c>
      <c r="B1316" s="3">
        <v>1131</v>
      </c>
      <c r="C1316" s="3">
        <v>0.86162427209650994</v>
      </c>
      <c r="D1316" s="3" t="s">
        <v>4730</v>
      </c>
      <c r="E1316" s="3" t="s">
        <v>4731</v>
      </c>
      <c r="F1316" s="3" t="str">
        <f t="shared" si="126"/>
        <v>28069594</v>
      </c>
      <c r="G1316" s="3" t="s">
        <v>4792</v>
      </c>
      <c r="H1316" s="3" t="s">
        <v>4793</v>
      </c>
      <c r="I1316" s="3" t="s">
        <v>602</v>
      </c>
      <c r="J1316" s="3" t="s">
        <v>2</v>
      </c>
      <c r="K1316" s="3" t="s">
        <v>3</v>
      </c>
      <c r="L1316" s="3" t="s">
        <v>4794</v>
      </c>
      <c r="M1316" s="3" t="s">
        <v>4</v>
      </c>
      <c r="N1316" s="3">
        <v>28069594</v>
      </c>
      <c r="O1316" s="3" t="s">
        <v>4795</v>
      </c>
      <c r="P1316" s="3" t="str">
        <f t="shared" si="127"/>
        <v>2017</v>
      </c>
      <c r="Q1316" s="3" t="str">
        <f t="shared" si="128"/>
        <v xml:space="preserve">Bioinformatics. </v>
      </c>
      <c r="R1316" s="5" t="s">
        <v>11333</v>
      </c>
      <c r="S1316" s="12" t="s">
        <v>11427</v>
      </c>
      <c r="T1316" s="12" t="str">
        <f t="shared" si="125"/>
        <v/>
      </c>
      <c r="AA1316" s="69">
        <v>0</v>
      </c>
      <c r="AC1316" s="5" t="str">
        <f t="shared" si="129"/>
        <v>2017</v>
      </c>
      <c r="AD1316" s="5"/>
      <c r="AF1316" s="25"/>
      <c r="AV1316" s="46">
        <v>28069594</v>
      </c>
      <c r="AW1316" s="59">
        <f t="shared" si="130"/>
        <v>0</v>
      </c>
    </row>
    <row r="1317" spans="1:49">
      <c r="A1317" s="4">
        <v>1563</v>
      </c>
      <c r="B1317" s="3">
        <v>579</v>
      </c>
      <c r="C1317" s="3">
        <v>0.86337885432084382</v>
      </c>
      <c r="D1317" s="3" t="s">
        <v>1411</v>
      </c>
      <c r="E1317" s="3" t="s">
        <v>1412</v>
      </c>
      <c r="F1317" s="3" t="str">
        <f t="shared" si="126"/>
        <v>28815544</v>
      </c>
      <c r="G1317" s="3" t="s">
        <v>1413</v>
      </c>
      <c r="H1317" s="3" t="s">
        <v>1414</v>
      </c>
      <c r="I1317" s="3" t="s">
        <v>1415</v>
      </c>
      <c r="J1317" s="3" t="s">
        <v>2</v>
      </c>
      <c r="K1317" s="3" t="s">
        <v>3</v>
      </c>
      <c r="L1317" s="3" t="s">
        <v>1416</v>
      </c>
      <c r="M1317" s="3" t="s">
        <v>4</v>
      </c>
      <c r="N1317" s="3">
        <v>28815544</v>
      </c>
      <c r="O1317" s="3" t="s">
        <v>1417</v>
      </c>
      <c r="P1317" s="3" t="str">
        <f t="shared" si="127"/>
        <v>2017</v>
      </c>
      <c r="Q1317" s="3" t="str">
        <f t="shared" si="128"/>
        <v xml:space="preserve">Adv Exp Med Biol. </v>
      </c>
      <c r="R1317" s="5" t="s">
        <v>11333</v>
      </c>
      <c r="S1317" s="12" t="s">
        <v>11427</v>
      </c>
      <c r="T1317" s="12" t="str">
        <f t="shared" si="125"/>
        <v/>
      </c>
      <c r="AA1317" s="69">
        <v>0</v>
      </c>
      <c r="AC1317" s="5" t="str">
        <f t="shared" si="129"/>
        <v>2017</v>
      </c>
      <c r="AD1317" s="5"/>
      <c r="AF1317" s="25"/>
      <c r="AJ1317" s="3"/>
      <c r="AK1317" s="56"/>
      <c r="AL1317" s="3"/>
      <c r="AM1317" s="3"/>
      <c r="AN1317" s="56"/>
      <c r="AV1317" s="46">
        <v>28815544</v>
      </c>
      <c r="AW1317" s="59">
        <f t="shared" si="130"/>
        <v>0</v>
      </c>
    </row>
    <row r="1318" spans="1:49">
      <c r="A1318" s="4">
        <v>1568</v>
      </c>
      <c r="B1318" s="3">
        <v>762</v>
      </c>
      <c r="C1318" s="3">
        <v>0.86607440563190097</v>
      </c>
      <c r="D1318" s="3" t="s">
        <v>2509</v>
      </c>
      <c r="E1318" s="3" t="s">
        <v>2510</v>
      </c>
      <c r="F1318" s="3" t="str">
        <f t="shared" si="126"/>
        <v>28575147</v>
      </c>
      <c r="G1318" s="3" t="s">
        <v>2511</v>
      </c>
      <c r="H1318" s="3" t="s">
        <v>2512</v>
      </c>
      <c r="I1318" s="3" t="s">
        <v>602</v>
      </c>
      <c r="J1318" s="3" t="s">
        <v>2</v>
      </c>
      <c r="K1318" s="3" t="s">
        <v>3</v>
      </c>
      <c r="L1318" s="3" t="s">
        <v>2513</v>
      </c>
      <c r="M1318" s="3" t="s">
        <v>4</v>
      </c>
      <c r="N1318" s="3">
        <v>28575147</v>
      </c>
      <c r="O1318" s="3" t="s">
        <v>2514</v>
      </c>
      <c r="P1318" s="3" t="str">
        <f t="shared" si="127"/>
        <v>2017</v>
      </c>
      <c r="Q1318" s="3" t="str">
        <f t="shared" si="128"/>
        <v xml:space="preserve">Bioinformatics. </v>
      </c>
      <c r="R1318" s="5" t="s">
        <v>11333</v>
      </c>
      <c r="S1318" s="12" t="s">
        <v>11427</v>
      </c>
      <c r="T1318" s="12" t="str">
        <f t="shared" si="125"/>
        <v/>
      </c>
      <c r="AA1318" s="69">
        <v>0</v>
      </c>
      <c r="AC1318" s="5" t="str">
        <f t="shared" si="129"/>
        <v>2017</v>
      </c>
      <c r="AD1318" s="5"/>
      <c r="AF1318" s="25"/>
      <c r="AV1318" s="46">
        <v>28575147</v>
      </c>
      <c r="AW1318" s="59">
        <f t="shared" si="130"/>
        <v>0</v>
      </c>
    </row>
    <row r="1319" spans="1:49">
      <c r="A1319" s="4">
        <v>1569</v>
      </c>
      <c r="B1319" s="3">
        <v>689</v>
      </c>
      <c r="C1319" s="3">
        <v>0.86809903754221873</v>
      </c>
      <c r="D1319" s="3" t="s">
        <v>2093</v>
      </c>
      <c r="E1319" s="3" t="s">
        <v>2094</v>
      </c>
      <c r="F1319" s="3" t="str">
        <f t="shared" si="126"/>
        <v>28657151</v>
      </c>
      <c r="G1319" s="3" t="s">
        <v>2095</v>
      </c>
      <c r="H1319" s="3" t="s">
        <v>2096</v>
      </c>
      <c r="I1319" s="3" t="s">
        <v>479</v>
      </c>
      <c r="J1319" s="3" t="s">
        <v>2</v>
      </c>
      <c r="K1319" s="3" t="s">
        <v>3</v>
      </c>
      <c r="L1319" s="3" t="s">
        <v>2097</v>
      </c>
      <c r="M1319" s="3" t="s">
        <v>4</v>
      </c>
      <c r="N1319" s="3">
        <v>28657151</v>
      </c>
      <c r="O1319" s="3" t="s">
        <v>2098</v>
      </c>
      <c r="P1319" s="3" t="str">
        <f t="shared" si="127"/>
        <v>2017</v>
      </c>
      <c r="Q1319" s="3" t="str">
        <f t="shared" si="128"/>
        <v xml:space="preserve">Genet Epidemiol. </v>
      </c>
      <c r="R1319" s="5" t="s">
        <v>11333</v>
      </c>
      <c r="S1319" s="12" t="s">
        <v>11427</v>
      </c>
      <c r="T1319" s="12" t="str">
        <f t="shared" si="125"/>
        <v/>
      </c>
      <c r="AA1319" s="69">
        <v>0</v>
      </c>
      <c r="AC1319" s="5" t="str">
        <f t="shared" si="129"/>
        <v>2017</v>
      </c>
      <c r="AD1319" s="5"/>
      <c r="AF1319" s="25"/>
      <c r="AV1319" s="46">
        <v>28657151</v>
      </c>
      <c r="AW1319" s="59">
        <f t="shared" si="130"/>
        <v>0</v>
      </c>
    </row>
    <row r="1320" spans="1:49">
      <c r="A1320" s="4">
        <v>1575</v>
      </c>
      <c r="B1320" s="3">
        <v>1002</v>
      </c>
      <c r="C1320" s="3">
        <v>0.87179818566008793</v>
      </c>
      <c r="D1320" s="3" t="s">
        <v>3982</v>
      </c>
      <c r="E1320" s="3" t="s">
        <v>3983</v>
      </c>
      <c r="F1320" s="3" t="str">
        <f t="shared" si="126"/>
        <v>28253087</v>
      </c>
      <c r="G1320" s="3" t="s">
        <v>3984</v>
      </c>
      <c r="H1320" s="3" t="s">
        <v>3985</v>
      </c>
      <c r="I1320" s="3" t="s">
        <v>3279</v>
      </c>
      <c r="J1320" s="3" t="s">
        <v>2</v>
      </c>
      <c r="K1320" s="3" t="s">
        <v>3</v>
      </c>
      <c r="L1320" s="3" t="s">
        <v>4045</v>
      </c>
      <c r="M1320" s="3" t="s">
        <v>4</v>
      </c>
      <c r="N1320" s="3">
        <v>28253087</v>
      </c>
      <c r="O1320" s="3" t="s">
        <v>3987</v>
      </c>
      <c r="P1320" s="3" t="str">
        <f t="shared" si="127"/>
        <v>2017</v>
      </c>
      <c r="Q1320" s="3" t="str">
        <f t="shared" si="128"/>
        <v xml:space="preserve">OMICS. </v>
      </c>
      <c r="R1320" s="5" t="s">
        <v>11333</v>
      </c>
      <c r="S1320" s="12" t="s">
        <v>11427</v>
      </c>
      <c r="T1320" s="12" t="str">
        <f t="shared" si="125"/>
        <v/>
      </c>
      <c r="AA1320" s="69">
        <v>0</v>
      </c>
      <c r="AC1320" s="5" t="str">
        <f t="shared" si="129"/>
        <v>2017</v>
      </c>
      <c r="AD1320" s="5"/>
      <c r="AF1320" s="25"/>
      <c r="AV1320" s="46">
        <v>28253087</v>
      </c>
      <c r="AW1320" s="59">
        <f t="shared" si="130"/>
        <v>0</v>
      </c>
    </row>
    <row r="1321" spans="1:49">
      <c r="A1321" s="4">
        <v>1580</v>
      </c>
      <c r="B1321" s="3">
        <v>979</v>
      </c>
      <c r="C1321" s="3">
        <v>0.87333708584694036</v>
      </c>
      <c r="D1321" s="3" t="s">
        <v>3837</v>
      </c>
      <c r="E1321" s="3" t="s">
        <v>3838</v>
      </c>
      <c r="F1321" s="3" t="str">
        <f t="shared" si="126"/>
        <v>28283016</v>
      </c>
      <c r="G1321" s="3" t="s">
        <v>3839</v>
      </c>
      <c r="H1321" s="3" t="s">
        <v>3840</v>
      </c>
      <c r="I1321" s="3" t="s">
        <v>305</v>
      </c>
      <c r="J1321" s="3" t="s">
        <v>2</v>
      </c>
      <c r="K1321" s="3" t="s">
        <v>3</v>
      </c>
      <c r="L1321" s="3" t="s">
        <v>3841</v>
      </c>
      <c r="M1321" s="3" t="s">
        <v>4</v>
      </c>
      <c r="N1321" s="3">
        <v>28283016</v>
      </c>
      <c r="O1321" s="3" t="s">
        <v>3842</v>
      </c>
      <c r="P1321" s="3" t="str">
        <f t="shared" si="127"/>
        <v>2017</v>
      </c>
      <c r="Q1321" s="3" t="str">
        <f t="shared" si="128"/>
        <v xml:space="preserve">Genet Sel Evol. </v>
      </c>
      <c r="R1321" s="5" t="s">
        <v>11333</v>
      </c>
      <c r="S1321" s="12" t="s">
        <v>11427</v>
      </c>
      <c r="T1321" s="12" t="str">
        <f t="shared" si="125"/>
        <v/>
      </c>
      <c r="AA1321" s="69">
        <v>0</v>
      </c>
      <c r="AC1321" s="5" t="str">
        <f t="shared" si="129"/>
        <v>2017</v>
      </c>
      <c r="AD1321" s="5"/>
      <c r="AF1321" s="25"/>
      <c r="AJ1321" s="3"/>
      <c r="AK1321" s="3"/>
      <c r="AL1321" s="3"/>
      <c r="AM1321" s="3"/>
      <c r="AV1321" s="46">
        <v>28283016</v>
      </c>
      <c r="AW1321" s="59">
        <f t="shared" si="130"/>
        <v>0</v>
      </c>
    </row>
    <row r="1322" spans="1:49">
      <c r="A1322" s="4">
        <v>1600</v>
      </c>
      <c r="B1322" s="3">
        <v>1078</v>
      </c>
      <c r="C1322" s="3">
        <v>0.88227518082306144</v>
      </c>
      <c r="D1322" s="3" t="s">
        <v>4472</v>
      </c>
      <c r="E1322" s="3" t="s">
        <v>4473</v>
      </c>
      <c r="F1322" s="3" t="str">
        <f t="shared" si="126"/>
        <v>28119308</v>
      </c>
      <c r="G1322" s="3" t="s">
        <v>4474</v>
      </c>
      <c r="H1322" s="3" t="s">
        <v>4475</v>
      </c>
      <c r="I1322" s="3" t="s">
        <v>602</v>
      </c>
      <c r="J1322" s="3" t="s">
        <v>2</v>
      </c>
      <c r="K1322" s="3" t="s">
        <v>3</v>
      </c>
      <c r="L1322" s="3" t="s">
        <v>4476</v>
      </c>
      <c r="M1322" s="3" t="s">
        <v>4</v>
      </c>
      <c r="N1322" s="3">
        <v>28119308</v>
      </c>
      <c r="O1322" s="3" t="s">
        <v>4420</v>
      </c>
      <c r="P1322" s="3" t="str">
        <f t="shared" si="127"/>
        <v>2017</v>
      </c>
      <c r="Q1322" s="3" t="str">
        <f t="shared" si="128"/>
        <v xml:space="preserve">Bioinformatics. </v>
      </c>
      <c r="R1322" s="5" t="s">
        <v>11333</v>
      </c>
      <c r="S1322" s="12" t="s">
        <v>11427</v>
      </c>
      <c r="T1322" s="12" t="str">
        <f t="shared" si="125"/>
        <v/>
      </c>
      <c r="AA1322" s="69">
        <v>0</v>
      </c>
      <c r="AC1322" s="5" t="str">
        <f t="shared" si="129"/>
        <v>2017</v>
      </c>
      <c r="AD1322" s="5"/>
      <c r="AF1322" s="25"/>
      <c r="AV1322" s="46">
        <v>28119308</v>
      </c>
      <c r="AW1322" s="59">
        <f t="shared" si="130"/>
        <v>0</v>
      </c>
    </row>
    <row r="1323" spans="1:49">
      <c r="A1323" s="4">
        <v>1607</v>
      </c>
      <c r="B1323" s="3">
        <v>401</v>
      </c>
      <c r="C1323" s="3">
        <v>0.88716032213609775</v>
      </c>
      <c r="D1323" s="3" t="s">
        <v>413</v>
      </c>
      <c r="E1323" s="3" t="s">
        <v>414</v>
      </c>
      <c r="F1323" s="3" t="str">
        <f t="shared" si="126"/>
        <v>29082545</v>
      </c>
      <c r="G1323" s="3" t="s">
        <v>415</v>
      </c>
      <c r="H1323" s="3" t="s">
        <v>416</v>
      </c>
      <c r="I1323" s="3" t="s">
        <v>479</v>
      </c>
      <c r="J1323" s="3" t="s">
        <v>2</v>
      </c>
      <c r="K1323" s="3" t="s">
        <v>3</v>
      </c>
      <c r="L1323" s="3" t="s">
        <v>480</v>
      </c>
      <c r="M1323" s="3" t="s">
        <v>4</v>
      </c>
      <c r="N1323" s="3">
        <v>29082545</v>
      </c>
      <c r="O1323" s="3" t="s">
        <v>481</v>
      </c>
      <c r="P1323" s="3" t="str">
        <f t="shared" si="127"/>
        <v>2017</v>
      </c>
      <c r="Q1323" s="3" t="str">
        <f t="shared" si="128"/>
        <v xml:space="preserve">Genet Epidemiol. </v>
      </c>
      <c r="R1323" s="5" t="s">
        <v>11333</v>
      </c>
      <c r="S1323" s="12" t="s">
        <v>11427</v>
      </c>
      <c r="T1323" s="12" t="str">
        <f t="shared" si="125"/>
        <v/>
      </c>
      <c r="AA1323" s="69">
        <v>0</v>
      </c>
      <c r="AC1323" s="5" t="str">
        <f t="shared" si="129"/>
        <v>2017</v>
      </c>
      <c r="AD1323" s="5"/>
      <c r="AF1323" s="25"/>
      <c r="AV1323" s="46">
        <v>29082545</v>
      </c>
      <c r="AW1323" s="59">
        <f t="shared" si="130"/>
        <v>0</v>
      </c>
    </row>
    <row r="1324" spans="1:49">
      <c r="A1324" s="4">
        <v>1609</v>
      </c>
      <c r="B1324" s="3">
        <v>741</v>
      </c>
      <c r="C1324" s="3">
        <v>0.88842750329259401</v>
      </c>
      <c r="D1324" s="3" t="s">
        <v>2391</v>
      </c>
      <c r="E1324" s="3" t="s">
        <v>2392</v>
      </c>
      <c r="F1324" s="3" t="str">
        <f t="shared" si="126"/>
        <v>28602423</v>
      </c>
      <c r="G1324" s="3" t="s">
        <v>2393</v>
      </c>
      <c r="H1324" s="3" t="s">
        <v>2394</v>
      </c>
      <c r="I1324" s="3" t="s">
        <v>185</v>
      </c>
      <c r="J1324" s="3" t="s">
        <v>2</v>
      </c>
      <c r="K1324" s="3" t="s">
        <v>3</v>
      </c>
      <c r="L1324" s="3" t="s">
        <v>2395</v>
      </c>
      <c r="M1324" s="3" t="s">
        <v>4</v>
      </c>
      <c r="N1324" s="3">
        <v>28602423</v>
      </c>
      <c r="O1324" s="3" t="s">
        <v>2396</v>
      </c>
      <c r="P1324" s="3" t="str">
        <f t="shared" si="127"/>
        <v>2017</v>
      </c>
      <c r="Q1324" s="3" t="str">
        <f t="shared" si="128"/>
        <v xml:space="preserve">Am J Hum Genet. </v>
      </c>
      <c r="R1324" s="5" t="s">
        <v>11333</v>
      </c>
      <c r="S1324" s="12" t="s">
        <v>11427</v>
      </c>
      <c r="T1324" s="12" t="str">
        <f t="shared" si="125"/>
        <v/>
      </c>
      <c r="AA1324" s="69">
        <v>0</v>
      </c>
      <c r="AC1324" s="5" t="str">
        <f t="shared" si="129"/>
        <v>2017</v>
      </c>
      <c r="AD1324" s="5"/>
      <c r="AF1324" s="25"/>
      <c r="AJ1324" s="23"/>
      <c r="AK1324" s="23"/>
      <c r="AL1324" s="23"/>
      <c r="AM1324" s="23"/>
      <c r="AV1324" s="46">
        <v>28602423</v>
      </c>
      <c r="AW1324" s="59">
        <f t="shared" si="130"/>
        <v>0</v>
      </c>
    </row>
    <row r="1325" spans="1:49">
      <c r="A1325" s="4">
        <v>1612</v>
      </c>
      <c r="B1325" s="3">
        <v>640</v>
      </c>
      <c r="C1325" s="3">
        <v>0.88985651032487634</v>
      </c>
      <c r="D1325" s="3" t="s">
        <v>1789</v>
      </c>
      <c r="E1325" s="3" t="s">
        <v>1790</v>
      </c>
      <c r="F1325" s="3" t="str">
        <f t="shared" si="126"/>
        <v>28726280</v>
      </c>
      <c r="G1325" s="3" t="s">
        <v>1791</v>
      </c>
      <c r="H1325" s="3" t="s">
        <v>1792</v>
      </c>
      <c r="I1325" s="3" t="s">
        <v>479</v>
      </c>
      <c r="J1325" s="3" t="s">
        <v>2</v>
      </c>
      <c r="K1325" s="3" t="s">
        <v>3</v>
      </c>
      <c r="L1325" s="3" t="s">
        <v>1793</v>
      </c>
      <c r="M1325" s="3" t="s">
        <v>4</v>
      </c>
      <c r="N1325" s="3">
        <v>28726280</v>
      </c>
      <c r="O1325" s="3" t="s">
        <v>1794</v>
      </c>
      <c r="P1325" s="3" t="str">
        <f t="shared" si="127"/>
        <v>2017</v>
      </c>
      <c r="Q1325" s="3" t="str">
        <f t="shared" si="128"/>
        <v xml:space="preserve">Genet Epidemiol. </v>
      </c>
      <c r="R1325" s="5" t="s">
        <v>11333</v>
      </c>
      <c r="S1325" s="12" t="s">
        <v>11427</v>
      </c>
      <c r="T1325" s="12" t="str">
        <f t="shared" si="125"/>
        <v/>
      </c>
      <c r="AA1325" s="69">
        <v>0</v>
      </c>
      <c r="AC1325" s="5" t="str">
        <f t="shared" si="129"/>
        <v>2017</v>
      </c>
      <c r="AD1325" s="5"/>
      <c r="AF1325" s="25"/>
      <c r="AV1325" s="46">
        <v>28726280</v>
      </c>
      <c r="AW1325" s="59">
        <f t="shared" si="130"/>
        <v>0</v>
      </c>
    </row>
    <row r="1326" spans="1:49">
      <c r="A1326" s="4">
        <v>1617</v>
      </c>
      <c r="B1326" s="3">
        <v>1892</v>
      </c>
      <c r="C1326" s="3">
        <v>0.89185410450646418</v>
      </c>
      <c r="D1326" s="3" t="s">
        <v>5873</v>
      </c>
      <c r="E1326" s="3" t="s">
        <v>5874</v>
      </c>
      <c r="F1326" s="3" t="str">
        <f t="shared" si="126"/>
        <v>26992176</v>
      </c>
      <c r="G1326" s="3" t="s">
        <v>5808</v>
      </c>
      <c r="H1326" s="3" t="s">
        <v>5809</v>
      </c>
      <c r="I1326" s="3" t="s">
        <v>5810</v>
      </c>
      <c r="J1326" s="3" t="s">
        <v>2</v>
      </c>
      <c r="K1326" s="3" t="s">
        <v>3</v>
      </c>
      <c r="L1326" s="3" t="s">
        <v>5811</v>
      </c>
      <c r="M1326" s="3" t="s">
        <v>4</v>
      </c>
      <c r="N1326" s="3">
        <v>26992176</v>
      </c>
      <c r="O1326" s="3" t="s">
        <v>5812</v>
      </c>
      <c r="P1326" s="3" t="str">
        <f t="shared" si="127"/>
        <v>2017</v>
      </c>
      <c r="Q1326" s="3" t="str">
        <f t="shared" si="128"/>
        <v xml:space="preserve">IEEE/ACM Trans Comput Biol Bioinform. </v>
      </c>
      <c r="R1326" s="5" t="s">
        <v>11333</v>
      </c>
      <c r="S1326" s="12" t="s">
        <v>11427</v>
      </c>
      <c r="T1326" s="12" t="str">
        <f t="shared" si="125"/>
        <v/>
      </c>
      <c r="AA1326" s="69">
        <v>0</v>
      </c>
      <c r="AC1326" s="5" t="str">
        <f t="shared" si="129"/>
        <v>2017</v>
      </c>
      <c r="AD1326" s="5"/>
      <c r="AF1326" s="25"/>
      <c r="AV1326" s="46">
        <v>26992176</v>
      </c>
      <c r="AW1326" s="59">
        <f t="shared" si="130"/>
        <v>0</v>
      </c>
    </row>
    <row r="1327" spans="1:49">
      <c r="A1327" s="4">
        <v>1626</v>
      </c>
      <c r="B1327" s="3">
        <v>513</v>
      </c>
      <c r="C1327" s="3">
        <v>0.89542681943163815</v>
      </c>
      <c r="D1327" s="3" t="s">
        <v>1065</v>
      </c>
      <c r="E1327" s="3" t="s">
        <v>1007</v>
      </c>
      <c r="F1327" s="3" t="str">
        <f t="shared" si="126"/>
        <v>28893854</v>
      </c>
      <c r="G1327" s="3" t="s">
        <v>1008</v>
      </c>
      <c r="H1327" s="3" t="s">
        <v>1009</v>
      </c>
      <c r="I1327" s="3" t="s">
        <v>441</v>
      </c>
      <c r="J1327" s="3" t="s">
        <v>2</v>
      </c>
      <c r="K1327" s="3" t="s">
        <v>3</v>
      </c>
      <c r="L1327" s="3" t="s">
        <v>1010</v>
      </c>
      <c r="M1327" s="3" t="s">
        <v>4</v>
      </c>
      <c r="N1327" s="3">
        <v>28893854</v>
      </c>
      <c r="O1327" s="3" t="s">
        <v>1011</v>
      </c>
      <c r="P1327" s="3" t="str">
        <f t="shared" si="127"/>
        <v>2017</v>
      </c>
      <c r="Q1327" s="3" t="str">
        <f t="shared" si="128"/>
        <v xml:space="preserve">Genetics. </v>
      </c>
      <c r="R1327" s="5" t="s">
        <v>11333</v>
      </c>
      <c r="S1327" s="12" t="s">
        <v>11427</v>
      </c>
      <c r="T1327" s="12" t="str">
        <f t="shared" si="125"/>
        <v/>
      </c>
      <c r="AA1327" s="69">
        <v>0</v>
      </c>
      <c r="AC1327" s="5" t="str">
        <f t="shared" si="129"/>
        <v>2017</v>
      </c>
      <c r="AD1327" s="5"/>
      <c r="AF1327" s="25"/>
      <c r="AV1327" s="46">
        <v>28893854</v>
      </c>
      <c r="AW1327" s="59">
        <f t="shared" si="130"/>
        <v>0</v>
      </c>
    </row>
    <row r="1328" spans="1:49">
      <c r="A1328" s="4">
        <v>1627</v>
      </c>
      <c r="B1328" s="3">
        <v>623</v>
      </c>
      <c r="C1328" s="3">
        <v>0.89575049026452058</v>
      </c>
      <c r="D1328" s="3" t="s">
        <v>1682</v>
      </c>
      <c r="E1328" s="3" t="s">
        <v>1683</v>
      </c>
      <c r="F1328" s="3" t="str">
        <f t="shared" si="126"/>
        <v>28740083</v>
      </c>
      <c r="G1328" s="3" t="s">
        <v>1684</v>
      </c>
      <c r="H1328" s="3" t="s">
        <v>1685</v>
      </c>
      <c r="I1328" s="3" t="s">
        <v>32</v>
      </c>
      <c r="J1328" s="3" t="s">
        <v>2</v>
      </c>
      <c r="K1328" s="3" t="s">
        <v>3</v>
      </c>
      <c r="L1328" s="3" t="s">
        <v>1686</v>
      </c>
      <c r="M1328" s="3" t="s">
        <v>4</v>
      </c>
      <c r="N1328" s="3">
        <v>28740083</v>
      </c>
      <c r="O1328" s="3" t="s">
        <v>1687</v>
      </c>
      <c r="P1328" s="3" t="str">
        <f t="shared" si="127"/>
        <v>2017</v>
      </c>
      <c r="Q1328" s="3" t="str">
        <f t="shared" si="128"/>
        <v xml:space="preserve">Nat Commun. </v>
      </c>
      <c r="R1328" s="5" t="s">
        <v>11333</v>
      </c>
      <c r="S1328" s="12" t="s">
        <v>11427</v>
      </c>
      <c r="T1328" s="12" t="str">
        <f t="shared" si="125"/>
        <v/>
      </c>
      <c r="AA1328" s="69">
        <v>0</v>
      </c>
      <c r="AC1328" s="5" t="str">
        <f t="shared" si="129"/>
        <v>2017</v>
      </c>
      <c r="AD1328" s="5"/>
      <c r="AF1328" s="25"/>
      <c r="AV1328" s="46">
        <v>28740083</v>
      </c>
      <c r="AW1328" s="59">
        <f t="shared" si="130"/>
        <v>0</v>
      </c>
    </row>
    <row r="1329" spans="1:49">
      <c r="A1329" s="4">
        <v>1628</v>
      </c>
      <c r="B1329" s="3">
        <v>1082</v>
      </c>
      <c r="C1329" s="3">
        <v>0.89598239040453698</v>
      </c>
      <c r="D1329" s="3" t="s">
        <v>4439</v>
      </c>
      <c r="E1329" s="3" t="s">
        <v>4440</v>
      </c>
      <c r="F1329" s="3" t="str">
        <f t="shared" si="126"/>
        <v>28118358</v>
      </c>
      <c r="G1329" s="3" t="s">
        <v>4441</v>
      </c>
      <c r="H1329" s="3" t="s">
        <v>4442</v>
      </c>
      <c r="I1329" s="3" t="s">
        <v>230</v>
      </c>
      <c r="J1329" s="3" t="s">
        <v>2</v>
      </c>
      <c r="K1329" s="3" t="s">
        <v>3</v>
      </c>
      <c r="L1329" s="3" t="s">
        <v>4443</v>
      </c>
      <c r="M1329" s="3" t="s">
        <v>4</v>
      </c>
      <c r="N1329" s="3">
        <v>28118358</v>
      </c>
      <c r="O1329" s="3" t="s">
        <v>4501</v>
      </c>
      <c r="P1329" s="3" t="str">
        <f t="shared" si="127"/>
        <v>2017</v>
      </c>
      <c r="Q1329" s="3" t="str">
        <f t="shared" si="128"/>
        <v xml:space="preserve">PLoS Comput Biol. </v>
      </c>
      <c r="R1329" s="5" t="s">
        <v>11333</v>
      </c>
      <c r="S1329" s="12" t="s">
        <v>11427</v>
      </c>
      <c r="T1329" s="12" t="str">
        <f t="shared" si="125"/>
        <v/>
      </c>
      <c r="AA1329" s="69">
        <v>0</v>
      </c>
      <c r="AC1329" s="5" t="str">
        <f t="shared" si="129"/>
        <v>2017</v>
      </c>
      <c r="AD1329" s="5"/>
      <c r="AF1329" s="25"/>
      <c r="AV1329" s="46">
        <v>28118358</v>
      </c>
      <c r="AW1329" s="59">
        <f t="shared" si="130"/>
        <v>0</v>
      </c>
    </row>
    <row r="1330" spans="1:49">
      <c r="A1330" s="4">
        <v>1630</v>
      </c>
      <c r="B1330" s="3">
        <v>749</v>
      </c>
      <c r="C1330" s="3">
        <v>0.89808315311199161</v>
      </c>
      <c r="D1330" s="3" t="s">
        <v>2428</v>
      </c>
      <c r="E1330" s="3" t="s">
        <v>2429</v>
      </c>
      <c r="F1330" s="3" t="str">
        <f t="shared" si="126"/>
        <v>28592647</v>
      </c>
      <c r="G1330" s="3" t="s">
        <v>2430</v>
      </c>
      <c r="H1330" s="3" t="s">
        <v>2431</v>
      </c>
      <c r="I1330" s="3" t="s">
        <v>1618</v>
      </c>
      <c r="J1330" s="3" t="s">
        <v>2</v>
      </c>
      <c r="K1330" s="3" t="s">
        <v>3</v>
      </c>
      <c r="L1330" s="3" t="s">
        <v>2432</v>
      </c>
      <c r="M1330" s="3" t="s">
        <v>4</v>
      </c>
      <c r="N1330" s="3">
        <v>28592647</v>
      </c>
      <c r="O1330" s="3" t="s">
        <v>2433</v>
      </c>
      <c r="P1330" s="3" t="str">
        <f t="shared" si="127"/>
        <v>2017</v>
      </c>
      <c r="Q1330" s="3" t="str">
        <f t="shared" si="128"/>
        <v xml:space="preserve">G3 (Bethesda). </v>
      </c>
      <c r="R1330" s="5" t="s">
        <v>11333</v>
      </c>
      <c r="S1330" s="12" t="s">
        <v>11427</v>
      </c>
      <c r="T1330" s="12" t="str">
        <f t="shared" si="125"/>
        <v/>
      </c>
      <c r="AA1330" s="69">
        <v>0</v>
      </c>
      <c r="AC1330" s="5" t="str">
        <f t="shared" si="129"/>
        <v>2017</v>
      </c>
      <c r="AD1330" s="5"/>
      <c r="AF1330" s="25"/>
      <c r="AV1330" s="46">
        <v>28592647</v>
      </c>
      <c r="AW1330" s="59">
        <f t="shared" si="130"/>
        <v>0</v>
      </c>
    </row>
    <row r="1331" spans="1:49">
      <c r="A1331" s="4">
        <v>1634</v>
      </c>
      <c r="B1331" s="3">
        <v>1102</v>
      </c>
      <c r="C1331" s="3">
        <v>0.900318617841532</v>
      </c>
      <c r="D1331" s="3" t="s">
        <v>4553</v>
      </c>
      <c r="E1331" s="3" t="s">
        <v>4554</v>
      </c>
      <c r="F1331" s="3" t="str">
        <f t="shared" si="126"/>
        <v>28102597</v>
      </c>
      <c r="G1331" s="3" t="s">
        <v>1984</v>
      </c>
      <c r="H1331" s="3" t="s">
        <v>4616</v>
      </c>
      <c r="I1331" s="3" t="s">
        <v>4617</v>
      </c>
      <c r="J1331" s="3" t="s">
        <v>2</v>
      </c>
      <c r="K1331" s="3" t="s">
        <v>3</v>
      </c>
      <c r="L1331" s="3" t="s">
        <v>4618</v>
      </c>
      <c r="M1331" s="3" t="s">
        <v>4</v>
      </c>
      <c r="N1331" s="3">
        <v>28102597</v>
      </c>
      <c r="O1331" s="3" t="s">
        <v>4619</v>
      </c>
      <c r="P1331" s="3" t="str">
        <f t="shared" si="127"/>
        <v>2017</v>
      </c>
      <c r="Q1331" s="3" t="str">
        <f t="shared" si="128"/>
        <v xml:space="preserve">Am J Med Genet A. </v>
      </c>
      <c r="R1331" s="5" t="s">
        <v>11333</v>
      </c>
      <c r="S1331" s="12" t="s">
        <v>11427</v>
      </c>
      <c r="T1331" s="12" t="str">
        <f t="shared" si="125"/>
        <v/>
      </c>
      <c r="AA1331" s="69">
        <v>0</v>
      </c>
      <c r="AC1331" s="5" t="str">
        <f t="shared" si="129"/>
        <v>2017</v>
      </c>
      <c r="AD1331" s="5"/>
      <c r="AF1331" s="25"/>
      <c r="AK1331" s="53"/>
      <c r="AN1331" s="56"/>
      <c r="AV1331" s="46">
        <v>28102597</v>
      </c>
      <c r="AW1331" s="59">
        <f t="shared" si="130"/>
        <v>0</v>
      </c>
    </row>
    <row r="1332" spans="1:49">
      <c r="A1332" s="4">
        <v>1637</v>
      </c>
      <c r="B1332" s="3">
        <v>448</v>
      </c>
      <c r="C1332" s="3">
        <v>0.90267791790932883</v>
      </c>
      <c r="D1332" s="3" t="s">
        <v>645</v>
      </c>
      <c r="E1332" s="3" t="s">
        <v>646</v>
      </c>
      <c r="F1332" s="3" t="str">
        <f t="shared" si="126"/>
        <v>29026206</v>
      </c>
      <c r="G1332" s="3" t="s">
        <v>647</v>
      </c>
      <c r="H1332" s="3" t="s">
        <v>648</v>
      </c>
      <c r="I1332" s="3" t="s">
        <v>649</v>
      </c>
      <c r="J1332" s="3" t="s">
        <v>2</v>
      </c>
      <c r="K1332" s="3" t="s">
        <v>3</v>
      </c>
      <c r="L1332" s="3" t="s">
        <v>650</v>
      </c>
      <c r="M1332" s="3" t="s">
        <v>4</v>
      </c>
      <c r="N1332" s="3">
        <v>29026206</v>
      </c>
      <c r="O1332" s="3" t="s">
        <v>651</v>
      </c>
      <c r="P1332" s="3" t="str">
        <f t="shared" si="127"/>
        <v>2017</v>
      </c>
      <c r="Q1332" s="3" t="str">
        <f t="shared" si="128"/>
        <v xml:space="preserve">Nat Rev Cancer. </v>
      </c>
      <c r="R1332" s="5" t="s">
        <v>11333</v>
      </c>
      <c r="S1332" s="12" t="s">
        <v>11427</v>
      </c>
      <c r="T1332" s="12" t="str">
        <f t="shared" si="125"/>
        <v/>
      </c>
      <c r="AA1332" s="69">
        <v>0</v>
      </c>
      <c r="AC1332" s="5" t="str">
        <f t="shared" si="129"/>
        <v>2017</v>
      </c>
      <c r="AD1332" s="5"/>
      <c r="AF1332" s="25"/>
      <c r="AV1332" s="46">
        <v>29026206</v>
      </c>
      <c r="AW1332" s="59">
        <f t="shared" si="130"/>
        <v>0</v>
      </c>
    </row>
    <row r="1333" spans="1:49">
      <c r="A1333" s="4">
        <v>1644</v>
      </c>
      <c r="B1333" s="3">
        <v>754</v>
      </c>
      <c r="C1333" s="3">
        <v>0.90901757291257879</v>
      </c>
      <c r="D1333" s="3" t="s">
        <v>2461</v>
      </c>
      <c r="E1333" s="3" t="s">
        <v>2462</v>
      </c>
      <c r="F1333" s="3" t="str">
        <f t="shared" si="126"/>
        <v>28586362</v>
      </c>
      <c r="G1333" s="3" t="s">
        <v>2463</v>
      </c>
      <c r="H1333" s="3" t="s">
        <v>2464</v>
      </c>
      <c r="I1333" s="3" t="s">
        <v>230</v>
      </c>
      <c r="J1333" s="3" t="s">
        <v>2</v>
      </c>
      <c r="K1333" s="3" t="s">
        <v>3</v>
      </c>
      <c r="L1333" s="3" t="s">
        <v>2465</v>
      </c>
      <c r="M1333" s="3" t="s">
        <v>4</v>
      </c>
      <c r="N1333" s="3">
        <v>28586362</v>
      </c>
      <c r="O1333" s="3" t="s">
        <v>2466</v>
      </c>
      <c r="P1333" s="3" t="str">
        <f t="shared" si="127"/>
        <v>2017</v>
      </c>
      <c r="Q1333" s="3" t="str">
        <f t="shared" si="128"/>
        <v xml:space="preserve">PLoS Comput Biol. </v>
      </c>
      <c r="R1333" s="5" t="s">
        <v>11333</v>
      </c>
      <c r="S1333" s="12" t="s">
        <v>11427</v>
      </c>
      <c r="T1333" s="12" t="str">
        <f t="shared" si="125"/>
        <v/>
      </c>
      <c r="AA1333" s="69">
        <v>0</v>
      </c>
      <c r="AC1333" s="5" t="str">
        <f t="shared" si="129"/>
        <v>2017</v>
      </c>
      <c r="AD1333" s="5"/>
      <c r="AF1333" s="25"/>
      <c r="AJ1333" s="15"/>
      <c r="AK1333" s="15"/>
      <c r="AL1333" s="15"/>
      <c r="AM1333" s="15"/>
      <c r="AV1333" s="46">
        <v>28586362</v>
      </c>
      <c r="AW1333" s="59">
        <f t="shared" si="130"/>
        <v>0</v>
      </c>
    </row>
    <row r="1334" spans="1:49">
      <c r="A1334" s="4">
        <v>1659</v>
      </c>
      <c r="B1334" s="3">
        <v>559</v>
      </c>
      <c r="C1334" s="3">
        <v>0.92149237238408499</v>
      </c>
      <c r="D1334" s="3" t="s">
        <v>1292</v>
      </c>
      <c r="E1334" s="3" t="s">
        <v>1293</v>
      </c>
      <c r="F1334" s="3" t="str">
        <f t="shared" si="126"/>
        <v>28836943</v>
      </c>
      <c r="G1334" s="3" t="s">
        <v>1294</v>
      </c>
      <c r="H1334" s="3" t="s">
        <v>1295</v>
      </c>
      <c r="I1334" s="3" t="s">
        <v>305</v>
      </c>
      <c r="J1334" s="3" t="s">
        <v>2</v>
      </c>
      <c r="K1334" s="3" t="s">
        <v>3</v>
      </c>
      <c r="L1334" s="3" t="s">
        <v>1296</v>
      </c>
      <c r="M1334" s="3" t="s">
        <v>4</v>
      </c>
      <c r="N1334" s="3">
        <v>28836943</v>
      </c>
      <c r="O1334" s="3" t="s">
        <v>1297</v>
      </c>
      <c r="P1334" s="3" t="str">
        <f t="shared" si="127"/>
        <v>2017</v>
      </c>
      <c r="Q1334" s="3" t="str">
        <f t="shared" si="128"/>
        <v xml:space="preserve">Genet Sel Evol. </v>
      </c>
      <c r="R1334" s="5" t="s">
        <v>11333</v>
      </c>
      <c r="S1334" s="12" t="s">
        <v>11427</v>
      </c>
      <c r="T1334" s="12" t="str">
        <f t="shared" si="125"/>
        <v/>
      </c>
      <c r="AA1334" s="69">
        <v>0</v>
      </c>
      <c r="AC1334" s="5" t="str">
        <f t="shared" si="129"/>
        <v>2017</v>
      </c>
      <c r="AD1334" s="5"/>
      <c r="AF1334" s="25"/>
      <c r="AV1334" s="46">
        <v>28836943</v>
      </c>
      <c r="AW1334" s="59">
        <f t="shared" si="130"/>
        <v>0</v>
      </c>
    </row>
    <row r="1335" spans="1:49">
      <c r="A1335" s="4">
        <v>1662</v>
      </c>
      <c r="B1335" s="3">
        <v>1042</v>
      </c>
      <c r="C1335" s="3">
        <v>0.92272879344480652</v>
      </c>
      <c r="D1335" s="3" t="s">
        <v>4223</v>
      </c>
      <c r="E1335" s="3" t="s">
        <v>4224</v>
      </c>
      <c r="F1335" s="3" t="str">
        <f t="shared" si="126"/>
        <v>28172529</v>
      </c>
      <c r="G1335" s="3" t="s">
        <v>4225</v>
      </c>
      <c r="H1335" s="3" t="s">
        <v>4226</v>
      </c>
      <c r="I1335" s="3" t="s">
        <v>602</v>
      </c>
      <c r="J1335" s="3" t="s">
        <v>2</v>
      </c>
      <c r="K1335" s="3" t="s">
        <v>3</v>
      </c>
      <c r="L1335" s="3" t="s">
        <v>4227</v>
      </c>
      <c r="M1335" s="3" t="s">
        <v>4</v>
      </c>
      <c r="N1335" s="3">
        <v>28172529</v>
      </c>
      <c r="O1335" s="3" t="s">
        <v>4228</v>
      </c>
      <c r="P1335" s="3" t="str">
        <f t="shared" si="127"/>
        <v>2017</v>
      </c>
      <c r="Q1335" s="3" t="str">
        <f t="shared" si="128"/>
        <v xml:space="preserve">Bioinformatics. </v>
      </c>
      <c r="R1335" s="5" t="s">
        <v>11333</v>
      </c>
      <c r="S1335" s="12" t="s">
        <v>11427</v>
      </c>
      <c r="T1335" s="12" t="str">
        <f t="shared" si="125"/>
        <v/>
      </c>
      <c r="AA1335" s="69">
        <v>0</v>
      </c>
      <c r="AC1335" s="5" t="str">
        <f t="shared" si="129"/>
        <v>2017</v>
      </c>
      <c r="AD1335" s="5"/>
      <c r="AF1335" s="25"/>
      <c r="AV1335" s="46">
        <v>28172529</v>
      </c>
      <c r="AW1335" s="59">
        <f t="shared" si="130"/>
        <v>0</v>
      </c>
    </row>
    <row r="1336" spans="1:49">
      <c r="A1336" s="4">
        <v>1667</v>
      </c>
      <c r="B1336" s="3">
        <v>440</v>
      </c>
      <c r="C1336" s="3">
        <v>0.92412394597389402</v>
      </c>
      <c r="D1336" s="3" t="s">
        <v>658</v>
      </c>
      <c r="E1336" s="3" t="s">
        <v>659</v>
      </c>
      <c r="F1336" s="3" t="str">
        <f t="shared" si="126"/>
        <v>29036461</v>
      </c>
      <c r="G1336" s="3" t="s">
        <v>660</v>
      </c>
      <c r="H1336" s="3" t="s">
        <v>661</v>
      </c>
      <c r="I1336" s="3" t="s">
        <v>602</v>
      </c>
      <c r="J1336" s="3" t="s">
        <v>2</v>
      </c>
      <c r="K1336" s="3" t="s">
        <v>3</v>
      </c>
      <c r="L1336" s="3" t="s">
        <v>603</v>
      </c>
      <c r="M1336" s="3" t="s">
        <v>4</v>
      </c>
      <c r="N1336" s="3">
        <v>29036461</v>
      </c>
      <c r="O1336" s="3" t="s">
        <v>604</v>
      </c>
      <c r="P1336" s="3" t="str">
        <f t="shared" si="127"/>
        <v>2017</v>
      </c>
      <c r="Q1336" s="3" t="str">
        <f t="shared" si="128"/>
        <v xml:space="preserve">Bioinformatics. </v>
      </c>
      <c r="R1336" s="5" t="s">
        <v>11333</v>
      </c>
      <c r="S1336" s="12" t="s">
        <v>11427</v>
      </c>
      <c r="T1336" s="12" t="str">
        <f t="shared" si="125"/>
        <v/>
      </c>
      <c r="AA1336" s="69">
        <v>0</v>
      </c>
      <c r="AC1336" s="5" t="str">
        <f t="shared" si="129"/>
        <v>2017</v>
      </c>
      <c r="AD1336" s="5"/>
      <c r="AF1336" s="25"/>
      <c r="AJ1336" s="3"/>
      <c r="AK1336" s="56"/>
      <c r="AL1336" s="3"/>
      <c r="AM1336" s="3"/>
      <c r="AN1336" s="56"/>
      <c r="AV1336" s="46">
        <v>29036461</v>
      </c>
      <c r="AW1336" s="59">
        <f t="shared" si="130"/>
        <v>0</v>
      </c>
    </row>
    <row r="1337" spans="1:49">
      <c r="A1337" s="4">
        <v>1672</v>
      </c>
      <c r="B1337" s="3">
        <v>1318</v>
      </c>
      <c r="C1337" s="3">
        <v>0.92557110905084294</v>
      </c>
      <c r="D1337" s="3" t="s">
        <v>5407</v>
      </c>
      <c r="E1337" s="3" t="s">
        <v>5408</v>
      </c>
      <c r="F1337" s="3" t="str">
        <f t="shared" si="126"/>
        <v>27812867</v>
      </c>
      <c r="G1337" s="3" t="s">
        <v>5409</v>
      </c>
      <c r="H1337" s="3" t="s">
        <v>5410</v>
      </c>
      <c r="I1337" s="3" t="s">
        <v>746</v>
      </c>
      <c r="J1337" s="3" t="s">
        <v>2</v>
      </c>
      <c r="K1337" s="3" t="s">
        <v>3</v>
      </c>
      <c r="L1337" s="3" t="s">
        <v>5411</v>
      </c>
      <c r="M1337" s="3" t="s">
        <v>4</v>
      </c>
      <c r="N1337" s="3">
        <v>27812867</v>
      </c>
      <c r="O1337" s="3" t="s">
        <v>5412</v>
      </c>
      <c r="P1337" s="3" t="str">
        <f t="shared" si="127"/>
        <v>2017</v>
      </c>
      <c r="Q1337" s="3" t="str">
        <f t="shared" si="128"/>
        <v xml:space="preserve">Methods Mol Biol. </v>
      </c>
      <c r="R1337" s="5" t="s">
        <v>11333</v>
      </c>
      <c r="S1337" s="12" t="s">
        <v>11427</v>
      </c>
      <c r="T1337" s="12" t="str">
        <f t="shared" ref="T1337:T1400" si="131">IFERROR(IF(FIND("meta ",SUBSTITUTE(LOWER(D1337 &amp; S1337),"-"," "))&gt;=0,"y",""),"")</f>
        <v/>
      </c>
      <c r="AA1337" s="69">
        <v>0</v>
      </c>
      <c r="AC1337" s="5" t="str">
        <f t="shared" si="129"/>
        <v>2017</v>
      </c>
      <c r="AD1337" s="5"/>
      <c r="AF1337" s="25"/>
      <c r="AJ1337" s="3"/>
      <c r="AK1337" s="56"/>
      <c r="AL1337" s="3"/>
      <c r="AM1337" s="3"/>
      <c r="AN1337" s="56"/>
      <c r="AV1337" s="46">
        <v>27812867</v>
      </c>
      <c r="AW1337" s="59">
        <f t="shared" si="130"/>
        <v>0</v>
      </c>
    </row>
    <row r="1338" spans="1:49">
      <c r="A1338" s="4">
        <v>1679</v>
      </c>
      <c r="B1338" s="3">
        <v>514</v>
      </c>
      <c r="C1338" s="3">
        <v>0.9283289233343387</v>
      </c>
      <c r="D1338" s="3" t="s">
        <v>1012</v>
      </c>
      <c r="E1338" s="3" t="s">
        <v>1013</v>
      </c>
      <c r="F1338" s="3" t="str">
        <f t="shared" si="126"/>
        <v>28893853</v>
      </c>
      <c r="G1338" s="3" t="s">
        <v>1014</v>
      </c>
      <c r="H1338" s="3" t="s">
        <v>1015</v>
      </c>
      <c r="I1338" s="3" t="s">
        <v>441</v>
      </c>
      <c r="J1338" s="3" t="s">
        <v>2</v>
      </c>
      <c r="K1338" s="3" t="s">
        <v>3</v>
      </c>
      <c r="L1338" s="3" t="s">
        <v>1016</v>
      </c>
      <c r="M1338" s="3" t="s">
        <v>4</v>
      </c>
      <c r="N1338" s="3">
        <v>28893853</v>
      </c>
      <c r="O1338" s="3" t="s">
        <v>1017</v>
      </c>
      <c r="P1338" s="3" t="str">
        <f t="shared" si="127"/>
        <v>2017</v>
      </c>
      <c r="Q1338" s="3" t="str">
        <f t="shared" si="128"/>
        <v xml:space="preserve">Genetics. </v>
      </c>
      <c r="R1338" s="5" t="s">
        <v>11333</v>
      </c>
      <c r="S1338" s="12" t="s">
        <v>11427</v>
      </c>
      <c r="T1338" s="12" t="str">
        <f t="shared" si="131"/>
        <v/>
      </c>
      <c r="AA1338" s="69">
        <v>0</v>
      </c>
      <c r="AC1338" s="5" t="str">
        <f t="shared" si="129"/>
        <v>2017</v>
      </c>
      <c r="AD1338" s="5"/>
      <c r="AF1338" s="25"/>
      <c r="AK1338" s="53"/>
      <c r="AN1338" s="56"/>
      <c r="AV1338" s="46">
        <v>28893853</v>
      </c>
      <c r="AW1338" s="59">
        <f t="shared" si="130"/>
        <v>0</v>
      </c>
    </row>
    <row r="1339" spans="1:49">
      <c r="A1339" s="4">
        <v>1683</v>
      </c>
      <c r="B1339" s="3">
        <v>915</v>
      </c>
      <c r="C1339" s="3">
        <v>0.93090854396457567</v>
      </c>
      <c r="D1339" s="3" t="s">
        <v>3435</v>
      </c>
      <c r="E1339" s="3" t="s">
        <v>3436</v>
      </c>
      <c r="F1339" s="3" t="str">
        <f t="shared" si="126"/>
        <v>28369170</v>
      </c>
      <c r="G1339" s="3" t="s">
        <v>3437</v>
      </c>
      <c r="H1339" s="3" t="s">
        <v>3438</v>
      </c>
      <c r="I1339" s="3" t="s">
        <v>3439</v>
      </c>
      <c r="J1339" s="3" t="s">
        <v>2</v>
      </c>
      <c r="K1339" s="3" t="s">
        <v>3</v>
      </c>
      <c r="L1339" s="3" t="s">
        <v>3440</v>
      </c>
      <c r="M1339" s="3" t="s">
        <v>4</v>
      </c>
      <c r="N1339" s="3">
        <v>28369170</v>
      </c>
      <c r="O1339" s="3" t="s">
        <v>3441</v>
      </c>
      <c r="P1339" s="3" t="str">
        <f t="shared" si="127"/>
        <v>2017</v>
      </c>
      <c r="Q1339" s="3" t="str">
        <f t="shared" si="128"/>
        <v xml:space="preserve">Biostatistics. </v>
      </c>
      <c r="R1339" s="5" t="s">
        <v>11333</v>
      </c>
      <c r="S1339" s="12" t="s">
        <v>11427</v>
      </c>
      <c r="T1339" s="12" t="str">
        <f t="shared" si="131"/>
        <v/>
      </c>
      <c r="AA1339" s="69">
        <v>0</v>
      </c>
      <c r="AC1339" s="5" t="str">
        <f t="shared" si="129"/>
        <v>2017</v>
      </c>
      <c r="AD1339" s="5"/>
      <c r="AF1339" s="25"/>
      <c r="AV1339" s="46">
        <v>28369170</v>
      </c>
      <c r="AW1339" s="59">
        <f t="shared" si="130"/>
        <v>0</v>
      </c>
    </row>
    <row r="1340" spans="1:49">
      <c r="A1340" s="4">
        <v>1684</v>
      </c>
      <c r="B1340" s="3">
        <v>1177</v>
      </c>
      <c r="C1340" s="3">
        <v>0.9317765742777816</v>
      </c>
      <c r="D1340" s="3" t="s">
        <v>4979</v>
      </c>
      <c r="E1340" s="3" t="s">
        <v>4980</v>
      </c>
      <c r="F1340" s="3" t="str">
        <f t="shared" si="126"/>
        <v>28007912</v>
      </c>
      <c r="G1340" s="3" t="s">
        <v>4981</v>
      </c>
      <c r="H1340" s="3" t="s">
        <v>4982</v>
      </c>
      <c r="I1340" s="3" t="s">
        <v>791</v>
      </c>
      <c r="J1340" s="3" t="s">
        <v>2</v>
      </c>
      <c r="K1340" s="3" t="s">
        <v>3</v>
      </c>
      <c r="L1340" s="3" t="s">
        <v>4983</v>
      </c>
      <c r="M1340" s="3" t="s">
        <v>4</v>
      </c>
      <c r="N1340" s="3">
        <v>28007912</v>
      </c>
      <c r="O1340" s="3" t="s">
        <v>4984</v>
      </c>
      <c r="P1340" s="3" t="str">
        <f t="shared" si="127"/>
        <v>2017</v>
      </c>
      <c r="Q1340" s="3" t="str">
        <f t="shared" si="128"/>
        <v xml:space="preserve">Hum Mol Genet. </v>
      </c>
      <c r="R1340" s="5" t="s">
        <v>11333</v>
      </c>
      <c r="S1340" s="12" t="s">
        <v>11427</v>
      </c>
      <c r="T1340" s="12" t="str">
        <f t="shared" si="131"/>
        <v/>
      </c>
      <c r="AA1340" s="69">
        <v>0</v>
      </c>
      <c r="AC1340" s="5" t="str">
        <f t="shared" si="129"/>
        <v>2017</v>
      </c>
      <c r="AD1340" s="5"/>
      <c r="AF1340" s="25"/>
      <c r="AV1340" s="46">
        <v>28007912</v>
      </c>
      <c r="AW1340" s="59">
        <f t="shared" si="130"/>
        <v>0</v>
      </c>
    </row>
    <row r="1341" spans="1:49">
      <c r="A1341" s="4">
        <v>1685</v>
      </c>
      <c r="B1341" s="3">
        <v>858</v>
      </c>
      <c r="C1341" s="3">
        <v>0.93178522531924635</v>
      </c>
      <c r="D1341" s="3" t="s">
        <v>3093</v>
      </c>
      <c r="E1341" s="3" t="s">
        <v>3094</v>
      </c>
      <c r="F1341" s="3" t="str">
        <f t="shared" si="126"/>
        <v>28425624</v>
      </c>
      <c r="G1341" s="3" t="s">
        <v>3095</v>
      </c>
      <c r="H1341" s="3" t="s">
        <v>3096</v>
      </c>
      <c r="I1341" s="3" t="s">
        <v>3097</v>
      </c>
      <c r="J1341" s="3" t="s">
        <v>2</v>
      </c>
      <c r="K1341" s="3" t="s">
        <v>3</v>
      </c>
      <c r="L1341" s="3" t="s">
        <v>3098</v>
      </c>
      <c r="M1341" s="3" t="s">
        <v>4</v>
      </c>
      <c r="N1341" s="3">
        <v>28425624</v>
      </c>
      <c r="O1341" s="3" t="s">
        <v>3099</v>
      </c>
      <c r="P1341" s="3" t="str">
        <f t="shared" si="127"/>
        <v>2017</v>
      </c>
      <c r="Q1341" s="3" t="str">
        <f t="shared" si="128"/>
        <v xml:space="preserve">J Bone Miner Res. </v>
      </c>
      <c r="R1341" s="5" t="s">
        <v>11333</v>
      </c>
      <c r="S1341" s="12" t="s">
        <v>11427</v>
      </c>
      <c r="T1341" s="12" t="str">
        <f t="shared" si="131"/>
        <v/>
      </c>
      <c r="AA1341" s="69">
        <v>0</v>
      </c>
      <c r="AC1341" s="5" t="str">
        <f t="shared" si="129"/>
        <v>2017</v>
      </c>
      <c r="AD1341" s="5"/>
      <c r="AF1341" s="25"/>
      <c r="AJ1341" s="3"/>
      <c r="AK1341" s="3"/>
      <c r="AL1341" s="3"/>
      <c r="AM1341" s="3"/>
      <c r="AV1341" s="46">
        <v>28425624</v>
      </c>
      <c r="AW1341" s="59">
        <f t="shared" si="130"/>
        <v>0</v>
      </c>
    </row>
    <row r="1342" spans="1:49">
      <c r="A1342" s="4">
        <v>1691</v>
      </c>
      <c r="B1342" s="3">
        <v>1068</v>
      </c>
      <c r="C1342" s="3">
        <v>0.93463595858459347</v>
      </c>
      <c r="D1342" s="3" t="s">
        <v>4361</v>
      </c>
      <c r="E1342" s="3" t="s">
        <v>4362</v>
      </c>
      <c r="F1342" s="3" t="str">
        <f t="shared" si="126"/>
        <v>28132020</v>
      </c>
      <c r="G1342" s="3" t="s">
        <v>4363</v>
      </c>
      <c r="H1342" s="3" t="s">
        <v>4417</v>
      </c>
      <c r="I1342" s="3" t="s">
        <v>441</v>
      </c>
      <c r="J1342" s="3" t="s">
        <v>2</v>
      </c>
      <c r="K1342" s="3" t="s">
        <v>3</v>
      </c>
      <c r="L1342" s="3" t="s">
        <v>4418</v>
      </c>
      <c r="M1342" s="3" t="s">
        <v>4</v>
      </c>
      <c r="N1342" s="3">
        <v>28132020</v>
      </c>
      <c r="O1342" s="3" t="s">
        <v>4419</v>
      </c>
      <c r="P1342" s="3" t="str">
        <f t="shared" si="127"/>
        <v>2017</v>
      </c>
      <c r="Q1342" s="3" t="str">
        <f t="shared" si="128"/>
        <v xml:space="preserve">Genetics. </v>
      </c>
      <c r="R1342" s="5" t="s">
        <v>11333</v>
      </c>
      <c r="S1342" s="12" t="s">
        <v>11427</v>
      </c>
      <c r="T1342" s="12" t="str">
        <f t="shared" si="131"/>
        <v/>
      </c>
      <c r="AA1342" s="69">
        <v>0</v>
      </c>
      <c r="AC1342" s="5" t="str">
        <f t="shared" si="129"/>
        <v>2017</v>
      </c>
      <c r="AD1342" s="5"/>
      <c r="AF1342" s="25"/>
      <c r="AV1342" s="46">
        <v>28132020</v>
      </c>
      <c r="AW1342" s="59">
        <f t="shared" si="130"/>
        <v>0</v>
      </c>
    </row>
    <row r="1343" spans="1:49">
      <c r="A1343" s="4">
        <v>1695</v>
      </c>
      <c r="B1343" s="3">
        <v>975</v>
      </c>
      <c r="C1343" s="3">
        <v>0.9375623363000225</v>
      </c>
      <c r="D1343" s="3" t="s">
        <v>3812</v>
      </c>
      <c r="E1343" s="3" t="s">
        <v>3813</v>
      </c>
      <c r="F1343" s="3" t="str">
        <f t="shared" si="126"/>
        <v>28287180</v>
      </c>
      <c r="G1343" s="3" t="s">
        <v>3814</v>
      </c>
      <c r="H1343" s="3" t="s">
        <v>3815</v>
      </c>
      <c r="I1343" s="3" t="s">
        <v>2255</v>
      </c>
      <c r="J1343" s="3" t="s">
        <v>2</v>
      </c>
      <c r="K1343" s="3" t="s">
        <v>3</v>
      </c>
      <c r="L1343" s="3" t="s">
        <v>3816</v>
      </c>
      <c r="M1343" s="3" t="s">
        <v>4</v>
      </c>
      <c r="N1343" s="3">
        <v>28287180</v>
      </c>
      <c r="O1343" s="3" t="s">
        <v>3817</v>
      </c>
      <c r="P1343" s="3" t="str">
        <f t="shared" si="127"/>
        <v>2017</v>
      </c>
      <c r="Q1343" s="3" t="str">
        <f t="shared" si="128"/>
        <v xml:space="preserve">Sci Rep. </v>
      </c>
      <c r="R1343" s="5" t="s">
        <v>11333</v>
      </c>
      <c r="S1343" s="12" t="s">
        <v>11427</v>
      </c>
      <c r="T1343" s="12" t="str">
        <f t="shared" si="131"/>
        <v/>
      </c>
      <c r="AA1343" s="69">
        <v>0</v>
      </c>
      <c r="AC1343" s="5" t="str">
        <f t="shared" si="129"/>
        <v>2017</v>
      </c>
      <c r="AD1343" s="5"/>
      <c r="AF1343" s="25"/>
      <c r="AV1343" s="46">
        <v>28287180</v>
      </c>
      <c r="AW1343" s="59">
        <f t="shared" si="130"/>
        <v>0</v>
      </c>
    </row>
    <row r="1344" spans="1:49">
      <c r="A1344" s="4">
        <v>1701</v>
      </c>
      <c r="B1344" s="3">
        <v>393</v>
      </c>
      <c r="C1344" s="3">
        <v>0.94138199415597212</v>
      </c>
      <c r="D1344" s="3" t="s">
        <v>371</v>
      </c>
      <c r="E1344" s="3" t="s">
        <v>372</v>
      </c>
      <c r="F1344" s="3" t="str">
        <f t="shared" si="126"/>
        <v>29099245</v>
      </c>
      <c r="G1344" s="3" t="s">
        <v>373</v>
      </c>
      <c r="H1344" s="3" t="s">
        <v>374</v>
      </c>
      <c r="I1344" s="3" t="s">
        <v>375</v>
      </c>
      <c r="J1344" s="3" t="s">
        <v>2</v>
      </c>
      <c r="K1344" s="3" t="s">
        <v>3</v>
      </c>
      <c r="L1344" s="3" t="s">
        <v>376</v>
      </c>
      <c r="M1344" s="3" t="s">
        <v>4</v>
      </c>
      <c r="N1344" s="3">
        <v>29099245</v>
      </c>
      <c r="O1344" s="3" t="s">
        <v>377</v>
      </c>
      <c r="P1344" s="3" t="str">
        <f t="shared" si="127"/>
        <v>2017</v>
      </c>
      <c r="Q1344" s="3" t="str">
        <f t="shared" si="128"/>
        <v xml:space="preserve">J Comput Biol. </v>
      </c>
      <c r="R1344" s="5" t="s">
        <v>11333</v>
      </c>
      <c r="S1344" s="12" t="s">
        <v>11427</v>
      </c>
      <c r="T1344" s="12" t="str">
        <f t="shared" si="131"/>
        <v/>
      </c>
      <c r="AA1344" s="69">
        <v>0</v>
      </c>
      <c r="AC1344" s="5" t="str">
        <f t="shared" si="129"/>
        <v>2017</v>
      </c>
      <c r="AD1344" s="5"/>
      <c r="AF1344" s="25"/>
      <c r="AJ1344" s="3"/>
      <c r="AK1344" s="3"/>
      <c r="AL1344" s="3"/>
      <c r="AM1344" s="3"/>
      <c r="AV1344" s="46">
        <v>29099245</v>
      </c>
      <c r="AW1344" s="59">
        <f t="shared" si="130"/>
        <v>0</v>
      </c>
    </row>
    <row r="1345" spans="1:49">
      <c r="A1345" s="4">
        <v>1727</v>
      </c>
      <c r="B1345" s="3">
        <v>812</v>
      </c>
      <c r="C1345" s="3">
        <v>0.96063497594073199</v>
      </c>
      <c r="D1345" s="3" t="s">
        <v>2810</v>
      </c>
      <c r="E1345" s="3" t="s">
        <v>2811</v>
      </c>
      <c r="F1345" s="3" t="str">
        <f t="shared" si="126"/>
        <v>28509669</v>
      </c>
      <c r="G1345" s="3" t="s">
        <v>2812</v>
      </c>
      <c r="H1345" s="3" t="s">
        <v>2813</v>
      </c>
      <c r="I1345" s="3" t="s">
        <v>2814</v>
      </c>
      <c r="J1345" s="3" t="s">
        <v>2</v>
      </c>
      <c r="K1345" s="3" t="s">
        <v>3</v>
      </c>
      <c r="L1345" s="3" t="s">
        <v>2815</v>
      </c>
      <c r="M1345" s="3" t="s">
        <v>4</v>
      </c>
      <c r="N1345" s="3">
        <v>28509669</v>
      </c>
      <c r="O1345" s="3" t="s">
        <v>2816</v>
      </c>
      <c r="P1345" s="3" t="str">
        <f t="shared" si="127"/>
        <v>2017</v>
      </c>
      <c r="Q1345" s="3" t="str">
        <f t="shared" si="128"/>
        <v xml:space="preserve">Curr Opin Rheumatol. </v>
      </c>
      <c r="R1345" s="5" t="s">
        <v>11333</v>
      </c>
      <c r="S1345" s="12" t="s">
        <v>11427</v>
      </c>
      <c r="T1345" s="12" t="str">
        <f t="shared" si="131"/>
        <v/>
      </c>
      <c r="AA1345" s="69">
        <v>0</v>
      </c>
      <c r="AC1345" s="5" t="str">
        <f t="shared" si="129"/>
        <v>2017</v>
      </c>
      <c r="AD1345" s="5"/>
      <c r="AF1345" s="25"/>
      <c r="AK1345" s="53"/>
      <c r="AN1345" s="56"/>
      <c r="AV1345" s="46">
        <v>28509669</v>
      </c>
      <c r="AW1345" s="59">
        <f t="shared" si="130"/>
        <v>0</v>
      </c>
    </row>
    <row r="1346" spans="1:49">
      <c r="A1346" s="4">
        <v>1731</v>
      </c>
      <c r="B1346" s="3">
        <v>900</v>
      </c>
      <c r="C1346" s="3">
        <v>0.96443493574853956</v>
      </c>
      <c r="D1346" s="3" t="s">
        <v>3406</v>
      </c>
      <c r="E1346" s="3" t="s">
        <v>3407</v>
      </c>
      <c r="F1346" s="3" t="str">
        <f t="shared" ref="F1346:F1409" si="132">MID(E1346,9,100)</f>
        <v>28379338</v>
      </c>
      <c r="G1346" s="3" t="s">
        <v>3408</v>
      </c>
      <c r="H1346" s="3" t="s">
        <v>3409</v>
      </c>
      <c r="I1346" s="3" t="s">
        <v>602</v>
      </c>
      <c r="J1346" s="3" t="s">
        <v>2</v>
      </c>
      <c r="K1346" s="3" t="s">
        <v>3</v>
      </c>
      <c r="L1346" s="3" t="s">
        <v>3410</v>
      </c>
      <c r="M1346" s="3" t="s">
        <v>4</v>
      </c>
      <c r="N1346" s="3">
        <v>28379338</v>
      </c>
      <c r="O1346" s="3" t="s">
        <v>3411</v>
      </c>
      <c r="P1346" s="3" t="str">
        <f t="shared" ref="P1346:P1409" si="133">MID(H1346,FIND(" 20",H1346)+1, 4)</f>
        <v>2017</v>
      </c>
      <c r="Q1346" s="3" t="str">
        <f t="shared" ref="Q1346:Q1409" si="134">LEFT(H1346, FIND(" 20",H1346))</f>
        <v xml:space="preserve">Bioinformatics. </v>
      </c>
      <c r="R1346" s="5" t="s">
        <v>11333</v>
      </c>
      <c r="S1346" s="12" t="s">
        <v>11427</v>
      </c>
      <c r="T1346" s="12" t="str">
        <f t="shared" si="131"/>
        <v/>
      </c>
      <c r="AA1346" s="69">
        <v>0</v>
      </c>
      <c r="AC1346" s="5" t="str">
        <f t="shared" ref="AC1346:AC1409" si="135">P1346</f>
        <v>2017</v>
      </c>
      <c r="AD1346" s="5"/>
      <c r="AF1346" s="25"/>
      <c r="AK1346" s="53"/>
      <c r="AN1346" s="56"/>
      <c r="AV1346" s="46">
        <v>28379338</v>
      </c>
      <c r="AW1346" s="59">
        <f t="shared" ref="AW1346:AW1409" si="136">IF(F1346-AV1346=0,0,1)</f>
        <v>0</v>
      </c>
    </row>
    <row r="1347" spans="1:49">
      <c r="A1347" s="4">
        <v>1736</v>
      </c>
      <c r="B1347" s="3">
        <v>1020</v>
      </c>
      <c r="C1347" s="3">
        <v>0.96598340152040063</v>
      </c>
      <c r="D1347" s="3" t="s">
        <v>4091</v>
      </c>
      <c r="E1347" s="3" t="s">
        <v>4092</v>
      </c>
      <c r="F1347" s="3" t="str">
        <f t="shared" si="132"/>
        <v>28209135</v>
      </c>
      <c r="G1347" s="3" t="s">
        <v>2724</v>
      </c>
      <c r="H1347" s="3" t="s">
        <v>4093</v>
      </c>
      <c r="I1347" s="3" t="s">
        <v>1304</v>
      </c>
      <c r="J1347" s="3" t="s">
        <v>2</v>
      </c>
      <c r="K1347" s="3" t="s">
        <v>3</v>
      </c>
      <c r="L1347" s="3" t="s">
        <v>4094</v>
      </c>
      <c r="M1347" s="3" t="s">
        <v>4</v>
      </c>
      <c r="N1347" s="3">
        <v>28209135</v>
      </c>
      <c r="O1347" s="3" t="s">
        <v>4095</v>
      </c>
      <c r="P1347" s="3" t="str">
        <f t="shared" si="133"/>
        <v>2017</v>
      </c>
      <c r="Q1347" s="3" t="str">
        <f t="shared" si="134"/>
        <v xml:space="preserve">BMC Bioinformatics. </v>
      </c>
      <c r="R1347" s="5" t="s">
        <v>11333</v>
      </c>
      <c r="S1347" s="12" t="s">
        <v>11427</v>
      </c>
      <c r="T1347" s="12" t="str">
        <f t="shared" si="131"/>
        <v/>
      </c>
      <c r="AA1347" s="69">
        <v>0</v>
      </c>
      <c r="AC1347" s="5" t="str">
        <f t="shared" si="135"/>
        <v>2017</v>
      </c>
      <c r="AD1347" s="5"/>
      <c r="AF1347" s="25"/>
      <c r="AV1347" s="46">
        <v>28209135</v>
      </c>
      <c r="AW1347" s="59">
        <f t="shared" si="136"/>
        <v>0</v>
      </c>
    </row>
    <row r="1348" spans="1:49">
      <c r="A1348" s="4">
        <v>1740</v>
      </c>
      <c r="B1348" s="3">
        <v>728</v>
      </c>
      <c r="C1348" s="3">
        <v>0.96663971952995686</v>
      </c>
      <c r="D1348" s="3" t="s">
        <v>2318</v>
      </c>
      <c r="E1348" s="3" t="s">
        <v>2319</v>
      </c>
      <c r="F1348" s="3" t="str">
        <f t="shared" si="132"/>
        <v>28609482</v>
      </c>
      <c r="G1348" s="3" t="s">
        <v>2320</v>
      </c>
      <c r="H1348" s="3" t="s">
        <v>2321</v>
      </c>
      <c r="I1348" s="3" t="s">
        <v>92</v>
      </c>
      <c r="J1348" s="3" t="s">
        <v>2</v>
      </c>
      <c r="K1348" s="3" t="s">
        <v>3</v>
      </c>
      <c r="L1348" s="3" t="s">
        <v>2322</v>
      </c>
      <c r="M1348" s="3" t="s">
        <v>4</v>
      </c>
      <c r="N1348" s="3">
        <v>28609482</v>
      </c>
      <c r="O1348" s="3" t="s">
        <v>2323</v>
      </c>
      <c r="P1348" s="3" t="str">
        <f t="shared" si="133"/>
        <v>2017</v>
      </c>
      <c r="Q1348" s="3" t="str">
        <f t="shared" si="134"/>
        <v xml:space="preserve">PLoS One. </v>
      </c>
      <c r="R1348" s="5" t="s">
        <v>11333</v>
      </c>
      <c r="S1348" s="12" t="s">
        <v>11427</v>
      </c>
      <c r="T1348" s="12" t="str">
        <f t="shared" si="131"/>
        <v/>
      </c>
      <c r="AA1348" s="69">
        <v>0</v>
      </c>
      <c r="AC1348" s="5" t="str">
        <f t="shared" si="135"/>
        <v>2017</v>
      </c>
      <c r="AD1348" s="5"/>
      <c r="AF1348" s="25"/>
      <c r="AV1348" s="46">
        <v>28609482</v>
      </c>
      <c r="AW1348" s="59">
        <f t="shared" si="136"/>
        <v>0</v>
      </c>
    </row>
    <row r="1349" spans="1:49">
      <c r="A1349" s="4">
        <v>1746</v>
      </c>
      <c r="B1349" s="3">
        <v>213</v>
      </c>
      <c r="C1349" s="3">
        <v>0.96846718547908672</v>
      </c>
      <c r="D1349" s="3" t="s">
        <v>13</v>
      </c>
      <c r="E1349" s="3" t="s">
        <v>14</v>
      </c>
      <c r="F1349" s="3" t="str">
        <f t="shared" si="132"/>
        <v>29446373</v>
      </c>
      <c r="G1349" s="3" t="s">
        <v>15</v>
      </c>
      <c r="H1349" s="3" t="s">
        <v>16</v>
      </c>
      <c r="I1349" s="3" t="s">
        <v>17</v>
      </c>
      <c r="J1349" s="3" t="s">
        <v>2</v>
      </c>
      <c r="K1349" s="3" t="s">
        <v>3</v>
      </c>
      <c r="L1349" s="3" t="s">
        <v>18</v>
      </c>
      <c r="M1349" s="3" t="s">
        <v>4</v>
      </c>
      <c r="N1349" s="3">
        <v>29446373</v>
      </c>
      <c r="O1349" s="3" t="s">
        <v>19</v>
      </c>
      <c r="P1349" s="3" t="str">
        <f t="shared" si="133"/>
        <v>2017</v>
      </c>
      <c r="Q1349" s="3" t="str">
        <f t="shared" si="134"/>
        <v xml:space="preserve">Kathmandu Univ Med J (KUMJ). </v>
      </c>
      <c r="R1349" s="5" t="s">
        <v>11333</v>
      </c>
      <c r="S1349" s="12" t="s">
        <v>11427</v>
      </c>
      <c r="T1349" s="12" t="str">
        <f t="shared" si="131"/>
        <v/>
      </c>
      <c r="AA1349" s="69">
        <v>0</v>
      </c>
      <c r="AC1349" s="5" t="str">
        <f t="shared" si="135"/>
        <v>2017</v>
      </c>
      <c r="AD1349" s="5"/>
      <c r="AF1349" s="25"/>
      <c r="AV1349" s="46">
        <v>29446373</v>
      </c>
      <c r="AW1349" s="59">
        <f t="shared" si="136"/>
        <v>0</v>
      </c>
    </row>
    <row r="1350" spans="1:49">
      <c r="A1350" s="4">
        <v>1754</v>
      </c>
      <c r="B1350" s="3">
        <v>1353</v>
      </c>
      <c r="C1350" s="3">
        <v>0.97710436007625301</v>
      </c>
      <c r="D1350" s="3" t="s">
        <v>5442</v>
      </c>
      <c r="E1350" s="3" t="s">
        <v>5443</v>
      </c>
      <c r="F1350" s="3" t="str">
        <f t="shared" si="132"/>
        <v>27784720</v>
      </c>
      <c r="G1350" s="3" t="s">
        <v>5444</v>
      </c>
      <c r="H1350" s="3" t="s">
        <v>5445</v>
      </c>
      <c r="I1350" s="3" t="s">
        <v>441</v>
      </c>
      <c r="J1350" s="3" t="s">
        <v>2</v>
      </c>
      <c r="K1350" s="3" t="s">
        <v>3</v>
      </c>
      <c r="L1350" s="3" t="s">
        <v>5446</v>
      </c>
      <c r="M1350" s="3" t="s">
        <v>4</v>
      </c>
      <c r="N1350" s="3">
        <v>27784720</v>
      </c>
      <c r="O1350" s="3" t="s">
        <v>5447</v>
      </c>
      <c r="P1350" s="3" t="str">
        <f t="shared" si="133"/>
        <v>2017</v>
      </c>
      <c r="Q1350" s="3" t="str">
        <f t="shared" si="134"/>
        <v xml:space="preserve">Genetics. </v>
      </c>
      <c r="R1350" s="5" t="s">
        <v>11333</v>
      </c>
      <c r="S1350" s="12" t="s">
        <v>11427</v>
      </c>
      <c r="T1350" s="12" t="str">
        <f t="shared" si="131"/>
        <v/>
      </c>
      <c r="AA1350" s="69">
        <v>0</v>
      </c>
      <c r="AC1350" s="5" t="str">
        <f t="shared" si="135"/>
        <v>2017</v>
      </c>
      <c r="AD1350" s="5"/>
      <c r="AF1350" s="25"/>
      <c r="AJ1350" s="15"/>
      <c r="AK1350" s="15"/>
      <c r="AL1350" s="15"/>
      <c r="AM1350" s="15"/>
      <c r="AN1350" s="28"/>
      <c r="AO1350" s="28"/>
      <c r="AP1350" s="28"/>
      <c r="AQ1350" s="28"/>
      <c r="AR1350" s="28"/>
      <c r="AS1350" s="28"/>
      <c r="AT1350" s="28"/>
      <c r="AU1350" s="28"/>
      <c r="AV1350" s="60">
        <v>27784720</v>
      </c>
      <c r="AW1350" s="59">
        <f t="shared" si="136"/>
        <v>0</v>
      </c>
    </row>
    <row r="1351" spans="1:49">
      <c r="A1351" s="4">
        <v>1760</v>
      </c>
      <c r="B1351" s="3">
        <v>967</v>
      </c>
      <c r="C1351" s="3">
        <v>0.97865945065473825</v>
      </c>
      <c r="D1351" s="3" t="s">
        <v>3761</v>
      </c>
      <c r="E1351" s="3" t="s">
        <v>3762</v>
      </c>
      <c r="F1351" s="3" t="str">
        <f t="shared" si="132"/>
        <v>28300291</v>
      </c>
      <c r="G1351" s="3" t="s">
        <v>3763</v>
      </c>
      <c r="H1351" s="3" t="s">
        <v>3764</v>
      </c>
      <c r="I1351" s="3" t="s">
        <v>479</v>
      </c>
      <c r="J1351" s="3" t="s">
        <v>2</v>
      </c>
      <c r="K1351" s="3" t="s">
        <v>3</v>
      </c>
      <c r="L1351" s="3" t="s">
        <v>3765</v>
      </c>
      <c r="M1351" s="3" t="s">
        <v>4</v>
      </c>
      <c r="N1351" s="3">
        <v>28300291</v>
      </c>
      <c r="O1351" s="3" t="s">
        <v>3766</v>
      </c>
      <c r="P1351" s="3" t="str">
        <f t="shared" si="133"/>
        <v>2017</v>
      </c>
      <c r="Q1351" s="3" t="str">
        <f t="shared" si="134"/>
        <v xml:space="preserve">Genet Epidemiol. </v>
      </c>
      <c r="R1351" s="5" t="s">
        <v>11333</v>
      </c>
      <c r="S1351" s="12" t="s">
        <v>11427</v>
      </c>
      <c r="T1351" s="12" t="str">
        <f t="shared" si="131"/>
        <v/>
      </c>
      <c r="AA1351" s="69">
        <v>0</v>
      </c>
      <c r="AC1351" s="5" t="str">
        <f t="shared" si="135"/>
        <v>2017</v>
      </c>
      <c r="AD1351" s="5"/>
      <c r="AF1351" s="25"/>
      <c r="AJ1351" s="3"/>
      <c r="AK1351" s="3"/>
      <c r="AL1351" s="3"/>
      <c r="AM1351" s="3"/>
      <c r="AV1351" s="46">
        <v>28300291</v>
      </c>
      <c r="AW1351" s="59">
        <f t="shared" si="136"/>
        <v>0</v>
      </c>
    </row>
    <row r="1352" spans="1:49">
      <c r="A1352" s="4">
        <v>1764</v>
      </c>
      <c r="B1352" s="3">
        <v>526</v>
      </c>
      <c r="C1352" s="3">
        <v>0.9805425367205004</v>
      </c>
      <c r="D1352" s="3" t="s">
        <v>1088</v>
      </c>
      <c r="E1352" s="3" t="s">
        <v>1089</v>
      </c>
      <c r="F1352" s="3" t="str">
        <f t="shared" si="132"/>
        <v>28878002</v>
      </c>
      <c r="G1352" s="3" t="s">
        <v>1090</v>
      </c>
      <c r="H1352" s="3" t="s">
        <v>1091</v>
      </c>
      <c r="I1352" s="3" t="s">
        <v>441</v>
      </c>
      <c r="J1352" s="3" t="s">
        <v>2</v>
      </c>
      <c r="K1352" s="3" t="s">
        <v>3</v>
      </c>
      <c r="L1352" s="3" t="s">
        <v>1092</v>
      </c>
      <c r="M1352" s="3" t="s">
        <v>4</v>
      </c>
      <c r="N1352" s="3">
        <v>28878002</v>
      </c>
      <c r="O1352" s="3" t="s">
        <v>1093</v>
      </c>
      <c r="P1352" s="3" t="str">
        <f t="shared" si="133"/>
        <v>2017</v>
      </c>
      <c r="Q1352" s="3" t="str">
        <f t="shared" si="134"/>
        <v xml:space="preserve">Genetics. </v>
      </c>
      <c r="R1352" s="5" t="s">
        <v>11333</v>
      </c>
      <c r="S1352" s="12" t="s">
        <v>11427</v>
      </c>
      <c r="T1352" s="12" t="str">
        <f t="shared" si="131"/>
        <v/>
      </c>
      <c r="AA1352" s="69">
        <v>0</v>
      </c>
      <c r="AC1352" s="5" t="str">
        <f t="shared" si="135"/>
        <v>2017</v>
      </c>
      <c r="AD1352" s="5"/>
      <c r="AF1352" s="25"/>
      <c r="AV1352" s="46">
        <v>28878002</v>
      </c>
      <c r="AW1352" s="59">
        <f t="shared" si="136"/>
        <v>0</v>
      </c>
    </row>
    <row r="1353" spans="1:49">
      <c r="A1353" s="4">
        <v>1765</v>
      </c>
      <c r="B1353" s="3">
        <v>952</v>
      </c>
      <c r="C1353" s="3">
        <v>0.98062759991781934</v>
      </c>
      <c r="D1353" s="3" t="s">
        <v>3672</v>
      </c>
      <c r="E1353" s="3" t="s">
        <v>3673</v>
      </c>
      <c r="F1353" s="3" t="str">
        <f t="shared" si="132"/>
        <v>28327894</v>
      </c>
      <c r="G1353" s="3" t="s">
        <v>3674</v>
      </c>
      <c r="H1353" s="3" t="s">
        <v>3675</v>
      </c>
      <c r="I1353" s="3" t="s">
        <v>3676</v>
      </c>
      <c r="J1353" s="3" t="s">
        <v>2</v>
      </c>
      <c r="K1353" s="3" t="s">
        <v>3</v>
      </c>
      <c r="L1353" s="3" t="s">
        <v>3677</v>
      </c>
      <c r="M1353" s="3" t="s">
        <v>4</v>
      </c>
      <c r="N1353" s="3">
        <v>28327894</v>
      </c>
      <c r="O1353" s="3" t="s">
        <v>3678</v>
      </c>
      <c r="P1353" s="3" t="str">
        <f t="shared" si="133"/>
        <v>2017</v>
      </c>
      <c r="Q1353" s="3" t="str">
        <f t="shared" si="134"/>
        <v xml:space="preserve">Ann Oncol. </v>
      </c>
      <c r="R1353" s="5" t="s">
        <v>11333</v>
      </c>
      <c r="S1353" s="12" t="s">
        <v>11427</v>
      </c>
      <c r="T1353" s="12" t="str">
        <f t="shared" si="131"/>
        <v>y</v>
      </c>
      <c r="AA1353" s="69">
        <v>0</v>
      </c>
      <c r="AC1353" s="5" t="str">
        <f t="shared" si="135"/>
        <v>2017</v>
      </c>
      <c r="AD1353" s="5"/>
      <c r="AF1353" s="25"/>
      <c r="AK1353" s="53"/>
      <c r="AN1353" s="56"/>
      <c r="AV1353" s="46">
        <v>28327894</v>
      </c>
      <c r="AW1353" s="59">
        <f t="shared" si="136"/>
        <v>0</v>
      </c>
    </row>
    <row r="1354" spans="1:49">
      <c r="A1354" s="4">
        <v>1766</v>
      </c>
      <c r="B1354" s="3">
        <v>637</v>
      </c>
      <c r="C1354" s="3">
        <v>0.98142021642863875</v>
      </c>
      <c r="D1354" s="3" t="s">
        <v>1772</v>
      </c>
      <c r="E1354" s="3" t="s">
        <v>1773</v>
      </c>
      <c r="F1354" s="3" t="str">
        <f t="shared" si="132"/>
        <v>28727040</v>
      </c>
      <c r="G1354" s="3" t="s">
        <v>1829</v>
      </c>
      <c r="H1354" s="3" t="s">
        <v>1830</v>
      </c>
      <c r="I1354" s="3" t="s">
        <v>1511</v>
      </c>
      <c r="J1354" s="3" t="s">
        <v>2</v>
      </c>
      <c r="K1354" s="3" t="s">
        <v>3</v>
      </c>
      <c r="L1354" s="3" t="s">
        <v>1831</v>
      </c>
      <c r="M1354" s="3" t="s">
        <v>4</v>
      </c>
      <c r="N1354" s="3">
        <v>28727040</v>
      </c>
      <c r="O1354" s="3" t="s">
        <v>1832</v>
      </c>
      <c r="P1354" s="3" t="str">
        <f t="shared" si="133"/>
        <v>2017</v>
      </c>
      <c r="Q1354" s="3" t="str">
        <f t="shared" si="134"/>
        <v xml:space="preserve">J Anim Sci. </v>
      </c>
      <c r="R1354" s="5" t="s">
        <v>11427</v>
      </c>
      <c r="S1354" s="12" t="s">
        <v>11462</v>
      </c>
      <c r="T1354" s="12" t="str">
        <f t="shared" si="131"/>
        <v>y</v>
      </c>
      <c r="AA1354" s="69">
        <v>0</v>
      </c>
      <c r="AC1354" s="5" t="str">
        <f t="shared" si="135"/>
        <v>2017</v>
      </c>
      <c r="AD1354" s="5"/>
      <c r="AF1354" s="25"/>
      <c r="AK1354" s="53"/>
      <c r="AN1354" s="56"/>
      <c r="AV1354" s="46">
        <v>28727040</v>
      </c>
      <c r="AW1354" s="59">
        <f t="shared" si="136"/>
        <v>0</v>
      </c>
    </row>
    <row r="1355" spans="1:49">
      <c r="A1355" s="4">
        <v>1767</v>
      </c>
      <c r="B1355" s="3">
        <v>1217</v>
      </c>
      <c r="C1355" s="3">
        <v>0.98142778868644653</v>
      </c>
      <c r="D1355" s="3" t="s">
        <v>5118</v>
      </c>
      <c r="E1355" s="3" t="s">
        <v>5119</v>
      </c>
      <c r="F1355" s="3" t="str">
        <f t="shared" si="132"/>
        <v>27924599</v>
      </c>
      <c r="G1355" s="3" t="s">
        <v>5120</v>
      </c>
      <c r="H1355" s="3" t="s">
        <v>5121</v>
      </c>
      <c r="I1355" s="3" t="s">
        <v>746</v>
      </c>
      <c r="J1355" s="3" t="s">
        <v>2</v>
      </c>
      <c r="K1355" s="3" t="s">
        <v>3</v>
      </c>
      <c r="L1355" s="3" t="s">
        <v>5122</v>
      </c>
      <c r="M1355" s="3" t="s">
        <v>4</v>
      </c>
      <c r="N1355" s="3">
        <v>27924599</v>
      </c>
      <c r="O1355" s="3" t="s">
        <v>5123</v>
      </c>
      <c r="P1355" s="3" t="str">
        <f t="shared" si="133"/>
        <v>2017</v>
      </c>
      <c r="Q1355" s="3" t="str">
        <f t="shared" si="134"/>
        <v xml:space="preserve">Methods Mol Biol. </v>
      </c>
      <c r="R1355" s="5" t="s">
        <v>11333</v>
      </c>
      <c r="S1355" s="12" t="s">
        <v>11427</v>
      </c>
      <c r="T1355" s="12" t="str">
        <f t="shared" si="131"/>
        <v/>
      </c>
      <c r="AA1355" s="69">
        <v>0</v>
      </c>
      <c r="AC1355" s="5" t="str">
        <f t="shared" si="135"/>
        <v>2017</v>
      </c>
      <c r="AD1355" s="5"/>
      <c r="AF1355" s="25"/>
      <c r="AK1355" s="53"/>
      <c r="AN1355" s="56"/>
      <c r="AV1355" s="46">
        <v>27924599</v>
      </c>
      <c r="AW1355" s="59">
        <f t="shared" si="136"/>
        <v>0</v>
      </c>
    </row>
    <row r="1356" spans="1:49">
      <c r="A1356" s="4">
        <v>1779</v>
      </c>
      <c r="B1356" s="3">
        <v>913</v>
      </c>
      <c r="C1356" s="3">
        <v>0.98685826922315967</v>
      </c>
      <c r="D1356" s="3" t="s">
        <v>3423</v>
      </c>
      <c r="E1356" s="3" t="s">
        <v>3424</v>
      </c>
      <c r="F1356" s="3" t="str">
        <f t="shared" si="132"/>
        <v>28370330</v>
      </c>
      <c r="G1356" s="3" t="s">
        <v>3425</v>
      </c>
      <c r="H1356" s="3" t="s">
        <v>3426</v>
      </c>
      <c r="I1356" s="3" t="s">
        <v>479</v>
      </c>
      <c r="J1356" s="3" t="s">
        <v>2</v>
      </c>
      <c r="K1356" s="3" t="s">
        <v>3</v>
      </c>
      <c r="L1356" s="3" t="s">
        <v>3427</v>
      </c>
      <c r="M1356" s="3" t="s">
        <v>4</v>
      </c>
      <c r="N1356" s="3">
        <v>28370330</v>
      </c>
      <c r="O1356" s="3" t="s">
        <v>3428</v>
      </c>
      <c r="P1356" s="3" t="str">
        <f t="shared" si="133"/>
        <v>2017</v>
      </c>
      <c r="Q1356" s="3" t="str">
        <f t="shared" si="134"/>
        <v xml:space="preserve">Genet Epidemiol. </v>
      </c>
      <c r="R1356" s="5" t="s">
        <v>11333</v>
      </c>
      <c r="S1356" s="12" t="s">
        <v>11427</v>
      </c>
      <c r="T1356" s="12" t="str">
        <f t="shared" si="131"/>
        <v/>
      </c>
      <c r="AA1356" s="69">
        <v>0</v>
      </c>
      <c r="AC1356" s="5" t="str">
        <f t="shared" si="135"/>
        <v>2017</v>
      </c>
      <c r="AD1356" s="5"/>
      <c r="AF1356" s="25"/>
      <c r="AV1356" s="46">
        <v>28370330</v>
      </c>
      <c r="AW1356" s="59">
        <f t="shared" si="136"/>
        <v>0</v>
      </c>
    </row>
    <row r="1357" spans="1:49">
      <c r="A1357" s="4">
        <v>1780</v>
      </c>
      <c r="B1357" s="3">
        <v>472</v>
      </c>
      <c r="C1357" s="3">
        <v>0.98711179813684957</v>
      </c>
      <c r="D1357" s="3" t="s">
        <v>777</v>
      </c>
      <c r="E1357" s="3" t="s">
        <v>778</v>
      </c>
      <c r="F1357" s="3" t="str">
        <f t="shared" si="132"/>
        <v>28978192</v>
      </c>
      <c r="G1357" s="3" t="s">
        <v>779</v>
      </c>
      <c r="H1357" s="3" t="s">
        <v>780</v>
      </c>
      <c r="I1357" s="3" t="s">
        <v>344</v>
      </c>
      <c r="J1357" s="3" t="s">
        <v>2</v>
      </c>
      <c r="K1357" s="3" t="s">
        <v>3</v>
      </c>
      <c r="L1357" s="3" t="s">
        <v>837</v>
      </c>
      <c r="M1357" s="3" t="s">
        <v>4</v>
      </c>
      <c r="N1357" s="3">
        <v>28978192</v>
      </c>
      <c r="O1357" s="3" t="s">
        <v>838</v>
      </c>
      <c r="P1357" s="3" t="str">
        <f t="shared" si="133"/>
        <v>2017</v>
      </c>
      <c r="Q1357" s="3" t="str">
        <f t="shared" si="134"/>
        <v xml:space="preserve">Am J Epidemiol. </v>
      </c>
      <c r="R1357" s="5" t="s">
        <v>11333</v>
      </c>
      <c r="S1357" s="12" t="s">
        <v>11427</v>
      </c>
      <c r="T1357" s="12" t="str">
        <f t="shared" si="131"/>
        <v/>
      </c>
      <c r="AA1357" s="69">
        <v>0</v>
      </c>
      <c r="AC1357" s="5" t="str">
        <f t="shared" si="135"/>
        <v>2017</v>
      </c>
      <c r="AD1357" s="5"/>
      <c r="AF1357" s="25"/>
      <c r="AV1357" s="46">
        <v>28978192</v>
      </c>
      <c r="AW1357" s="59">
        <f t="shared" si="136"/>
        <v>0</v>
      </c>
    </row>
    <row r="1358" spans="1:49">
      <c r="A1358" s="4">
        <v>1781</v>
      </c>
      <c r="B1358" s="3">
        <v>1218</v>
      </c>
      <c r="C1358" s="3">
        <v>0.98756401934999161</v>
      </c>
      <c r="D1358" s="3" t="s">
        <v>5124</v>
      </c>
      <c r="E1358" s="3" t="s">
        <v>5125</v>
      </c>
      <c r="F1358" s="3" t="str">
        <f t="shared" si="132"/>
        <v>27924575</v>
      </c>
      <c r="G1358" s="3" t="s">
        <v>5126</v>
      </c>
      <c r="H1358" s="3" t="s">
        <v>5127</v>
      </c>
      <c r="I1358" s="3" t="s">
        <v>746</v>
      </c>
      <c r="J1358" s="3" t="s">
        <v>2</v>
      </c>
      <c r="K1358" s="3" t="s">
        <v>3</v>
      </c>
      <c r="L1358" s="3" t="s">
        <v>5128</v>
      </c>
      <c r="M1358" s="3" t="s">
        <v>4</v>
      </c>
      <c r="N1358" s="3">
        <v>27924575</v>
      </c>
      <c r="O1358" s="3" t="s">
        <v>5129</v>
      </c>
      <c r="P1358" s="3" t="str">
        <f t="shared" si="133"/>
        <v>2017</v>
      </c>
      <c r="Q1358" s="3" t="str">
        <f t="shared" si="134"/>
        <v xml:space="preserve">Methods Mol Biol. </v>
      </c>
      <c r="R1358" s="5" t="s">
        <v>11333</v>
      </c>
      <c r="S1358" s="12" t="s">
        <v>11427</v>
      </c>
      <c r="T1358" s="12" t="str">
        <f t="shared" si="131"/>
        <v/>
      </c>
      <c r="AA1358" s="69">
        <v>0</v>
      </c>
      <c r="AC1358" s="5" t="str">
        <f t="shared" si="135"/>
        <v>2017</v>
      </c>
      <c r="AD1358" s="5"/>
      <c r="AF1358" s="25"/>
      <c r="AJ1358" s="23"/>
      <c r="AK1358" s="23"/>
      <c r="AL1358" s="23"/>
      <c r="AM1358" s="23"/>
      <c r="AV1358" s="46">
        <v>27924575</v>
      </c>
      <c r="AW1358" s="59">
        <f t="shared" si="136"/>
        <v>0</v>
      </c>
    </row>
    <row r="1359" spans="1:49">
      <c r="A1359" s="4">
        <v>1787</v>
      </c>
      <c r="B1359" s="3">
        <v>912</v>
      </c>
      <c r="C1359" s="3">
        <v>0.9898883630801425</v>
      </c>
      <c r="D1359" s="3" t="s">
        <v>3417</v>
      </c>
      <c r="E1359" s="3" t="s">
        <v>3418</v>
      </c>
      <c r="F1359" s="3" t="str">
        <f t="shared" si="132"/>
        <v>28370528</v>
      </c>
      <c r="G1359" s="3" t="s">
        <v>3419</v>
      </c>
      <c r="H1359" s="3" t="s">
        <v>3420</v>
      </c>
      <c r="I1359" s="3" t="s">
        <v>2973</v>
      </c>
      <c r="J1359" s="3" t="s">
        <v>2</v>
      </c>
      <c r="K1359" s="3" t="s">
        <v>3</v>
      </c>
      <c r="L1359" s="3" t="s">
        <v>3421</v>
      </c>
      <c r="M1359" s="3" t="s">
        <v>4</v>
      </c>
      <c r="N1359" s="3">
        <v>28370528</v>
      </c>
      <c r="O1359" s="3" t="s">
        <v>3422</v>
      </c>
      <c r="P1359" s="3" t="str">
        <f t="shared" si="133"/>
        <v>2017</v>
      </c>
      <c r="Q1359" s="3" t="str">
        <f t="shared" si="134"/>
        <v xml:space="preserve">Exp Dermatol. </v>
      </c>
      <c r="R1359" s="5" t="s">
        <v>11333</v>
      </c>
      <c r="S1359" s="12" t="s">
        <v>11427</v>
      </c>
      <c r="T1359" s="12" t="str">
        <f t="shared" si="131"/>
        <v/>
      </c>
      <c r="AA1359" s="69">
        <v>0</v>
      </c>
      <c r="AC1359" s="5" t="str">
        <f t="shared" si="135"/>
        <v>2017</v>
      </c>
      <c r="AD1359" s="5"/>
      <c r="AF1359" s="25"/>
      <c r="AV1359" s="46">
        <v>28370528</v>
      </c>
      <c r="AW1359" s="59">
        <f t="shared" si="136"/>
        <v>0</v>
      </c>
    </row>
    <row r="1360" spans="1:49">
      <c r="A1360" s="4">
        <v>1791</v>
      </c>
      <c r="B1360" s="3">
        <v>688</v>
      </c>
      <c r="C1360" s="3">
        <v>0.99080840875367293</v>
      </c>
      <c r="D1360" s="3" t="s">
        <v>2086</v>
      </c>
      <c r="E1360" s="3" t="s">
        <v>2087</v>
      </c>
      <c r="F1360" s="3" t="str">
        <f t="shared" si="132"/>
        <v>28665217</v>
      </c>
      <c r="G1360" s="3" t="s">
        <v>2088</v>
      </c>
      <c r="H1360" s="3" t="s">
        <v>2089</v>
      </c>
      <c r="I1360" s="3" t="s">
        <v>2090</v>
      </c>
      <c r="J1360" s="3" t="s">
        <v>2</v>
      </c>
      <c r="K1360" s="3" t="s">
        <v>3</v>
      </c>
      <c r="L1360" s="3" t="s">
        <v>2091</v>
      </c>
      <c r="M1360" s="3" t="s">
        <v>4</v>
      </c>
      <c r="N1360" s="3">
        <v>28665217</v>
      </c>
      <c r="O1360" s="3" t="s">
        <v>2092</v>
      </c>
      <c r="P1360" s="3" t="str">
        <f t="shared" si="133"/>
        <v>2017</v>
      </c>
      <c r="Q1360" s="3" t="str">
        <f t="shared" si="134"/>
        <v xml:space="preserve">Am J Respir Cell Mol Biol. </v>
      </c>
      <c r="R1360" s="5" t="s">
        <v>11333</v>
      </c>
      <c r="S1360" s="12" t="s">
        <v>11427</v>
      </c>
      <c r="T1360" s="12" t="str">
        <f t="shared" si="131"/>
        <v>y</v>
      </c>
      <c r="AA1360" s="69">
        <v>0</v>
      </c>
      <c r="AC1360" s="5" t="str">
        <f t="shared" si="135"/>
        <v>2017</v>
      </c>
      <c r="AD1360" s="5"/>
      <c r="AF1360" s="25"/>
      <c r="AJ1360" s="15"/>
      <c r="AK1360" s="15"/>
      <c r="AL1360" s="15"/>
      <c r="AM1360" s="15"/>
      <c r="AV1360" s="46">
        <v>28665217</v>
      </c>
      <c r="AW1360" s="59">
        <f t="shared" si="136"/>
        <v>0</v>
      </c>
    </row>
    <row r="1361" spans="1:49">
      <c r="A1361" s="4">
        <v>1792</v>
      </c>
      <c r="B1361" s="3">
        <v>648</v>
      </c>
      <c r="C1361" s="3">
        <v>0.99232251160288376</v>
      </c>
      <c r="D1361" s="3" t="s">
        <v>1883</v>
      </c>
      <c r="E1361" s="3" t="s">
        <v>1884</v>
      </c>
      <c r="F1361" s="3" t="str">
        <f t="shared" si="132"/>
        <v>28718343</v>
      </c>
      <c r="G1361" s="3" t="s">
        <v>1885</v>
      </c>
      <c r="H1361" s="3" t="s">
        <v>1886</v>
      </c>
      <c r="I1361" s="3" t="s">
        <v>1887</v>
      </c>
      <c r="J1361" s="3" t="s">
        <v>2</v>
      </c>
      <c r="K1361" s="3" t="s">
        <v>3</v>
      </c>
      <c r="L1361" s="3" t="s">
        <v>1833</v>
      </c>
      <c r="M1361" s="3" t="s">
        <v>4</v>
      </c>
      <c r="N1361" s="3">
        <v>28718343</v>
      </c>
      <c r="O1361" s="3" t="s">
        <v>1834</v>
      </c>
      <c r="P1361" s="3" t="str">
        <f t="shared" si="133"/>
        <v>2017</v>
      </c>
      <c r="Q1361" s="3" t="str">
        <f t="shared" si="134"/>
        <v xml:space="preserve">J Bioinform Comput Biol. </v>
      </c>
      <c r="R1361" s="5" t="s">
        <v>11333</v>
      </c>
      <c r="S1361" s="12" t="s">
        <v>11427</v>
      </c>
      <c r="T1361" s="12" t="str">
        <f t="shared" si="131"/>
        <v/>
      </c>
      <c r="AA1361" s="69">
        <v>0</v>
      </c>
      <c r="AC1361" s="5" t="str">
        <f t="shared" si="135"/>
        <v>2017</v>
      </c>
      <c r="AD1361" s="5"/>
      <c r="AF1361" s="25"/>
      <c r="AJ1361" s="3"/>
      <c r="AK1361" s="56"/>
      <c r="AL1361" s="3"/>
      <c r="AM1361" s="3"/>
      <c r="AN1361" s="56"/>
      <c r="AV1361" s="46">
        <v>28718343</v>
      </c>
      <c r="AW1361" s="59">
        <f t="shared" si="136"/>
        <v>0</v>
      </c>
    </row>
    <row r="1362" spans="1:49">
      <c r="A1362" s="4">
        <v>1795</v>
      </c>
      <c r="B1362" s="3">
        <v>708</v>
      </c>
      <c r="C1362" s="3">
        <v>0.99636470975722013</v>
      </c>
      <c r="D1362" s="3" t="s">
        <v>2192</v>
      </c>
      <c r="E1362" s="3" t="s">
        <v>2193</v>
      </c>
      <c r="F1362" s="3" t="str">
        <f t="shared" si="132"/>
        <v>28636232</v>
      </c>
      <c r="G1362" s="3" t="s">
        <v>2194</v>
      </c>
      <c r="H1362" s="3" t="s">
        <v>2195</v>
      </c>
      <c r="I1362" s="3" t="s">
        <v>479</v>
      </c>
      <c r="J1362" s="3" t="s">
        <v>2</v>
      </c>
      <c r="K1362" s="3" t="s">
        <v>3</v>
      </c>
      <c r="L1362" s="3" t="s">
        <v>2196</v>
      </c>
      <c r="M1362" s="3" t="s">
        <v>4</v>
      </c>
      <c r="N1362" s="3">
        <v>28636232</v>
      </c>
      <c r="O1362" s="3" t="s">
        <v>2197</v>
      </c>
      <c r="P1362" s="3" t="str">
        <f t="shared" si="133"/>
        <v>2017</v>
      </c>
      <c r="Q1362" s="3" t="str">
        <f t="shared" si="134"/>
        <v xml:space="preserve">Genet Epidemiol. </v>
      </c>
      <c r="R1362" s="5" t="s">
        <v>11333</v>
      </c>
      <c r="S1362" s="12" t="s">
        <v>11427</v>
      </c>
      <c r="T1362" s="12" t="str">
        <f t="shared" si="131"/>
        <v/>
      </c>
      <c r="AA1362" s="69">
        <v>0</v>
      </c>
      <c r="AC1362" s="5" t="str">
        <f t="shared" si="135"/>
        <v>2017</v>
      </c>
      <c r="AD1362" s="5"/>
      <c r="AF1362" s="25"/>
      <c r="AK1362" s="53"/>
      <c r="AN1362" s="54"/>
      <c r="AO1362" s="4"/>
      <c r="AP1362" s="4"/>
      <c r="AQ1362" s="4"/>
      <c r="AR1362" s="4"/>
      <c r="AS1362" s="4"/>
      <c r="AT1362" s="4"/>
      <c r="AU1362" s="4"/>
      <c r="AV1362" s="59">
        <v>28636232</v>
      </c>
      <c r="AW1362" s="59">
        <f t="shared" si="136"/>
        <v>0</v>
      </c>
    </row>
    <row r="1363" spans="1:49">
      <c r="A1363" s="4">
        <v>1797</v>
      </c>
      <c r="B1363" s="3">
        <v>548</v>
      </c>
      <c r="C1363" s="3">
        <v>0.9975619503351546</v>
      </c>
      <c r="D1363" s="3" t="s">
        <v>1228</v>
      </c>
      <c r="E1363" s="3" t="s">
        <v>1229</v>
      </c>
      <c r="F1363" s="3" t="str">
        <f t="shared" si="132"/>
        <v>28849195</v>
      </c>
      <c r="G1363" s="3" t="s">
        <v>1230</v>
      </c>
      <c r="H1363" s="3" t="s">
        <v>1231</v>
      </c>
      <c r="I1363" s="3" t="s">
        <v>727</v>
      </c>
      <c r="J1363" s="3" t="s">
        <v>2</v>
      </c>
      <c r="K1363" s="3" t="s">
        <v>3</v>
      </c>
      <c r="L1363" s="3" t="s">
        <v>1232</v>
      </c>
      <c r="M1363" s="3" t="s">
        <v>4</v>
      </c>
      <c r="N1363" s="3">
        <v>28849195</v>
      </c>
      <c r="O1363" s="3" t="s">
        <v>1233</v>
      </c>
      <c r="P1363" s="3" t="str">
        <f t="shared" si="133"/>
        <v>2017</v>
      </c>
      <c r="Q1363" s="3" t="str">
        <f t="shared" si="134"/>
        <v xml:space="preserve">Mol Med Rep. </v>
      </c>
      <c r="R1363" s="5" t="s">
        <v>11333</v>
      </c>
      <c r="S1363" s="12" t="s">
        <v>11427</v>
      </c>
      <c r="T1363" s="12" t="str">
        <f t="shared" si="131"/>
        <v/>
      </c>
      <c r="AA1363" s="69">
        <v>0</v>
      </c>
      <c r="AC1363" s="5" t="str">
        <f t="shared" si="135"/>
        <v>2017</v>
      </c>
      <c r="AD1363" s="5"/>
      <c r="AF1363" s="25"/>
      <c r="AK1363" s="53"/>
      <c r="AN1363" s="56"/>
      <c r="AV1363" s="46">
        <v>28849195</v>
      </c>
      <c r="AW1363" s="59">
        <f t="shared" si="136"/>
        <v>0</v>
      </c>
    </row>
    <row r="1364" spans="1:49">
      <c r="A1364" s="4">
        <v>342</v>
      </c>
      <c r="B1364" s="3">
        <v>1311</v>
      </c>
      <c r="C1364" s="3">
        <v>0.19261732805345688</v>
      </c>
      <c r="D1364" s="3" t="s">
        <v>5381</v>
      </c>
      <c r="E1364" s="3" t="s">
        <v>5382</v>
      </c>
      <c r="F1364" s="3" t="str">
        <f t="shared" si="132"/>
        <v>27817035</v>
      </c>
      <c r="G1364" s="3" t="s">
        <v>5383</v>
      </c>
      <c r="H1364" s="3" t="s">
        <v>5384</v>
      </c>
      <c r="I1364" s="3" t="s">
        <v>5385</v>
      </c>
      <c r="J1364" s="3" t="s">
        <v>2</v>
      </c>
      <c r="K1364" s="3" t="s">
        <v>3</v>
      </c>
      <c r="L1364" s="3" t="s">
        <v>5386</v>
      </c>
      <c r="M1364" s="3" t="s">
        <v>4</v>
      </c>
      <c r="N1364" s="3">
        <v>27817035</v>
      </c>
      <c r="O1364" s="3" t="s">
        <v>5387</v>
      </c>
      <c r="P1364" s="3" t="str">
        <f t="shared" si="133"/>
        <v>2017</v>
      </c>
      <c r="Q1364" s="3" t="str">
        <f t="shared" si="134"/>
        <v xml:space="preserve">J Assist Reprod Genet. </v>
      </c>
      <c r="R1364" s="12" t="s">
        <v>11636</v>
      </c>
      <c r="S1364" s="12" t="s">
        <v>11702</v>
      </c>
      <c r="T1364" s="12" t="str">
        <f t="shared" si="131"/>
        <v/>
      </c>
      <c r="AA1364" s="69">
        <v>0</v>
      </c>
      <c r="AC1364" s="5" t="str">
        <f t="shared" si="135"/>
        <v>2017</v>
      </c>
      <c r="AD1364" s="5"/>
      <c r="AJ1364" s="3"/>
      <c r="AK1364" s="56"/>
      <c r="AL1364" s="3"/>
      <c r="AM1364" s="3"/>
      <c r="AN1364" s="56"/>
      <c r="AV1364" s="46">
        <v>27817035</v>
      </c>
      <c r="AW1364" s="59">
        <f t="shared" si="136"/>
        <v>0</v>
      </c>
    </row>
    <row r="1365" spans="1:49">
      <c r="A1365" s="4">
        <v>482</v>
      </c>
      <c r="B1365" s="3">
        <v>2049</v>
      </c>
      <c r="C1365" s="3">
        <v>0.26458740086580401</v>
      </c>
      <c r="D1365" s="3" t="s">
        <v>5846</v>
      </c>
      <c r="E1365" s="3" t="s">
        <v>5847</v>
      </c>
      <c r="F1365" s="3" t="str">
        <f t="shared" si="132"/>
        <v>26786554</v>
      </c>
      <c r="G1365" s="3" t="s">
        <v>5848</v>
      </c>
      <c r="H1365" s="3" t="s">
        <v>5849</v>
      </c>
      <c r="I1365" s="3" t="s">
        <v>5850</v>
      </c>
      <c r="J1365" s="3" t="s">
        <v>2</v>
      </c>
      <c r="K1365" s="3" t="s">
        <v>3</v>
      </c>
      <c r="L1365" s="3" t="s">
        <v>5851</v>
      </c>
      <c r="M1365" s="3" t="s">
        <v>4</v>
      </c>
      <c r="N1365" s="3">
        <v>26786554</v>
      </c>
      <c r="O1365" s="3" t="s">
        <v>5852</v>
      </c>
      <c r="P1365" s="3" t="str">
        <f t="shared" si="133"/>
        <v>2017</v>
      </c>
      <c r="Q1365" s="3" t="str">
        <f t="shared" si="134"/>
        <v xml:space="preserve">Phlebology. </v>
      </c>
      <c r="R1365" s="12" t="s">
        <v>11636</v>
      </c>
      <c r="S1365" s="12" t="s">
        <v>11701</v>
      </c>
      <c r="T1365" s="12" t="str">
        <f t="shared" si="131"/>
        <v/>
      </c>
      <c r="AA1365" s="69">
        <v>0</v>
      </c>
      <c r="AC1365" s="5" t="str">
        <f t="shared" si="135"/>
        <v>2017</v>
      </c>
      <c r="AD1365" s="5"/>
      <c r="AV1365" s="46">
        <v>26786554</v>
      </c>
      <c r="AW1365" s="59">
        <f t="shared" si="136"/>
        <v>0</v>
      </c>
    </row>
    <row r="1366" spans="1:49">
      <c r="A1366" s="4">
        <v>789</v>
      </c>
      <c r="B1366" s="3">
        <v>1047</v>
      </c>
      <c r="C1366" s="3">
        <v>0.43321267826215382</v>
      </c>
      <c r="D1366" s="3" t="s">
        <v>4244</v>
      </c>
      <c r="E1366" s="3" t="s">
        <v>4245</v>
      </c>
      <c r="F1366" s="3" t="str">
        <f t="shared" si="132"/>
        <v>28165122</v>
      </c>
      <c r="G1366" s="3" t="s">
        <v>4246</v>
      </c>
      <c r="H1366" s="3" t="s">
        <v>4247</v>
      </c>
      <c r="I1366" s="3" t="s">
        <v>791</v>
      </c>
      <c r="J1366" s="3" t="s">
        <v>2</v>
      </c>
      <c r="K1366" s="3" t="s">
        <v>3</v>
      </c>
      <c r="L1366" s="3" t="s">
        <v>4248</v>
      </c>
      <c r="M1366" s="3" t="s">
        <v>4</v>
      </c>
      <c r="N1366" s="3">
        <v>28165122</v>
      </c>
      <c r="O1366" s="3" t="s">
        <v>4249</v>
      </c>
      <c r="P1366" s="3" t="str">
        <f t="shared" si="133"/>
        <v>2017</v>
      </c>
      <c r="Q1366" s="3" t="str">
        <f t="shared" si="134"/>
        <v xml:space="preserve">Hum Mol Genet. </v>
      </c>
      <c r="R1366" s="12" t="s">
        <v>12038</v>
      </c>
      <c r="S1366" s="12" t="s">
        <v>12039</v>
      </c>
      <c r="T1366" s="12" t="str">
        <f t="shared" si="131"/>
        <v/>
      </c>
      <c r="AA1366" s="69">
        <v>0</v>
      </c>
      <c r="AC1366" s="5" t="str">
        <f t="shared" si="135"/>
        <v>2017</v>
      </c>
      <c r="AD1366" s="5"/>
      <c r="AK1366" s="53"/>
      <c r="AN1366" s="56"/>
      <c r="AV1366" s="46">
        <v>28165122</v>
      </c>
      <c r="AW1366" s="59">
        <f t="shared" si="136"/>
        <v>0</v>
      </c>
    </row>
    <row r="1367" spans="1:49">
      <c r="A1367" s="4">
        <v>729</v>
      </c>
      <c r="B1367" s="3">
        <v>778</v>
      </c>
      <c r="C1367" s="3">
        <v>0.39529703240092529</v>
      </c>
      <c r="D1367" s="3" t="s">
        <v>2612</v>
      </c>
      <c r="E1367" s="3" t="s">
        <v>2613</v>
      </c>
      <c r="F1367" s="3" t="str">
        <f t="shared" si="132"/>
        <v>28552732</v>
      </c>
      <c r="G1367" s="3" t="s">
        <v>2614</v>
      </c>
      <c r="H1367" s="3" t="s">
        <v>2615</v>
      </c>
      <c r="I1367" s="3" t="s">
        <v>2616</v>
      </c>
      <c r="J1367" s="3" t="s">
        <v>2</v>
      </c>
      <c r="K1367" s="3" t="s">
        <v>3</v>
      </c>
      <c r="L1367" s="3" t="s">
        <v>2617</v>
      </c>
      <c r="M1367" s="3" t="s">
        <v>4</v>
      </c>
      <c r="N1367" s="3">
        <v>28552732</v>
      </c>
      <c r="O1367" s="3" t="s">
        <v>2618</v>
      </c>
      <c r="P1367" s="3" t="str">
        <f t="shared" si="133"/>
        <v>2017</v>
      </c>
      <c r="Q1367" s="3" t="str">
        <f t="shared" si="134"/>
        <v xml:space="preserve">Prog Neuropsychopharmacol Biol Psychiatry. </v>
      </c>
      <c r="R1367" s="12" t="s">
        <v>11636</v>
      </c>
      <c r="S1367" s="12" t="s">
        <v>11988</v>
      </c>
      <c r="T1367" s="12" t="str">
        <f t="shared" si="131"/>
        <v/>
      </c>
      <c r="AA1367" s="69">
        <v>0</v>
      </c>
      <c r="AC1367" s="5" t="str">
        <f t="shared" si="135"/>
        <v>2017</v>
      </c>
      <c r="AD1367" s="5"/>
      <c r="AV1367" s="46">
        <v>28552732</v>
      </c>
      <c r="AW1367" s="59">
        <f t="shared" si="136"/>
        <v>0</v>
      </c>
    </row>
    <row r="1368" spans="1:49">
      <c r="A1368" s="4">
        <v>508</v>
      </c>
      <c r="B1368" s="3">
        <v>1183</v>
      </c>
      <c r="C1368" s="3">
        <v>0.28093979943729486</v>
      </c>
      <c r="D1368" s="3" t="s">
        <v>5042</v>
      </c>
      <c r="E1368" s="3" t="s">
        <v>5043</v>
      </c>
      <c r="F1368" s="3" t="str">
        <f t="shared" si="132"/>
        <v>28002404</v>
      </c>
      <c r="G1368" s="3" t="s">
        <v>4990</v>
      </c>
      <c r="H1368" s="3" t="s">
        <v>4991</v>
      </c>
      <c r="I1368" s="3" t="s">
        <v>508</v>
      </c>
      <c r="J1368" s="3" t="s">
        <v>2</v>
      </c>
      <c r="K1368" s="3" t="s">
        <v>3</v>
      </c>
      <c r="L1368" s="3" t="s">
        <v>4992</v>
      </c>
      <c r="M1368" s="3" t="s">
        <v>4</v>
      </c>
      <c r="N1368" s="3">
        <v>28002404</v>
      </c>
      <c r="O1368" s="3" t="s">
        <v>4993</v>
      </c>
      <c r="P1368" s="3" t="str">
        <f t="shared" si="133"/>
        <v>2017</v>
      </c>
      <c r="Q1368" s="3" t="str">
        <f t="shared" si="134"/>
        <v xml:space="preserve">Nature. </v>
      </c>
      <c r="R1368" s="12" t="s">
        <v>11802</v>
      </c>
      <c r="S1368" s="12" t="s">
        <v>11812</v>
      </c>
      <c r="T1368" s="12" t="str">
        <f t="shared" si="131"/>
        <v/>
      </c>
      <c r="AA1368" s="69">
        <v>0</v>
      </c>
      <c r="AC1368" s="5" t="str">
        <f t="shared" si="135"/>
        <v>2017</v>
      </c>
      <c r="AD1368" s="5"/>
      <c r="AV1368" s="46">
        <v>28002404</v>
      </c>
      <c r="AW1368" s="59">
        <f t="shared" si="136"/>
        <v>0</v>
      </c>
    </row>
    <row r="1369" spans="1:49">
      <c r="A1369" s="4">
        <v>521</v>
      </c>
      <c r="B1369" s="3">
        <v>670</v>
      </c>
      <c r="C1369" s="3">
        <v>0.29077701615710017</v>
      </c>
      <c r="D1369" s="3" t="s">
        <v>2023</v>
      </c>
      <c r="E1369" s="3" t="s">
        <v>2024</v>
      </c>
      <c r="F1369" s="3" t="str">
        <f t="shared" si="132"/>
        <v>28691784</v>
      </c>
      <c r="G1369" s="3" t="s">
        <v>2025</v>
      </c>
      <c r="H1369" s="3" t="s">
        <v>2026</v>
      </c>
      <c r="I1369" s="3" t="s">
        <v>714</v>
      </c>
      <c r="J1369" s="3" t="s">
        <v>2</v>
      </c>
      <c r="K1369" s="3" t="s">
        <v>3</v>
      </c>
      <c r="L1369" s="3" t="s">
        <v>1974</v>
      </c>
      <c r="M1369" s="3" t="s">
        <v>4</v>
      </c>
      <c r="N1369" s="3">
        <v>28691784</v>
      </c>
      <c r="O1369" s="3" t="s">
        <v>1975</v>
      </c>
      <c r="P1369" s="3" t="str">
        <f t="shared" si="133"/>
        <v>2017</v>
      </c>
      <c r="Q1369" s="3" t="str">
        <f t="shared" si="134"/>
        <v xml:space="preserve">Am J Med Genet B Neuropsychiatr Genet. </v>
      </c>
      <c r="R1369" s="12" t="s">
        <v>11802</v>
      </c>
      <c r="S1369" s="12" t="s">
        <v>11823</v>
      </c>
      <c r="T1369" s="12" t="str">
        <f t="shared" si="131"/>
        <v/>
      </c>
      <c r="AA1369" s="69">
        <v>0</v>
      </c>
      <c r="AC1369" s="5" t="str">
        <f t="shared" si="135"/>
        <v>2017</v>
      </c>
      <c r="AD1369" s="5"/>
      <c r="AK1369" s="53"/>
      <c r="AN1369" s="56"/>
      <c r="AV1369" s="46">
        <v>28691784</v>
      </c>
      <c r="AW1369" s="59">
        <f t="shared" si="136"/>
        <v>0</v>
      </c>
    </row>
    <row r="1370" spans="1:49">
      <c r="A1370" s="4">
        <v>628</v>
      </c>
      <c r="B1370" s="3">
        <v>804</v>
      </c>
      <c r="C1370" s="3">
        <v>0.34366354135633725</v>
      </c>
      <c r="D1370" s="3" t="s">
        <v>2768</v>
      </c>
      <c r="E1370" s="3" t="s">
        <v>2769</v>
      </c>
      <c r="F1370" s="3" t="str">
        <f t="shared" si="132"/>
        <v>28517979</v>
      </c>
      <c r="G1370" s="3" t="s">
        <v>2770</v>
      </c>
      <c r="H1370" s="3" t="s">
        <v>2771</v>
      </c>
      <c r="I1370" s="3" t="s">
        <v>351</v>
      </c>
      <c r="J1370" s="3" t="s">
        <v>2</v>
      </c>
      <c r="K1370" s="3" t="s">
        <v>3</v>
      </c>
      <c r="L1370" s="3" t="s">
        <v>2772</v>
      </c>
      <c r="M1370" s="3" t="s">
        <v>4</v>
      </c>
      <c r="N1370" s="3">
        <v>28517979</v>
      </c>
      <c r="O1370" s="3" t="s">
        <v>2773</v>
      </c>
      <c r="P1370" s="3" t="str">
        <f t="shared" si="133"/>
        <v>2017</v>
      </c>
      <c r="Q1370" s="3" t="str">
        <f t="shared" si="134"/>
        <v xml:space="preserve">Epigenomics. </v>
      </c>
      <c r="R1370" s="12" t="s">
        <v>11768</v>
      </c>
      <c r="S1370" s="12" t="s">
        <v>11915</v>
      </c>
      <c r="T1370" s="12" t="str">
        <f t="shared" si="131"/>
        <v/>
      </c>
      <c r="AA1370" s="69">
        <v>0</v>
      </c>
      <c r="AC1370" s="5" t="str">
        <f t="shared" si="135"/>
        <v>2017</v>
      </c>
      <c r="AD1370" s="5"/>
      <c r="AJ1370" s="3"/>
      <c r="AK1370" s="3"/>
      <c r="AL1370" s="3"/>
      <c r="AM1370" s="3"/>
      <c r="AV1370" s="46">
        <v>28517979</v>
      </c>
      <c r="AW1370" s="59">
        <f t="shared" si="136"/>
        <v>0</v>
      </c>
    </row>
    <row r="1371" spans="1:49">
      <c r="A1371" s="4">
        <v>699</v>
      </c>
      <c r="B1371" s="3">
        <v>338</v>
      </c>
      <c r="C1371" s="3">
        <v>0.38133980254080713</v>
      </c>
      <c r="D1371" s="3" t="s">
        <v>188</v>
      </c>
      <c r="E1371" s="3" t="s">
        <v>189</v>
      </c>
      <c r="F1371" s="3" t="str">
        <f t="shared" si="132"/>
        <v>29217820</v>
      </c>
      <c r="G1371" s="3" t="s">
        <v>190</v>
      </c>
      <c r="H1371" s="3" t="s">
        <v>191</v>
      </c>
      <c r="I1371" s="3" t="s">
        <v>192</v>
      </c>
      <c r="J1371" s="3" t="s">
        <v>2</v>
      </c>
      <c r="K1371" s="3" t="s">
        <v>3</v>
      </c>
      <c r="L1371" s="3" t="s">
        <v>193</v>
      </c>
      <c r="M1371" s="3" t="s">
        <v>4</v>
      </c>
      <c r="N1371" s="3">
        <v>29217820</v>
      </c>
      <c r="O1371" s="3" t="s">
        <v>194</v>
      </c>
      <c r="P1371" s="3" t="str">
        <f t="shared" si="133"/>
        <v>2017</v>
      </c>
      <c r="Q1371" s="3" t="str">
        <f t="shared" si="134"/>
        <v xml:space="preserve">Exp Mol Med. </v>
      </c>
      <c r="R1371" s="12" t="s">
        <v>11813</v>
      </c>
      <c r="S1371" s="12" t="s">
        <v>11972</v>
      </c>
      <c r="T1371" s="12" t="str">
        <f t="shared" si="131"/>
        <v/>
      </c>
      <c r="AA1371" s="69">
        <v>0</v>
      </c>
      <c r="AC1371" s="5" t="str">
        <f t="shared" si="135"/>
        <v>2017</v>
      </c>
      <c r="AD1371" s="5"/>
      <c r="AV1371" s="46">
        <v>29217820</v>
      </c>
      <c r="AW1371" s="59">
        <f t="shared" si="136"/>
        <v>0</v>
      </c>
    </row>
    <row r="1372" spans="1:49">
      <c r="A1372" s="4">
        <v>799</v>
      </c>
      <c r="B1372" s="3">
        <v>897</v>
      </c>
      <c r="C1372" s="3">
        <v>0.43855666438885799</v>
      </c>
      <c r="D1372" s="3" t="s">
        <v>3328</v>
      </c>
      <c r="E1372" s="3" t="s">
        <v>3329</v>
      </c>
      <c r="F1372" s="3" t="str">
        <f t="shared" si="132"/>
        <v>28380453</v>
      </c>
      <c r="G1372" s="3" t="s">
        <v>3330</v>
      </c>
      <c r="H1372" s="3" t="s">
        <v>3331</v>
      </c>
      <c r="I1372" s="3" t="s">
        <v>2248</v>
      </c>
      <c r="J1372" s="3" t="s">
        <v>2</v>
      </c>
      <c r="K1372" s="3" t="s">
        <v>3</v>
      </c>
      <c r="L1372" s="3" t="s">
        <v>3332</v>
      </c>
      <c r="M1372" s="3" t="s">
        <v>4</v>
      </c>
      <c r="N1372" s="3">
        <v>28380453</v>
      </c>
      <c r="O1372" s="3" t="s">
        <v>3333</v>
      </c>
      <c r="P1372" s="3" t="str">
        <f t="shared" si="133"/>
        <v>2017</v>
      </c>
      <c r="Q1372" s="3" t="str">
        <f t="shared" si="134"/>
        <v xml:space="preserve">Oncotarget. </v>
      </c>
      <c r="R1372" s="12" t="s">
        <v>11770</v>
      </c>
      <c r="S1372" s="12" t="s">
        <v>12044</v>
      </c>
      <c r="T1372" s="12" t="str">
        <f t="shared" si="131"/>
        <v/>
      </c>
      <c r="AA1372" s="69">
        <v>0</v>
      </c>
      <c r="AC1372" s="5" t="str">
        <f t="shared" si="135"/>
        <v>2017</v>
      </c>
      <c r="AD1372" s="5"/>
      <c r="AV1372" s="46">
        <v>28380453</v>
      </c>
      <c r="AW1372" s="59">
        <f t="shared" si="136"/>
        <v>0</v>
      </c>
    </row>
    <row r="1373" spans="1:49">
      <c r="A1373" s="4">
        <v>987</v>
      </c>
      <c r="B1373" s="3">
        <v>588</v>
      </c>
      <c r="C1373" s="3">
        <v>0.54266592351378462</v>
      </c>
      <c r="D1373" s="3" t="s">
        <v>1465</v>
      </c>
      <c r="E1373" s="3" t="s">
        <v>1466</v>
      </c>
      <c r="F1373" s="3" t="str">
        <f t="shared" si="132"/>
        <v>28805813</v>
      </c>
      <c r="G1373" s="3" t="s">
        <v>1467</v>
      </c>
      <c r="H1373" s="3" t="s">
        <v>1468</v>
      </c>
      <c r="I1373" s="3" t="s">
        <v>1469</v>
      </c>
      <c r="J1373" s="3" t="s">
        <v>2</v>
      </c>
      <c r="K1373" s="3" t="s">
        <v>3</v>
      </c>
      <c r="L1373" s="3" t="s">
        <v>1470</v>
      </c>
      <c r="M1373" s="3" t="s">
        <v>4</v>
      </c>
      <c r="N1373" s="3">
        <v>28805813</v>
      </c>
      <c r="O1373" s="3" t="s">
        <v>1471</v>
      </c>
      <c r="P1373" s="3" t="str">
        <f t="shared" si="133"/>
        <v>2017</v>
      </c>
      <c r="Q1373" s="3" t="str">
        <f t="shared" si="134"/>
        <v xml:space="preserve">Nat Neurosci. </v>
      </c>
      <c r="R1373" s="5" t="s">
        <v>11333</v>
      </c>
      <c r="S1373" s="12" t="s">
        <v>12711</v>
      </c>
      <c r="T1373" s="12" t="str">
        <f t="shared" si="131"/>
        <v/>
      </c>
      <c r="AA1373" s="69">
        <v>0</v>
      </c>
      <c r="AC1373" s="5" t="str">
        <f t="shared" si="135"/>
        <v>2017</v>
      </c>
      <c r="AD1373" s="5"/>
      <c r="AF1373" s="25"/>
      <c r="AV1373" s="46">
        <v>28805813</v>
      </c>
      <c r="AW1373" s="59">
        <f t="shared" si="136"/>
        <v>0</v>
      </c>
    </row>
    <row r="1374" spans="1:49">
      <c r="A1374" s="4">
        <v>430</v>
      </c>
      <c r="B1374" s="3">
        <v>1118</v>
      </c>
      <c r="C1374" s="3">
        <v>0.2349064176479394</v>
      </c>
      <c r="D1374" s="3" t="s">
        <v>4653</v>
      </c>
      <c r="E1374" s="3" t="s">
        <v>4654</v>
      </c>
      <c r="F1374" s="3" t="str">
        <f t="shared" si="132"/>
        <v>28081217</v>
      </c>
      <c r="G1374" s="3" t="s">
        <v>4655</v>
      </c>
      <c r="H1374" s="3" t="s">
        <v>4656</v>
      </c>
      <c r="I1374" s="3" t="s">
        <v>92</v>
      </c>
      <c r="J1374" s="3" t="s">
        <v>2</v>
      </c>
      <c r="K1374" s="3" t="s">
        <v>3</v>
      </c>
      <c r="L1374" s="3" t="s">
        <v>4657</v>
      </c>
      <c r="M1374" s="3" t="s">
        <v>4</v>
      </c>
      <c r="N1374" s="3">
        <v>28081217</v>
      </c>
      <c r="O1374" s="3" t="s">
        <v>4658</v>
      </c>
      <c r="P1374" s="3" t="str">
        <f t="shared" si="133"/>
        <v>2017</v>
      </c>
      <c r="Q1374" s="3" t="str">
        <f t="shared" si="134"/>
        <v xml:space="preserve">PLoS One. </v>
      </c>
      <c r="R1374" s="12" t="s">
        <v>11636</v>
      </c>
      <c r="S1374" s="12" t="s">
        <v>11767</v>
      </c>
      <c r="T1374" s="12" t="str">
        <f t="shared" si="131"/>
        <v/>
      </c>
      <c r="AA1374" s="69">
        <v>0</v>
      </c>
      <c r="AC1374" s="5" t="str">
        <f t="shared" si="135"/>
        <v>2017</v>
      </c>
      <c r="AD1374" s="5"/>
      <c r="AV1374" s="46">
        <v>28081217</v>
      </c>
      <c r="AW1374" s="59">
        <f t="shared" si="136"/>
        <v>0</v>
      </c>
    </row>
    <row r="1375" spans="1:49">
      <c r="A1375" s="4">
        <v>454</v>
      </c>
      <c r="B1375" s="3">
        <v>624</v>
      </c>
      <c r="C1375" s="3">
        <v>0.25147170096790661</v>
      </c>
      <c r="D1375" s="3" t="s">
        <v>1688</v>
      </c>
      <c r="E1375" s="3" t="s">
        <v>1689</v>
      </c>
      <c r="F1375" s="3" t="str">
        <f t="shared" si="132"/>
        <v>28740063</v>
      </c>
      <c r="G1375" s="3" t="s">
        <v>1690</v>
      </c>
      <c r="H1375" s="3" t="s">
        <v>1691</v>
      </c>
      <c r="I1375" s="3" t="s">
        <v>1692</v>
      </c>
      <c r="J1375" s="3" t="s">
        <v>2</v>
      </c>
      <c r="K1375" s="3" t="s">
        <v>3</v>
      </c>
      <c r="L1375" s="3" t="s">
        <v>1693</v>
      </c>
      <c r="M1375" s="3" t="s">
        <v>4</v>
      </c>
      <c r="N1375" s="3">
        <v>28740063</v>
      </c>
      <c r="O1375" s="3" t="s">
        <v>1694</v>
      </c>
      <c r="P1375" s="3" t="str">
        <f t="shared" si="133"/>
        <v>2017</v>
      </c>
      <c r="Q1375" s="3" t="str">
        <f t="shared" si="134"/>
        <v xml:space="preserve">Rinsho Shinkeigaku. </v>
      </c>
      <c r="R1375" s="12" t="s">
        <v>11636</v>
      </c>
      <c r="S1375" s="12" t="s">
        <v>11767</v>
      </c>
      <c r="T1375" s="12" t="str">
        <f t="shared" si="131"/>
        <v/>
      </c>
      <c r="AA1375" s="69">
        <v>0</v>
      </c>
      <c r="AC1375" s="5" t="str">
        <f t="shared" si="135"/>
        <v>2017</v>
      </c>
      <c r="AD1375" s="5"/>
      <c r="AJ1375" s="3"/>
      <c r="AK1375" s="56"/>
      <c r="AL1375" s="3"/>
      <c r="AM1375" s="3"/>
      <c r="AN1375" s="56"/>
      <c r="AV1375" s="46">
        <v>28740063</v>
      </c>
      <c r="AW1375" s="59">
        <f t="shared" si="136"/>
        <v>0</v>
      </c>
    </row>
    <row r="1376" spans="1:49">
      <c r="A1376" s="4">
        <v>617</v>
      </c>
      <c r="B1376" s="3">
        <v>994</v>
      </c>
      <c r="C1376" s="3">
        <v>0.33528332458704702</v>
      </c>
      <c r="D1376" s="3" t="s">
        <v>3931</v>
      </c>
      <c r="E1376" s="3" t="s">
        <v>3932</v>
      </c>
      <c r="F1376" s="3" t="str">
        <f t="shared" si="132"/>
        <v>28262806</v>
      </c>
      <c r="G1376" s="3" t="s">
        <v>3933</v>
      </c>
      <c r="H1376" s="3" t="s">
        <v>3934</v>
      </c>
      <c r="I1376" s="3" t="s">
        <v>2255</v>
      </c>
      <c r="J1376" s="3" t="s">
        <v>2</v>
      </c>
      <c r="K1376" s="3" t="s">
        <v>3</v>
      </c>
      <c r="L1376" s="3" t="s">
        <v>3935</v>
      </c>
      <c r="M1376" s="3" t="s">
        <v>4</v>
      </c>
      <c r="N1376" s="3">
        <v>28262806</v>
      </c>
      <c r="O1376" s="3" t="s">
        <v>3936</v>
      </c>
      <c r="P1376" s="3" t="str">
        <f t="shared" si="133"/>
        <v>2017</v>
      </c>
      <c r="Q1376" s="3" t="str">
        <f t="shared" si="134"/>
        <v xml:space="preserve">Sci Rep. </v>
      </c>
      <c r="R1376" s="12" t="s">
        <v>11900</v>
      </c>
      <c r="S1376" s="12" t="s">
        <v>12637</v>
      </c>
      <c r="T1376" s="12" t="str">
        <f t="shared" si="131"/>
        <v/>
      </c>
      <c r="AA1376" s="69">
        <v>0</v>
      </c>
      <c r="AC1376" s="5" t="str">
        <f t="shared" si="135"/>
        <v>2017</v>
      </c>
      <c r="AD1376" s="5"/>
      <c r="AV1376" s="46">
        <v>28262806</v>
      </c>
      <c r="AW1376" s="59">
        <f t="shared" si="136"/>
        <v>0</v>
      </c>
    </row>
    <row r="1377" spans="1:49">
      <c r="A1377" s="4">
        <v>578</v>
      </c>
      <c r="B1377" s="3">
        <v>986</v>
      </c>
      <c r="C1377" s="3">
        <v>0.31902531105178289</v>
      </c>
      <c r="D1377" s="3" t="s">
        <v>3882</v>
      </c>
      <c r="E1377" s="3" t="s">
        <v>3883</v>
      </c>
      <c r="F1377" s="3" t="str">
        <f t="shared" si="132"/>
        <v>28272539</v>
      </c>
      <c r="G1377" s="3" t="s">
        <v>3884</v>
      </c>
      <c r="H1377" s="3" t="s">
        <v>3885</v>
      </c>
      <c r="I1377" s="3" t="s">
        <v>676</v>
      </c>
      <c r="J1377" s="3" t="s">
        <v>2</v>
      </c>
      <c r="K1377" s="3" t="s">
        <v>3</v>
      </c>
      <c r="L1377" s="3" t="s">
        <v>3886</v>
      </c>
      <c r="M1377" s="3" t="s">
        <v>4</v>
      </c>
      <c r="N1377" s="3">
        <v>28272539</v>
      </c>
      <c r="O1377" s="3" t="s">
        <v>3887</v>
      </c>
      <c r="P1377" s="3" t="str">
        <f t="shared" si="133"/>
        <v>2017</v>
      </c>
      <c r="Q1377" s="3" t="str">
        <f t="shared" si="134"/>
        <v xml:space="preserve">Eur J Hum Genet. </v>
      </c>
      <c r="R1377" s="12" t="s">
        <v>11636</v>
      </c>
      <c r="S1377" s="12" t="s">
        <v>11873</v>
      </c>
      <c r="T1377" s="12" t="str">
        <f t="shared" si="131"/>
        <v/>
      </c>
      <c r="AA1377" s="69">
        <v>0</v>
      </c>
      <c r="AC1377" s="5" t="str">
        <f t="shared" si="135"/>
        <v>2017</v>
      </c>
      <c r="AD1377" s="5"/>
      <c r="AV1377" s="46">
        <v>28272539</v>
      </c>
      <c r="AW1377" s="59">
        <f t="shared" si="136"/>
        <v>0</v>
      </c>
    </row>
    <row r="1378" spans="1:49">
      <c r="A1378" s="4">
        <v>636</v>
      </c>
      <c r="B1378" s="3">
        <v>1129</v>
      </c>
      <c r="C1378" s="3">
        <v>0.34773786496783965</v>
      </c>
      <c r="D1378" s="3" t="s">
        <v>4717</v>
      </c>
      <c r="E1378" s="3" t="s">
        <v>4718</v>
      </c>
      <c r="F1378" s="3" t="str">
        <f t="shared" si="132"/>
        <v>28072891</v>
      </c>
      <c r="G1378" s="3" t="s">
        <v>4719</v>
      </c>
      <c r="H1378" s="3" t="s">
        <v>4720</v>
      </c>
      <c r="I1378" s="3" t="s">
        <v>4721</v>
      </c>
      <c r="J1378" s="3" t="s">
        <v>2</v>
      </c>
      <c r="K1378" s="3" t="s">
        <v>3</v>
      </c>
      <c r="L1378" s="3" t="s">
        <v>4722</v>
      </c>
      <c r="M1378" s="3" t="s">
        <v>4</v>
      </c>
      <c r="N1378" s="3">
        <v>28072891</v>
      </c>
      <c r="O1378" s="3" t="s">
        <v>4723</v>
      </c>
      <c r="P1378" s="3" t="str">
        <f t="shared" si="133"/>
        <v>2017</v>
      </c>
      <c r="Q1378" s="3" t="str">
        <f t="shared" si="134"/>
        <v xml:space="preserve">New Microbiol. </v>
      </c>
      <c r="R1378" s="12" t="s">
        <v>11636</v>
      </c>
      <c r="S1378" s="12" t="s">
        <v>11873</v>
      </c>
      <c r="T1378" s="12" t="str">
        <f t="shared" si="131"/>
        <v/>
      </c>
      <c r="AA1378" s="69">
        <v>0</v>
      </c>
      <c r="AC1378" s="5" t="str">
        <f t="shared" si="135"/>
        <v>2017</v>
      </c>
      <c r="AD1378" s="5"/>
      <c r="AJ1378" s="3"/>
      <c r="AK1378" s="56"/>
      <c r="AL1378" s="3"/>
      <c r="AM1378" s="3"/>
      <c r="AN1378" s="56"/>
      <c r="AV1378" s="46">
        <v>28072891</v>
      </c>
      <c r="AW1378" s="59">
        <f t="shared" si="136"/>
        <v>0</v>
      </c>
    </row>
    <row r="1379" spans="1:49">
      <c r="A1379" s="4">
        <v>638</v>
      </c>
      <c r="B1379" s="3">
        <v>431</v>
      </c>
      <c r="C1379" s="3">
        <v>0.34780734327249585</v>
      </c>
      <c r="D1379" s="3" t="s">
        <v>627</v>
      </c>
      <c r="E1379" s="3" t="s">
        <v>628</v>
      </c>
      <c r="F1379" s="3" t="str">
        <f t="shared" si="132"/>
        <v>29044471</v>
      </c>
      <c r="G1379" s="3" t="s">
        <v>629</v>
      </c>
      <c r="H1379" s="3" t="s">
        <v>630</v>
      </c>
      <c r="I1379" s="3" t="s">
        <v>631</v>
      </c>
      <c r="J1379" s="3" t="s">
        <v>2</v>
      </c>
      <c r="K1379" s="3" t="s">
        <v>3</v>
      </c>
      <c r="L1379" s="3" t="s">
        <v>632</v>
      </c>
      <c r="M1379" s="3" t="s">
        <v>4</v>
      </c>
      <c r="N1379" s="3">
        <v>29044471</v>
      </c>
      <c r="O1379" s="3" t="s">
        <v>633</v>
      </c>
      <c r="P1379" s="3" t="str">
        <f t="shared" si="133"/>
        <v>2017</v>
      </c>
      <c r="Q1379" s="3" t="str">
        <f t="shared" si="134"/>
        <v xml:space="preserve">Curr Protoc Hum Genet. </v>
      </c>
      <c r="R1379" s="12" t="s">
        <v>11636</v>
      </c>
      <c r="S1379" s="12" t="s">
        <v>11873</v>
      </c>
      <c r="T1379" s="12" t="str">
        <f t="shared" si="131"/>
        <v/>
      </c>
      <c r="AA1379" s="69">
        <v>0</v>
      </c>
      <c r="AC1379" s="5" t="str">
        <f t="shared" si="135"/>
        <v>2017</v>
      </c>
      <c r="AD1379" s="5"/>
      <c r="AJ1379" s="3"/>
      <c r="AK1379" s="56"/>
      <c r="AL1379" s="3"/>
      <c r="AM1379" s="3"/>
      <c r="AN1379" s="56"/>
      <c r="AV1379" s="46">
        <v>29044471</v>
      </c>
      <c r="AW1379" s="59">
        <f t="shared" si="136"/>
        <v>0</v>
      </c>
    </row>
    <row r="1380" spans="1:49">
      <c r="A1380" s="4">
        <v>643</v>
      </c>
      <c r="B1380" s="3">
        <v>596</v>
      </c>
      <c r="C1380" s="3">
        <v>0.35016870877078232</v>
      </c>
      <c r="D1380" s="3" t="s">
        <v>1515</v>
      </c>
      <c r="E1380" s="3" t="s">
        <v>1516</v>
      </c>
      <c r="F1380" s="3" t="str">
        <f t="shared" si="132"/>
        <v>28789839</v>
      </c>
      <c r="G1380" s="3" t="s">
        <v>1517</v>
      </c>
      <c r="H1380" s="3" t="s">
        <v>1518</v>
      </c>
      <c r="I1380" s="3" t="s">
        <v>887</v>
      </c>
      <c r="J1380" s="3" t="s">
        <v>2</v>
      </c>
      <c r="K1380" s="3" t="s">
        <v>3</v>
      </c>
      <c r="L1380" s="3" t="s">
        <v>1519</v>
      </c>
      <c r="M1380" s="3" t="s">
        <v>4</v>
      </c>
      <c r="N1380" s="3">
        <v>28789839</v>
      </c>
      <c r="O1380" s="3" t="s">
        <v>1520</v>
      </c>
      <c r="P1380" s="3" t="str">
        <f t="shared" si="133"/>
        <v>2017</v>
      </c>
      <c r="Q1380" s="3" t="str">
        <f t="shared" si="134"/>
        <v xml:space="preserve">Neurobiol Aging. </v>
      </c>
      <c r="R1380" s="12" t="s">
        <v>11636</v>
      </c>
      <c r="S1380" s="12" t="s">
        <v>11873</v>
      </c>
      <c r="T1380" s="12" t="str">
        <f t="shared" si="131"/>
        <v/>
      </c>
      <c r="AA1380" s="69">
        <v>0</v>
      </c>
      <c r="AC1380" s="5" t="str">
        <f t="shared" si="135"/>
        <v>2017</v>
      </c>
      <c r="AD1380" s="5"/>
      <c r="AV1380" s="46">
        <v>28789839</v>
      </c>
      <c r="AW1380" s="59">
        <f t="shared" si="136"/>
        <v>0</v>
      </c>
    </row>
    <row r="1381" spans="1:49">
      <c r="A1381" s="4">
        <v>678</v>
      </c>
      <c r="B1381" s="3">
        <v>505</v>
      </c>
      <c r="C1381" s="3">
        <v>0.37176628365198316</v>
      </c>
      <c r="D1381" s="3" t="s">
        <v>954</v>
      </c>
      <c r="E1381" s="3" t="s">
        <v>955</v>
      </c>
      <c r="F1381" s="3" t="str">
        <f t="shared" si="132"/>
        <v>28916491</v>
      </c>
      <c r="G1381" s="3" t="s">
        <v>956</v>
      </c>
      <c r="H1381" s="3" t="s">
        <v>957</v>
      </c>
      <c r="I1381" s="3" t="s">
        <v>958</v>
      </c>
      <c r="J1381" s="3" t="s">
        <v>2</v>
      </c>
      <c r="K1381" s="3" t="s">
        <v>3</v>
      </c>
      <c r="L1381" s="3" t="s">
        <v>959</v>
      </c>
      <c r="M1381" s="3" t="s">
        <v>4</v>
      </c>
      <c r="N1381" s="3">
        <v>28916491</v>
      </c>
      <c r="O1381" s="3" t="s">
        <v>960</v>
      </c>
      <c r="P1381" s="3" t="str">
        <f t="shared" si="133"/>
        <v>2017</v>
      </c>
      <c r="Q1381" s="3" t="str">
        <f t="shared" si="134"/>
        <v xml:space="preserve">J Clin Epidemiol. </v>
      </c>
      <c r="R1381" s="12" t="s">
        <v>11636</v>
      </c>
      <c r="S1381" s="12" t="s">
        <v>11873</v>
      </c>
      <c r="T1381" s="12" t="str">
        <f t="shared" si="131"/>
        <v/>
      </c>
      <c r="AA1381" s="69">
        <v>0</v>
      </c>
      <c r="AC1381" s="5" t="str">
        <f t="shared" si="135"/>
        <v>2017</v>
      </c>
      <c r="AD1381" s="5"/>
      <c r="AV1381" s="46">
        <v>28916491</v>
      </c>
      <c r="AW1381" s="59">
        <f t="shared" si="136"/>
        <v>0</v>
      </c>
    </row>
    <row r="1382" spans="1:49">
      <c r="A1382" s="4">
        <v>692</v>
      </c>
      <c r="B1382" s="3">
        <v>1295</v>
      </c>
      <c r="C1382" s="3">
        <v>0.37822051903184717</v>
      </c>
      <c r="D1382" s="3" t="s">
        <v>5335</v>
      </c>
      <c r="E1382" s="3" t="s">
        <v>5336</v>
      </c>
      <c r="F1382" s="3" t="str">
        <f t="shared" si="132"/>
        <v>27841880</v>
      </c>
      <c r="G1382" s="3" t="s">
        <v>5403</v>
      </c>
      <c r="H1382" s="3" t="s">
        <v>5340</v>
      </c>
      <c r="I1382" s="3" t="s">
        <v>525</v>
      </c>
      <c r="J1382" s="3" t="s">
        <v>2</v>
      </c>
      <c r="K1382" s="3" t="s">
        <v>3</v>
      </c>
      <c r="L1382" s="3" t="s">
        <v>5341</v>
      </c>
      <c r="M1382" s="3" t="s">
        <v>4</v>
      </c>
      <c r="N1382" s="3">
        <v>27841880</v>
      </c>
      <c r="O1382" s="3" t="s">
        <v>5342</v>
      </c>
      <c r="P1382" s="3" t="str">
        <f t="shared" si="133"/>
        <v>2017</v>
      </c>
      <c r="Q1382" s="3" t="str">
        <f t="shared" si="134"/>
        <v xml:space="preserve">Nat Genet. </v>
      </c>
      <c r="R1382" s="12" t="s">
        <v>11636</v>
      </c>
      <c r="S1382" s="12" t="s">
        <v>11873</v>
      </c>
      <c r="T1382" s="12" t="str">
        <f t="shared" si="131"/>
        <v/>
      </c>
      <c r="AA1382" s="69">
        <v>0</v>
      </c>
      <c r="AC1382" s="5" t="str">
        <f t="shared" si="135"/>
        <v>2017</v>
      </c>
      <c r="AD1382" s="5"/>
      <c r="AV1382" s="46">
        <v>27841880</v>
      </c>
      <c r="AW1382" s="59">
        <f t="shared" si="136"/>
        <v>0</v>
      </c>
    </row>
    <row r="1383" spans="1:49">
      <c r="A1383" s="4">
        <v>717</v>
      </c>
      <c r="B1383" s="3">
        <v>937</v>
      </c>
      <c r="C1383" s="3">
        <v>0.38944544978150031</v>
      </c>
      <c r="D1383" s="3" t="s">
        <v>3583</v>
      </c>
      <c r="E1383" s="3" t="s">
        <v>3584</v>
      </c>
      <c r="F1383" s="3" t="str">
        <f t="shared" si="132"/>
        <v>28341755</v>
      </c>
      <c r="G1383" s="3" t="s">
        <v>3585</v>
      </c>
      <c r="H1383" s="3" t="s">
        <v>3586</v>
      </c>
      <c r="I1383" s="3" t="s">
        <v>3587</v>
      </c>
      <c r="J1383" s="3" t="s">
        <v>2</v>
      </c>
      <c r="K1383" s="3" t="s">
        <v>3</v>
      </c>
      <c r="L1383" s="3" t="s">
        <v>3588</v>
      </c>
      <c r="M1383" s="3" t="s">
        <v>4</v>
      </c>
      <c r="N1383" s="3">
        <v>28341755</v>
      </c>
      <c r="O1383" s="3" t="s">
        <v>3589</v>
      </c>
      <c r="P1383" s="3" t="str">
        <f t="shared" si="133"/>
        <v>2017</v>
      </c>
      <c r="Q1383" s="3" t="str">
        <f t="shared" si="134"/>
        <v xml:space="preserve">J Med Ethics. </v>
      </c>
      <c r="R1383" s="12" t="s">
        <v>11636</v>
      </c>
      <c r="S1383" s="12" t="s">
        <v>11873</v>
      </c>
      <c r="T1383" s="12" t="str">
        <f t="shared" si="131"/>
        <v/>
      </c>
      <c r="AA1383" s="69">
        <v>0</v>
      </c>
      <c r="AC1383" s="5" t="str">
        <f t="shared" si="135"/>
        <v>2017</v>
      </c>
      <c r="AD1383" s="5"/>
      <c r="AV1383" s="46">
        <v>28341755</v>
      </c>
      <c r="AW1383" s="59">
        <f t="shared" si="136"/>
        <v>0</v>
      </c>
    </row>
    <row r="1384" spans="1:49">
      <c r="A1384" s="4">
        <v>742</v>
      </c>
      <c r="B1384" s="3">
        <v>798</v>
      </c>
      <c r="C1384" s="3">
        <v>0.40304372826936175</v>
      </c>
      <c r="D1384" s="3" t="s">
        <v>2726</v>
      </c>
      <c r="E1384" s="3" t="s">
        <v>2727</v>
      </c>
      <c r="F1384" s="3" t="str">
        <f t="shared" si="132"/>
        <v>28527622</v>
      </c>
      <c r="G1384" s="3" t="s">
        <v>2728</v>
      </c>
      <c r="H1384" s="3" t="s">
        <v>2729</v>
      </c>
      <c r="I1384" s="3" t="s">
        <v>2730</v>
      </c>
      <c r="J1384" s="3" t="s">
        <v>2</v>
      </c>
      <c r="K1384" s="3" t="s">
        <v>3</v>
      </c>
      <c r="L1384" s="3" t="s">
        <v>2731</v>
      </c>
      <c r="M1384" s="3" t="s">
        <v>4</v>
      </c>
      <c r="N1384" s="3">
        <v>28527622</v>
      </c>
      <c r="O1384" s="3" t="s">
        <v>2732</v>
      </c>
      <c r="P1384" s="3" t="str">
        <f t="shared" si="133"/>
        <v>2017</v>
      </c>
      <c r="Q1384" s="3" t="str">
        <f t="shared" si="134"/>
        <v xml:space="preserve">Urol Oncol. </v>
      </c>
      <c r="R1384" s="12" t="s">
        <v>11954</v>
      </c>
      <c r="S1384" s="12" t="s">
        <v>11997</v>
      </c>
      <c r="T1384" s="12" t="str">
        <f t="shared" si="131"/>
        <v/>
      </c>
      <c r="AA1384" s="69">
        <v>0</v>
      </c>
      <c r="AC1384" s="5" t="str">
        <f t="shared" si="135"/>
        <v>2017</v>
      </c>
      <c r="AD1384" s="5"/>
      <c r="AV1384" s="46">
        <v>28527622</v>
      </c>
      <c r="AW1384" s="59">
        <f t="shared" si="136"/>
        <v>0</v>
      </c>
    </row>
    <row r="1385" spans="1:49">
      <c r="A1385" s="4">
        <v>753</v>
      </c>
      <c r="B1385" s="3">
        <v>803</v>
      </c>
      <c r="C1385" s="3">
        <v>0.40724771446817409</v>
      </c>
      <c r="D1385" s="3" t="s">
        <v>2762</v>
      </c>
      <c r="E1385" s="3" t="s">
        <v>2763</v>
      </c>
      <c r="F1385" s="3" t="str">
        <f t="shared" si="132"/>
        <v>28520763</v>
      </c>
      <c r="G1385" s="3" t="s">
        <v>2764</v>
      </c>
      <c r="H1385" s="3" t="s">
        <v>2765</v>
      </c>
      <c r="I1385" s="3" t="s">
        <v>92</v>
      </c>
      <c r="J1385" s="3" t="s">
        <v>2</v>
      </c>
      <c r="K1385" s="3" t="s">
        <v>3</v>
      </c>
      <c r="L1385" s="3" t="s">
        <v>2766</v>
      </c>
      <c r="M1385" s="3" t="s">
        <v>4</v>
      </c>
      <c r="N1385" s="3">
        <v>28520763</v>
      </c>
      <c r="O1385" s="3" t="s">
        <v>2767</v>
      </c>
      <c r="P1385" s="3" t="str">
        <f t="shared" si="133"/>
        <v>2017</v>
      </c>
      <c r="Q1385" s="3" t="str">
        <f t="shared" si="134"/>
        <v xml:space="preserve">PLoS One. </v>
      </c>
      <c r="R1385" s="12" t="s">
        <v>11954</v>
      </c>
      <c r="S1385" s="12" t="s">
        <v>12007</v>
      </c>
      <c r="T1385" s="12" t="str">
        <f t="shared" si="131"/>
        <v/>
      </c>
      <c r="AA1385" s="69">
        <v>0</v>
      </c>
      <c r="AC1385" s="5" t="str">
        <f t="shared" si="135"/>
        <v>2017</v>
      </c>
      <c r="AD1385" s="5"/>
      <c r="AK1385" s="53"/>
      <c r="AN1385" s="54"/>
      <c r="AO1385" s="4"/>
      <c r="AP1385" s="4"/>
      <c r="AQ1385" s="4"/>
      <c r="AR1385" s="4"/>
      <c r="AS1385" s="4"/>
      <c r="AT1385" s="4"/>
      <c r="AU1385" s="4"/>
      <c r="AV1385" s="59">
        <v>28520763</v>
      </c>
      <c r="AW1385" s="59">
        <f t="shared" si="136"/>
        <v>0</v>
      </c>
    </row>
    <row r="1386" spans="1:49">
      <c r="A1386" s="4">
        <v>480</v>
      </c>
      <c r="B1386" s="3">
        <v>902</v>
      </c>
      <c r="C1386" s="3">
        <v>0.26352019401134286</v>
      </c>
      <c r="D1386" s="3" t="s">
        <v>3358</v>
      </c>
      <c r="E1386" s="3" t="s">
        <v>3359</v>
      </c>
      <c r="F1386" s="3" t="str">
        <f t="shared" si="132"/>
        <v>28378447</v>
      </c>
      <c r="G1386" s="3" t="s">
        <v>3360</v>
      </c>
      <c r="H1386" s="3" t="s">
        <v>3361</v>
      </c>
      <c r="I1386" s="3" t="s">
        <v>479</v>
      </c>
      <c r="J1386" s="3" t="s">
        <v>2</v>
      </c>
      <c r="K1386" s="3" t="s">
        <v>3</v>
      </c>
      <c r="L1386" s="3" t="s">
        <v>3362</v>
      </c>
      <c r="M1386" s="3" t="s">
        <v>4</v>
      </c>
      <c r="N1386" s="3">
        <v>28378447</v>
      </c>
      <c r="O1386" s="3" t="s">
        <v>3363</v>
      </c>
      <c r="P1386" s="3" t="str">
        <f t="shared" si="133"/>
        <v>2017</v>
      </c>
      <c r="Q1386" s="3" t="str">
        <f t="shared" si="134"/>
        <v xml:space="preserve">Genet Epidemiol. </v>
      </c>
      <c r="R1386" s="12" t="s">
        <v>11636</v>
      </c>
      <c r="S1386" s="12" t="s">
        <v>11731</v>
      </c>
      <c r="T1386" s="12" t="str">
        <f t="shared" si="131"/>
        <v/>
      </c>
      <c r="AA1386" s="69">
        <v>0</v>
      </c>
      <c r="AC1386" s="5" t="str">
        <f t="shared" si="135"/>
        <v>2017</v>
      </c>
      <c r="AD1386" s="5"/>
      <c r="AJ1386" s="3"/>
      <c r="AK1386" s="56"/>
      <c r="AL1386" s="3"/>
      <c r="AM1386" s="3"/>
      <c r="AN1386" s="56"/>
      <c r="AV1386" s="46">
        <v>28378447</v>
      </c>
      <c r="AW1386" s="59">
        <f t="shared" si="136"/>
        <v>0</v>
      </c>
    </row>
    <row r="1387" spans="1:49">
      <c r="A1387" s="4">
        <v>623</v>
      </c>
      <c r="B1387" s="3">
        <v>1092</v>
      </c>
      <c r="C1387" s="3">
        <v>0.33998754515427909</v>
      </c>
      <c r="D1387" s="3" t="s">
        <v>4557</v>
      </c>
      <c r="E1387" s="3" t="s">
        <v>4558</v>
      </c>
      <c r="F1387" s="3" t="str">
        <f t="shared" si="132"/>
        <v>28108551</v>
      </c>
      <c r="G1387" s="3" t="s">
        <v>4559</v>
      </c>
      <c r="H1387" s="3" t="s">
        <v>4560</v>
      </c>
      <c r="I1387" s="3" t="s">
        <v>1618</v>
      </c>
      <c r="J1387" s="3" t="s">
        <v>2</v>
      </c>
      <c r="K1387" s="3" t="s">
        <v>3</v>
      </c>
      <c r="L1387" s="3" t="s">
        <v>4561</v>
      </c>
      <c r="M1387" s="3" t="s">
        <v>4</v>
      </c>
      <c r="N1387" s="3">
        <v>28108551</v>
      </c>
      <c r="O1387" s="3" t="s">
        <v>4562</v>
      </c>
      <c r="P1387" s="3" t="str">
        <f t="shared" si="133"/>
        <v>2017</v>
      </c>
      <c r="Q1387" s="3" t="str">
        <f t="shared" si="134"/>
        <v xml:space="preserve">G3 (Bethesda). </v>
      </c>
      <c r="R1387" s="12" t="s">
        <v>11906</v>
      </c>
      <c r="S1387" s="12" t="s">
        <v>11907</v>
      </c>
      <c r="T1387" s="12" t="str">
        <f t="shared" si="131"/>
        <v/>
      </c>
      <c r="AA1387" s="69">
        <v>0</v>
      </c>
      <c r="AC1387" s="5" t="str">
        <f t="shared" si="135"/>
        <v>2017</v>
      </c>
      <c r="AD1387" s="5"/>
      <c r="AK1387" s="53"/>
      <c r="AN1387" s="56"/>
      <c r="AV1387" s="46">
        <v>28108551</v>
      </c>
      <c r="AW1387" s="59">
        <f t="shared" si="136"/>
        <v>0</v>
      </c>
    </row>
    <row r="1388" spans="1:49">
      <c r="A1388" s="4">
        <v>543</v>
      </c>
      <c r="B1388" s="3">
        <v>490</v>
      </c>
      <c r="C1388" s="3">
        <v>0.30446302860964203</v>
      </c>
      <c r="D1388" s="3" t="s">
        <v>923</v>
      </c>
      <c r="E1388" s="3" t="s">
        <v>924</v>
      </c>
      <c r="F1388" s="3" t="str">
        <f t="shared" si="132"/>
        <v>28947871</v>
      </c>
      <c r="G1388" s="3" t="s">
        <v>872</v>
      </c>
      <c r="H1388" s="3" t="s">
        <v>873</v>
      </c>
      <c r="I1388" s="3" t="s">
        <v>874</v>
      </c>
      <c r="J1388" s="3" t="s">
        <v>2</v>
      </c>
      <c r="K1388" s="3" t="s">
        <v>3</v>
      </c>
      <c r="L1388" s="3" t="s">
        <v>875</v>
      </c>
      <c r="M1388" s="3" t="s">
        <v>4</v>
      </c>
      <c r="N1388" s="3">
        <v>28947871</v>
      </c>
      <c r="O1388" s="3" t="s">
        <v>876</v>
      </c>
      <c r="P1388" s="3" t="str">
        <f t="shared" si="133"/>
        <v>2017</v>
      </c>
      <c r="Q1388" s="3" t="str">
        <f t="shared" si="134"/>
        <v xml:space="preserve">Inf Process Med Imaging. </v>
      </c>
      <c r="R1388" s="12" t="s">
        <v>11832</v>
      </c>
      <c r="S1388" s="12" t="s">
        <v>11836</v>
      </c>
      <c r="T1388" s="12" t="str">
        <f t="shared" si="131"/>
        <v/>
      </c>
      <c r="AA1388" s="69">
        <v>0</v>
      </c>
      <c r="AC1388" s="5" t="str">
        <f t="shared" si="135"/>
        <v>2017</v>
      </c>
      <c r="AD1388" s="5"/>
      <c r="AV1388" s="46">
        <v>28947871</v>
      </c>
      <c r="AW1388" s="59">
        <f t="shared" si="136"/>
        <v>0</v>
      </c>
    </row>
    <row r="1389" spans="1:49">
      <c r="A1389" s="4">
        <v>616</v>
      </c>
      <c r="B1389" s="3">
        <v>752</v>
      </c>
      <c r="C1389" s="3">
        <v>0.33469392199983117</v>
      </c>
      <c r="D1389" s="3" t="s">
        <v>2447</v>
      </c>
      <c r="E1389" s="3" t="s">
        <v>2448</v>
      </c>
      <c r="F1389" s="3" t="str">
        <f t="shared" si="132"/>
        <v>28589859</v>
      </c>
      <c r="G1389" s="3" t="s">
        <v>2449</v>
      </c>
      <c r="H1389" s="3" t="s">
        <v>2450</v>
      </c>
      <c r="I1389" s="3" t="s">
        <v>2451</v>
      </c>
      <c r="J1389" s="3" t="s">
        <v>2</v>
      </c>
      <c r="K1389" s="3" t="s">
        <v>3</v>
      </c>
      <c r="L1389" s="3" t="s">
        <v>2452</v>
      </c>
      <c r="M1389" s="3" t="s">
        <v>4</v>
      </c>
      <c r="N1389" s="3">
        <v>28589859</v>
      </c>
      <c r="O1389" s="3" t="s">
        <v>2453</v>
      </c>
      <c r="P1389" s="3" t="str">
        <f t="shared" si="133"/>
        <v>2017</v>
      </c>
      <c r="Q1389" s="3" t="str">
        <f t="shared" si="134"/>
        <v xml:space="preserve">BMC Med Genomics. </v>
      </c>
      <c r="R1389" s="12" t="s">
        <v>11897</v>
      </c>
      <c r="S1389" s="12" t="s">
        <v>11899</v>
      </c>
      <c r="T1389" s="12" t="str">
        <f t="shared" si="131"/>
        <v/>
      </c>
      <c r="AA1389" s="69">
        <v>0</v>
      </c>
      <c r="AC1389" s="5" t="str">
        <f t="shared" si="135"/>
        <v>2017</v>
      </c>
      <c r="AD1389" s="5"/>
      <c r="AK1389" s="53"/>
      <c r="AN1389" s="54"/>
      <c r="AO1389" s="4"/>
      <c r="AP1389" s="4"/>
      <c r="AQ1389" s="4"/>
      <c r="AR1389" s="4"/>
      <c r="AS1389" s="4"/>
      <c r="AT1389" s="4"/>
      <c r="AU1389" s="4"/>
      <c r="AV1389" s="59">
        <v>28589859</v>
      </c>
      <c r="AW1389" s="59">
        <f t="shared" si="136"/>
        <v>0</v>
      </c>
    </row>
    <row r="1390" spans="1:49">
      <c r="A1390" s="4">
        <v>310</v>
      </c>
      <c r="B1390" s="3">
        <v>992</v>
      </c>
      <c r="C1390" s="3">
        <v>0.17201977133081514</v>
      </c>
      <c r="D1390" s="3" t="s">
        <v>3919</v>
      </c>
      <c r="E1390" s="3" t="s">
        <v>3920</v>
      </c>
      <c r="F1390" s="3" t="str">
        <f t="shared" si="132"/>
        <v>28266251</v>
      </c>
      <c r="G1390" s="3" t="s">
        <v>3921</v>
      </c>
      <c r="H1390" s="3" t="s">
        <v>3922</v>
      </c>
      <c r="I1390" s="3" t="s">
        <v>3923</v>
      </c>
      <c r="J1390" s="3" t="s">
        <v>2</v>
      </c>
      <c r="K1390" s="3" t="s">
        <v>3</v>
      </c>
      <c r="L1390" s="3" t="s">
        <v>3924</v>
      </c>
      <c r="M1390" s="3" t="s">
        <v>4</v>
      </c>
      <c r="N1390" s="3">
        <v>28266251</v>
      </c>
      <c r="O1390" s="3" t="s">
        <v>3925</v>
      </c>
      <c r="P1390" s="3" t="str">
        <f t="shared" si="133"/>
        <v>2017</v>
      </c>
      <c r="Q1390" s="3" t="str">
        <f t="shared" si="134"/>
        <v xml:space="preserve">Future Oncol. </v>
      </c>
      <c r="R1390" s="3" t="s">
        <v>11426</v>
      </c>
      <c r="S1390" s="3" t="s">
        <v>11624</v>
      </c>
      <c r="T1390" s="12" t="str">
        <f t="shared" si="131"/>
        <v/>
      </c>
      <c r="U1390" s="3"/>
      <c r="V1390" s="3"/>
      <c r="W1390" s="3"/>
      <c r="X1390" s="3"/>
      <c r="Y1390" s="3"/>
      <c r="Z1390" s="3"/>
      <c r="AA1390" s="69">
        <v>0</v>
      </c>
      <c r="AC1390" s="5" t="str">
        <f t="shared" si="135"/>
        <v>2017</v>
      </c>
      <c r="AD1390" s="5"/>
      <c r="AE1390" s="3"/>
      <c r="AF1390" s="32"/>
      <c r="AG1390" s="3"/>
      <c r="AH1390" s="3"/>
      <c r="AI1390" s="3"/>
      <c r="AV1390" s="46">
        <v>28266251</v>
      </c>
      <c r="AW1390" s="59">
        <f t="shared" si="136"/>
        <v>0</v>
      </c>
    </row>
    <row r="1391" spans="1:49">
      <c r="A1391" s="4">
        <v>680</v>
      </c>
      <c r="B1391" s="3">
        <v>307</v>
      </c>
      <c r="C1391" s="3">
        <v>0.37343384629515741</v>
      </c>
      <c r="D1391" s="3" t="s">
        <v>108</v>
      </c>
      <c r="E1391" s="3" t="s">
        <v>109</v>
      </c>
      <c r="F1391" s="3" t="str">
        <f t="shared" si="132"/>
        <v>29281626</v>
      </c>
      <c r="G1391" s="3" t="s">
        <v>110</v>
      </c>
      <c r="H1391" s="3" t="s">
        <v>113</v>
      </c>
      <c r="I1391" s="3" t="s">
        <v>114</v>
      </c>
      <c r="J1391" s="3" t="s">
        <v>2</v>
      </c>
      <c r="K1391" s="3" t="s">
        <v>3</v>
      </c>
      <c r="L1391" s="3" t="s">
        <v>115</v>
      </c>
      <c r="M1391" s="3" t="s">
        <v>4</v>
      </c>
      <c r="N1391" s="3">
        <v>29281626</v>
      </c>
      <c r="O1391" s="3" t="s">
        <v>116</v>
      </c>
      <c r="P1391" s="3" t="str">
        <f t="shared" si="133"/>
        <v>2017</v>
      </c>
      <c r="Q1391" s="3" t="str">
        <f t="shared" si="134"/>
        <v xml:space="preserve">PLoS Genet. </v>
      </c>
      <c r="R1391" s="12" t="s">
        <v>11636</v>
      </c>
      <c r="S1391" s="12" t="s">
        <v>11964</v>
      </c>
      <c r="T1391" s="12" t="str">
        <f t="shared" si="131"/>
        <v/>
      </c>
      <c r="AA1391" s="69">
        <v>0</v>
      </c>
      <c r="AC1391" s="5" t="str">
        <f t="shared" si="135"/>
        <v>2017</v>
      </c>
      <c r="AD1391" s="5"/>
      <c r="AV1391" s="46">
        <v>29281626</v>
      </c>
      <c r="AW1391" s="59">
        <f t="shared" si="136"/>
        <v>0</v>
      </c>
    </row>
    <row r="1392" spans="1:49">
      <c r="A1392" s="4">
        <v>441</v>
      </c>
      <c r="B1392" s="3">
        <v>1007</v>
      </c>
      <c r="C1392" s="3">
        <v>0.2444354559788825</v>
      </c>
      <c r="D1392" s="3" t="s">
        <v>4014</v>
      </c>
      <c r="E1392" s="3" t="s">
        <v>4015</v>
      </c>
      <c r="F1392" s="3" t="str">
        <f t="shared" si="132"/>
        <v>28245219</v>
      </c>
      <c r="G1392" s="3" t="s">
        <v>4016</v>
      </c>
      <c r="H1392" s="3" t="s">
        <v>4017</v>
      </c>
      <c r="I1392" s="3" t="s">
        <v>2376</v>
      </c>
      <c r="J1392" s="3" t="s">
        <v>2</v>
      </c>
      <c r="K1392" s="3" t="s">
        <v>3</v>
      </c>
      <c r="L1392" s="3" t="s">
        <v>4018</v>
      </c>
      <c r="M1392" s="3" t="s">
        <v>4</v>
      </c>
      <c r="N1392" s="3">
        <v>28245219</v>
      </c>
      <c r="O1392" s="3" t="s">
        <v>4019</v>
      </c>
      <c r="P1392" s="3" t="str">
        <f t="shared" si="133"/>
        <v>2017</v>
      </c>
      <c r="Q1392" s="3" t="str">
        <f t="shared" si="134"/>
        <v xml:space="preserve">Nat Methods. </v>
      </c>
      <c r="R1392" s="12" t="s">
        <v>11636</v>
      </c>
      <c r="S1392" s="12" t="s">
        <v>11774</v>
      </c>
      <c r="T1392" s="12" t="str">
        <f t="shared" si="131"/>
        <v/>
      </c>
      <c r="AA1392" s="69">
        <v>0</v>
      </c>
      <c r="AC1392" s="5" t="str">
        <f t="shared" si="135"/>
        <v>2017</v>
      </c>
      <c r="AD1392" s="5"/>
      <c r="AV1392" s="46">
        <v>28245219</v>
      </c>
      <c r="AW1392" s="59">
        <f t="shared" si="136"/>
        <v>0</v>
      </c>
    </row>
    <row r="1393" spans="1:49">
      <c r="A1393" s="4">
        <v>353</v>
      </c>
      <c r="B1393" s="3">
        <v>1201</v>
      </c>
      <c r="C1393" s="3">
        <v>0.19812094839869665</v>
      </c>
      <c r="D1393" s="3" t="s">
        <v>5062</v>
      </c>
      <c r="E1393" s="3" t="s">
        <v>5063</v>
      </c>
      <c r="F1393" s="3" t="str">
        <f t="shared" si="132"/>
        <v>27982478</v>
      </c>
      <c r="G1393" s="3" t="s">
        <v>5064</v>
      </c>
      <c r="H1393" s="3" t="s">
        <v>5065</v>
      </c>
      <c r="I1393" s="3" t="s">
        <v>3097</v>
      </c>
      <c r="J1393" s="3" t="s">
        <v>2</v>
      </c>
      <c r="K1393" s="3" t="s">
        <v>3</v>
      </c>
      <c r="L1393" s="3" t="s">
        <v>5066</v>
      </c>
      <c r="M1393" s="3" t="s">
        <v>4</v>
      </c>
      <c r="N1393" s="3">
        <v>27982478</v>
      </c>
      <c r="O1393" s="3" t="s">
        <v>5067</v>
      </c>
      <c r="P1393" s="3" t="str">
        <f t="shared" si="133"/>
        <v>2017</v>
      </c>
      <c r="Q1393" s="3" t="str">
        <f t="shared" si="134"/>
        <v xml:space="preserve">J Bone Miner Res. </v>
      </c>
      <c r="R1393" s="12" t="s">
        <v>11707</v>
      </c>
      <c r="S1393" s="12" t="s">
        <v>11708</v>
      </c>
      <c r="T1393" s="12" t="str">
        <f t="shared" si="131"/>
        <v/>
      </c>
      <c r="AA1393" s="69">
        <v>0</v>
      </c>
      <c r="AC1393" s="5" t="str">
        <f t="shared" si="135"/>
        <v>2017</v>
      </c>
      <c r="AD1393" s="5"/>
      <c r="AV1393" s="46">
        <v>27982478</v>
      </c>
      <c r="AW1393" s="59">
        <f t="shared" si="136"/>
        <v>0</v>
      </c>
    </row>
    <row r="1394" spans="1:49">
      <c r="A1394" s="4">
        <v>391</v>
      </c>
      <c r="B1394" s="3">
        <v>507</v>
      </c>
      <c r="C1394" s="3">
        <v>0.21962667971135563</v>
      </c>
      <c r="D1394" s="3" t="s">
        <v>967</v>
      </c>
      <c r="E1394" s="3" t="s">
        <v>968</v>
      </c>
      <c r="F1394" s="3" t="str">
        <f t="shared" si="132"/>
        <v>28911207</v>
      </c>
      <c r="G1394" s="3" t="s">
        <v>969</v>
      </c>
      <c r="H1394" s="3" t="s">
        <v>970</v>
      </c>
      <c r="I1394" s="3" t="s">
        <v>791</v>
      </c>
      <c r="J1394" s="3" t="s">
        <v>2</v>
      </c>
      <c r="K1394" s="3" t="s">
        <v>3</v>
      </c>
      <c r="L1394" s="3" t="s">
        <v>971</v>
      </c>
      <c r="M1394" s="3" t="s">
        <v>4</v>
      </c>
      <c r="N1394" s="3">
        <v>28911207</v>
      </c>
      <c r="O1394" s="3" t="s">
        <v>972</v>
      </c>
      <c r="P1394" s="3" t="str">
        <f t="shared" si="133"/>
        <v>2017</v>
      </c>
      <c r="Q1394" s="3" t="str">
        <f t="shared" si="134"/>
        <v xml:space="preserve">Hum Mol Genet. </v>
      </c>
      <c r="R1394" s="12" t="s">
        <v>11636</v>
      </c>
      <c r="S1394" s="12" t="s">
        <v>11738</v>
      </c>
      <c r="T1394" s="12" t="str">
        <f t="shared" si="131"/>
        <v>y</v>
      </c>
      <c r="AA1394" s="69">
        <v>0</v>
      </c>
      <c r="AC1394" s="5" t="str">
        <f t="shared" si="135"/>
        <v>2017</v>
      </c>
      <c r="AD1394" s="5"/>
      <c r="AJ1394" s="15"/>
      <c r="AK1394" s="15"/>
      <c r="AL1394" s="15"/>
      <c r="AM1394" s="15"/>
      <c r="AV1394" s="46">
        <v>28911207</v>
      </c>
      <c r="AW1394" s="59">
        <f t="shared" si="136"/>
        <v>0</v>
      </c>
    </row>
    <row r="1395" spans="1:49">
      <c r="A1395" s="4">
        <v>409</v>
      </c>
      <c r="B1395" s="3">
        <v>483</v>
      </c>
      <c r="C1395" s="3">
        <v>0.22851200751675516</v>
      </c>
      <c r="D1395" s="3" t="s">
        <v>831</v>
      </c>
      <c r="E1395" s="3" t="s">
        <v>832</v>
      </c>
      <c r="F1395" s="3" t="str">
        <f t="shared" si="132"/>
        <v>28957327</v>
      </c>
      <c r="G1395" s="3" t="s">
        <v>833</v>
      </c>
      <c r="H1395" s="3" t="s">
        <v>834</v>
      </c>
      <c r="I1395" s="3" t="s">
        <v>114</v>
      </c>
      <c r="J1395" s="3" t="s">
        <v>2</v>
      </c>
      <c r="K1395" s="3" t="s">
        <v>3</v>
      </c>
      <c r="L1395" s="3" t="s">
        <v>835</v>
      </c>
      <c r="M1395" s="3" t="s">
        <v>4</v>
      </c>
      <c r="N1395" s="3">
        <v>28957327</v>
      </c>
      <c r="O1395" s="3" t="s">
        <v>836</v>
      </c>
      <c r="P1395" s="3" t="str">
        <f t="shared" si="133"/>
        <v>2017</v>
      </c>
      <c r="Q1395" s="3" t="str">
        <f t="shared" si="134"/>
        <v xml:space="preserve">PLoS Genet. </v>
      </c>
      <c r="R1395" s="12" t="s">
        <v>11752</v>
      </c>
      <c r="S1395" s="12" t="s">
        <v>11753</v>
      </c>
      <c r="T1395" s="12" t="str">
        <f t="shared" si="131"/>
        <v/>
      </c>
      <c r="AA1395" s="69">
        <v>0</v>
      </c>
      <c r="AC1395" s="5" t="str">
        <f t="shared" si="135"/>
        <v>2017</v>
      </c>
      <c r="AD1395" s="5"/>
      <c r="AK1395" s="53"/>
      <c r="AN1395" s="56"/>
      <c r="AV1395" s="46">
        <v>28957327</v>
      </c>
      <c r="AW1395" s="59">
        <f t="shared" si="136"/>
        <v>0</v>
      </c>
    </row>
    <row r="1396" spans="1:49">
      <c r="A1396" s="4">
        <v>733</v>
      </c>
      <c r="B1396" s="3">
        <v>1363</v>
      </c>
      <c r="C1396" s="3">
        <v>0.3963835453928598</v>
      </c>
      <c r="D1396" s="3" t="s">
        <v>5475</v>
      </c>
      <c r="E1396" s="3" t="s">
        <v>5476</v>
      </c>
      <c r="F1396" s="3" t="str">
        <f t="shared" si="132"/>
        <v>27717770</v>
      </c>
      <c r="G1396" s="3" t="s">
        <v>5477</v>
      </c>
      <c r="H1396" s="3" t="s">
        <v>5478</v>
      </c>
      <c r="I1396" s="3" t="s">
        <v>1803</v>
      </c>
      <c r="J1396" s="3" t="s">
        <v>2</v>
      </c>
      <c r="K1396" s="3" t="s">
        <v>3</v>
      </c>
      <c r="L1396" s="3" t="s">
        <v>5479</v>
      </c>
      <c r="M1396" s="3" t="s">
        <v>4</v>
      </c>
      <c r="N1396" s="3">
        <v>27717770</v>
      </c>
      <c r="O1396" s="3" t="s">
        <v>5480</v>
      </c>
      <c r="P1396" s="3" t="str">
        <f t="shared" si="133"/>
        <v>2017</v>
      </c>
      <c r="Q1396" s="3" t="str">
        <f t="shared" si="134"/>
        <v xml:space="preserve">Neuroimage. </v>
      </c>
      <c r="R1396" s="12" t="s">
        <v>11636</v>
      </c>
      <c r="S1396" s="12" t="s">
        <v>11721</v>
      </c>
      <c r="T1396" s="12" t="str">
        <f t="shared" si="131"/>
        <v/>
      </c>
      <c r="AA1396" s="69">
        <v>0</v>
      </c>
      <c r="AC1396" s="5" t="str">
        <f t="shared" si="135"/>
        <v>2017</v>
      </c>
      <c r="AD1396" s="5"/>
      <c r="AK1396" s="53"/>
      <c r="AN1396" s="54"/>
      <c r="AO1396" s="4"/>
      <c r="AP1396" s="4"/>
      <c r="AQ1396" s="4"/>
      <c r="AR1396" s="4"/>
      <c r="AS1396" s="4"/>
      <c r="AT1396" s="4"/>
      <c r="AU1396" s="4"/>
      <c r="AV1396" s="59">
        <v>27717770</v>
      </c>
      <c r="AW1396" s="59">
        <f t="shared" si="136"/>
        <v>0</v>
      </c>
    </row>
    <row r="1397" spans="1:49">
      <c r="A1397" s="4">
        <v>802</v>
      </c>
      <c r="B1397" s="3">
        <v>1209</v>
      </c>
      <c r="C1397" s="3">
        <v>0.44008572793608569</v>
      </c>
      <c r="D1397" s="3" t="s">
        <v>5089</v>
      </c>
      <c r="E1397" s="3" t="s">
        <v>5090</v>
      </c>
      <c r="F1397" s="3" t="str">
        <f t="shared" si="132"/>
        <v>27939749</v>
      </c>
      <c r="G1397" s="3" t="s">
        <v>5091</v>
      </c>
      <c r="H1397" s="3" t="s">
        <v>5092</v>
      </c>
      <c r="I1397" s="3" t="s">
        <v>5093</v>
      </c>
      <c r="J1397" s="3" t="s">
        <v>2</v>
      </c>
      <c r="K1397" s="3" t="s">
        <v>3</v>
      </c>
      <c r="L1397" s="3" t="s">
        <v>5094</v>
      </c>
      <c r="M1397" s="3" t="s">
        <v>4</v>
      </c>
      <c r="N1397" s="3">
        <v>27939749</v>
      </c>
      <c r="O1397" s="3" t="s">
        <v>5095</v>
      </c>
      <c r="P1397" s="3" t="str">
        <f t="shared" si="133"/>
        <v>2017</v>
      </c>
      <c r="Q1397" s="3" t="str">
        <f t="shared" si="134"/>
        <v xml:space="preserve">Trends Genet. </v>
      </c>
      <c r="R1397" s="12" t="s">
        <v>12045</v>
      </c>
      <c r="S1397" s="12" t="s">
        <v>12046</v>
      </c>
      <c r="T1397" s="12" t="str">
        <f t="shared" si="131"/>
        <v/>
      </c>
      <c r="AA1397" s="69">
        <v>0</v>
      </c>
      <c r="AC1397" s="5" t="str">
        <f t="shared" si="135"/>
        <v>2017</v>
      </c>
      <c r="AD1397" s="5"/>
      <c r="AV1397" s="46">
        <v>27939749</v>
      </c>
      <c r="AW1397" s="59">
        <f t="shared" si="136"/>
        <v>0</v>
      </c>
    </row>
    <row r="1398" spans="1:49">
      <c r="A1398" s="4">
        <v>324</v>
      </c>
      <c r="B1398" s="3">
        <v>793</v>
      </c>
      <c r="C1398" s="3">
        <v>0.1801779186367275</v>
      </c>
      <c r="D1398" s="3" t="s">
        <v>2756</v>
      </c>
      <c r="E1398" s="3" t="s">
        <v>2757</v>
      </c>
      <c r="F1398" s="3" t="str">
        <f t="shared" si="132"/>
        <v>28530675</v>
      </c>
      <c r="G1398" s="3" t="s">
        <v>2702</v>
      </c>
      <c r="H1398" s="3" t="s">
        <v>2703</v>
      </c>
      <c r="I1398" s="3" t="s">
        <v>525</v>
      </c>
      <c r="J1398" s="3" t="s">
        <v>2</v>
      </c>
      <c r="K1398" s="3" t="s">
        <v>3</v>
      </c>
      <c r="L1398" s="3" t="s">
        <v>2704</v>
      </c>
      <c r="M1398" s="3" t="s">
        <v>4</v>
      </c>
      <c r="N1398" s="3">
        <v>28530675</v>
      </c>
      <c r="O1398" s="3" t="s">
        <v>2705</v>
      </c>
      <c r="P1398" s="3" t="str">
        <f t="shared" si="133"/>
        <v>2017</v>
      </c>
      <c r="Q1398" s="3" t="str">
        <f t="shared" si="134"/>
        <v xml:space="preserve">Nat Genet. </v>
      </c>
      <c r="R1398" s="3" t="s">
        <v>11426</v>
      </c>
      <c r="S1398" s="3" t="s">
        <v>11616</v>
      </c>
      <c r="T1398" s="12" t="str">
        <f t="shared" si="131"/>
        <v/>
      </c>
      <c r="U1398" s="3"/>
      <c r="V1398" s="3"/>
      <c r="W1398" s="3"/>
      <c r="X1398" s="3"/>
      <c r="Y1398" s="3"/>
      <c r="Z1398" s="3"/>
      <c r="AA1398" s="69">
        <v>0</v>
      </c>
      <c r="AC1398" s="5" t="str">
        <f t="shared" si="135"/>
        <v>2017</v>
      </c>
      <c r="AD1398" s="5"/>
      <c r="AE1398" s="3"/>
      <c r="AF1398" s="32"/>
      <c r="AG1398" s="3"/>
      <c r="AH1398" s="3"/>
      <c r="AI1398" s="3"/>
      <c r="AV1398" s="46">
        <v>28530675</v>
      </c>
      <c r="AW1398" s="59">
        <f t="shared" si="136"/>
        <v>0</v>
      </c>
    </row>
    <row r="1399" spans="1:49">
      <c r="A1399" s="4">
        <v>544</v>
      </c>
      <c r="B1399" s="3">
        <v>660</v>
      </c>
      <c r="C1399" s="3">
        <v>0.30500594973700323</v>
      </c>
      <c r="D1399" s="3" t="s">
        <v>1968</v>
      </c>
      <c r="E1399" s="3" t="s">
        <v>1969</v>
      </c>
      <c r="F1399" s="3" t="str">
        <f t="shared" si="132"/>
        <v>28704380</v>
      </c>
      <c r="G1399" s="3" t="s">
        <v>1970</v>
      </c>
      <c r="H1399" s="3" t="s">
        <v>1971</v>
      </c>
      <c r="I1399" s="3" t="s">
        <v>92</v>
      </c>
      <c r="J1399" s="3" t="s">
        <v>2</v>
      </c>
      <c r="K1399" s="3" t="s">
        <v>3</v>
      </c>
      <c r="L1399" s="3" t="s">
        <v>1972</v>
      </c>
      <c r="M1399" s="3" t="s">
        <v>4</v>
      </c>
      <c r="N1399" s="3">
        <v>28704380</v>
      </c>
      <c r="O1399" s="3" t="s">
        <v>1973</v>
      </c>
      <c r="P1399" s="3" t="str">
        <f t="shared" si="133"/>
        <v>2017</v>
      </c>
      <c r="Q1399" s="3" t="str">
        <f t="shared" si="134"/>
        <v xml:space="preserve">PLoS One. </v>
      </c>
      <c r="R1399" s="12" t="s">
        <v>11837</v>
      </c>
      <c r="S1399" s="12" t="s">
        <v>11838</v>
      </c>
      <c r="T1399" s="12" t="str">
        <f t="shared" si="131"/>
        <v/>
      </c>
      <c r="AA1399" s="69">
        <v>0</v>
      </c>
      <c r="AC1399" s="5" t="str">
        <f t="shared" si="135"/>
        <v>2017</v>
      </c>
      <c r="AD1399" s="5"/>
      <c r="AV1399" s="46">
        <v>28704380</v>
      </c>
      <c r="AW1399" s="59">
        <f t="shared" si="136"/>
        <v>0</v>
      </c>
    </row>
    <row r="1400" spans="1:49">
      <c r="A1400" s="4">
        <v>410</v>
      </c>
      <c r="B1400" s="3">
        <v>550</v>
      </c>
      <c r="C1400" s="3">
        <v>0.22913459588742346</v>
      </c>
      <c r="D1400" s="3" t="s">
        <v>1240</v>
      </c>
      <c r="E1400" s="3" t="s">
        <v>1241</v>
      </c>
      <c r="F1400" s="3" t="str">
        <f t="shared" si="132"/>
        <v>28844485</v>
      </c>
      <c r="G1400" s="3" t="s">
        <v>1301</v>
      </c>
      <c r="H1400" s="3" t="s">
        <v>1302</v>
      </c>
      <c r="I1400" s="3" t="s">
        <v>185</v>
      </c>
      <c r="J1400" s="3" t="s">
        <v>2</v>
      </c>
      <c r="K1400" s="3" t="s">
        <v>3</v>
      </c>
      <c r="L1400" s="3" t="s">
        <v>1303</v>
      </c>
      <c r="M1400" s="3" t="s">
        <v>4</v>
      </c>
      <c r="N1400" s="3">
        <v>28844485</v>
      </c>
      <c r="O1400" s="3" t="s">
        <v>1244</v>
      </c>
      <c r="P1400" s="3" t="str">
        <f t="shared" si="133"/>
        <v>2017</v>
      </c>
      <c r="Q1400" s="3" t="str">
        <f t="shared" si="134"/>
        <v xml:space="preserve">Am J Hum Genet. </v>
      </c>
      <c r="R1400" s="12" t="s">
        <v>11746</v>
      </c>
      <c r="S1400" s="12" t="s">
        <v>11754</v>
      </c>
      <c r="T1400" s="12" t="str">
        <f t="shared" si="131"/>
        <v>y</v>
      </c>
      <c r="AA1400" s="69">
        <v>0</v>
      </c>
      <c r="AC1400" s="5" t="str">
        <f t="shared" si="135"/>
        <v>2017</v>
      </c>
      <c r="AD1400" s="5"/>
      <c r="AV1400" s="46">
        <v>28844485</v>
      </c>
      <c r="AW1400" s="59">
        <f t="shared" si="136"/>
        <v>0</v>
      </c>
    </row>
    <row r="1401" spans="1:49">
      <c r="A1401" s="4">
        <v>419</v>
      </c>
      <c r="B1401" s="3">
        <v>811</v>
      </c>
      <c r="C1401" s="3">
        <v>0.23205426103995364</v>
      </c>
      <c r="D1401" s="3" t="s">
        <v>2804</v>
      </c>
      <c r="E1401" s="3" t="s">
        <v>2805</v>
      </c>
      <c r="F1401" s="3" t="str">
        <f t="shared" si="132"/>
        <v>28509901</v>
      </c>
      <c r="G1401" s="3" t="s">
        <v>2806</v>
      </c>
      <c r="H1401" s="3" t="s">
        <v>2807</v>
      </c>
      <c r="I1401" s="3" t="s">
        <v>237</v>
      </c>
      <c r="J1401" s="3" t="s">
        <v>2</v>
      </c>
      <c r="K1401" s="3" t="s">
        <v>3</v>
      </c>
      <c r="L1401" s="3" t="s">
        <v>2808</v>
      </c>
      <c r="M1401" s="3" t="s">
        <v>4</v>
      </c>
      <c r="N1401" s="3">
        <v>28509901</v>
      </c>
      <c r="O1401" s="3" t="s">
        <v>2809</v>
      </c>
      <c r="P1401" s="3" t="str">
        <f t="shared" si="133"/>
        <v>2017</v>
      </c>
      <c r="Q1401" s="3" t="str">
        <f t="shared" si="134"/>
        <v xml:space="preserve">Transl Psychiatry. </v>
      </c>
      <c r="R1401" s="12" t="s">
        <v>11755</v>
      </c>
      <c r="S1401" s="12" t="s">
        <v>11754</v>
      </c>
      <c r="T1401" s="12" t="str">
        <f t="shared" ref="T1401:T1464" si="137">IFERROR(IF(FIND("meta ",SUBSTITUTE(LOWER(D1401 &amp; S1401),"-"," "))&gt;=0,"y",""),"")</f>
        <v/>
      </c>
      <c r="AA1401" s="69">
        <v>0</v>
      </c>
      <c r="AC1401" s="5" t="str">
        <f t="shared" si="135"/>
        <v>2017</v>
      </c>
      <c r="AD1401" s="5"/>
      <c r="AV1401" s="46">
        <v>28509901</v>
      </c>
      <c r="AW1401" s="59">
        <f t="shared" si="136"/>
        <v>0</v>
      </c>
    </row>
    <row r="1402" spans="1:49">
      <c r="A1402" s="4">
        <v>422</v>
      </c>
      <c r="B1402" s="3">
        <v>824</v>
      </c>
      <c r="C1402" s="3">
        <v>0.23258966687961746</v>
      </c>
      <c r="D1402" s="3" t="s">
        <v>2888</v>
      </c>
      <c r="E1402" s="3" t="s">
        <v>2889</v>
      </c>
      <c r="F1402" s="3" t="str">
        <f t="shared" si="132"/>
        <v>28496131</v>
      </c>
      <c r="G1402" s="3" t="s">
        <v>2890</v>
      </c>
      <c r="H1402" s="3" t="s">
        <v>2891</v>
      </c>
      <c r="I1402" s="3" t="s">
        <v>2255</v>
      </c>
      <c r="J1402" s="3" t="s">
        <v>2</v>
      </c>
      <c r="K1402" s="3" t="s">
        <v>3</v>
      </c>
      <c r="L1402" s="3" t="s">
        <v>2892</v>
      </c>
      <c r="M1402" s="3" t="s">
        <v>4</v>
      </c>
      <c r="N1402" s="3">
        <v>28496131</v>
      </c>
      <c r="O1402" s="3" t="s">
        <v>2893</v>
      </c>
      <c r="P1402" s="3" t="str">
        <f t="shared" si="133"/>
        <v>2017</v>
      </c>
      <c r="Q1402" s="3" t="str">
        <f t="shared" si="134"/>
        <v xml:space="preserve">Sci Rep. </v>
      </c>
      <c r="R1402" s="12" t="s">
        <v>11636</v>
      </c>
      <c r="S1402" s="12" t="s">
        <v>11760</v>
      </c>
      <c r="T1402" s="12" t="str">
        <f t="shared" si="137"/>
        <v/>
      </c>
      <c r="AA1402" s="69">
        <v>0</v>
      </c>
      <c r="AC1402" s="5" t="str">
        <f t="shared" si="135"/>
        <v>2017</v>
      </c>
      <c r="AD1402" s="5"/>
      <c r="AK1402" s="53"/>
      <c r="AN1402" s="56"/>
      <c r="AV1402" s="46">
        <v>28496131</v>
      </c>
      <c r="AW1402" s="59">
        <f t="shared" si="136"/>
        <v>0</v>
      </c>
    </row>
    <row r="1403" spans="1:49">
      <c r="A1403" s="4">
        <v>433</v>
      </c>
      <c r="B1403" s="3">
        <v>429</v>
      </c>
      <c r="C1403" s="3">
        <v>0.23682223059974017</v>
      </c>
      <c r="D1403" s="3" t="s">
        <v>558</v>
      </c>
      <c r="E1403" s="3" t="s">
        <v>559</v>
      </c>
      <c r="F1403" s="3" t="str">
        <f t="shared" si="132"/>
        <v>29046734</v>
      </c>
      <c r="G1403" s="3" t="s">
        <v>560</v>
      </c>
      <c r="H1403" s="3" t="s">
        <v>561</v>
      </c>
      <c r="I1403" s="3" t="s">
        <v>562</v>
      </c>
      <c r="J1403" s="3" t="s">
        <v>2</v>
      </c>
      <c r="K1403" s="3" t="s">
        <v>3</v>
      </c>
      <c r="L1403" s="3" t="s">
        <v>563</v>
      </c>
      <c r="M1403" s="3" t="s">
        <v>4</v>
      </c>
      <c r="N1403" s="3">
        <v>29046734</v>
      </c>
      <c r="O1403" s="3" t="s">
        <v>564</v>
      </c>
      <c r="P1403" s="3" t="str">
        <f t="shared" si="133"/>
        <v>2017</v>
      </c>
      <c r="Q1403" s="3" t="str">
        <f t="shared" si="134"/>
        <v xml:space="preserve">Clin Epigenetics. </v>
      </c>
      <c r="R1403" s="12" t="s">
        <v>11768</v>
      </c>
      <c r="S1403" s="12" t="s">
        <v>11769</v>
      </c>
      <c r="T1403" s="12" t="str">
        <f t="shared" si="137"/>
        <v/>
      </c>
      <c r="AA1403" s="69">
        <v>0</v>
      </c>
      <c r="AC1403" s="5" t="str">
        <f t="shared" si="135"/>
        <v>2017</v>
      </c>
      <c r="AD1403" s="5"/>
      <c r="AV1403" s="46">
        <v>29046734</v>
      </c>
      <c r="AW1403" s="59">
        <f t="shared" si="136"/>
        <v>0</v>
      </c>
    </row>
    <row r="1404" spans="1:49">
      <c r="A1404" s="4">
        <v>440</v>
      </c>
      <c r="B1404" s="3">
        <v>717</v>
      </c>
      <c r="C1404" s="3">
        <v>0.24416008134224731</v>
      </c>
      <c r="D1404" s="3" t="s">
        <v>2244</v>
      </c>
      <c r="E1404" s="3" t="s">
        <v>2245</v>
      </c>
      <c r="F1404" s="3" t="str">
        <f t="shared" si="132"/>
        <v>28624809</v>
      </c>
      <c r="G1404" s="3" t="s">
        <v>2246</v>
      </c>
      <c r="H1404" s="3" t="s">
        <v>2247</v>
      </c>
      <c r="I1404" s="3" t="s">
        <v>2248</v>
      </c>
      <c r="J1404" s="3" t="s">
        <v>2</v>
      </c>
      <c r="K1404" s="3" t="s">
        <v>3</v>
      </c>
      <c r="L1404" s="3" t="s">
        <v>2249</v>
      </c>
      <c r="M1404" s="3" t="s">
        <v>4</v>
      </c>
      <c r="N1404" s="3">
        <v>28624809</v>
      </c>
      <c r="O1404" s="3" t="s">
        <v>2250</v>
      </c>
      <c r="P1404" s="3" t="str">
        <f t="shared" si="133"/>
        <v>2017</v>
      </c>
      <c r="Q1404" s="3" t="str">
        <f t="shared" si="134"/>
        <v xml:space="preserve">Oncotarget. </v>
      </c>
      <c r="R1404" s="12" t="s">
        <v>11636</v>
      </c>
      <c r="S1404" s="12" t="s">
        <v>11751</v>
      </c>
      <c r="T1404" s="12" t="str">
        <f t="shared" si="137"/>
        <v/>
      </c>
      <c r="AA1404" s="69">
        <v>0</v>
      </c>
      <c r="AC1404" s="5" t="str">
        <f t="shared" si="135"/>
        <v>2017</v>
      </c>
      <c r="AD1404" s="5"/>
      <c r="AV1404" s="46">
        <v>28624809</v>
      </c>
      <c r="AW1404" s="59">
        <f t="shared" si="136"/>
        <v>0</v>
      </c>
    </row>
    <row r="1405" spans="1:49">
      <c r="A1405" s="4">
        <v>527</v>
      </c>
      <c r="B1405" s="3">
        <v>745</v>
      </c>
      <c r="C1405" s="3">
        <v>0.29349964202614753</v>
      </c>
      <c r="D1405" s="3" t="s">
        <v>2415</v>
      </c>
      <c r="E1405" s="3" t="s">
        <v>2416</v>
      </c>
      <c r="F1405" s="3" t="str">
        <f t="shared" si="132"/>
        <v>28598379</v>
      </c>
      <c r="G1405" s="3" t="s">
        <v>2417</v>
      </c>
      <c r="H1405" s="3" t="s">
        <v>2418</v>
      </c>
      <c r="I1405" s="3" t="s">
        <v>2419</v>
      </c>
      <c r="J1405" s="3" t="s">
        <v>2</v>
      </c>
      <c r="K1405" s="3" t="s">
        <v>3</v>
      </c>
      <c r="L1405" s="3" t="s">
        <v>2420</v>
      </c>
      <c r="M1405" s="3" t="s">
        <v>4</v>
      </c>
      <c r="N1405" s="3">
        <v>28598379</v>
      </c>
      <c r="O1405" s="3" t="s">
        <v>2421</v>
      </c>
      <c r="P1405" s="3" t="str">
        <f t="shared" si="133"/>
        <v>2017</v>
      </c>
      <c r="Q1405" s="3" t="str">
        <f t="shared" si="134"/>
        <v xml:space="preserve">Int J Mol Sci. </v>
      </c>
      <c r="R1405" s="12" t="s">
        <v>11636</v>
      </c>
      <c r="S1405" s="12" t="s">
        <v>11760</v>
      </c>
      <c r="T1405" s="12" t="str">
        <f t="shared" si="137"/>
        <v/>
      </c>
      <c r="AA1405" s="69">
        <v>0</v>
      </c>
      <c r="AC1405" s="5" t="str">
        <f t="shared" si="135"/>
        <v>2017</v>
      </c>
      <c r="AD1405" s="5"/>
      <c r="AJ1405" s="23"/>
      <c r="AK1405" s="23"/>
      <c r="AL1405" s="23"/>
      <c r="AM1405" s="23"/>
      <c r="AV1405" s="46">
        <v>28598379</v>
      </c>
      <c r="AW1405" s="59">
        <f t="shared" si="136"/>
        <v>0</v>
      </c>
    </row>
    <row r="1406" spans="1:49">
      <c r="A1406" s="4">
        <v>547</v>
      </c>
      <c r="B1406" s="3">
        <v>1192</v>
      </c>
      <c r="C1406" s="3">
        <v>0.3058896982984276</v>
      </c>
      <c r="D1406" s="3" t="s">
        <v>5073</v>
      </c>
      <c r="E1406" s="3" t="s">
        <v>5015</v>
      </c>
      <c r="F1406" s="3" t="str">
        <f t="shared" si="132"/>
        <v>27993549</v>
      </c>
      <c r="G1406" s="3" t="s">
        <v>5016</v>
      </c>
      <c r="H1406" s="3" t="s">
        <v>5017</v>
      </c>
      <c r="I1406" s="3" t="s">
        <v>1277</v>
      </c>
      <c r="J1406" s="3" t="s">
        <v>2</v>
      </c>
      <c r="K1406" s="3" t="s">
        <v>3</v>
      </c>
      <c r="L1406" s="3" t="s">
        <v>5018</v>
      </c>
      <c r="M1406" s="3" t="s">
        <v>4</v>
      </c>
      <c r="N1406" s="3">
        <v>27993549</v>
      </c>
      <c r="O1406" s="3" t="s">
        <v>5019</v>
      </c>
      <c r="P1406" s="3" t="str">
        <f t="shared" si="133"/>
        <v>2017</v>
      </c>
      <c r="Q1406" s="3" t="str">
        <f t="shared" si="134"/>
        <v xml:space="preserve">J Invest Dermatol. </v>
      </c>
      <c r="R1406" s="12" t="s">
        <v>11636</v>
      </c>
      <c r="S1406" s="12" t="s">
        <v>11760</v>
      </c>
      <c r="T1406" s="12" t="str">
        <f t="shared" si="137"/>
        <v/>
      </c>
      <c r="AA1406" s="69">
        <v>0</v>
      </c>
      <c r="AC1406" s="5" t="str">
        <f t="shared" si="135"/>
        <v>2017</v>
      </c>
      <c r="AD1406" s="5"/>
      <c r="AV1406" s="46">
        <v>27993549</v>
      </c>
      <c r="AW1406" s="59">
        <f t="shared" si="136"/>
        <v>0</v>
      </c>
    </row>
    <row r="1407" spans="1:49">
      <c r="A1407" s="4">
        <v>550</v>
      </c>
      <c r="B1407" s="3">
        <v>674</v>
      </c>
      <c r="C1407" s="3">
        <v>0.3082983414325593</v>
      </c>
      <c r="D1407" s="3" t="s">
        <v>1995</v>
      </c>
      <c r="E1407" s="3" t="s">
        <v>1996</v>
      </c>
      <c r="F1407" s="3" t="str">
        <f t="shared" si="132"/>
        <v>28686619</v>
      </c>
      <c r="G1407" s="3" t="s">
        <v>1997</v>
      </c>
      <c r="H1407" s="3" t="s">
        <v>1998</v>
      </c>
      <c r="I1407" s="3" t="s">
        <v>92</v>
      </c>
      <c r="J1407" s="3" t="s">
        <v>2</v>
      </c>
      <c r="K1407" s="3" t="s">
        <v>3</v>
      </c>
      <c r="L1407" s="3" t="s">
        <v>2051</v>
      </c>
      <c r="M1407" s="3" t="s">
        <v>4</v>
      </c>
      <c r="N1407" s="3">
        <v>28686619</v>
      </c>
      <c r="O1407" s="3" t="s">
        <v>2052</v>
      </c>
      <c r="P1407" s="3" t="str">
        <f t="shared" si="133"/>
        <v>2017</v>
      </c>
      <c r="Q1407" s="3" t="str">
        <f t="shared" si="134"/>
        <v xml:space="preserve">PLoS One. </v>
      </c>
      <c r="R1407" s="12" t="s">
        <v>11636</v>
      </c>
      <c r="S1407" s="12" t="s">
        <v>11760</v>
      </c>
      <c r="T1407" s="12" t="str">
        <f t="shared" si="137"/>
        <v/>
      </c>
      <c r="AA1407" s="69">
        <v>0</v>
      </c>
      <c r="AC1407" s="5" t="str">
        <f t="shared" si="135"/>
        <v>2017</v>
      </c>
      <c r="AD1407" s="5"/>
      <c r="AV1407" s="46">
        <v>28686619</v>
      </c>
      <c r="AW1407" s="59">
        <f t="shared" si="136"/>
        <v>0</v>
      </c>
    </row>
    <row r="1408" spans="1:49">
      <c r="A1408" s="4">
        <v>553</v>
      </c>
      <c r="B1408" s="3">
        <v>823</v>
      </c>
      <c r="C1408" s="3">
        <v>0.30877660065678147</v>
      </c>
      <c r="D1408" s="3" t="s">
        <v>2882</v>
      </c>
      <c r="E1408" s="3" t="s">
        <v>2883</v>
      </c>
      <c r="F1408" s="3" t="str">
        <f t="shared" si="132"/>
        <v>28497783</v>
      </c>
      <c r="G1408" s="3" t="s">
        <v>2884</v>
      </c>
      <c r="H1408" s="3" t="s">
        <v>2885</v>
      </c>
      <c r="I1408" s="3" t="s">
        <v>32</v>
      </c>
      <c r="J1408" s="3" t="s">
        <v>2</v>
      </c>
      <c r="K1408" s="3" t="s">
        <v>3</v>
      </c>
      <c r="L1408" s="3" t="s">
        <v>2886</v>
      </c>
      <c r="M1408" s="3" t="s">
        <v>4</v>
      </c>
      <c r="N1408" s="3">
        <v>28497783</v>
      </c>
      <c r="O1408" s="3" t="s">
        <v>2887</v>
      </c>
      <c r="P1408" s="3" t="str">
        <f t="shared" si="133"/>
        <v>2017</v>
      </c>
      <c r="Q1408" s="3" t="str">
        <f t="shared" si="134"/>
        <v xml:space="preserve">Nat Commun. </v>
      </c>
      <c r="R1408" s="12" t="s">
        <v>11746</v>
      </c>
      <c r="S1408" s="12" t="s">
        <v>11845</v>
      </c>
      <c r="T1408" s="12" t="str">
        <f t="shared" si="137"/>
        <v/>
      </c>
      <c r="AA1408" s="69">
        <v>0</v>
      </c>
      <c r="AC1408" s="5" t="str">
        <f t="shared" si="135"/>
        <v>2017</v>
      </c>
      <c r="AD1408" s="5"/>
      <c r="AV1408" s="46">
        <v>28497783</v>
      </c>
      <c r="AW1408" s="59">
        <f t="shared" si="136"/>
        <v>0</v>
      </c>
    </row>
    <row r="1409" spans="1:51">
      <c r="A1409" s="4">
        <v>567</v>
      </c>
      <c r="B1409" s="28">
        <v>1157</v>
      </c>
      <c r="C1409" s="28">
        <v>0.31590969056506712</v>
      </c>
      <c r="D1409" s="28" t="s">
        <v>4881</v>
      </c>
      <c r="E1409" s="28" t="s">
        <v>4882</v>
      </c>
      <c r="F1409" s="3" t="str">
        <f t="shared" si="132"/>
        <v>28040447</v>
      </c>
      <c r="G1409" s="28" t="s">
        <v>4883</v>
      </c>
      <c r="H1409" s="28" t="s">
        <v>4884</v>
      </c>
      <c r="I1409" s="28" t="s">
        <v>4885</v>
      </c>
      <c r="J1409" s="28" t="s">
        <v>2</v>
      </c>
      <c r="K1409" s="28" t="s">
        <v>3</v>
      </c>
      <c r="L1409" s="28" t="s">
        <v>4886</v>
      </c>
      <c r="M1409" s="28" t="s">
        <v>4</v>
      </c>
      <c r="N1409" s="28">
        <v>28040447</v>
      </c>
      <c r="O1409" s="28" t="s">
        <v>4887</v>
      </c>
      <c r="P1409" s="28" t="str">
        <f t="shared" si="133"/>
        <v>2017</v>
      </c>
      <c r="Q1409" s="28" t="str">
        <f t="shared" si="134"/>
        <v xml:space="preserve">Mech Ageing Dev. </v>
      </c>
      <c r="R1409" s="15" t="s">
        <v>11859</v>
      </c>
      <c r="S1409" s="15" t="s">
        <v>11864</v>
      </c>
      <c r="T1409" s="12" t="str">
        <f t="shared" si="137"/>
        <v/>
      </c>
      <c r="V1409" s="15"/>
      <c r="W1409" s="15"/>
      <c r="X1409" s="15"/>
      <c r="Y1409" s="15"/>
      <c r="AA1409" s="69">
        <v>0</v>
      </c>
      <c r="AB1409" s="28"/>
      <c r="AC1409" s="5" t="str">
        <f t="shared" si="135"/>
        <v>2017</v>
      </c>
      <c r="AD1409" s="5"/>
      <c r="AE1409" s="15"/>
      <c r="AF1409" s="40"/>
      <c r="AG1409" s="15"/>
      <c r="AH1409" s="15"/>
      <c r="AI1409" s="15"/>
      <c r="AJ1409" s="15"/>
      <c r="AK1409" s="57"/>
      <c r="AL1409" s="15"/>
      <c r="AM1409" s="15"/>
      <c r="AN1409" s="74"/>
      <c r="AO1409" s="28"/>
      <c r="AP1409" s="28"/>
      <c r="AQ1409" s="28"/>
      <c r="AR1409" s="28"/>
      <c r="AS1409" s="28"/>
      <c r="AT1409" s="28"/>
      <c r="AU1409" s="28"/>
      <c r="AV1409" s="60">
        <v>28040447</v>
      </c>
      <c r="AW1409" s="59">
        <f t="shared" si="136"/>
        <v>0</v>
      </c>
      <c r="AX1409" s="28"/>
      <c r="AY1409" s="28"/>
    </row>
    <row r="1410" spans="1:51">
      <c r="A1410" s="4">
        <v>590</v>
      </c>
      <c r="B1410" s="3">
        <v>917</v>
      </c>
      <c r="C1410" s="3">
        <v>0.32531930655075603</v>
      </c>
      <c r="D1410" s="3" t="s">
        <v>3448</v>
      </c>
      <c r="E1410" s="3" t="s">
        <v>3449</v>
      </c>
      <c r="F1410" s="3" t="str">
        <f t="shared" ref="F1410:F1473" si="138">MID(E1410,9,100)</f>
        <v>28365559</v>
      </c>
      <c r="G1410" s="3" t="s">
        <v>3450</v>
      </c>
      <c r="H1410" s="3" t="s">
        <v>3451</v>
      </c>
      <c r="I1410" s="3" t="s">
        <v>1318</v>
      </c>
      <c r="J1410" s="3" t="s">
        <v>2</v>
      </c>
      <c r="K1410" s="3" t="s">
        <v>3</v>
      </c>
      <c r="L1410" s="3" t="s">
        <v>3452</v>
      </c>
      <c r="M1410" s="3" t="s">
        <v>4</v>
      </c>
      <c r="N1410" s="3">
        <v>28365559</v>
      </c>
      <c r="O1410" s="3" t="s">
        <v>3453</v>
      </c>
      <c r="P1410" s="3" t="str">
        <f t="shared" ref="P1410:P1473" si="139">MID(H1410,FIND(" 20",H1410)+1, 4)</f>
        <v>2017</v>
      </c>
      <c r="Q1410" s="3" t="str">
        <f t="shared" ref="Q1410:Q1473" si="140">LEFT(H1410, FIND(" 20",H1410))</f>
        <v xml:space="preserve">Diabetes Res Clin Pract. </v>
      </c>
      <c r="R1410" s="12" t="s">
        <v>11636</v>
      </c>
      <c r="S1410" s="12" t="s">
        <v>11760</v>
      </c>
      <c r="T1410" s="12" t="str">
        <f t="shared" si="137"/>
        <v/>
      </c>
      <c r="AA1410" s="69">
        <v>0</v>
      </c>
      <c r="AC1410" s="5" t="str">
        <f t="shared" ref="AC1410:AC1473" si="141">P1410</f>
        <v>2017</v>
      </c>
      <c r="AD1410" s="5"/>
      <c r="AK1410" s="53"/>
      <c r="AN1410" s="56"/>
      <c r="AV1410" s="46">
        <v>28365559</v>
      </c>
      <c r="AW1410" s="59">
        <f t="shared" ref="AW1410:AW1473" si="142">IF(F1410-AV1410=0,0,1)</f>
        <v>0</v>
      </c>
    </row>
    <row r="1411" spans="1:51">
      <c r="A1411" s="4">
        <v>591</v>
      </c>
      <c r="B1411" s="3">
        <v>285</v>
      </c>
      <c r="C1411" s="3">
        <v>0.32571822766521363</v>
      </c>
      <c r="D1411" s="3" t="s">
        <v>35</v>
      </c>
      <c r="E1411" s="3" t="s">
        <v>36</v>
      </c>
      <c r="F1411" s="3" t="str">
        <f t="shared" si="138"/>
        <v>29307198</v>
      </c>
      <c r="G1411" s="3" t="s">
        <v>37</v>
      </c>
      <c r="H1411" s="3" t="s">
        <v>38</v>
      </c>
      <c r="I1411" s="3" t="s">
        <v>39</v>
      </c>
      <c r="J1411" s="3" t="s">
        <v>2</v>
      </c>
      <c r="K1411" s="3" t="s">
        <v>3</v>
      </c>
      <c r="L1411" s="3" t="s">
        <v>111</v>
      </c>
      <c r="M1411" s="3" t="s">
        <v>4</v>
      </c>
      <c r="N1411" s="3">
        <v>29307198</v>
      </c>
      <c r="O1411" s="3" t="s">
        <v>112</v>
      </c>
      <c r="P1411" s="3" t="str">
        <f t="shared" si="139"/>
        <v>2017</v>
      </c>
      <c r="Q1411" s="3" t="str">
        <f t="shared" si="140"/>
        <v xml:space="preserve">Chin Clin Oncol. </v>
      </c>
      <c r="R1411" s="12" t="s">
        <v>11636</v>
      </c>
      <c r="S1411" s="12" t="s">
        <v>11760</v>
      </c>
      <c r="T1411" s="12" t="str">
        <f t="shared" si="137"/>
        <v/>
      </c>
      <c r="AA1411" s="69">
        <v>0</v>
      </c>
      <c r="AC1411" s="5" t="str">
        <f t="shared" si="141"/>
        <v>2017</v>
      </c>
      <c r="AD1411" s="5"/>
      <c r="AK1411" s="53"/>
      <c r="AN1411" s="54"/>
      <c r="AO1411" s="4"/>
      <c r="AP1411" s="4"/>
      <c r="AQ1411" s="4"/>
      <c r="AR1411" s="4"/>
      <c r="AS1411" s="4"/>
      <c r="AT1411" s="4"/>
      <c r="AU1411" s="4"/>
      <c r="AV1411" s="59">
        <v>29307198</v>
      </c>
      <c r="AW1411" s="59">
        <f t="shared" si="142"/>
        <v>0</v>
      </c>
    </row>
    <row r="1412" spans="1:51">
      <c r="A1412" s="4">
        <v>594</v>
      </c>
      <c r="B1412" s="3">
        <v>654</v>
      </c>
      <c r="C1412" s="3">
        <v>0.32696511749501145</v>
      </c>
      <c r="D1412" s="3" t="s">
        <v>1867</v>
      </c>
      <c r="E1412" s="3" t="s">
        <v>1868</v>
      </c>
      <c r="F1412" s="3" t="str">
        <f t="shared" si="138"/>
        <v>28714965</v>
      </c>
      <c r="G1412" s="3" t="s">
        <v>1869</v>
      </c>
      <c r="H1412" s="3" t="s">
        <v>1870</v>
      </c>
      <c r="I1412" s="3" t="s">
        <v>1871</v>
      </c>
      <c r="J1412" s="3" t="s">
        <v>2</v>
      </c>
      <c r="K1412" s="3" t="s">
        <v>3</v>
      </c>
      <c r="L1412" s="3" t="s">
        <v>1872</v>
      </c>
      <c r="M1412" s="3" t="s">
        <v>4</v>
      </c>
      <c r="N1412" s="3">
        <v>28714965</v>
      </c>
      <c r="O1412" s="3" t="s">
        <v>1873</v>
      </c>
      <c r="P1412" s="3" t="str">
        <f t="shared" si="139"/>
        <v>2017</v>
      </c>
      <c r="Q1412" s="3" t="str">
        <f t="shared" si="140"/>
        <v xml:space="preserve">Nat Biotechnol. </v>
      </c>
      <c r="R1412" s="12" t="s">
        <v>11770</v>
      </c>
      <c r="S1412" s="12" t="s">
        <v>11877</v>
      </c>
      <c r="T1412" s="12" t="str">
        <f t="shared" si="137"/>
        <v/>
      </c>
      <c r="AA1412" s="69">
        <v>0</v>
      </c>
      <c r="AC1412" s="5" t="str">
        <f t="shared" si="141"/>
        <v>2017</v>
      </c>
      <c r="AD1412" s="5"/>
      <c r="AV1412" s="46">
        <v>28714965</v>
      </c>
      <c r="AW1412" s="59">
        <f t="shared" si="142"/>
        <v>0</v>
      </c>
    </row>
    <row r="1413" spans="1:51">
      <c r="A1413" s="4">
        <v>600</v>
      </c>
      <c r="B1413" s="3">
        <v>411</v>
      </c>
      <c r="C1413" s="3">
        <v>0.32938159049657267</v>
      </c>
      <c r="D1413" s="3" t="s">
        <v>458</v>
      </c>
      <c r="E1413" s="3" t="s">
        <v>459</v>
      </c>
      <c r="F1413" s="3" t="str">
        <f t="shared" si="138"/>
        <v>29066746</v>
      </c>
      <c r="G1413" s="3" t="s">
        <v>460</v>
      </c>
      <c r="H1413" s="3" t="s">
        <v>461</v>
      </c>
      <c r="I1413" s="3" t="s">
        <v>32</v>
      </c>
      <c r="J1413" s="3" t="s">
        <v>2</v>
      </c>
      <c r="K1413" s="3" t="s">
        <v>3</v>
      </c>
      <c r="L1413" s="3" t="s">
        <v>462</v>
      </c>
      <c r="M1413" s="3" t="s">
        <v>4</v>
      </c>
      <c r="N1413" s="3">
        <v>29066746</v>
      </c>
      <c r="O1413" s="3" t="s">
        <v>463</v>
      </c>
      <c r="P1413" s="3" t="str">
        <f t="shared" si="139"/>
        <v>2017</v>
      </c>
      <c r="Q1413" s="3" t="str">
        <f t="shared" si="140"/>
        <v xml:space="preserve">Nat Commun. </v>
      </c>
      <c r="R1413" s="12" t="s">
        <v>11636</v>
      </c>
      <c r="S1413" s="12" t="s">
        <v>11760</v>
      </c>
      <c r="T1413" s="12" t="str">
        <f t="shared" si="137"/>
        <v/>
      </c>
      <c r="AA1413" s="69">
        <v>0</v>
      </c>
      <c r="AC1413" s="5" t="str">
        <f t="shared" si="141"/>
        <v>2017</v>
      </c>
      <c r="AD1413" s="5"/>
      <c r="AJ1413" s="3"/>
      <c r="AK1413" s="3"/>
      <c r="AL1413" s="3"/>
      <c r="AM1413" s="3"/>
      <c r="AV1413" s="46">
        <v>29066746</v>
      </c>
      <c r="AW1413" s="59">
        <f t="shared" si="142"/>
        <v>0</v>
      </c>
    </row>
    <row r="1414" spans="1:51">
      <c r="A1414" s="4">
        <v>611</v>
      </c>
      <c r="B1414" s="3">
        <v>442</v>
      </c>
      <c r="C1414" s="3">
        <v>0.33365930986964232</v>
      </c>
      <c r="D1414" s="3" t="s">
        <v>611</v>
      </c>
      <c r="E1414" s="3" t="s">
        <v>612</v>
      </c>
      <c r="F1414" s="3" t="str">
        <f t="shared" si="138"/>
        <v>29034886</v>
      </c>
      <c r="G1414" s="3" t="s">
        <v>613</v>
      </c>
      <c r="H1414" s="3" t="s">
        <v>614</v>
      </c>
      <c r="I1414" s="3" t="s">
        <v>615</v>
      </c>
      <c r="J1414" s="3" t="s">
        <v>2</v>
      </c>
      <c r="K1414" s="3" t="s">
        <v>3</v>
      </c>
      <c r="L1414" s="3" t="s">
        <v>616</v>
      </c>
      <c r="M1414" s="3" t="s">
        <v>4</v>
      </c>
      <c r="N1414" s="3">
        <v>29034886</v>
      </c>
      <c r="O1414" s="3" t="s">
        <v>617</v>
      </c>
      <c r="P1414" s="3" t="str">
        <f t="shared" si="139"/>
        <v>2017</v>
      </c>
      <c r="Q1414" s="3" t="str">
        <f t="shared" si="140"/>
        <v xml:space="preserve">Stem Cell Res. </v>
      </c>
      <c r="R1414" s="12" t="s">
        <v>11636</v>
      </c>
      <c r="S1414" s="12" t="s">
        <v>11760</v>
      </c>
      <c r="T1414" s="12" t="str">
        <f t="shared" si="137"/>
        <v/>
      </c>
      <c r="AA1414" s="69">
        <v>0</v>
      </c>
      <c r="AC1414" s="5" t="str">
        <f t="shared" si="141"/>
        <v>2017</v>
      </c>
      <c r="AD1414" s="5"/>
      <c r="AV1414" s="46">
        <v>29034886</v>
      </c>
      <c r="AW1414" s="59">
        <f t="shared" si="142"/>
        <v>0</v>
      </c>
    </row>
    <row r="1415" spans="1:51">
      <c r="A1415" s="4">
        <v>633</v>
      </c>
      <c r="B1415" s="3">
        <v>1413</v>
      </c>
      <c r="C1415" s="3">
        <v>0.34607132835715793</v>
      </c>
      <c r="D1415" s="3" t="s">
        <v>5548</v>
      </c>
      <c r="E1415" s="3" t="s">
        <v>5549</v>
      </c>
      <c r="F1415" s="3" t="str">
        <f t="shared" si="138"/>
        <v>27687579</v>
      </c>
      <c r="G1415" s="3" t="s">
        <v>5550</v>
      </c>
      <c r="H1415" s="3" t="s">
        <v>5551</v>
      </c>
      <c r="I1415" s="3" t="s">
        <v>5552</v>
      </c>
      <c r="J1415" s="3" t="s">
        <v>2</v>
      </c>
      <c r="K1415" s="3" t="s">
        <v>3</v>
      </c>
      <c r="L1415" s="3" t="s">
        <v>5553</v>
      </c>
      <c r="M1415" s="3" t="s">
        <v>4</v>
      </c>
      <c r="N1415" s="3">
        <v>27687579</v>
      </c>
      <c r="O1415" s="3" t="s">
        <v>5554</v>
      </c>
      <c r="P1415" s="3" t="str">
        <f t="shared" si="139"/>
        <v>2017</v>
      </c>
      <c r="Q1415" s="3" t="str">
        <f t="shared" si="140"/>
        <v xml:space="preserve">Int J Neurosci. </v>
      </c>
      <c r="R1415" s="12" t="s">
        <v>11919</v>
      </c>
      <c r="S1415" s="12" t="s">
        <v>11920</v>
      </c>
      <c r="T1415" s="12" t="str">
        <f t="shared" si="137"/>
        <v/>
      </c>
      <c r="AA1415" s="69">
        <v>0</v>
      </c>
      <c r="AC1415" s="5" t="str">
        <f t="shared" si="141"/>
        <v>2017</v>
      </c>
      <c r="AD1415" s="5"/>
      <c r="AV1415" s="46">
        <v>27687579</v>
      </c>
      <c r="AW1415" s="59">
        <f t="shared" si="142"/>
        <v>0</v>
      </c>
    </row>
    <row r="1416" spans="1:51">
      <c r="A1416" s="4">
        <v>647</v>
      </c>
      <c r="B1416" s="3">
        <v>461</v>
      </c>
      <c r="C1416" s="3">
        <v>0.3531779159393007</v>
      </c>
      <c r="D1416" s="3" t="s">
        <v>781</v>
      </c>
      <c r="E1416" s="3" t="s">
        <v>782</v>
      </c>
      <c r="F1416" s="3" t="str">
        <f t="shared" si="138"/>
        <v>28990200</v>
      </c>
      <c r="G1416" s="3" t="s">
        <v>719</v>
      </c>
      <c r="H1416" s="3" t="s">
        <v>720</v>
      </c>
      <c r="I1416" s="3" t="s">
        <v>721</v>
      </c>
      <c r="J1416" s="3" t="s">
        <v>2</v>
      </c>
      <c r="K1416" s="3" t="s">
        <v>3</v>
      </c>
      <c r="L1416" s="3" t="s">
        <v>722</v>
      </c>
      <c r="M1416" s="3" t="s">
        <v>4</v>
      </c>
      <c r="N1416" s="3">
        <v>28990200</v>
      </c>
      <c r="O1416" s="3" t="s">
        <v>723</v>
      </c>
      <c r="P1416" s="3" t="str">
        <f t="shared" si="139"/>
        <v>2017</v>
      </c>
      <c r="Q1416" s="3" t="str">
        <f t="shared" si="140"/>
        <v xml:space="preserve">Transfusion. </v>
      </c>
      <c r="R1416" s="12" t="s">
        <v>11929</v>
      </c>
      <c r="S1416" s="12" t="s">
        <v>11933</v>
      </c>
      <c r="T1416" s="12" t="str">
        <f t="shared" si="137"/>
        <v/>
      </c>
      <c r="AA1416" s="69">
        <v>0</v>
      </c>
      <c r="AC1416" s="5" t="str">
        <f t="shared" si="141"/>
        <v>2017</v>
      </c>
      <c r="AD1416" s="5"/>
      <c r="AV1416" s="46">
        <v>28990200</v>
      </c>
      <c r="AW1416" s="59">
        <f t="shared" si="142"/>
        <v>0</v>
      </c>
    </row>
    <row r="1417" spans="1:51">
      <c r="A1417" s="4">
        <v>648</v>
      </c>
      <c r="B1417" s="3">
        <v>1088</v>
      </c>
      <c r="C1417" s="3">
        <v>0.35374280962621851</v>
      </c>
      <c r="D1417" s="3" t="s">
        <v>4478</v>
      </c>
      <c r="E1417" s="3" t="s">
        <v>4479</v>
      </c>
      <c r="F1417" s="3" t="str">
        <f t="shared" si="138"/>
        <v>28109622</v>
      </c>
      <c r="G1417" s="3" t="s">
        <v>4480</v>
      </c>
      <c r="H1417" s="3" t="s">
        <v>4481</v>
      </c>
      <c r="I1417" s="3" t="s">
        <v>4482</v>
      </c>
      <c r="J1417" s="3" t="s">
        <v>2</v>
      </c>
      <c r="K1417" s="3" t="s">
        <v>3</v>
      </c>
      <c r="L1417" s="3" t="s">
        <v>4483</v>
      </c>
      <c r="M1417" s="3" t="s">
        <v>4</v>
      </c>
      <c r="N1417" s="3">
        <v>28109622</v>
      </c>
      <c r="O1417" s="3" t="s">
        <v>4484</v>
      </c>
      <c r="P1417" s="3" t="str">
        <f t="shared" si="139"/>
        <v>2017</v>
      </c>
      <c r="Q1417" s="3" t="str">
        <f t="shared" si="140"/>
        <v xml:space="preserve">Can J Cardiol. </v>
      </c>
      <c r="R1417" s="12" t="s">
        <v>11934</v>
      </c>
      <c r="S1417" s="12" t="s">
        <v>11935</v>
      </c>
      <c r="T1417" s="12" t="str">
        <f t="shared" si="137"/>
        <v/>
      </c>
      <c r="AA1417" s="69">
        <v>0</v>
      </c>
      <c r="AC1417" s="5" t="str">
        <f t="shared" si="141"/>
        <v>2017</v>
      </c>
      <c r="AD1417" s="5"/>
      <c r="AJ1417" s="3"/>
      <c r="AK1417" s="56"/>
      <c r="AL1417" s="3"/>
      <c r="AM1417" s="3"/>
      <c r="AN1417" s="56"/>
      <c r="AV1417" s="46">
        <v>28109622</v>
      </c>
      <c r="AW1417" s="59">
        <f t="shared" si="142"/>
        <v>0</v>
      </c>
    </row>
    <row r="1418" spans="1:51">
      <c r="A1418" s="4">
        <v>665</v>
      </c>
      <c r="B1418" s="3">
        <v>581</v>
      </c>
      <c r="C1418" s="3">
        <v>0.36466961605125836</v>
      </c>
      <c r="D1418" s="3" t="s">
        <v>1424</v>
      </c>
      <c r="E1418" s="3" t="s">
        <v>1425</v>
      </c>
      <c r="F1418" s="3" t="str">
        <f t="shared" si="138"/>
        <v>28813438</v>
      </c>
      <c r="G1418" s="3" t="s">
        <v>1426</v>
      </c>
      <c r="H1418" s="3" t="s">
        <v>1427</v>
      </c>
      <c r="I1418" s="3" t="s">
        <v>92</v>
      </c>
      <c r="J1418" s="3" t="s">
        <v>2</v>
      </c>
      <c r="K1418" s="3" t="s">
        <v>3</v>
      </c>
      <c r="L1418" s="3" t="s">
        <v>1428</v>
      </c>
      <c r="M1418" s="3" t="s">
        <v>4</v>
      </c>
      <c r="N1418" s="3">
        <v>28813438</v>
      </c>
      <c r="O1418" s="3" t="s">
        <v>1429</v>
      </c>
      <c r="P1418" s="3" t="str">
        <f t="shared" si="139"/>
        <v>2017</v>
      </c>
      <c r="Q1418" s="3" t="str">
        <f t="shared" si="140"/>
        <v xml:space="preserve">PLoS One. </v>
      </c>
      <c r="R1418" s="12" t="s">
        <v>11636</v>
      </c>
      <c r="S1418" s="12" t="s">
        <v>11760</v>
      </c>
      <c r="T1418" s="12" t="str">
        <f t="shared" si="137"/>
        <v/>
      </c>
      <c r="AA1418" s="69">
        <v>0</v>
      </c>
      <c r="AC1418" s="5" t="str">
        <f t="shared" si="141"/>
        <v>2017</v>
      </c>
      <c r="AD1418" s="5"/>
      <c r="AJ1418" s="3"/>
      <c r="AK1418" s="56"/>
      <c r="AL1418" s="3"/>
      <c r="AM1418" s="3"/>
      <c r="AN1418" s="56"/>
      <c r="AV1418" s="46">
        <v>28813438</v>
      </c>
      <c r="AW1418" s="59">
        <f t="shared" si="142"/>
        <v>0</v>
      </c>
    </row>
    <row r="1419" spans="1:51">
      <c r="A1419" s="4">
        <v>672</v>
      </c>
      <c r="B1419" s="3">
        <v>557</v>
      </c>
      <c r="C1419" s="3">
        <v>0.36832385405402202</v>
      </c>
      <c r="D1419" s="3" t="s">
        <v>1286</v>
      </c>
      <c r="E1419" s="3" t="s">
        <v>1287</v>
      </c>
      <c r="F1419" s="3" t="str">
        <f t="shared" si="138"/>
        <v>28837637</v>
      </c>
      <c r="G1419" s="3" t="s">
        <v>1288</v>
      </c>
      <c r="H1419" s="3" t="s">
        <v>1289</v>
      </c>
      <c r="I1419" s="3" t="s">
        <v>92</v>
      </c>
      <c r="J1419" s="3" t="s">
        <v>2</v>
      </c>
      <c r="K1419" s="3" t="s">
        <v>3</v>
      </c>
      <c r="L1419" s="3" t="s">
        <v>1290</v>
      </c>
      <c r="M1419" s="3" t="s">
        <v>4</v>
      </c>
      <c r="N1419" s="3">
        <v>28837637</v>
      </c>
      <c r="O1419" s="3" t="s">
        <v>1291</v>
      </c>
      <c r="P1419" s="3" t="str">
        <f t="shared" si="139"/>
        <v>2017</v>
      </c>
      <c r="Q1419" s="3" t="str">
        <f t="shared" si="140"/>
        <v xml:space="preserve">PLoS One. </v>
      </c>
      <c r="R1419" s="12" t="s">
        <v>11953</v>
      </c>
      <c r="S1419" s="12" t="s">
        <v>11751</v>
      </c>
      <c r="T1419" s="12" t="str">
        <f t="shared" si="137"/>
        <v/>
      </c>
      <c r="AA1419" s="69">
        <v>0</v>
      </c>
      <c r="AC1419" s="5" t="str">
        <f t="shared" si="141"/>
        <v>2017</v>
      </c>
      <c r="AD1419" s="5"/>
      <c r="AJ1419" s="3"/>
      <c r="AK1419" s="56"/>
      <c r="AL1419" s="3"/>
      <c r="AM1419" s="3"/>
      <c r="AN1419" s="56"/>
      <c r="AV1419" s="46">
        <v>28837637</v>
      </c>
      <c r="AW1419" s="59">
        <f t="shared" si="142"/>
        <v>0</v>
      </c>
    </row>
    <row r="1420" spans="1:51">
      <c r="A1420" s="4">
        <v>705</v>
      </c>
      <c r="B1420" s="3">
        <v>719</v>
      </c>
      <c r="C1420" s="3">
        <v>0.3834280717764933</v>
      </c>
      <c r="D1420" s="3" t="s">
        <v>2258</v>
      </c>
      <c r="E1420" s="3" t="s">
        <v>2259</v>
      </c>
      <c r="F1420" s="3" t="str">
        <f t="shared" si="138"/>
        <v>28622301</v>
      </c>
      <c r="G1420" s="3" t="s">
        <v>2263</v>
      </c>
      <c r="H1420" s="3" t="s">
        <v>2264</v>
      </c>
      <c r="I1420" s="3" t="s">
        <v>2265</v>
      </c>
      <c r="J1420" s="3" t="s">
        <v>2</v>
      </c>
      <c r="K1420" s="3" t="s">
        <v>3</v>
      </c>
      <c r="L1420" s="3" t="s">
        <v>2266</v>
      </c>
      <c r="M1420" s="3" t="s">
        <v>4</v>
      </c>
      <c r="N1420" s="3">
        <v>28622301</v>
      </c>
      <c r="O1420" s="3" t="s">
        <v>2267</v>
      </c>
      <c r="P1420" s="3" t="str">
        <f t="shared" si="139"/>
        <v>2017</v>
      </c>
      <c r="Q1420" s="3" t="str">
        <f t="shared" si="140"/>
        <v xml:space="preserve">Blood Cancer J. </v>
      </c>
      <c r="R1420" s="12" t="s">
        <v>11976</v>
      </c>
      <c r="S1420" s="12" t="s">
        <v>11977</v>
      </c>
      <c r="T1420" s="12" t="str">
        <f t="shared" si="137"/>
        <v/>
      </c>
      <c r="AA1420" s="69">
        <v>0</v>
      </c>
      <c r="AC1420" s="5" t="str">
        <f t="shared" si="141"/>
        <v>2017</v>
      </c>
      <c r="AD1420" s="5"/>
      <c r="AV1420" s="46">
        <v>28622301</v>
      </c>
      <c r="AW1420" s="59">
        <f t="shared" si="142"/>
        <v>0</v>
      </c>
    </row>
    <row r="1421" spans="1:51">
      <c r="A1421" s="4">
        <v>720</v>
      </c>
      <c r="B1421" s="3">
        <v>522</v>
      </c>
      <c r="C1421" s="3">
        <v>0.39106300385982407</v>
      </c>
      <c r="D1421" s="3" t="s">
        <v>1061</v>
      </c>
      <c r="E1421" s="3" t="s">
        <v>1062</v>
      </c>
      <c r="F1421" s="3" t="str">
        <f t="shared" si="138"/>
        <v>28883893</v>
      </c>
      <c r="G1421" s="3" t="s">
        <v>1063</v>
      </c>
      <c r="H1421" s="3" t="s">
        <v>1130</v>
      </c>
      <c r="I1421" s="3" t="s">
        <v>562</v>
      </c>
      <c r="J1421" s="3" t="s">
        <v>2</v>
      </c>
      <c r="K1421" s="3" t="s">
        <v>3</v>
      </c>
      <c r="L1421" s="3" t="s">
        <v>1066</v>
      </c>
      <c r="M1421" s="3" t="s">
        <v>4</v>
      </c>
      <c r="N1421" s="3">
        <v>28883893</v>
      </c>
      <c r="O1421" s="3" t="s">
        <v>1067</v>
      </c>
      <c r="P1421" s="3" t="str">
        <f t="shared" si="139"/>
        <v>2017</v>
      </c>
      <c r="Q1421" s="3" t="str">
        <f t="shared" si="140"/>
        <v xml:space="preserve">Clin Epigenetics. </v>
      </c>
      <c r="R1421" s="12" t="s">
        <v>11636</v>
      </c>
      <c r="S1421" s="12" t="s">
        <v>11760</v>
      </c>
      <c r="T1421" s="12" t="str">
        <f t="shared" si="137"/>
        <v/>
      </c>
      <c r="AA1421" s="69">
        <v>0</v>
      </c>
      <c r="AC1421" s="5" t="str">
        <f t="shared" si="141"/>
        <v>2017</v>
      </c>
      <c r="AD1421" s="5"/>
      <c r="AV1421" s="46">
        <v>28883893</v>
      </c>
      <c r="AW1421" s="59">
        <f t="shared" si="142"/>
        <v>0</v>
      </c>
    </row>
    <row r="1422" spans="1:51">
      <c r="A1422" s="4">
        <v>728</v>
      </c>
      <c r="B1422" s="3">
        <v>593</v>
      </c>
      <c r="C1422" s="3">
        <v>0.39467406264760396</v>
      </c>
      <c r="D1422" s="3" t="s">
        <v>1495</v>
      </c>
      <c r="E1422" s="3" t="s">
        <v>1496</v>
      </c>
      <c r="F1422" s="3" t="str">
        <f t="shared" si="138"/>
        <v>28795970</v>
      </c>
      <c r="G1422" s="3" t="s">
        <v>1497</v>
      </c>
      <c r="H1422" s="3" t="s">
        <v>1498</v>
      </c>
      <c r="I1422" s="3" t="s">
        <v>1499</v>
      </c>
      <c r="J1422" s="3" t="s">
        <v>2</v>
      </c>
      <c r="K1422" s="3" t="s">
        <v>3</v>
      </c>
      <c r="L1422" s="3" t="s">
        <v>1500</v>
      </c>
      <c r="M1422" s="3" t="s">
        <v>4</v>
      </c>
      <c r="N1422" s="3">
        <v>28795970</v>
      </c>
      <c r="O1422" s="3" t="s">
        <v>1501</v>
      </c>
      <c r="P1422" s="3" t="str">
        <f t="shared" si="139"/>
        <v>2017</v>
      </c>
      <c r="Q1422" s="3" t="str">
        <f t="shared" si="140"/>
        <v xml:space="preserve">Inflamm Bowel Dis. </v>
      </c>
      <c r="R1422" s="12" t="s">
        <v>11636</v>
      </c>
      <c r="S1422" s="12" t="s">
        <v>11760</v>
      </c>
      <c r="T1422" s="12" t="str">
        <f t="shared" si="137"/>
        <v/>
      </c>
      <c r="AA1422" s="69">
        <v>0</v>
      </c>
      <c r="AC1422" s="5" t="str">
        <f t="shared" si="141"/>
        <v>2017</v>
      </c>
      <c r="AD1422" s="5"/>
      <c r="AJ1422" s="3"/>
      <c r="AK1422" s="3"/>
      <c r="AL1422" s="3"/>
      <c r="AM1422" s="3"/>
      <c r="AV1422" s="46">
        <v>28795970</v>
      </c>
      <c r="AW1422" s="59">
        <f t="shared" si="142"/>
        <v>0</v>
      </c>
    </row>
    <row r="1423" spans="1:51">
      <c r="A1423" s="4">
        <v>748</v>
      </c>
      <c r="B1423" s="3">
        <v>402</v>
      </c>
      <c r="C1423" s="3">
        <v>0.40504343349526029</v>
      </c>
      <c r="D1423" s="3" t="s">
        <v>482</v>
      </c>
      <c r="E1423" s="3" t="s">
        <v>483</v>
      </c>
      <c r="F1423" s="3" t="str">
        <f t="shared" si="138"/>
        <v>29081341</v>
      </c>
      <c r="G1423" s="3" t="s">
        <v>484</v>
      </c>
      <c r="H1423" s="3" t="s">
        <v>421</v>
      </c>
      <c r="I1423" s="3" t="s">
        <v>422</v>
      </c>
      <c r="J1423" s="3" t="s">
        <v>2</v>
      </c>
      <c r="K1423" s="3" t="s">
        <v>3</v>
      </c>
      <c r="L1423" s="3" t="s">
        <v>423</v>
      </c>
      <c r="M1423" s="3" t="s">
        <v>4</v>
      </c>
      <c r="N1423" s="3">
        <v>29081341</v>
      </c>
      <c r="O1423" s="3" t="s">
        <v>424</v>
      </c>
      <c r="P1423" s="3" t="str">
        <f t="shared" si="139"/>
        <v>2017</v>
      </c>
      <c r="Q1423" s="3" t="str">
        <f t="shared" si="140"/>
        <v xml:space="preserve">Biomed Environ Sci. </v>
      </c>
      <c r="R1423" s="12" t="s">
        <v>11954</v>
      </c>
      <c r="S1423" s="12" t="s">
        <v>11998</v>
      </c>
      <c r="T1423" s="12" t="str">
        <f t="shared" si="137"/>
        <v/>
      </c>
      <c r="AA1423" s="69">
        <v>0</v>
      </c>
      <c r="AC1423" s="5" t="str">
        <f t="shared" si="141"/>
        <v>2017</v>
      </c>
      <c r="AD1423" s="5"/>
      <c r="AJ1423" s="3"/>
      <c r="AK1423" s="3"/>
      <c r="AL1423" s="3"/>
      <c r="AM1423" s="3"/>
      <c r="AV1423" s="46">
        <v>29081341</v>
      </c>
      <c r="AW1423" s="59">
        <f t="shared" si="142"/>
        <v>0</v>
      </c>
    </row>
    <row r="1424" spans="1:51">
      <c r="A1424" s="4">
        <v>763</v>
      </c>
      <c r="B1424" s="3">
        <v>647</v>
      </c>
      <c r="C1424" s="3">
        <v>0.41515027253004977</v>
      </c>
      <c r="D1424" s="3" t="s">
        <v>1828</v>
      </c>
      <c r="E1424" s="3" t="s">
        <v>1877</v>
      </c>
      <c r="F1424" s="3" t="str">
        <f t="shared" si="138"/>
        <v>28722770</v>
      </c>
      <c r="G1424" s="3" t="s">
        <v>1878</v>
      </c>
      <c r="H1424" s="3" t="s">
        <v>1879</v>
      </c>
      <c r="I1424" s="3" t="s">
        <v>1880</v>
      </c>
      <c r="J1424" s="3" t="s">
        <v>2</v>
      </c>
      <c r="K1424" s="3" t="s">
        <v>3</v>
      </c>
      <c r="L1424" s="3" t="s">
        <v>1881</v>
      </c>
      <c r="M1424" s="3" t="s">
        <v>4</v>
      </c>
      <c r="N1424" s="3">
        <v>28722770</v>
      </c>
      <c r="O1424" s="3" t="s">
        <v>1882</v>
      </c>
      <c r="P1424" s="3" t="str">
        <f t="shared" si="139"/>
        <v>2017</v>
      </c>
      <c r="Q1424" s="3" t="str">
        <f t="shared" si="140"/>
        <v xml:space="preserve">Int J Cancer. </v>
      </c>
      <c r="R1424" s="12" t="s">
        <v>12019</v>
      </c>
      <c r="S1424" s="12" t="s">
        <v>12020</v>
      </c>
      <c r="T1424" s="12" t="str">
        <f t="shared" si="137"/>
        <v/>
      </c>
      <c r="AA1424" s="69">
        <v>0</v>
      </c>
      <c r="AC1424" s="5" t="str">
        <f t="shared" si="141"/>
        <v>2017</v>
      </c>
      <c r="AD1424" s="5"/>
      <c r="AV1424" s="46">
        <v>28722770</v>
      </c>
      <c r="AW1424" s="59">
        <f t="shared" si="142"/>
        <v>0</v>
      </c>
    </row>
    <row r="1425" spans="1:51">
      <c r="A1425" s="4">
        <v>806</v>
      </c>
      <c r="B1425" s="3">
        <v>1084</v>
      </c>
      <c r="C1425" s="3">
        <v>0.44210415758103305</v>
      </c>
      <c r="D1425" s="3" t="s">
        <v>4452</v>
      </c>
      <c r="E1425" s="3" t="s">
        <v>4453</v>
      </c>
      <c r="F1425" s="3" t="str">
        <f t="shared" si="138"/>
        <v>28116538</v>
      </c>
      <c r="G1425" s="3" t="s">
        <v>4454</v>
      </c>
      <c r="H1425" s="3" t="s">
        <v>4455</v>
      </c>
      <c r="I1425" s="3" t="s">
        <v>4456</v>
      </c>
      <c r="J1425" s="3" t="s">
        <v>2</v>
      </c>
      <c r="K1425" s="3" t="s">
        <v>3</v>
      </c>
      <c r="L1425" s="3" t="s">
        <v>4457</v>
      </c>
      <c r="M1425" s="3" t="s">
        <v>4</v>
      </c>
      <c r="N1425" s="3">
        <v>28116538</v>
      </c>
      <c r="O1425" s="3" t="s">
        <v>4458</v>
      </c>
      <c r="P1425" s="3" t="str">
        <f t="shared" si="139"/>
        <v>2017</v>
      </c>
      <c r="Q1425" s="3" t="str">
        <f t="shared" si="140"/>
        <v xml:space="preserve">Brain Tumor Pathol. </v>
      </c>
      <c r="R1425" s="12" t="s">
        <v>11934</v>
      </c>
      <c r="S1425" s="12" t="s">
        <v>11845</v>
      </c>
      <c r="T1425" s="12" t="str">
        <f t="shared" si="137"/>
        <v/>
      </c>
      <c r="AA1425" s="69">
        <v>0</v>
      </c>
      <c r="AC1425" s="5" t="str">
        <f t="shared" si="141"/>
        <v>2017</v>
      </c>
      <c r="AD1425" s="5"/>
      <c r="AJ1425" s="15"/>
      <c r="AK1425" s="15"/>
      <c r="AL1425" s="15"/>
      <c r="AM1425" s="15"/>
      <c r="AV1425" s="46">
        <v>28116538</v>
      </c>
      <c r="AW1425" s="59">
        <f t="shared" si="142"/>
        <v>0</v>
      </c>
    </row>
    <row r="1426" spans="1:51">
      <c r="A1426" s="4">
        <v>818</v>
      </c>
      <c r="B1426" s="3">
        <v>1937</v>
      </c>
      <c r="C1426" s="3">
        <v>0.44552553662433014</v>
      </c>
      <c r="D1426" s="3" t="s">
        <v>5827</v>
      </c>
      <c r="E1426" s="3" t="s">
        <v>5828</v>
      </c>
      <c r="F1426" s="3" t="str">
        <f t="shared" si="138"/>
        <v>26919808</v>
      </c>
      <c r="G1426" s="3" t="s">
        <v>5829</v>
      </c>
      <c r="H1426" s="3" t="s">
        <v>5830</v>
      </c>
      <c r="I1426" s="3" t="s">
        <v>5697</v>
      </c>
      <c r="J1426" s="3" t="s">
        <v>2</v>
      </c>
      <c r="K1426" s="3" t="s">
        <v>3</v>
      </c>
      <c r="L1426" s="3" t="s">
        <v>5831</v>
      </c>
      <c r="M1426" s="3" t="s">
        <v>4</v>
      </c>
      <c r="N1426" s="3">
        <v>26919808</v>
      </c>
      <c r="O1426" s="3" t="s">
        <v>5832</v>
      </c>
      <c r="P1426" s="3" t="str">
        <f t="shared" si="139"/>
        <v>2017</v>
      </c>
      <c r="Q1426" s="3" t="str">
        <f t="shared" si="140"/>
        <v xml:space="preserve">J Neurotrauma. </v>
      </c>
      <c r="R1426" s="12" t="s">
        <v>12061</v>
      </c>
      <c r="S1426" s="12" t="s">
        <v>11845</v>
      </c>
      <c r="T1426" s="12" t="str">
        <f t="shared" si="137"/>
        <v/>
      </c>
      <c r="AA1426" s="69">
        <v>0</v>
      </c>
      <c r="AC1426" s="5" t="str">
        <f t="shared" si="141"/>
        <v>2017</v>
      </c>
      <c r="AD1426" s="5"/>
      <c r="AV1426" s="46">
        <v>26919808</v>
      </c>
      <c r="AW1426" s="59">
        <f t="shared" si="142"/>
        <v>0</v>
      </c>
    </row>
    <row r="1427" spans="1:51">
      <c r="A1427" s="4">
        <v>561</v>
      </c>
      <c r="B1427" s="3">
        <v>1099</v>
      </c>
      <c r="C1427" s="3">
        <v>0.31277956645728833</v>
      </c>
      <c r="D1427" s="3" t="s">
        <v>4535</v>
      </c>
      <c r="E1427" s="3" t="s">
        <v>4536</v>
      </c>
      <c r="F1427" s="3" t="str">
        <f t="shared" si="138"/>
        <v>28104763</v>
      </c>
      <c r="G1427" s="3" t="s">
        <v>11858</v>
      </c>
      <c r="H1427" s="3" t="s">
        <v>4537</v>
      </c>
      <c r="I1427" s="3" t="s">
        <v>2838</v>
      </c>
      <c r="J1427" s="3" t="s">
        <v>2</v>
      </c>
      <c r="K1427" s="3" t="s">
        <v>3</v>
      </c>
      <c r="L1427" s="3" t="s">
        <v>4538</v>
      </c>
      <c r="M1427" s="3" t="s">
        <v>4</v>
      </c>
      <c r="N1427" s="3">
        <v>28104763</v>
      </c>
      <c r="O1427" s="3" t="s">
        <v>4539</v>
      </c>
      <c r="P1427" s="3" t="str">
        <f t="shared" si="139"/>
        <v>2017</v>
      </c>
      <c r="Q1427" s="3" t="str">
        <f t="shared" si="140"/>
        <v xml:space="preserve">Circ Res. </v>
      </c>
      <c r="R1427" s="12" t="s">
        <v>11636</v>
      </c>
      <c r="S1427" s="12" t="s">
        <v>11763</v>
      </c>
      <c r="T1427" s="12" t="str">
        <f t="shared" si="137"/>
        <v/>
      </c>
      <c r="AA1427" s="69">
        <v>0</v>
      </c>
      <c r="AC1427" s="5" t="str">
        <f t="shared" si="141"/>
        <v>2017</v>
      </c>
      <c r="AD1427" s="5"/>
      <c r="AV1427" s="46">
        <v>28104763</v>
      </c>
      <c r="AW1427" s="59">
        <f t="shared" si="142"/>
        <v>0</v>
      </c>
    </row>
    <row r="1428" spans="1:51">
      <c r="A1428" s="4">
        <v>562</v>
      </c>
      <c r="B1428" s="3">
        <v>870</v>
      </c>
      <c r="C1428" s="3">
        <v>0.31367405885869104</v>
      </c>
      <c r="D1428" s="3" t="s">
        <v>3172</v>
      </c>
      <c r="E1428" s="3" t="s">
        <v>3173</v>
      </c>
      <c r="F1428" s="3" t="str">
        <f t="shared" si="138"/>
        <v>28411841</v>
      </c>
      <c r="G1428" s="3" t="s">
        <v>3174</v>
      </c>
      <c r="H1428" s="3" t="s">
        <v>3175</v>
      </c>
      <c r="I1428" s="3" t="s">
        <v>1277</v>
      </c>
      <c r="J1428" s="3" t="s">
        <v>2</v>
      </c>
      <c r="K1428" s="3" t="s">
        <v>3</v>
      </c>
      <c r="L1428" s="3" t="s">
        <v>3176</v>
      </c>
      <c r="M1428" s="3" t="s">
        <v>4</v>
      </c>
      <c r="N1428" s="3">
        <v>28411841</v>
      </c>
      <c r="O1428" s="3" t="s">
        <v>3177</v>
      </c>
      <c r="P1428" s="3" t="str">
        <f t="shared" si="139"/>
        <v>2017</v>
      </c>
      <c r="Q1428" s="3" t="str">
        <f t="shared" si="140"/>
        <v xml:space="preserve">J Invest Dermatol. </v>
      </c>
      <c r="R1428" s="12" t="s">
        <v>11636</v>
      </c>
      <c r="S1428" s="12" t="s">
        <v>11763</v>
      </c>
      <c r="T1428" s="12" t="str">
        <f t="shared" si="137"/>
        <v/>
      </c>
      <c r="AA1428" s="69">
        <v>0</v>
      </c>
      <c r="AC1428" s="5" t="str">
        <f t="shared" si="141"/>
        <v>2017</v>
      </c>
      <c r="AD1428" s="5"/>
      <c r="AV1428" s="46">
        <v>28411841</v>
      </c>
      <c r="AW1428" s="59">
        <f t="shared" si="142"/>
        <v>0</v>
      </c>
    </row>
    <row r="1429" spans="1:51">
      <c r="A1429" s="4">
        <v>513</v>
      </c>
      <c r="B1429" s="3">
        <v>960</v>
      </c>
      <c r="C1429" s="3">
        <v>0.28235310790147228</v>
      </c>
      <c r="D1429" s="3" t="s">
        <v>3718</v>
      </c>
      <c r="E1429" s="3" t="s">
        <v>3719</v>
      </c>
      <c r="F1429" s="3" t="str">
        <f t="shared" si="138"/>
        <v>28304396</v>
      </c>
      <c r="G1429" s="3" t="s">
        <v>3720</v>
      </c>
      <c r="H1429" s="3" t="s">
        <v>3721</v>
      </c>
      <c r="I1429" s="3" t="s">
        <v>2255</v>
      </c>
      <c r="J1429" s="3" t="s">
        <v>2</v>
      </c>
      <c r="K1429" s="3" t="s">
        <v>3</v>
      </c>
      <c r="L1429" s="3" t="s">
        <v>3722</v>
      </c>
      <c r="M1429" s="3" t="s">
        <v>4</v>
      </c>
      <c r="N1429" s="3">
        <v>28304396</v>
      </c>
      <c r="O1429" s="3" t="s">
        <v>3781</v>
      </c>
      <c r="P1429" s="3" t="str">
        <f t="shared" si="139"/>
        <v>2017</v>
      </c>
      <c r="Q1429" s="3" t="str">
        <f t="shared" si="140"/>
        <v xml:space="preserve">Sci Rep. </v>
      </c>
      <c r="R1429" s="12" t="s">
        <v>11802</v>
      </c>
      <c r="S1429" s="12" t="s">
        <v>12733</v>
      </c>
      <c r="T1429" s="12" t="str">
        <f t="shared" si="137"/>
        <v/>
      </c>
      <c r="AA1429" s="69">
        <v>0</v>
      </c>
      <c r="AC1429" s="5" t="str">
        <f t="shared" si="141"/>
        <v>2017</v>
      </c>
      <c r="AD1429" s="5"/>
      <c r="AV1429" s="46">
        <v>28304396</v>
      </c>
      <c r="AW1429" s="59">
        <f t="shared" si="142"/>
        <v>0</v>
      </c>
    </row>
    <row r="1430" spans="1:51">
      <c r="A1430" s="4">
        <v>615</v>
      </c>
      <c r="B1430" s="3">
        <v>627</v>
      </c>
      <c r="C1430" s="3">
        <v>0.33407463886214905</v>
      </c>
      <c r="D1430" s="3" t="s">
        <v>1774</v>
      </c>
      <c r="E1430" s="3" t="s">
        <v>1775</v>
      </c>
      <c r="F1430" s="3" t="str">
        <f t="shared" si="138"/>
        <v>28739213</v>
      </c>
      <c r="G1430" s="3" t="s">
        <v>1776</v>
      </c>
      <c r="H1430" s="3" t="s">
        <v>1713</v>
      </c>
      <c r="I1430" s="3" t="s">
        <v>1368</v>
      </c>
      <c r="J1430" s="3" t="s">
        <v>2</v>
      </c>
      <c r="K1430" s="3" t="s">
        <v>3</v>
      </c>
      <c r="L1430" s="3" t="s">
        <v>1714</v>
      </c>
      <c r="M1430" s="3" t="s">
        <v>4</v>
      </c>
      <c r="N1430" s="3">
        <v>28739213</v>
      </c>
      <c r="O1430" s="3" t="s">
        <v>1715</v>
      </c>
      <c r="P1430" s="3" t="str">
        <f t="shared" si="139"/>
        <v>2017</v>
      </c>
      <c r="Q1430" s="3" t="str">
        <f t="shared" si="140"/>
        <v xml:space="preserve">Biol Psychiatry. </v>
      </c>
      <c r="R1430" s="12" t="s">
        <v>11897</v>
      </c>
      <c r="S1430" s="12" t="s">
        <v>11898</v>
      </c>
      <c r="T1430" s="12" t="str">
        <f t="shared" si="137"/>
        <v/>
      </c>
      <c r="AA1430" s="69">
        <v>0</v>
      </c>
      <c r="AC1430" s="5" t="str">
        <f t="shared" si="141"/>
        <v>2017</v>
      </c>
      <c r="AD1430" s="5"/>
      <c r="AK1430" s="53"/>
      <c r="AN1430" s="54"/>
      <c r="AO1430" s="4"/>
      <c r="AP1430" s="4"/>
      <c r="AQ1430" s="4"/>
      <c r="AR1430" s="4"/>
      <c r="AS1430" s="4"/>
      <c r="AT1430" s="4"/>
      <c r="AU1430" s="4"/>
      <c r="AV1430" s="59">
        <v>28739213</v>
      </c>
      <c r="AW1430" s="59">
        <f t="shared" si="142"/>
        <v>0</v>
      </c>
    </row>
    <row r="1431" spans="1:51">
      <c r="A1431" s="4">
        <v>1419</v>
      </c>
      <c r="B1431" s="3">
        <v>1199</v>
      </c>
      <c r="C1431" s="3">
        <v>0.77296965374658522</v>
      </c>
      <c r="D1431" s="3" t="s">
        <v>5048</v>
      </c>
      <c r="E1431" s="3" t="s">
        <v>5049</v>
      </c>
      <c r="F1431" s="3" t="str">
        <f t="shared" si="138"/>
        <v>27987337</v>
      </c>
      <c r="G1431" s="3" t="s">
        <v>5050</v>
      </c>
      <c r="H1431" s="3" t="s">
        <v>5051</v>
      </c>
      <c r="I1431" s="3" t="s">
        <v>5052</v>
      </c>
      <c r="J1431" s="3" t="s">
        <v>2</v>
      </c>
      <c r="K1431" s="3" t="s">
        <v>3</v>
      </c>
      <c r="L1431" s="3" t="s">
        <v>5053</v>
      </c>
      <c r="M1431" s="3" t="s">
        <v>4</v>
      </c>
      <c r="N1431" s="3">
        <v>27987337</v>
      </c>
      <c r="O1431" s="3" t="s">
        <v>5054</v>
      </c>
      <c r="P1431" s="3" t="str">
        <f t="shared" si="139"/>
        <v>2017</v>
      </c>
      <c r="Q1431" s="3" t="str">
        <f t="shared" si="140"/>
        <v xml:space="preserve">J Obstet Gynaecol Res. </v>
      </c>
      <c r="R1431" s="12" t="s">
        <v>11426</v>
      </c>
      <c r="S1431" s="12" t="s">
        <v>12316</v>
      </c>
      <c r="T1431" s="12" t="str">
        <f t="shared" si="137"/>
        <v/>
      </c>
      <c r="AA1431" s="69">
        <v>0</v>
      </c>
      <c r="AC1431" s="5" t="str">
        <f t="shared" si="141"/>
        <v>2017</v>
      </c>
      <c r="AD1431" s="5"/>
      <c r="AF1431" s="25"/>
      <c r="AV1431" s="46">
        <v>27987337</v>
      </c>
      <c r="AW1431" s="59">
        <f t="shared" si="142"/>
        <v>0</v>
      </c>
    </row>
    <row r="1432" spans="1:51">
      <c r="A1432" s="4">
        <v>327</v>
      </c>
      <c r="B1432" s="3">
        <v>759</v>
      </c>
      <c r="C1432" s="3">
        <v>0.18127213172984213</v>
      </c>
      <c r="D1432" s="3" t="s">
        <v>2489</v>
      </c>
      <c r="E1432" s="3" t="s">
        <v>2490</v>
      </c>
      <c r="F1432" s="3" t="str">
        <f t="shared" si="138"/>
        <v>28581336</v>
      </c>
      <c r="G1432" s="3" t="s">
        <v>2491</v>
      </c>
      <c r="H1432" s="3" t="s">
        <v>2492</v>
      </c>
      <c r="I1432" s="3" t="s">
        <v>2493</v>
      </c>
      <c r="J1432" s="3" t="s">
        <v>2</v>
      </c>
      <c r="K1432" s="3" t="s">
        <v>3</v>
      </c>
      <c r="L1432" s="3" t="s">
        <v>2494</v>
      </c>
      <c r="M1432" s="3" t="s">
        <v>4</v>
      </c>
      <c r="N1432" s="3">
        <v>28581336</v>
      </c>
      <c r="O1432" s="3" t="s">
        <v>2495</v>
      </c>
      <c r="P1432" s="3" t="str">
        <f t="shared" si="139"/>
        <v>2017</v>
      </c>
      <c r="Q1432" s="3" t="str">
        <f t="shared" si="140"/>
        <v xml:space="preserve">Exp Biol Med (Maywood). </v>
      </c>
      <c r="R1432" s="3" t="s">
        <v>11426</v>
      </c>
      <c r="S1432" s="3" t="s">
        <v>11634</v>
      </c>
      <c r="T1432" s="12" t="str">
        <f t="shared" si="137"/>
        <v/>
      </c>
      <c r="U1432" s="3"/>
      <c r="V1432" s="3"/>
      <c r="W1432" s="3"/>
      <c r="X1432" s="3"/>
      <c r="Y1432" s="3"/>
      <c r="Z1432" s="3"/>
      <c r="AA1432" s="69">
        <v>0</v>
      </c>
      <c r="AC1432" s="5" t="str">
        <f t="shared" si="141"/>
        <v>2017</v>
      </c>
      <c r="AD1432" s="5"/>
      <c r="AE1432" s="3"/>
      <c r="AF1432" s="32"/>
      <c r="AG1432" s="3"/>
      <c r="AH1432" s="3"/>
      <c r="AI1432" s="3"/>
      <c r="AV1432" s="46">
        <v>28581336</v>
      </c>
      <c r="AW1432" s="59">
        <f t="shared" si="142"/>
        <v>0</v>
      </c>
    </row>
    <row r="1433" spans="1:51">
      <c r="A1433" s="4">
        <v>712</v>
      </c>
      <c r="B1433" s="3">
        <v>1297</v>
      </c>
      <c r="C1433" s="3">
        <v>0.38744915612223629</v>
      </c>
      <c r="D1433" s="3" t="s">
        <v>5349</v>
      </c>
      <c r="E1433" s="3" t="s">
        <v>5350</v>
      </c>
      <c r="F1433" s="3" t="str">
        <f t="shared" si="138"/>
        <v>27840430</v>
      </c>
      <c r="G1433" s="3" t="s">
        <v>5351</v>
      </c>
      <c r="H1433" s="3" t="s">
        <v>5352</v>
      </c>
      <c r="I1433" s="3" t="s">
        <v>3580</v>
      </c>
      <c r="J1433" s="3" t="s">
        <v>2</v>
      </c>
      <c r="K1433" s="3" t="s">
        <v>3</v>
      </c>
      <c r="L1433" s="3" t="s">
        <v>5353</v>
      </c>
      <c r="M1433" s="3" t="s">
        <v>4</v>
      </c>
      <c r="N1433" s="3">
        <v>27840430</v>
      </c>
      <c r="O1433" s="3" t="s">
        <v>5354</v>
      </c>
      <c r="P1433" s="3" t="str">
        <f t="shared" si="139"/>
        <v>2017</v>
      </c>
      <c r="Q1433" s="3" t="str">
        <f t="shared" si="140"/>
        <v xml:space="preserve">Nat Rev Genet. </v>
      </c>
      <c r="R1433" s="12" t="s">
        <v>11636</v>
      </c>
      <c r="S1433" s="12" t="s">
        <v>11922</v>
      </c>
      <c r="T1433" s="12" t="str">
        <f t="shared" si="137"/>
        <v/>
      </c>
      <c r="AA1433" s="69">
        <v>0</v>
      </c>
      <c r="AC1433" s="5" t="str">
        <f t="shared" si="141"/>
        <v>2017</v>
      </c>
      <c r="AD1433" s="5"/>
      <c r="AV1433" s="46">
        <v>27840430</v>
      </c>
      <c r="AW1433" s="59">
        <f t="shared" si="142"/>
        <v>0</v>
      </c>
    </row>
    <row r="1434" spans="1:51">
      <c r="A1434" s="4">
        <v>429</v>
      </c>
      <c r="B1434" s="3">
        <v>629</v>
      </c>
      <c r="C1434" s="3">
        <v>0.23483238212423629</v>
      </c>
      <c r="D1434" s="3" t="s">
        <v>1722</v>
      </c>
      <c r="E1434" s="3" t="s">
        <v>1723</v>
      </c>
      <c r="F1434" s="3" t="str">
        <f t="shared" si="138"/>
        <v>28738830</v>
      </c>
      <c r="G1434" s="3" t="s">
        <v>1724</v>
      </c>
      <c r="H1434" s="3" t="s">
        <v>1725</v>
      </c>
      <c r="I1434" s="3" t="s">
        <v>178</v>
      </c>
      <c r="J1434" s="3" t="s">
        <v>2</v>
      </c>
      <c r="K1434" s="3" t="s">
        <v>3</v>
      </c>
      <c r="L1434" s="3" t="s">
        <v>1726</v>
      </c>
      <c r="M1434" s="3" t="s">
        <v>4</v>
      </c>
      <c r="N1434" s="3">
        <v>28738830</v>
      </c>
      <c r="O1434" s="3" t="s">
        <v>1727</v>
      </c>
      <c r="P1434" s="3" t="str">
        <f t="shared" si="139"/>
        <v>2017</v>
      </c>
      <c r="Q1434" s="3" t="str">
        <f t="shared" si="140"/>
        <v xml:space="preserve">BMC Genet. </v>
      </c>
      <c r="R1434" s="12" t="s">
        <v>11636</v>
      </c>
      <c r="S1434" s="12" t="s">
        <v>11766</v>
      </c>
      <c r="T1434" s="12" t="str">
        <f t="shared" si="137"/>
        <v/>
      </c>
      <c r="AA1434" s="69">
        <v>0</v>
      </c>
      <c r="AC1434" s="5" t="str">
        <f t="shared" si="141"/>
        <v>2017</v>
      </c>
      <c r="AD1434" s="5"/>
      <c r="AK1434" s="53"/>
      <c r="AN1434" s="56"/>
      <c r="AV1434" s="46">
        <v>28738830</v>
      </c>
      <c r="AW1434" s="59">
        <f t="shared" si="142"/>
        <v>0</v>
      </c>
    </row>
    <row r="1435" spans="1:51">
      <c r="A1435" s="4">
        <v>645</v>
      </c>
      <c r="B1435" s="3">
        <v>837</v>
      </c>
      <c r="C1435" s="3">
        <v>0.35132395818643058</v>
      </c>
      <c r="D1435" s="3" t="s">
        <v>2969</v>
      </c>
      <c r="E1435" s="3" t="s">
        <v>2970</v>
      </c>
      <c r="F1435" s="3" t="str">
        <f t="shared" si="138"/>
        <v>28453904</v>
      </c>
      <c r="G1435" s="3" t="s">
        <v>2971</v>
      </c>
      <c r="H1435" s="3" t="s">
        <v>2972</v>
      </c>
      <c r="I1435" s="3" t="s">
        <v>2973</v>
      </c>
      <c r="J1435" s="3" t="s">
        <v>2</v>
      </c>
      <c r="K1435" s="3" t="s">
        <v>3</v>
      </c>
      <c r="L1435" s="3" t="s">
        <v>2974</v>
      </c>
      <c r="M1435" s="3" t="s">
        <v>4</v>
      </c>
      <c r="N1435" s="3">
        <v>28453904</v>
      </c>
      <c r="O1435" s="3" t="s">
        <v>2975</v>
      </c>
      <c r="P1435" s="3" t="str">
        <f t="shared" si="139"/>
        <v>2017</v>
      </c>
      <c r="Q1435" s="3" t="str">
        <f t="shared" si="140"/>
        <v xml:space="preserve">Exp Dermatol. </v>
      </c>
      <c r="R1435" s="12" t="s">
        <v>11931</v>
      </c>
      <c r="S1435" s="12" t="s">
        <v>11932</v>
      </c>
      <c r="T1435" s="12" t="str">
        <f t="shared" si="137"/>
        <v/>
      </c>
      <c r="AA1435" s="69">
        <v>0</v>
      </c>
      <c r="AC1435" s="5" t="str">
        <f t="shared" si="141"/>
        <v>2017</v>
      </c>
      <c r="AD1435" s="5"/>
      <c r="AV1435" s="46">
        <v>28453904</v>
      </c>
      <c r="AW1435" s="59">
        <f t="shared" si="142"/>
        <v>0</v>
      </c>
    </row>
    <row r="1436" spans="1:51">
      <c r="A1436" s="4">
        <v>296</v>
      </c>
      <c r="B1436" s="3">
        <v>885</v>
      </c>
      <c r="C1436" s="3">
        <v>0.1651613169131656</v>
      </c>
      <c r="D1436" s="3" t="s">
        <v>3318</v>
      </c>
      <c r="E1436" s="3" t="s">
        <v>3319</v>
      </c>
      <c r="F1436" s="3" t="str">
        <f t="shared" si="138"/>
        <v>28389666</v>
      </c>
      <c r="G1436" s="3" t="s">
        <v>3320</v>
      </c>
      <c r="H1436" s="3" t="s">
        <v>3260</v>
      </c>
      <c r="I1436" s="3" t="s">
        <v>2255</v>
      </c>
      <c r="J1436" s="3" t="s">
        <v>2</v>
      </c>
      <c r="K1436" s="3" t="s">
        <v>3</v>
      </c>
      <c r="L1436" s="3" t="s">
        <v>3261</v>
      </c>
      <c r="M1436" s="3" t="s">
        <v>4</v>
      </c>
      <c r="N1436" s="3">
        <v>28389666</v>
      </c>
      <c r="O1436" s="3" t="s">
        <v>3262</v>
      </c>
      <c r="P1436" s="3" t="str">
        <f t="shared" si="139"/>
        <v>2017</v>
      </c>
      <c r="Q1436" s="3" t="str">
        <f t="shared" si="140"/>
        <v xml:space="preserve">Sci Rep. </v>
      </c>
      <c r="R1436" s="3" t="s">
        <v>11333</v>
      </c>
      <c r="S1436" s="3" t="s">
        <v>11618</v>
      </c>
      <c r="T1436" s="12" t="str">
        <f t="shared" si="137"/>
        <v/>
      </c>
      <c r="U1436" s="3"/>
      <c r="V1436" s="3"/>
      <c r="W1436" s="3"/>
      <c r="X1436" s="3"/>
      <c r="Y1436" s="3"/>
      <c r="Z1436" s="3"/>
      <c r="AA1436" s="69">
        <v>0</v>
      </c>
      <c r="AC1436" s="5" t="str">
        <f t="shared" si="141"/>
        <v>2017</v>
      </c>
      <c r="AD1436" s="5"/>
      <c r="AE1436" s="3"/>
      <c r="AF1436" s="32"/>
      <c r="AG1436" s="3"/>
      <c r="AH1436" s="3"/>
      <c r="AI1436" s="3"/>
      <c r="AV1436" s="46">
        <v>28389666</v>
      </c>
      <c r="AW1436" s="59">
        <f t="shared" si="142"/>
        <v>0</v>
      </c>
      <c r="AY1436" s="11"/>
    </row>
    <row r="1437" spans="1:51">
      <c r="A1437" s="4">
        <v>288</v>
      </c>
      <c r="B1437" s="3">
        <v>906</v>
      </c>
      <c r="C1437" s="3">
        <v>0.16149016970398755</v>
      </c>
      <c r="D1437" s="3" t="s">
        <v>3384</v>
      </c>
      <c r="E1437" s="3" t="s">
        <v>3385</v>
      </c>
      <c r="F1437" s="3" t="str">
        <f t="shared" si="138"/>
        <v>28374664</v>
      </c>
      <c r="G1437" s="3" t="s">
        <v>3386</v>
      </c>
      <c r="H1437" s="3" t="s">
        <v>3387</v>
      </c>
      <c r="I1437" s="3" t="s">
        <v>3388</v>
      </c>
      <c r="J1437" s="3" t="s">
        <v>2</v>
      </c>
      <c r="K1437" s="3" t="s">
        <v>3</v>
      </c>
      <c r="L1437" s="3" t="s">
        <v>3389</v>
      </c>
      <c r="M1437" s="3" t="s">
        <v>4</v>
      </c>
      <c r="N1437" s="3">
        <v>28374664</v>
      </c>
      <c r="O1437" s="3" t="s">
        <v>3390</v>
      </c>
      <c r="P1437" s="3" t="str">
        <f t="shared" si="139"/>
        <v>2017</v>
      </c>
      <c r="Q1437" s="3" t="str">
        <f t="shared" si="140"/>
        <v xml:space="preserve">Psychol Med. </v>
      </c>
      <c r="R1437" s="3" t="s">
        <v>11333</v>
      </c>
      <c r="S1437" s="3" t="s">
        <v>11615</v>
      </c>
      <c r="T1437" s="12" t="str">
        <f t="shared" si="137"/>
        <v>y</v>
      </c>
      <c r="U1437" s="3"/>
      <c r="V1437" s="3"/>
      <c r="W1437" s="3"/>
      <c r="X1437" s="3"/>
      <c r="Y1437" s="3"/>
      <c r="Z1437" s="3"/>
      <c r="AA1437" s="69">
        <v>0</v>
      </c>
      <c r="AC1437" s="5" t="str">
        <f t="shared" si="141"/>
        <v>2017</v>
      </c>
      <c r="AD1437" s="5"/>
      <c r="AE1437" s="3"/>
      <c r="AF1437" s="32"/>
      <c r="AG1437" s="3"/>
      <c r="AH1437" s="3"/>
      <c r="AI1437" s="3"/>
      <c r="AV1437" s="46">
        <v>28374664</v>
      </c>
      <c r="AW1437" s="59">
        <f t="shared" si="142"/>
        <v>0</v>
      </c>
    </row>
    <row r="1438" spans="1:51">
      <c r="A1438" s="4">
        <v>475</v>
      </c>
      <c r="B1438" s="3">
        <v>693</v>
      </c>
      <c r="C1438" s="3">
        <v>0.26207766501608798</v>
      </c>
      <c r="D1438" s="3" t="s">
        <v>2118</v>
      </c>
      <c r="E1438" s="3" t="s">
        <v>2119</v>
      </c>
      <c r="F1438" s="3" t="str">
        <f t="shared" si="138"/>
        <v>28654860</v>
      </c>
      <c r="G1438" s="3" t="s">
        <v>2120</v>
      </c>
      <c r="H1438" s="3" t="s">
        <v>2121</v>
      </c>
      <c r="I1438" s="3" t="s">
        <v>887</v>
      </c>
      <c r="J1438" s="3" t="s">
        <v>2</v>
      </c>
      <c r="K1438" s="3" t="s">
        <v>3</v>
      </c>
      <c r="L1438" s="3" t="s">
        <v>2122</v>
      </c>
      <c r="M1438" s="3" t="s">
        <v>4</v>
      </c>
      <c r="N1438" s="3">
        <v>28654860</v>
      </c>
      <c r="O1438" s="3" t="s">
        <v>2123</v>
      </c>
      <c r="P1438" s="3" t="str">
        <f t="shared" si="139"/>
        <v>2017</v>
      </c>
      <c r="Q1438" s="3" t="str">
        <f t="shared" si="140"/>
        <v xml:space="preserve">Neurobiol Aging. </v>
      </c>
      <c r="R1438" s="12" t="s">
        <v>11636</v>
      </c>
      <c r="S1438" s="12" t="s">
        <v>11785</v>
      </c>
      <c r="T1438" s="12" t="str">
        <f t="shared" si="137"/>
        <v/>
      </c>
      <c r="AA1438" s="69">
        <v>0</v>
      </c>
      <c r="AC1438" s="5" t="str">
        <f t="shared" si="141"/>
        <v>2017</v>
      </c>
      <c r="AD1438" s="5"/>
      <c r="AV1438" s="46">
        <v>28654860</v>
      </c>
      <c r="AW1438" s="59">
        <f t="shared" si="142"/>
        <v>0</v>
      </c>
    </row>
    <row r="1439" spans="1:51">
      <c r="A1439" s="4">
        <v>810</v>
      </c>
      <c r="B1439" s="3">
        <v>836</v>
      </c>
      <c r="C1439" s="3">
        <v>0.44358740766564519</v>
      </c>
      <c r="D1439" s="3" t="s">
        <v>3022</v>
      </c>
      <c r="E1439" s="3" t="s">
        <v>3023</v>
      </c>
      <c r="F1439" s="3" t="str">
        <f t="shared" si="138"/>
        <v>28457580</v>
      </c>
      <c r="G1439" s="3" t="s">
        <v>2965</v>
      </c>
      <c r="H1439" s="3" t="s">
        <v>2966</v>
      </c>
      <c r="I1439" s="3" t="s">
        <v>887</v>
      </c>
      <c r="J1439" s="3" t="s">
        <v>2</v>
      </c>
      <c r="K1439" s="3" t="s">
        <v>3</v>
      </c>
      <c r="L1439" s="3" t="s">
        <v>2967</v>
      </c>
      <c r="M1439" s="3" t="s">
        <v>4</v>
      </c>
      <c r="N1439" s="3">
        <v>28457580</v>
      </c>
      <c r="O1439" s="3" t="s">
        <v>2968</v>
      </c>
      <c r="P1439" s="3" t="str">
        <f t="shared" si="139"/>
        <v>2017</v>
      </c>
      <c r="Q1439" s="3" t="str">
        <f t="shared" si="140"/>
        <v xml:space="preserve">Neurobiol Aging. </v>
      </c>
      <c r="R1439" s="12" t="s">
        <v>11818</v>
      </c>
      <c r="S1439" s="12" t="s">
        <v>12052</v>
      </c>
      <c r="T1439" s="12" t="str">
        <f t="shared" si="137"/>
        <v/>
      </c>
      <c r="AA1439" s="69">
        <v>0</v>
      </c>
      <c r="AC1439" s="5" t="str">
        <f t="shared" si="141"/>
        <v>2017</v>
      </c>
      <c r="AD1439" s="5"/>
      <c r="AV1439" s="46">
        <v>28457580</v>
      </c>
      <c r="AW1439" s="59">
        <f t="shared" si="142"/>
        <v>0</v>
      </c>
    </row>
    <row r="1440" spans="1:51">
      <c r="A1440" s="4">
        <v>495</v>
      </c>
      <c r="B1440" s="3">
        <v>862</v>
      </c>
      <c r="C1440" s="3">
        <v>0.27206275798592783</v>
      </c>
      <c r="D1440" s="3" t="s">
        <v>3120</v>
      </c>
      <c r="E1440" s="3" t="s">
        <v>3121</v>
      </c>
      <c r="F1440" s="3" t="str">
        <f t="shared" si="138"/>
        <v>28418403</v>
      </c>
      <c r="G1440" s="3" t="s">
        <v>3122</v>
      </c>
      <c r="H1440" s="3" t="s">
        <v>3123</v>
      </c>
      <c r="I1440" s="3" t="s">
        <v>237</v>
      </c>
      <c r="J1440" s="3" t="s">
        <v>2</v>
      </c>
      <c r="K1440" s="3" t="s">
        <v>3</v>
      </c>
      <c r="L1440" s="3" t="s">
        <v>3124</v>
      </c>
      <c r="M1440" s="3" t="s">
        <v>4</v>
      </c>
      <c r="N1440" s="3">
        <v>28418403</v>
      </c>
      <c r="O1440" s="3" t="s">
        <v>3125</v>
      </c>
      <c r="P1440" s="3" t="str">
        <f t="shared" si="139"/>
        <v>2017</v>
      </c>
      <c r="Q1440" s="3" t="str">
        <f t="shared" si="140"/>
        <v xml:space="preserve">Transl Psychiatry. </v>
      </c>
      <c r="R1440" s="12" t="s">
        <v>11802</v>
      </c>
      <c r="S1440" s="12" t="s">
        <v>11803</v>
      </c>
      <c r="T1440" s="12" t="str">
        <f t="shared" si="137"/>
        <v/>
      </c>
      <c r="AA1440" s="69">
        <v>0</v>
      </c>
      <c r="AC1440" s="5" t="str">
        <f t="shared" si="141"/>
        <v>2017</v>
      </c>
      <c r="AD1440" s="5"/>
      <c r="AJ1440" s="3"/>
      <c r="AK1440" s="3"/>
      <c r="AL1440" s="3"/>
      <c r="AM1440" s="3"/>
      <c r="AV1440" s="46">
        <v>28418403</v>
      </c>
      <c r="AW1440" s="59">
        <f t="shared" si="142"/>
        <v>0</v>
      </c>
    </row>
    <row r="1441" spans="1:49">
      <c r="A1441" s="4">
        <v>360</v>
      </c>
      <c r="B1441" s="3">
        <v>1292</v>
      </c>
      <c r="C1441" s="3">
        <v>0.200967639509539</v>
      </c>
      <c r="D1441" s="3" t="s">
        <v>5322</v>
      </c>
      <c r="E1441" s="3" t="s">
        <v>5323</v>
      </c>
      <c r="F1441" s="3" t="str">
        <f t="shared" si="138"/>
        <v>27848153</v>
      </c>
      <c r="G1441" s="3" t="s">
        <v>5324</v>
      </c>
      <c r="H1441" s="3" t="s">
        <v>5325</v>
      </c>
      <c r="I1441" s="3" t="s">
        <v>5326</v>
      </c>
      <c r="J1441" s="3" t="s">
        <v>2</v>
      </c>
      <c r="K1441" s="3" t="s">
        <v>3</v>
      </c>
      <c r="L1441" s="3" t="s">
        <v>5327</v>
      </c>
      <c r="M1441" s="3" t="s">
        <v>4</v>
      </c>
      <c r="N1441" s="3">
        <v>27848153</v>
      </c>
      <c r="O1441" s="3" t="s">
        <v>5328</v>
      </c>
      <c r="P1441" s="3" t="str">
        <f t="shared" si="139"/>
        <v>2017</v>
      </c>
      <c r="Q1441" s="3" t="str">
        <f t="shared" si="140"/>
        <v xml:space="preserve">Breast Cancer Res Treat. </v>
      </c>
      <c r="R1441" s="12" t="s">
        <v>11707</v>
      </c>
      <c r="S1441" s="12" t="s">
        <v>11711</v>
      </c>
      <c r="T1441" s="12" t="str">
        <f t="shared" si="137"/>
        <v/>
      </c>
      <c r="AA1441" s="69">
        <v>0</v>
      </c>
      <c r="AC1441" s="5" t="str">
        <f t="shared" si="141"/>
        <v>2017</v>
      </c>
      <c r="AD1441" s="5"/>
      <c r="AV1441" s="46">
        <v>27848153</v>
      </c>
      <c r="AW1441" s="59">
        <f t="shared" si="142"/>
        <v>0</v>
      </c>
    </row>
    <row r="1442" spans="1:49">
      <c r="A1442" s="4">
        <v>323</v>
      </c>
      <c r="B1442" s="3">
        <v>850</v>
      </c>
      <c r="C1442" s="3">
        <v>0.18004647313450184</v>
      </c>
      <c r="D1442" s="3" t="s">
        <v>3051</v>
      </c>
      <c r="E1442" s="3" t="s">
        <v>3115</v>
      </c>
      <c r="F1442" s="3" t="str">
        <f t="shared" si="138"/>
        <v>28433481</v>
      </c>
      <c r="G1442" s="3" t="s">
        <v>3116</v>
      </c>
      <c r="H1442" s="3" t="s">
        <v>3117</v>
      </c>
      <c r="I1442" s="3" t="s">
        <v>3118</v>
      </c>
      <c r="J1442" s="3" t="s">
        <v>2</v>
      </c>
      <c r="K1442" s="3" t="s">
        <v>3</v>
      </c>
      <c r="L1442" s="3" t="s">
        <v>3119</v>
      </c>
      <c r="M1442" s="3" t="s">
        <v>4</v>
      </c>
      <c r="N1442" s="3">
        <v>28433481</v>
      </c>
      <c r="O1442" s="3" t="s">
        <v>3055</v>
      </c>
      <c r="P1442" s="3" t="str">
        <f t="shared" si="139"/>
        <v>2017</v>
      </c>
      <c r="Q1442" s="3" t="str">
        <f t="shared" si="140"/>
        <v xml:space="preserve">Eur J Intern Med. </v>
      </c>
      <c r="R1442" s="3" t="s">
        <v>11426</v>
      </c>
      <c r="S1442" s="3" t="s">
        <v>11633</v>
      </c>
      <c r="T1442" s="12" t="str">
        <f t="shared" si="137"/>
        <v/>
      </c>
      <c r="U1442" s="3"/>
      <c r="V1442" s="3"/>
      <c r="W1442" s="3"/>
      <c r="X1442" s="3"/>
      <c r="Y1442" s="3"/>
      <c r="Z1442" s="3"/>
      <c r="AA1442" s="69">
        <v>0</v>
      </c>
      <c r="AC1442" s="5" t="str">
        <f t="shared" si="141"/>
        <v>2017</v>
      </c>
      <c r="AD1442" s="5"/>
      <c r="AE1442" s="3"/>
      <c r="AF1442" s="32"/>
      <c r="AG1442" s="3"/>
      <c r="AH1442" s="3"/>
      <c r="AI1442" s="3"/>
      <c r="AV1442" s="46">
        <v>28433481</v>
      </c>
      <c r="AW1442" s="59">
        <f t="shared" si="142"/>
        <v>0</v>
      </c>
    </row>
    <row r="1443" spans="1:49">
      <c r="A1443" s="4">
        <v>106</v>
      </c>
      <c r="B1443" s="3">
        <v>776</v>
      </c>
      <c r="C1443" s="3">
        <v>5.6539693510954336E-2</v>
      </c>
      <c r="D1443" s="3" t="s">
        <v>2597</v>
      </c>
      <c r="E1443" s="3" t="s">
        <v>2598</v>
      </c>
      <c r="F1443" s="3" t="str">
        <f t="shared" si="138"/>
        <v>28555081</v>
      </c>
      <c r="G1443" s="3" t="s">
        <v>2601</v>
      </c>
      <c r="H1443" s="3" t="s">
        <v>2602</v>
      </c>
      <c r="I1443" s="3" t="s">
        <v>2603</v>
      </c>
      <c r="J1443" s="3" t="s">
        <v>2</v>
      </c>
      <c r="K1443" s="3" t="s">
        <v>3</v>
      </c>
      <c r="L1443" s="3" t="s">
        <v>2604</v>
      </c>
      <c r="M1443" s="3" t="s">
        <v>4</v>
      </c>
      <c r="N1443" s="3">
        <v>28555081</v>
      </c>
      <c r="O1443" s="3" t="s">
        <v>2605</v>
      </c>
      <c r="P1443" s="3" t="str">
        <f t="shared" si="139"/>
        <v>2017</v>
      </c>
      <c r="Q1443" s="3" t="str">
        <f t="shared" si="140"/>
        <v xml:space="preserve">Leukemia. </v>
      </c>
      <c r="R1443" s="5" t="s">
        <v>11333</v>
      </c>
      <c r="S1443" s="5" t="s">
        <v>11507</v>
      </c>
      <c r="T1443" s="12" t="str">
        <f t="shared" si="137"/>
        <v/>
      </c>
      <c r="U1443" s="5"/>
      <c r="V1443" s="5" t="s">
        <v>11508</v>
      </c>
      <c r="W1443" s="5"/>
      <c r="X1443" s="5"/>
      <c r="Y1443" s="5"/>
      <c r="Z1443" s="5"/>
      <c r="AA1443" s="69">
        <v>0</v>
      </c>
      <c r="AC1443" s="5" t="str">
        <f t="shared" si="141"/>
        <v>2017</v>
      </c>
      <c r="AD1443" s="5"/>
      <c r="AE1443" s="5"/>
      <c r="AJ1443" s="23"/>
      <c r="AK1443" s="23"/>
      <c r="AL1443" s="23"/>
      <c r="AM1443" s="23"/>
      <c r="AV1443" s="46">
        <v>28555081</v>
      </c>
      <c r="AW1443" s="59">
        <f t="shared" si="142"/>
        <v>0</v>
      </c>
    </row>
    <row r="1444" spans="1:49">
      <c r="A1444" s="4">
        <v>1429</v>
      </c>
      <c r="B1444" s="3">
        <v>492</v>
      </c>
      <c r="C1444" s="3">
        <v>0.78392437924615477</v>
      </c>
      <c r="D1444" s="3" t="s">
        <v>883</v>
      </c>
      <c r="E1444" s="3" t="s">
        <v>884</v>
      </c>
      <c r="F1444" s="3" t="str">
        <f t="shared" si="138"/>
        <v>28941407</v>
      </c>
      <c r="G1444" s="3" t="s">
        <v>885</v>
      </c>
      <c r="H1444" s="3" t="s">
        <v>886</v>
      </c>
      <c r="I1444" s="3" t="s">
        <v>887</v>
      </c>
      <c r="J1444" s="3" t="s">
        <v>2</v>
      </c>
      <c r="K1444" s="3" t="s">
        <v>3</v>
      </c>
      <c r="L1444" s="3" t="s">
        <v>888</v>
      </c>
      <c r="M1444" s="3" t="s">
        <v>4</v>
      </c>
      <c r="N1444" s="3">
        <v>28941407</v>
      </c>
      <c r="O1444" s="3" t="s">
        <v>889</v>
      </c>
      <c r="P1444" s="3" t="str">
        <f t="shared" si="139"/>
        <v>2017</v>
      </c>
      <c r="Q1444" s="3" t="str">
        <f t="shared" si="140"/>
        <v xml:space="preserve">Neurobiol Aging. </v>
      </c>
      <c r="R1444" s="12" t="s">
        <v>11426</v>
      </c>
      <c r="S1444" s="12" t="s">
        <v>12324</v>
      </c>
      <c r="T1444" s="12" t="str">
        <f t="shared" si="137"/>
        <v/>
      </c>
      <c r="AA1444" s="69">
        <v>0</v>
      </c>
      <c r="AC1444" s="5" t="str">
        <f t="shared" si="141"/>
        <v>2017</v>
      </c>
      <c r="AD1444" s="5"/>
      <c r="AF1444" s="25"/>
      <c r="AV1444" s="46">
        <v>28941407</v>
      </c>
      <c r="AW1444" s="59">
        <f t="shared" si="142"/>
        <v>0</v>
      </c>
    </row>
    <row r="1445" spans="1:49">
      <c r="A1445" s="4">
        <v>1538</v>
      </c>
      <c r="B1445" s="3">
        <v>619</v>
      </c>
      <c r="C1445" s="3">
        <v>0.84488306201737862</v>
      </c>
      <c r="D1445" s="3" t="s">
        <v>1659</v>
      </c>
      <c r="E1445" s="3" t="s">
        <v>1660</v>
      </c>
      <c r="F1445" s="3" t="str">
        <f t="shared" si="138"/>
        <v>28744461</v>
      </c>
      <c r="G1445" s="3" t="s">
        <v>1661</v>
      </c>
      <c r="H1445" s="3" t="s">
        <v>1662</v>
      </c>
      <c r="I1445" s="3" t="s">
        <v>1354</v>
      </c>
      <c r="J1445" s="3" t="s">
        <v>2</v>
      </c>
      <c r="K1445" s="3" t="s">
        <v>3</v>
      </c>
      <c r="L1445" s="3" t="s">
        <v>1663</v>
      </c>
      <c r="M1445" s="3" t="s">
        <v>4</v>
      </c>
      <c r="N1445" s="3">
        <v>28744461</v>
      </c>
      <c r="O1445" s="3" t="s">
        <v>1664</v>
      </c>
      <c r="P1445" s="3" t="str">
        <f t="shared" si="139"/>
        <v>2017</v>
      </c>
      <c r="Q1445" s="3" t="str">
        <f t="shared" si="140"/>
        <v xml:space="preserve">Biomed Res Int. </v>
      </c>
      <c r="R1445" s="19" t="s">
        <v>11426</v>
      </c>
      <c r="S1445" s="19" t="s">
        <v>12403</v>
      </c>
      <c r="T1445" s="12" t="str">
        <f t="shared" si="137"/>
        <v/>
      </c>
      <c r="U1445" s="19"/>
      <c r="V1445" s="19"/>
      <c r="W1445" s="19"/>
      <c r="X1445" s="19"/>
      <c r="Y1445" s="19"/>
      <c r="Z1445" s="19"/>
      <c r="AA1445" s="69">
        <v>0</v>
      </c>
      <c r="AC1445" s="5" t="str">
        <f t="shared" si="141"/>
        <v>2017</v>
      </c>
      <c r="AD1445" s="5"/>
      <c r="AE1445" s="19"/>
      <c r="AF1445" s="25"/>
      <c r="AV1445" s="46">
        <v>28744461</v>
      </c>
      <c r="AW1445" s="59">
        <f t="shared" si="142"/>
        <v>0</v>
      </c>
    </row>
    <row r="1446" spans="1:49">
      <c r="A1446" s="4">
        <v>1351</v>
      </c>
      <c r="B1446" s="3">
        <v>676</v>
      </c>
      <c r="C1446" s="3">
        <v>0.73328185279655089</v>
      </c>
      <c r="D1446" s="3" t="s">
        <v>2008</v>
      </c>
      <c r="E1446" s="3" t="s">
        <v>2009</v>
      </c>
      <c r="F1446" s="3" t="str">
        <f t="shared" si="138"/>
        <v>28686328</v>
      </c>
      <c r="G1446" s="3" t="s">
        <v>2010</v>
      </c>
      <c r="H1446" s="3" t="s">
        <v>2011</v>
      </c>
      <c r="I1446" s="3" t="s">
        <v>714</v>
      </c>
      <c r="J1446" s="3" t="s">
        <v>2</v>
      </c>
      <c r="K1446" s="3" t="s">
        <v>3</v>
      </c>
      <c r="L1446" s="3" t="s">
        <v>2012</v>
      </c>
      <c r="M1446" s="3" t="s">
        <v>4</v>
      </c>
      <c r="N1446" s="3">
        <v>28686328</v>
      </c>
      <c r="O1446" s="3" t="s">
        <v>2013</v>
      </c>
      <c r="P1446" s="3" t="str">
        <f t="shared" si="139"/>
        <v>2017</v>
      </c>
      <c r="Q1446" s="3" t="str">
        <f t="shared" si="140"/>
        <v xml:space="preserve">Am J Med Genet B Neuropsychiatr Genet. </v>
      </c>
      <c r="R1446" s="12" t="s">
        <v>11426</v>
      </c>
      <c r="S1446" s="12" t="s">
        <v>12293</v>
      </c>
      <c r="T1446" s="12" t="str">
        <f t="shared" si="137"/>
        <v/>
      </c>
      <c r="AA1446" s="69">
        <v>0</v>
      </c>
      <c r="AC1446" s="5" t="str">
        <f t="shared" si="141"/>
        <v>2017</v>
      </c>
      <c r="AD1446" s="5"/>
      <c r="AF1446" s="25"/>
      <c r="AV1446" s="46">
        <v>28686328</v>
      </c>
      <c r="AW1446" s="59">
        <f t="shared" si="142"/>
        <v>0</v>
      </c>
    </row>
    <row r="1447" spans="1:49">
      <c r="A1447" s="4">
        <v>265</v>
      </c>
      <c r="B1447" s="3">
        <v>292</v>
      </c>
      <c r="C1447" s="3">
        <v>0.14558450180924332</v>
      </c>
      <c r="D1447" s="3" t="s">
        <v>47</v>
      </c>
      <c r="E1447" s="3" t="s">
        <v>48</v>
      </c>
      <c r="F1447" s="3" t="str">
        <f t="shared" si="138"/>
        <v>29296075</v>
      </c>
      <c r="G1447" s="3" t="s">
        <v>49</v>
      </c>
      <c r="H1447" s="3" t="s">
        <v>50</v>
      </c>
      <c r="I1447" s="3" t="s">
        <v>51</v>
      </c>
      <c r="J1447" s="3" t="s">
        <v>2</v>
      </c>
      <c r="K1447" s="3" t="s">
        <v>3</v>
      </c>
      <c r="L1447" s="3" t="s">
        <v>52</v>
      </c>
      <c r="M1447" s="3" t="s">
        <v>4</v>
      </c>
      <c r="N1447" s="3">
        <v>29296075</v>
      </c>
      <c r="O1447" s="3" t="s">
        <v>53</v>
      </c>
      <c r="P1447" s="3" t="str">
        <f t="shared" si="139"/>
        <v>2017</v>
      </c>
      <c r="Q1447" s="3" t="str">
        <f t="shared" si="140"/>
        <v xml:space="preserve">Mol Vis. </v>
      </c>
      <c r="R1447" s="5" t="s">
        <v>11333</v>
      </c>
      <c r="S1447" s="3" t="s">
        <v>12699</v>
      </c>
      <c r="T1447" s="12" t="str">
        <f t="shared" si="137"/>
        <v/>
      </c>
      <c r="U1447" s="3"/>
      <c r="V1447" s="3"/>
      <c r="W1447" s="3"/>
      <c r="X1447" s="3"/>
      <c r="Y1447" s="3"/>
      <c r="Z1447" s="3"/>
      <c r="AA1447" s="69">
        <v>0</v>
      </c>
      <c r="AC1447" s="5" t="str">
        <f t="shared" si="141"/>
        <v>2017</v>
      </c>
      <c r="AD1447" s="5"/>
      <c r="AE1447" s="3"/>
      <c r="AF1447" s="32"/>
      <c r="AG1447" s="3"/>
      <c r="AH1447" s="3"/>
      <c r="AI1447" s="3"/>
      <c r="AV1447" s="46">
        <v>29296075</v>
      </c>
      <c r="AW1447" s="59">
        <f t="shared" si="142"/>
        <v>0</v>
      </c>
    </row>
    <row r="1448" spans="1:49">
      <c r="A1448" s="4">
        <v>27</v>
      </c>
      <c r="B1448" s="3">
        <v>1116</v>
      </c>
      <c r="C1448" s="3">
        <v>1.6124156369977882E-2</v>
      </c>
      <c r="D1448" s="3" t="s">
        <v>4635</v>
      </c>
      <c r="E1448" s="3" t="s">
        <v>4636</v>
      </c>
      <c r="F1448" s="3" t="str">
        <f t="shared" si="138"/>
        <v>28084078</v>
      </c>
      <c r="G1448" s="3" t="s">
        <v>4637</v>
      </c>
      <c r="H1448" s="3" t="s">
        <v>4638</v>
      </c>
      <c r="I1448" s="3" t="s">
        <v>4639</v>
      </c>
      <c r="J1448" s="3" t="s">
        <v>2</v>
      </c>
      <c r="K1448" s="3" t="s">
        <v>3</v>
      </c>
      <c r="L1448" s="3" t="s">
        <v>4640</v>
      </c>
      <c r="M1448" s="3" t="s">
        <v>4</v>
      </c>
      <c r="N1448" s="3">
        <v>28084078</v>
      </c>
      <c r="O1448" s="3" t="s">
        <v>4641</v>
      </c>
      <c r="P1448" s="3" t="str">
        <f t="shared" si="139"/>
        <v>2017</v>
      </c>
      <c r="Q1448" s="3" t="str">
        <f t="shared" si="140"/>
        <v xml:space="preserve">Am J Alzheimers Dis Other Demen. </v>
      </c>
      <c r="R1448" s="5" t="s">
        <v>11333</v>
      </c>
      <c r="S1448" s="5" t="s">
        <v>11441</v>
      </c>
      <c r="T1448" s="12" t="str">
        <f t="shared" si="137"/>
        <v/>
      </c>
      <c r="U1448" s="5"/>
      <c r="V1448" s="5" t="s">
        <v>11440</v>
      </c>
      <c r="W1448" s="5"/>
      <c r="X1448" s="5"/>
      <c r="Y1448" s="5"/>
      <c r="Z1448" s="5"/>
      <c r="AA1448" s="69">
        <v>0</v>
      </c>
      <c r="AC1448" s="5" t="str">
        <f t="shared" si="141"/>
        <v>2017</v>
      </c>
      <c r="AD1448" s="5"/>
      <c r="AE1448" s="5"/>
      <c r="AJ1448" s="3"/>
      <c r="AK1448" s="56"/>
      <c r="AL1448" s="3"/>
      <c r="AM1448" s="3"/>
      <c r="AN1448" s="56"/>
      <c r="AV1448" s="46">
        <v>28084078</v>
      </c>
      <c r="AW1448" s="59">
        <f t="shared" si="142"/>
        <v>0</v>
      </c>
    </row>
    <row r="1449" spans="1:49">
      <c r="A1449" s="4">
        <v>1238</v>
      </c>
      <c r="B1449" s="3">
        <v>1401</v>
      </c>
      <c r="C1449" s="3">
        <v>0.66732217817352935</v>
      </c>
      <c r="D1449" s="3" t="s">
        <v>5513</v>
      </c>
      <c r="E1449" s="3" t="s">
        <v>5514</v>
      </c>
      <c r="F1449" s="3" t="str">
        <f t="shared" si="138"/>
        <v>27707806</v>
      </c>
      <c r="G1449" s="3" t="s">
        <v>5515</v>
      </c>
      <c r="H1449" s="3" t="s">
        <v>5516</v>
      </c>
      <c r="I1449" s="3" t="s">
        <v>3655</v>
      </c>
      <c r="J1449" s="3" t="s">
        <v>2</v>
      </c>
      <c r="K1449" s="3" t="s">
        <v>3</v>
      </c>
      <c r="L1449" s="3" t="s">
        <v>5517</v>
      </c>
      <c r="M1449" s="3" t="s">
        <v>4</v>
      </c>
      <c r="N1449" s="3">
        <v>27707806</v>
      </c>
      <c r="O1449" s="3" t="s">
        <v>5518</v>
      </c>
      <c r="P1449" s="3" t="str">
        <f t="shared" si="139"/>
        <v>2017</v>
      </c>
      <c r="Q1449" s="3" t="str">
        <f t="shared" si="140"/>
        <v xml:space="preserve">J Gerontol A Biol Sci Med Sci. </v>
      </c>
      <c r="R1449" s="12" t="s">
        <v>11333</v>
      </c>
      <c r="S1449" s="12" t="s">
        <v>12236</v>
      </c>
      <c r="T1449" s="12" t="str">
        <f t="shared" si="137"/>
        <v/>
      </c>
      <c r="AA1449" s="69">
        <v>0</v>
      </c>
      <c r="AC1449" s="5" t="str">
        <f t="shared" si="141"/>
        <v>2017</v>
      </c>
      <c r="AD1449" s="5"/>
      <c r="AF1449" s="25"/>
      <c r="AV1449" s="46">
        <v>27707806</v>
      </c>
      <c r="AW1449" s="59">
        <f t="shared" si="142"/>
        <v>0</v>
      </c>
    </row>
    <row r="1450" spans="1:49">
      <c r="A1450" s="4">
        <v>1061</v>
      </c>
      <c r="B1450" s="3">
        <v>662</v>
      </c>
      <c r="C1450" s="3">
        <v>0.57595092746445853</v>
      </c>
      <c r="D1450" s="3" t="s">
        <v>1922</v>
      </c>
      <c r="E1450" s="3" t="s">
        <v>1923</v>
      </c>
      <c r="F1450" s="3" t="str">
        <f t="shared" si="138"/>
        <v>28703133</v>
      </c>
      <c r="G1450" s="3" t="s">
        <v>1924</v>
      </c>
      <c r="H1450" s="3" t="s">
        <v>1925</v>
      </c>
      <c r="I1450" s="3" t="s">
        <v>455</v>
      </c>
      <c r="J1450" s="3" t="s">
        <v>2</v>
      </c>
      <c r="K1450" s="3" t="s">
        <v>3</v>
      </c>
      <c r="L1450" s="3" t="s">
        <v>1926</v>
      </c>
      <c r="M1450" s="3" t="s">
        <v>4</v>
      </c>
      <c r="N1450" s="3">
        <v>28703133</v>
      </c>
      <c r="O1450" s="3" t="s">
        <v>1927</v>
      </c>
      <c r="P1450" s="3" t="str">
        <f t="shared" si="139"/>
        <v>2017</v>
      </c>
      <c r="Q1450" s="3" t="str">
        <f t="shared" si="140"/>
        <v xml:space="preserve">J Hum Genet. </v>
      </c>
      <c r="R1450" s="12" t="s">
        <v>11333</v>
      </c>
      <c r="S1450" s="12" t="s">
        <v>12169</v>
      </c>
      <c r="T1450" s="12" t="str">
        <f t="shared" si="137"/>
        <v/>
      </c>
      <c r="AA1450" s="69">
        <v>0</v>
      </c>
      <c r="AC1450" s="5" t="str">
        <f t="shared" si="141"/>
        <v>2017</v>
      </c>
      <c r="AD1450" s="5"/>
      <c r="AF1450" s="25"/>
      <c r="AV1450" s="46">
        <v>28703133</v>
      </c>
      <c r="AW1450" s="59">
        <f t="shared" si="142"/>
        <v>0</v>
      </c>
    </row>
    <row r="1451" spans="1:49">
      <c r="A1451" s="4">
        <v>4</v>
      </c>
      <c r="B1451" s="4">
        <v>671</v>
      </c>
      <c r="C1451" s="4">
        <v>7.1776704803938607E-4</v>
      </c>
      <c r="D1451" s="4" t="s">
        <v>1976</v>
      </c>
      <c r="E1451" s="4" t="s">
        <v>1977</v>
      </c>
      <c r="F1451" s="3" t="str">
        <f t="shared" si="138"/>
        <v>28691305</v>
      </c>
      <c r="G1451" s="4" t="s">
        <v>1978</v>
      </c>
      <c r="H1451" s="4" t="s">
        <v>1979</v>
      </c>
      <c r="I1451" s="4" t="s">
        <v>479</v>
      </c>
      <c r="J1451" s="4" t="s">
        <v>2</v>
      </c>
      <c r="K1451" s="4" t="s">
        <v>3</v>
      </c>
      <c r="L1451" s="4" t="s">
        <v>1980</v>
      </c>
      <c r="M1451" s="4" t="s">
        <v>4</v>
      </c>
      <c r="N1451" s="4">
        <v>28691305</v>
      </c>
      <c r="O1451" s="4" t="s">
        <v>1981</v>
      </c>
      <c r="P1451" s="4" t="str">
        <f t="shared" si="139"/>
        <v>2017</v>
      </c>
      <c r="Q1451" s="4" t="str">
        <f t="shared" si="140"/>
        <v xml:space="preserve">Genet Epidemiol. </v>
      </c>
      <c r="R1451" s="5" t="s">
        <v>11333</v>
      </c>
      <c r="S1451" s="5" t="s">
        <v>11405</v>
      </c>
      <c r="T1451" s="12" t="str">
        <f t="shared" si="137"/>
        <v/>
      </c>
      <c r="U1451" s="5"/>
      <c r="V1451" s="5" t="s">
        <v>11332</v>
      </c>
      <c r="W1451" s="5"/>
      <c r="X1451" s="5"/>
      <c r="Y1451" s="5"/>
      <c r="Z1451" s="5"/>
      <c r="AA1451" s="69">
        <v>0</v>
      </c>
      <c r="AB1451" s="4"/>
      <c r="AC1451" s="5" t="str">
        <f t="shared" si="141"/>
        <v>2017</v>
      </c>
      <c r="AD1451" s="5"/>
      <c r="AE1451" s="5"/>
      <c r="AG1451" s="23"/>
      <c r="AH1451" s="23"/>
      <c r="AI1451" s="23"/>
      <c r="AV1451" s="46">
        <v>28691305</v>
      </c>
      <c r="AW1451" s="59">
        <f t="shared" si="142"/>
        <v>0</v>
      </c>
    </row>
    <row r="1452" spans="1:49">
      <c r="A1452" s="4">
        <v>32</v>
      </c>
      <c r="B1452" s="3">
        <v>791</v>
      </c>
      <c r="C1452" s="3">
        <v>1.9361418945815667E-2</v>
      </c>
      <c r="D1452" s="3" t="s">
        <v>2688</v>
      </c>
      <c r="E1452" s="3" t="s">
        <v>2689</v>
      </c>
      <c r="F1452" s="3" t="str">
        <f t="shared" si="138"/>
        <v>28533524</v>
      </c>
      <c r="G1452" s="3" t="s">
        <v>2690</v>
      </c>
      <c r="H1452" s="3" t="s">
        <v>2691</v>
      </c>
      <c r="I1452" s="3" t="s">
        <v>2255</v>
      </c>
      <c r="J1452" s="3" t="s">
        <v>2</v>
      </c>
      <c r="K1452" s="3" t="s">
        <v>3</v>
      </c>
      <c r="L1452" s="3" t="s">
        <v>2692</v>
      </c>
      <c r="M1452" s="3" t="s">
        <v>4</v>
      </c>
      <c r="N1452" s="3">
        <v>28533524</v>
      </c>
      <c r="O1452" s="3" t="s">
        <v>2693</v>
      </c>
      <c r="P1452" s="3" t="str">
        <f t="shared" si="139"/>
        <v>2017</v>
      </c>
      <c r="Q1452" s="3" t="str">
        <f t="shared" si="140"/>
        <v xml:space="preserve">Sci Rep. </v>
      </c>
      <c r="R1452" s="5" t="s">
        <v>11333</v>
      </c>
      <c r="S1452" s="5" t="s">
        <v>11405</v>
      </c>
      <c r="T1452" s="12" t="str">
        <f t="shared" si="137"/>
        <v/>
      </c>
      <c r="U1452" s="5"/>
      <c r="V1452" s="5"/>
      <c r="W1452" s="5"/>
      <c r="X1452" s="5"/>
      <c r="Y1452" s="5"/>
      <c r="Z1452" s="5"/>
      <c r="AA1452" s="69">
        <v>0</v>
      </c>
      <c r="AC1452" s="5" t="str">
        <f t="shared" si="141"/>
        <v>2017</v>
      </c>
      <c r="AD1452" s="5"/>
      <c r="AE1452" s="5"/>
      <c r="AV1452" s="46">
        <v>28533524</v>
      </c>
      <c r="AW1452" s="59">
        <f t="shared" si="142"/>
        <v>0</v>
      </c>
    </row>
    <row r="1453" spans="1:49">
      <c r="A1453" s="4">
        <v>39</v>
      </c>
      <c r="B1453" s="3">
        <v>2874</v>
      </c>
      <c r="C1453" s="3">
        <v>2.3880770797848783E-2</v>
      </c>
      <c r="D1453" s="3" t="s">
        <v>5887</v>
      </c>
      <c r="E1453" s="3" t="s">
        <v>5888</v>
      </c>
      <c r="F1453" s="3" t="str">
        <f t="shared" si="138"/>
        <v>25733546</v>
      </c>
      <c r="G1453" s="3" t="s">
        <v>5889</v>
      </c>
      <c r="H1453" s="3" t="s">
        <v>5890</v>
      </c>
      <c r="I1453" s="3" t="s">
        <v>5891</v>
      </c>
      <c r="J1453" s="3" t="s">
        <v>2</v>
      </c>
      <c r="K1453" s="3" t="s">
        <v>3</v>
      </c>
      <c r="L1453" s="3" t="s">
        <v>5892</v>
      </c>
      <c r="M1453" s="3" t="s">
        <v>4</v>
      </c>
      <c r="N1453" s="3">
        <v>25733546</v>
      </c>
      <c r="O1453" s="3" t="s">
        <v>5893</v>
      </c>
      <c r="P1453" s="3" t="str">
        <f t="shared" si="139"/>
        <v>2017</v>
      </c>
      <c r="Q1453" s="3" t="str">
        <f t="shared" si="140"/>
        <v xml:space="preserve">Stat Methods Med Res. </v>
      </c>
      <c r="R1453" s="5" t="s">
        <v>11333</v>
      </c>
      <c r="S1453" s="5" t="s">
        <v>11405</v>
      </c>
      <c r="T1453" s="12" t="str">
        <f t="shared" si="137"/>
        <v/>
      </c>
      <c r="U1453" s="5"/>
      <c r="V1453" s="5"/>
      <c r="W1453" s="5"/>
      <c r="X1453" s="5"/>
      <c r="Y1453" s="5"/>
      <c r="Z1453" s="5"/>
      <c r="AA1453" s="69">
        <v>0</v>
      </c>
      <c r="AC1453" s="5" t="str">
        <f t="shared" si="141"/>
        <v>2017</v>
      </c>
      <c r="AD1453" s="5"/>
      <c r="AE1453" s="5"/>
      <c r="AV1453" s="46">
        <v>25733546</v>
      </c>
      <c r="AW1453" s="59">
        <f t="shared" si="142"/>
        <v>0</v>
      </c>
    </row>
    <row r="1454" spans="1:49">
      <c r="A1454" s="4">
        <v>926</v>
      </c>
      <c r="B1454" s="3">
        <v>748</v>
      </c>
      <c r="C1454" s="3">
        <v>0.51020204287585968</v>
      </c>
      <c r="D1454" s="3" t="s">
        <v>2422</v>
      </c>
      <c r="E1454" s="3" t="s">
        <v>2423</v>
      </c>
      <c r="F1454" s="3" t="str">
        <f t="shared" si="138"/>
        <v>28594416</v>
      </c>
      <c r="G1454" s="3" t="s">
        <v>2424</v>
      </c>
      <c r="H1454" s="3" t="s">
        <v>2425</v>
      </c>
      <c r="I1454" s="3" t="s">
        <v>676</v>
      </c>
      <c r="J1454" s="3" t="s">
        <v>2</v>
      </c>
      <c r="K1454" s="3" t="s">
        <v>3</v>
      </c>
      <c r="L1454" s="3" t="s">
        <v>2426</v>
      </c>
      <c r="M1454" s="3" t="s">
        <v>4</v>
      </c>
      <c r="N1454" s="3">
        <v>28594416</v>
      </c>
      <c r="O1454" s="3" t="s">
        <v>2427</v>
      </c>
      <c r="P1454" s="3" t="str">
        <f t="shared" si="139"/>
        <v>2017</v>
      </c>
      <c r="Q1454" s="3" t="str">
        <f t="shared" si="140"/>
        <v xml:space="preserve">Eur J Hum Genet. </v>
      </c>
      <c r="R1454" s="5" t="s">
        <v>11333</v>
      </c>
      <c r="S1454" s="5" t="s">
        <v>12118</v>
      </c>
      <c r="T1454" s="12" t="str">
        <f t="shared" si="137"/>
        <v/>
      </c>
      <c r="U1454" s="5"/>
      <c r="AA1454" s="69">
        <v>0</v>
      </c>
      <c r="AC1454" s="5" t="str">
        <f t="shared" si="141"/>
        <v>2017</v>
      </c>
      <c r="AD1454" s="5"/>
      <c r="AF1454" s="25"/>
      <c r="AV1454" s="46">
        <v>28594416</v>
      </c>
      <c r="AW1454" s="59">
        <f t="shared" si="142"/>
        <v>0</v>
      </c>
    </row>
    <row r="1455" spans="1:49">
      <c r="A1455" s="4">
        <v>208</v>
      </c>
      <c r="B1455" s="3">
        <v>1358</v>
      </c>
      <c r="C1455" s="3">
        <v>0.1157394855281515</v>
      </c>
      <c r="D1455" s="3" t="s">
        <v>5455</v>
      </c>
      <c r="E1455" s="3" t="s">
        <v>5456</v>
      </c>
      <c r="F1455" s="3" t="str">
        <f t="shared" si="138"/>
        <v>27666385</v>
      </c>
      <c r="G1455" s="3" t="s">
        <v>5457</v>
      </c>
      <c r="H1455" s="3" t="s">
        <v>5458</v>
      </c>
      <c r="I1455" s="3" t="s">
        <v>1803</v>
      </c>
      <c r="J1455" s="3" t="s">
        <v>2</v>
      </c>
      <c r="K1455" s="3" t="s">
        <v>3</v>
      </c>
      <c r="L1455" s="3" t="s">
        <v>5459</v>
      </c>
      <c r="M1455" s="3" t="s">
        <v>4</v>
      </c>
      <c r="N1455" s="3">
        <v>27666385</v>
      </c>
      <c r="O1455" s="3" t="s">
        <v>5460</v>
      </c>
      <c r="P1455" s="3" t="str">
        <f t="shared" si="139"/>
        <v>2017</v>
      </c>
      <c r="Q1455" s="3" t="str">
        <f t="shared" si="140"/>
        <v xml:space="preserve">Neuroimage. </v>
      </c>
      <c r="R1455" s="12" t="s">
        <v>11333</v>
      </c>
      <c r="S1455" s="12" t="s">
        <v>11530</v>
      </c>
      <c r="T1455" s="12" t="str">
        <f t="shared" si="137"/>
        <v/>
      </c>
      <c r="V1455" s="12" t="s">
        <v>11531</v>
      </c>
      <c r="X1455" s="12" t="s">
        <v>11564</v>
      </c>
      <c r="Y1455" s="12" t="s">
        <v>11446</v>
      </c>
      <c r="AA1455" s="69">
        <v>0</v>
      </c>
      <c r="AC1455" s="5" t="str">
        <f t="shared" si="141"/>
        <v>2017</v>
      </c>
      <c r="AD1455" s="5"/>
      <c r="AE1455" s="12" t="s">
        <v>11326</v>
      </c>
      <c r="AV1455" s="46">
        <v>27666385</v>
      </c>
      <c r="AW1455" s="59">
        <f t="shared" si="142"/>
        <v>0</v>
      </c>
    </row>
    <row r="1456" spans="1:49">
      <c r="A1456" s="4">
        <v>218</v>
      </c>
      <c r="B1456" s="3">
        <v>835</v>
      </c>
      <c r="C1456" s="3">
        <v>0.12122403976835638</v>
      </c>
      <c r="D1456" s="3" t="s">
        <v>2959</v>
      </c>
      <c r="E1456" s="3" t="s">
        <v>2960</v>
      </c>
      <c r="F1456" s="3" t="str">
        <f t="shared" si="138"/>
        <v>28459806</v>
      </c>
      <c r="G1456" s="3" t="s">
        <v>2961</v>
      </c>
      <c r="H1456" s="3" t="s">
        <v>2962</v>
      </c>
      <c r="I1456" s="3" t="s">
        <v>114</v>
      </c>
      <c r="J1456" s="3" t="s">
        <v>2</v>
      </c>
      <c r="K1456" s="3" t="s">
        <v>3</v>
      </c>
      <c r="L1456" s="3" t="s">
        <v>3020</v>
      </c>
      <c r="M1456" s="3" t="s">
        <v>4</v>
      </c>
      <c r="N1456" s="3">
        <v>28459806</v>
      </c>
      <c r="O1456" s="3" t="s">
        <v>3021</v>
      </c>
      <c r="P1456" s="3" t="str">
        <f t="shared" si="139"/>
        <v>2017</v>
      </c>
      <c r="Q1456" s="3" t="str">
        <f t="shared" si="140"/>
        <v xml:space="preserve">PLoS Genet. </v>
      </c>
      <c r="R1456" s="12" t="s">
        <v>11333</v>
      </c>
      <c r="S1456" s="12" t="s">
        <v>11530</v>
      </c>
      <c r="T1456" s="12" t="str">
        <f t="shared" si="137"/>
        <v>y</v>
      </c>
      <c r="V1456" s="16" t="s">
        <v>11541</v>
      </c>
      <c r="W1456" s="12" t="s">
        <v>11550</v>
      </c>
      <c r="X1456" s="12" t="s">
        <v>11514</v>
      </c>
      <c r="Y1456" s="12" t="s">
        <v>11557</v>
      </c>
      <c r="AA1456" s="69">
        <v>0</v>
      </c>
      <c r="AC1456" s="5" t="str">
        <f t="shared" si="141"/>
        <v>2017</v>
      </c>
      <c r="AD1456" s="5"/>
      <c r="AE1456" s="12" t="s">
        <v>11326</v>
      </c>
      <c r="AV1456" s="46">
        <v>28459806</v>
      </c>
      <c r="AW1456" s="59">
        <f t="shared" si="142"/>
        <v>0</v>
      </c>
    </row>
    <row r="1457" spans="1:50">
      <c r="A1457" s="4">
        <v>225</v>
      </c>
      <c r="B1457" s="3">
        <v>731</v>
      </c>
      <c r="C1457" s="3">
        <v>0.12732831276017442</v>
      </c>
      <c r="D1457" s="3" t="s">
        <v>2336</v>
      </c>
      <c r="E1457" s="3" t="s">
        <v>2337</v>
      </c>
      <c r="F1457" s="3" t="str">
        <f t="shared" si="138"/>
        <v>28607059</v>
      </c>
      <c r="G1457" s="3" t="s">
        <v>2338</v>
      </c>
      <c r="H1457" s="3" t="s">
        <v>2339</v>
      </c>
      <c r="I1457" s="3" t="s">
        <v>1219</v>
      </c>
      <c r="J1457" s="3" t="s">
        <v>2</v>
      </c>
      <c r="K1457" s="3" t="s">
        <v>3</v>
      </c>
      <c r="L1457" s="3" t="s">
        <v>2340</v>
      </c>
      <c r="M1457" s="3" t="s">
        <v>4</v>
      </c>
      <c r="N1457" s="3">
        <v>28607059</v>
      </c>
      <c r="O1457" s="3" t="s">
        <v>2341</v>
      </c>
      <c r="P1457" s="3" t="str">
        <f t="shared" si="139"/>
        <v>2017</v>
      </c>
      <c r="Q1457" s="3" t="str">
        <f t="shared" si="140"/>
        <v xml:space="preserve">Proc Natl Acad Sci U S A. </v>
      </c>
      <c r="R1457" s="12" t="s">
        <v>11333</v>
      </c>
      <c r="S1457" s="12" t="s">
        <v>11530</v>
      </c>
      <c r="T1457" s="12" t="str">
        <f t="shared" si="137"/>
        <v/>
      </c>
      <c r="V1457" s="16" t="s">
        <v>11553</v>
      </c>
      <c r="W1457" s="12" t="s">
        <v>11554</v>
      </c>
      <c r="X1457" s="12" t="s">
        <v>11514</v>
      </c>
      <c r="Y1457" s="12" t="s">
        <v>11568</v>
      </c>
      <c r="AA1457" s="69">
        <v>0</v>
      </c>
      <c r="AC1457" s="5" t="str">
        <f t="shared" si="141"/>
        <v>2017</v>
      </c>
      <c r="AD1457" s="5"/>
      <c r="AE1457" s="12" t="s">
        <v>11326</v>
      </c>
      <c r="AV1457" s="46">
        <v>28607059</v>
      </c>
      <c r="AW1457" s="59">
        <f t="shared" si="142"/>
        <v>0</v>
      </c>
    </row>
    <row r="1458" spans="1:50">
      <c r="A1458" s="4">
        <v>236</v>
      </c>
      <c r="B1458" s="28">
        <v>770</v>
      </c>
      <c r="C1458" s="28">
        <v>0.13365610817866458</v>
      </c>
      <c r="D1458" s="28" t="s">
        <v>2558</v>
      </c>
      <c r="E1458" s="28" t="s">
        <v>2559</v>
      </c>
      <c r="F1458" s="3" t="str">
        <f t="shared" si="138"/>
        <v>28564606</v>
      </c>
      <c r="G1458" s="28" t="s">
        <v>2560</v>
      </c>
      <c r="H1458" s="28" t="s">
        <v>2561</v>
      </c>
      <c r="I1458" s="28" t="s">
        <v>254</v>
      </c>
      <c r="J1458" s="28" t="s">
        <v>2</v>
      </c>
      <c r="K1458" s="28" t="s">
        <v>3</v>
      </c>
      <c r="L1458" s="28" t="s">
        <v>2562</v>
      </c>
      <c r="M1458" s="28" t="s">
        <v>4</v>
      </c>
      <c r="N1458" s="28">
        <v>28564606</v>
      </c>
      <c r="O1458" s="28" t="s">
        <v>2563</v>
      </c>
      <c r="P1458" s="28" t="str">
        <f t="shared" si="139"/>
        <v>2017</v>
      </c>
      <c r="Q1458" s="28" t="str">
        <f t="shared" si="140"/>
        <v xml:space="preserve">Cell Rep. </v>
      </c>
      <c r="R1458" s="15" t="s">
        <v>11333</v>
      </c>
      <c r="S1458" s="15" t="s">
        <v>11530</v>
      </c>
      <c r="T1458" s="12" t="str">
        <f t="shared" si="137"/>
        <v/>
      </c>
      <c r="V1458" s="62" t="s">
        <v>11576</v>
      </c>
      <c r="W1458" s="15" t="s">
        <v>11580</v>
      </c>
      <c r="X1458" s="15" t="s">
        <v>11514</v>
      </c>
      <c r="Y1458" s="15" t="s">
        <v>11578</v>
      </c>
      <c r="AA1458" s="69">
        <v>0</v>
      </c>
      <c r="AB1458" s="28"/>
      <c r="AC1458" s="5" t="str">
        <f t="shared" si="141"/>
        <v>2017</v>
      </c>
      <c r="AD1458" s="5"/>
      <c r="AE1458" s="15" t="s">
        <v>11326</v>
      </c>
      <c r="AF1458" s="40"/>
      <c r="AG1458" s="15"/>
      <c r="AH1458" s="15"/>
      <c r="AI1458" s="15"/>
      <c r="AJ1458" s="28"/>
      <c r="AK1458" s="28"/>
      <c r="AL1458" s="28"/>
      <c r="AM1458" s="28"/>
      <c r="AN1458" s="28"/>
      <c r="AO1458" s="28"/>
      <c r="AP1458" s="28"/>
      <c r="AQ1458" s="28"/>
      <c r="AR1458" s="28"/>
      <c r="AS1458" s="28"/>
      <c r="AT1458" s="28"/>
      <c r="AU1458" s="28"/>
      <c r="AV1458" s="60">
        <v>28564606</v>
      </c>
      <c r="AW1458" s="59">
        <f t="shared" si="142"/>
        <v>0</v>
      </c>
      <c r="AX1458" s="28"/>
    </row>
    <row r="1459" spans="1:50">
      <c r="A1459" s="4">
        <v>829</v>
      </c>
      <c r="B1459" s="3">
        <v>903</v>
      </c>
      <c r="C1459" s="3">
        <v>0.45115578689076896</v>
      </c>
      <c r="D1459" s="3" t="s">
        <v>3364</v>
      </c>
      <c r="E1459" s="3" t="s">
        <v>3365</v>
      </c>
      <c r="F1459" s="3" t="str">
        <f t="shared" si="138"/>
        <v>28377602</v>
      </c>
      <c r="G1459" s="3" t="s">
        <v>3366</v>
      </c>
      <c r="H1459" s="3" t="s">
        <v>3367</v>
      </c>
      <c r="I1459" s="3" t="s">
        <v>2255</v>
      </c>
      <c r="J1459" s="3" t="s">
        <v>2</v>
      </c>
      <c r="K1459" s="3" t="s">
        <v>3</v>
      </c>
      <c r="L1459" s="3" t="s">
        <v>3368</v>
      </c>
      <c r="M1459" s="3" t="s">
        <v>4</v>
      </c>
      <c r="N1459" s="3">
        <v>28377602</v>
      </c>
      <c r="O1459" s="3" t="s">
        <v>3369</v>
      </c>
      <c r="P1459" s="3" t="str">
        <f t="shared" si="139"/>
        <v>2017</v>
      </c>
      <c r="Q1459" s="3" t="str">
        <f t="shared" si="140"/>
        <v xml:space="preserve">Sci Rep. </v>
      </c>
      <c r="R1459" s="5" t="s">
        <v>11427</v>
      </c>
      <c r="S1459" s="5" t="s">
        <v>11530</v>
      </c>
      <c r="T1459" s="12" t="str">
        <f t="shared" si="137"/>
        <v/>
      </c>
      <c r="U1459" s="5"/>
      <c r="AA1459" s="69">
        <v>0</v>
      </c>
      <c r="AC1459" s="5" t="str">
        <f t="shared" si="141"/>
        <v>2017</v>
      </c>
      <c r="AD1459" s="5"/>
      <c r="AF1459" s="25"/>
      <c r="AV1459" s="46">
        <v>28377602</v>
      </c>
      <c r="AW1459" s="59">
        <f t="shared" si="142"/>
        <v>0</v>
      </c>
    </row>
    <row r="1460" spans="1:50">
      <c r="A1460" s="4">
        <v>875</v>
      </c>
      <c r="B1460" s="3">
        <v>655</v>
      </c>
      <c r="C1460" s="3">
        <v>0.47870065209896917</v>
      </c>
      <c r="D1460" s="3" t="s">
        <v>1874</v>
      </c>
      <c r="E1460" s="3" t="s">
        <v>1875</v>
      </c>
      <c r="F1460" s="3" t="str">
        <f t="shared" si="138"/>
        <v>28714599</v>
      </c>
      <c r="G1460" s="3" t="s">
        <v>1876</v>
      </c>
      <c r="H1460" s="3" t="s">
        <v>1937</v>
      </c>
      <c r="I1460" s="3" t="s">
        <v>1938</v>
      </c>
      <c r="J1460" s="3" t="s">
        <v>2</v>
      </c>
      <c r="K1460" s="3" t="s">
        <v>3</v>
      </c>
      <c r="L1460" s="3" t="s">
        <v>1939</v>
      </c>
      <c r="M1460" s="3" t="s">
        <v>4</v>
      </c>
      <c r="N1460" s="3">
        <v>28714599</v>
      </c>
      <c r="O1460" s="3" t="s">
        <v>1940</v>
      </c>
      <c r="P1460" s="3" t="str">
        <f t="shared" si="139"/>
        <v>2017</v>
      </c>
      <c r="Q1460" s="3" t="str">
        <f t="shared" si="140"/>
        <v xml:space="preserve">Am J Addict. </v>
      </c>
      <c r="R1460" s="12" t="s">
        <v>11333</v>
      </c>
      <c r="S1460" s="5" t="s">
        <v>11530</v>
      </c>
      <c r="T1460" s="12" t="str">
        <f t="shared" si="137"/>
        <v/>
      </c>
      <c r="U1460" s="5"/>
      <c r="AA1460" s="69">
        <v>0</v>
      </c>
      <c r="AC1460" s="5" t="str">
        <f t="shared" si="141"/>
        <v>2017</v>
      </c>
      <c r="AD1460" s="5"/>
      <c r="AF1460" s="25"/>
      <c r="AV1460" s="46">
        <v>28714599</v>
      </c>
      <c r="AW1460" s="59">
        <f t="shared" si="142"/>
        <v>0</v>
      </c>
    </row>
    <row r="1461" spans="1:50">
      <c r="A1461" s="4">
        <v>876</v>
      </c>
      <c r="B1461" s="3">
        <v>455</v>
      </c>
      <c r="C1461" s="3">
        <v>0.47889636477512953</v>
      </c>
      <c r="D1461" s="3" t="s">
        <v>679</v>
      </c>
      <c r="E1461" s="3" t="s">
        <v>680</v>
      </c>
      <c r="F1461" s="3" t="str">
        <f t="shared" si="138"/>
        <v>28994753</v>
      </c>
      <c r="G1461" s="3" t="s">
        <v>681</v>
      </c>
      <c r="H1461" s="3" t="s">
        <v>682</v>
      </c>
      <c r="I1461" s="3" t="s">
        <v>71</v>
      </c>
      <c r="J1461" s="3" t="s">
        <v>2</v>
      </c>
      <c r="K1461" s="3" t="s">
        <v>3</v>
      </c>
      <c r="L1461" s="3" t="s">
        <v>683</v>
      </c>
      <c r="M1461" s="3" t="s">
        <v>4</v>
      </c>
      <c r="N1461" s="3">
        <v>28994753</v>
      </c>
      <c r="O1461" s="3" t="s">
        <v>684</v>
      </c>
      <c r="P1461" s="3" t="str">
        <f t="shared" si="139"/>
        <v>2017</v>
      </c>
      <c r="Q1461" s="3" t="str">
        <f t="shared" si="140"/>
        <v xml:space="preserve">J Vis Exp. </v>
      </c>
      <c r="R1461" s="12" t="s">
        <v>11333</v>
      </c>
      <c r="S1461" s="5" t="s">
        <v>11530</v>
      </c>
      <c r="T1461" s="12" t="str">
        <f t="shared" si="137"/>
        <v/>
      </c>
      <c r="U1461" s="5"/>
      <c r="AA1461" s="69">
        <v>0</v>
      </c>
      <c r="AC1461" s="5" t="str">
        <f t="shared" si="141"/>
        <v>2017</v>
      </c>
      <c r="AD1461" s="5"/>
      <c r="AF1461" s="25"/>
      <c r="AV1461" s="46">
        <v>28994753</v>
      </c>
      <c r="AW1461" s="59">
        <f t="shared" si="142"/>
        <v>0</v>
      </c>
    </row>
    <row r="1462" spans="1:50">
      <c r="A1462" s="4">
        <v>929</v>
      </c>
      <c r="B1462" s="3">
        <v>1046</v>
      </c>
      <c r="C1462" s="3">
        <v>0.51373728899283988</v>
      </c>
      <c r="D1462" s="3" t="s">
        <v>4241</v>
      </c>
      <c r="E1462" s="3" t="s">
        <v>4242</v>
      </c>
      <c r="F1462" s="3" t="str">
        <f t="shared" si="138"/>
        <v>28165495</v>
      </c>
      <c r="G1462" s="3" t="s">
        <v>4243</v>
      </c>
      <c r="H1462" s="3" t="s">
        <v>4301</v>
      </c>
      <c r="I1462" s="3" t="s">
        <v>2255</v>
      </c>
      <c r="J1462" s="3" t="s">
        <v>2</v>
      </c>
      <c r="K1462" s="3" t="s">
        <v>3</v>
      </c>
      <c r="L1462" s="3" t="s">
        <v>4302</v>
      </c>
      <c r="M1462" s="3" t="s">
        <v>4</v>
      </c>
      <c r="N1462" s="3">
        <v>28165495</v>
      </c>
      <c r="O1462" s="3" t="s">
        <v>4303</v>
      </c>
      <c r="P1462" s="3" t="str">
        <f t="shared" si="139"/>
        <v>2017</v>
      </c>
      <c r="Q1462" s="3" t="str">
        <f t="shared" si="140"/>
        <v xml:space="preserve">Sci Rep. </v>
      </c>
      <c r="R1462" s="12" t="s">
        <v>11333</v>
      </c>
      <c r="S1462" s="5" t="s">
        <v>11530</v>
      </c>
      <c r="T1462" s="12" t="str">
        <f t="shared" si="137"/>
        <v/>
      </c>
      <c r="U1462" s="5"/>
      <c r="AA1462" s="69">
        <v>0</v>
      </c>
      <c r="AC1462" s="5" t="str">
        <f t="shared" si="141"/>
        <v>2017</v>
      </c>
      <c r="AD1462" s="5"/>
      <c r="AF1462" s="25"/>
      <c r="AV1462" s="46">
        <v>28165495</v>
      </c>
      <c r="AW1462" s="59">
        <f t="shared" si="142"/>
        <v>0</v>
      </c>
    </row>
    <row r="1463" spans="1:50">
      <c r="A1463" s="4">
        <v>962</v>
      </c>
      <c r="B1463" s="3">
        <v>809</v>
      </c>
      <c r="C1463" s="3">
        <v>0.52872231882699239</v>
      </c>
      <c r="D1463" s="3" t="s">
        <v>2795</v>
      </c>
      <c r="E1463" s="3" t="s">
        <v>2796</v>
      </c>
      <c r="F1463" s="3" t="str">
        <f t="shared" si="138"/>
        <v>28512748</v>
      </c>
      <c r="G1463" s="3" t="s">
        <v>2797</v>
      </c>
      <c r="H1463" s="3" t="s">
        <v>2798</v>
      </c>
      <c r="I1463" s="3" t="s">
        <v>714</v>
      </c>
      <c r="J1463" s="3" t="s">
        <v>2</v>
      </c>
      <c r="K1463" s="3" t="s">
        <v>3</v>
      </c>
      <c r="L1463" s="3" t="s">
        <v>2799</v>
      </c>
      <c r="M1463" s="3" t="s">
        <v>4</v>
      </c>
      <c r="N1463" s="3">
        <v>28512748</v>
      </c>
      <c r="O1463" s="3" t="s">
        <v>2800</v>
      </c>
      <c r="P1463" s="3" t="str">
        <f t="shared" si="139"/>
        <v>2017</v>
      </c>
      <c r="Q1463" s="3" t="str">
        <f t="shared" si="140"/>
        <v xml:space="preserve">Am J Med Genet B Neuropsychiatr Genet. </v>
      </c>
      <c r="R1463" s="12" t="s">
        <v>11333</v>
      </c>
      <c r="S1463" s="12" t="s">
        <v>11530</v>
      </c>
      <c r="T1463" s="12" t="str">
        <f t="shared" si="137"/>
        <v/>
      </c>
      <c r="AA1463" s="69">
        <v>0</v>
      </c>
      <c r="AC1463" s="5" t="str">
        <f t="shared" si="141"/>
        <v>2017</v>
      </c>
      <c r="AD1463" s="5"/>
      <c r="AF1463" s="25"/>
      <c r="AK1463" s="53"/>
      <c r="AN1463" s="56"/>
      <c r="AV1463" s="46">
        <v>28512748</v>
      </c>
      <c r="AW1463" s="59">
        <f t="shared" si="142"/>
        <v>0</v>
      </c>
    </row>
    <row r="1464" spans="1:50">
      <c r="A1464" s="4">
        <v>1012</v>
      </c>
      <c r="B1464" s="3">
        <v>1224</v>
      </c>
      <c r="C1464" s="3">
        <v>0.55373844663774729</v>
      </c>
      <c r="D1464" s="3" t="s">
        <v>5161</v>
      </c>
      <c r="E1464" s="3" t="s">
        <v>5162</v>
      </c>
      <c r="F1464" s="3" t="str">
        <f t="shared" si="138"/>
        <v>27917522</v>
      </c>
      <c r="G1464" s="3" t="s">
        <v>5163</v>
      </c>
      <c r="H1464" s="3" t="s">
        <v>5164</v>
      </c>
      <c r="I1464" s="3" t="s">
        <v>479</v>
      </c>
      <c r="J1464" s="3" t="s">
        <v>2</v>
      </c>
      <c r="K1464" s="3" t="s">
        <v>3</v>
      </c>
      <c r="L1464" s="3" t="s">
        <v>5165</v>
      </c>
      <c r="M1464" s="3" t="s">
        <v>4</v>
      </c>
      <c r="N1464" s="3">
        <v>27917522</v>
      </c>
      <c r="O1464" s="3" t="s">
        <v>5166</v>
      </c>
      <c r="P1464" s="3" t="str">
        <f t="shared" si="139"/>
        <v>2017</v>
      </c>
      <c r="Q1464" s="3" t="str">
        <f t="shared" si="140"/>
        <v xml:space="preserve">Genet Epidemiol. </v>
      </c>
      <c r="R1464" s="12" t="s">
        <v>11333</v>
      </c>
      <c r="S1464" s="12" t="s">
        <v>11530</v>
      </c>
      <c r="T1464" s="12" t="str">
        <f t="shared" si="137"/>
        <v/>
      </c>
      <c r="AA1464" s="69">
        <v>0</v>
      </c>
      <c r="AC1464" s="5" t="str">
        <f t="shared" si="141"/>
        <v>2017</v>
      </c>
      <c r="AD1464" s="5"/>
      <c r="AF1464" s="25"/>
      <c r="AV1464" s="46">
        <v>27917522</v>
      </c>
      <c r="AW1464" s="59">
        <f t="shared" si="142"/>
        <v>0</v>
      </c>
    </row>
    <row r="1465" spans="1:50">
      <c r="A1465" s="4">
        <v>1158</v>
      </c>
      <c r="B1465" s="3">
        <v>1291</v>
      </c>
      <c r="C1465" s="3">
        <v>0.62163447784699355</v>
      </c>
      <c r="D1465" s="3" t="s">
        <v>5316</v>
      </c>
      <c r="E1465" s="3" t="s">
        <v>5317</v>
      </c>
      <c r="F1465" s="3" t="str">
        <f t="shared" si="138"/>
        <v>27848946</v>
      </c>
      <c r="G1465" s="3" t="s">
        <v>5318</v>
      </c>
      <c r="H1465" s="3" t="s">
        <v>5319</v>
      </c>
      <c r="I1465" s="3" t="s">
        <v>676</v>
      </c>
      <c r="J1465" s="3" t="s">
        <v>2</v>
      </c>
      <c r="K1465" s="3" t="s">
        <v>3</v>
      </c>
      <c r="L1465" s="3" t="s">
        <v>5320</v>
      </c>
      <c r="M1465" s="3" t="s">
        <v>4</v>
      </c>
      <c r="N1465" s="3">
        <v>27848946</v>
      </c>
      <c r="O1465" s="3" t="s">
        <v>5321</v>
      </c>
      <c r="P1465" s="3" t="str">
        <f t="shared" si="139"/>
        <v>2017</v>
      </c>
      <c r="Q1465" s="3" t="str">
        <f t="shared" si="140"/>
        <v xml:space="preserve">Eur J Hum Genet. </v>
      </c>
      <c r="R1465" s="12" t="s">
        <v>11333</v>
      </c>
      <c r="S1465" s="12" t="s">
        <v>11530</v>
      </c>
      <c r="T1465" s="12" t="str">
        <f t="shared" ref="T1465:T1528" si="143">IFERROR(IF(FIND("meta ",SUBSTITUTE(LOWER(D1465 &amp; S1465),"-"," "))&gt;=0,"y",""),"")</f>
        <v>y</v>
      </c>
      <c r="AA1465" s="69">
        <v>0</v>
      </c>
      <c r="AC1465" s="5" t="str">
        <f t="shared" si="141"/>
        <v>2017</v>
      </c>
      <c r="AD1465" s="5"/>
      <c r="AF1465" s="25"/>
      <c r="AV1465" s="46">
        <v>27848946</v>
      </c>
      <c r="AW1465" s="59">
        <f t="shared" si="142"/>
        <v>0</v>
      </c>
    </row>
    <row r="1466" spans="1:50">
      <c r="A1466" s="4">
        <v>1240</v>
      </c>
      <c r="B1466" s="3">
        <v>435</v>
      </c>
      <c r="C1466" s="3">
        <v>0.66790700089847843</v>
      </c>
      <c r="D1466" s="3" t="s">
        <v>581</v>
      </c>
      <c r="E1466" s="3" t="s">
        <v>582</v>
      </c>
      <c r="F1466" s="3" t="str">
        <f t="shared" si="138"/>
        <v>29041917</v>
      </c>
      <c r="G1466" s="3" t="s">
        <v>583</v>
      </c>
      <c r="H1466" s="3" t="s">
        <v>584</v>
      </c>
      <c r="I1466" s="3" t="s">
        <v>305</v>
      </c>
      <c r="J1466" s="3" t="s">
        <v>2</v>
      </c>
      <c r="K1466" s="3" t="s">
        <v>3</v>
      </c>
      <c r="L1466" s="3" t="s">
        <v>585</v>
      </c>
      <c r="M1466" s="3" t="s">
        <v>4</v>
      </c>
      <c r="N1466" s="3">
        <v>29041917</v>
      </c>
      <c r="O1466" s="3" t="s">
        <v>586</v>
      </c>
      <c r="P1466" s="3" t="str">
        <f t="shared" si="139"/>
        <v>2017</v>
      </c>
      <c r="Q1466" s="3" t="str">
        <f t="shared" si="140"/>
        <v xml:space="preserve">Genet Sel Evol. </v>
      </c>
      <c r="R1466" s="12" t="s">
        <v>11333</v>
      </c>
      <c r="S1466" s="12" t="s">
        <v>11530</v>
      </c>
      <c r="T1466" s="12" t="str">
        <f t="shared" si="143"/>
        <v/>
      </c>
      <c r="AA1466" s="69">
        <v>0</v>
      </c>
      <c r="AC1466" s="5" t="str">
        <f t="shared" si="141"/>
        <v>2017</v>
      </c>
      <c r="AD1466" s="5"/>
      <c r="AF1466" s="25"/>
      <c r="AV1466" s="46">
        <v>29041917</v>
      </c>
      <c r="AW1466" s="59">
        <f t="shared" si="142"/>
        <v>0</v>
      </c>
    </row>
    <row r="1467" spans="1:50">
      <c r="A1467" s="4">
        <v>1241</v>
      </c>
      <c r="B1467" s="3">
        <v>968</v>
      </c>
      <c r="C1467" s="3">
        <v>0.66969666479648815</v>
      </c>
      <c r="D1467" s="3" t="s">
        <v>3767</v>
      </c>
      <c r="E1467" s="3" t="s">
        <v>3768</v>
      </c>
      <c r="F1467" s="3" t="str">
        <f t="shared" si="138"/>
        <v>28299468</v>
      </c>
      <c r="G1467" s="3" t="s">
        <v>3769</v>
      </c>
      <c r="H1467" s="3" t="s">
        <v>3770</v>
      </c>
      <c r="I1467" s="3" t="s">
        <v>1085</v>
      </c>
      <c r="J1467" s="3" t="s">
        <v>2</v>
      </c>
      <c r="K1467" s="3" t="s">
        <v>3</v>
      </c>
      <c r="L1467" s="3" t="s">
        <v>3771</v>
      </c>
      <c r="M1467" s="3" t="s">
        <v>4</v>
      </c>
      <c r="N1467" s="3">
        <v>28299468</v>
      </c>
      <c r="O1467" s="3" t="s">
        <v>3772</v>
      </c>
      <c r="P1467" s="3" t="str">
        <f t="shared" si="139"/>
        <v>2017</v>
      </c>
      <c r="Q1467" s="3" t="str">
        <f t="shared" si="140"/>
        <v xml:space="preserve">Behav Genet. </v>
      </c>
      <c r="R1467" s="12" t="s">
        <v>11333</v>
      </c>
      <c r="S1467" s="12" t="s">
        <v>11530</v>
      </c>
      <c r="T1467" s="12" t="str">
        <f t="shared" si="143"/>
        <v/>
      </c>
      <c r="AA1467" s="69">
        <v>0</v>
      </c>
      <c r="AC1467" s="5" t="str">
        <f t="shared" si="141"/>
        <v>2017</v>
      </c>
      <c r="AD1467" s="5"/>
      <c r="AF1467" s="25"/>
      <c r="AK1467" s="53"/>
      <c r="AN1467" s="56"/>
      <c r="AV1467" s="46">
        <v>28299468</v>
      </c>
      <c r="AW1467" s="59">
        <f t="shared" si="142"/>
        <v>0</v>
      </c>
    </row>
    <row r="1468" spans="1:50">
      <c r="A1468" s="4">
        <v>1267</v>
      </c>
      <c r="B1468" s="28">
        <v>1106</v>
      </c>
      <c r="C1468" s="28">
        <v>0.68256108413651417</v>
      </c>
      <c r="D1468" s="28" t="s">
        <v>4579</v>
      </c>
      <c r="E1468" s="28" t="s">
        <v>4580</v>
      </c>
      <c r="F1468" s="3" t="str">
        <f t="shared" si="138"/>
        <v>28095416</v>
      </c>
      <c r="G1468" s="28" t="s">
        <v>4581</v>
      </c>
      <c r="H1468" s="28" t="s">
        <v>4582</v>
      </c>
      <c r="I1468" s="28" t="s">
        <v>114</v>
      </c>
      <c r="J1468" s="28" t="s">
        <v>2</v>
      </c>
      <c r="K1468" s="28" t="s">
        <v>3</v>
      </c>
      <c r="L1468" s="28" t="s">
        <v>4583</v>
      </c>
      <c r="M1468" s="28" t="s">
        <v>4</v>
      </c>
      <c r="N1468" s="28">
        <v>28095416</v>
      </c>
      <c r="O1468" s="28" t="s">
        <v>4584</v>
      </c>
      <c r="P1468" s="28" t="str">
        <f t="shared" si="139"/>
        <v>2017</v>
      </c>
      <c r="Q1468" s="28" t="str">
        <f t="shared" si="140"/>
        <v xml:space="preserve">PLoS Genet. </v>
      </c>
      <c r="R1468" s="42" t="s">
        <v>11427</v>
      </c>
      <c r="S1468" s="15" t="s">
        <v>11530</v>
      </c>
      <c r="T1468" s="12" t="str">
        <f t="shared" si="143"/>
        <v>y</v>
      </c>
      <c r="V1468" s="15"/>
      <c r="W1468" s="15"/>
      <c r="X1468" s="15"/>
      <c r="Y1468" s="15"/>
      <c r="Z1468" s="15"/>
      <c r="AA1468" s="69">
        <v>0</v>
      </c>
      <c r="AB1468" s="28"/>
      <c r="AC1468" s="5" t="str">
        <f t="shared" si="141"/>
        <v>2017</v>
      </c>
      <c r="AD1468" s="5"/>
      <c r="AE1468" s="15"/>
      <c r="AF1468" s="26"/>
      <c r="AG1468" s="15"/>
      <c r="AH1468" s="15"/>
      <c r="AI1468" s="15"/>
      <c r="AV1468" s="46">
        <v>28095416</v>
      </c>
      <c r="AW1468" s="59">
        <f t="shared" si="142"/>
        <v>0</v>
      </c>
    </row>
    <row r="1469" spans="1:50">
      <c r="A1469" s="4">
        <v>934</v>
      </c>
      <c r="B1469" s="3">
        <v>964</v>
      </c>
      <c r="C1469" s="3">
        <v>0.51782945987828466</v>
      </c>
      <c r="D1469" s="3" t="s">
        <v>3741</v>
      </c>
      <c r="E1469" s="3" t="s">
        <v>3742</v>
      </c>
      <c r="F1469" s="3" t="str">
        <f t="shared" si="138"/>
        <v>28302177</v>
      </c>
      <c r="G1469" s="3" t="s">
        <v>3743</v>
      </c>
      <c r="H1469" s="3" t="s">
        <v>3744</v>
      </c>
      <c r="I1469" s="3" t="s">
        <v>578</v>
      </c>
      <c r="J1469" s="3" t="s">
        <v>2</v>
      </c>
      <c r="K1469" s="3" t="s">
        <v>3</v>
      </c>
      <c r="L1469" s="3" t="s">
        <v>3745</v>
      </c>
      <c r="M1469" s="3" t="s">
        <v>4</v>
      </c>
      <c r="N1469" s="3">
        <v>28302177</v>
      </c>
      <c r="O1469" s="3" t="s">
        <v>3746</v>
      </c>
      <c r="P1469" s="3" t="str">
        <f t="shared" si="139"/>
        <v>2017</v>
      </c>
      <c r="Q1469" s="3" t="str">
        <f t="shared" si="140"/>
        <v xml:space="preserve">Genome Biol. </v>
      </c>
      <c r="R1469" s="12" t="s">
        <v>11333</v>
      </c>
      <c r="S1469" s="12" t="s">
        <v>12122</v>
      </c>
      <c r="T1469" s="12" t="str">
        <f t="shared" si="143"/>
        <v/>
      </c>
      <c r="AA1469" s="69">
        <v>0</v>
      </c>
      <c r="AC1469" s="5" t="str">
        <f t="shared" si="141"/>
        <v>2017</v>
      </c>
      <c r="AD1469" s="5"/>
      <c r="AF1469" s="25"/>
      <c r="AV1469" s="46">
        <v>28302177</v>
      </c>
      <c r="AW1469" s="59">
        <f t="shared" si="142"/>
        <v>0</v>
      </c>
    </row>
    <row r="1470" spans="1:50">
      <c r="A1470" s="4">
        <v>1140</v>
      </c>
      <c r="B1470" s="3">
        <v>539</v>
      </c>
      <c r="C1470" s="3">
        <v>0.61224735575384959</v>
      </c>
      <c r="D1470" s="3" t="s">
        <v>1171</v>
      </c>
      <c r="E1470" s="3" t="s">
        <v>1172</v>
      </c>
      <c r="F1470" s="3" t="str">
        <f t="shared" si="138"/>
        <v>28862991</v>
      </c>
      <c r="G1470" s="3" t="s">
        <v>1173</v>
      </c>
      <c r="H1470" s="3" t="s">
        <v>1174</v>
      </c>
      <c r="I1470" s="3" t="s">
        <v>1175</v>
      </c>
      <c r="J1470" s="3" t="s">
        <v>2</v>
      </c>
      <c r="K1470" s="3" t="s">
        <v>3</v>
      </c>
      <c r="L1470" s="3" t="s">
        <v>1176</v>
      </c>
      <c r="M1470" s="3" t="s">
        <v>4</v>
      </c>
      <c r="N1470" s="3">
        <v>28862991</v>
      </c>
      <c r="O1470" s="3" t="s">
        <v>1177</v>
      </c>
      <c r="P1470" s="3" t="str">
        <f t="shared" si="139"/>
        <v>2017</v>
      </c>
      <c r="Q1470" s="3" t="str">
        <f t="shared" si="140"/>
        <v xml:space="preserve">Stat Appl Genet Mol Biol. </v>
      </c>
      <c r="R1470" s="12" t="s">
        <v>11333</v>
      </c>
      <c r="S1470" s="12" t="s">
        <v>12195</v>
      </c>
      <c r="T1470" s="12" t="str">
        <f t="shared" si="143"/>
        <v/>
      </c>
      <c r="AA1470" s="69">
        <v>0</v>
      </c>
      <c r="AC1470" s="5" t="str">
        <f t="shared" si="141"/>
        <v>2017</v>
      </c>
      <c r="AD1470" s="5"/>
      <c r="AF1470" s="25"/>
      <c r="AV1470" s="46">
        <v>28862991</v>
      </c>
      <c r="AW1470" s="59">
        <f t="shared" si="142"/>
        <v>0</v>
      </c>
    </row>
    <row r="1471" spans="1:50">
      <c r="A1471" s="4">
        <v>1207</v>
      </c>
      <c r="B1471" s="3">
        <v>737</v>
      </c>
      <c r="C1471" s="3">
        <v>0.64963477261197289</v>
      </c>
      <c r="D1471" s="3" t="s">
        <v>2372</v>
      </c>
      <c r="E1471" s="3" t="s">
        <v>2373</v>
      </c>
      <c r="F1471" s="3" t="str">
        <f t="shared" si="138"/>
        <v>28604721</v>
      </c>
      <c r="G1471" s="3" t="s">
        <v>2374</v>
      </c>
      <c r="H1471" s="3" t="s">
        <v>2375</v>
      </c>
      <c r="I1471" s="3" t="s">
        <v>2376</v>
      </c>
      <c r="J1471" s="3" t="s">
        <v>2</v>
      </c>
      <c r="K1471" s="3" t="s">
        <v>3</v>
      </c>
      <c r="L1471" s="3" t="s">
        <v>2377</v>
      </c>
      <c r="M1471" s="3" t="s">
        <v>4</v>
      </c>
      <c r="N1471" s="3">
        <v>28604721</v>
      </c>
      <c r="O1471" s="3" t="s">
        <v>2378</v>
      </c>
      <c r="P1471" s="3" t="str">
        <f t="shared" si="139"/>
        <v>2017</v>
      </c>
      <c r="Q1471" s="3" t="str">
        <f t="shared" si="140"/>
        <v xml:space="preserve">Nat Methods. </v>
      </c>
      <c r="R1471" s="12" t="s">
        <v>11333</v>
      </c>
      <c r="S1471" s="12" t="s">
        <v>12219</v>
      </c>
      <c r="T1471" s="12" t="str">
        <f t="shared" si="143"/>
        <v/>
      </c>
      <c r="AA1471" s="69">
        <v>0</v>
      </c>
      <c r="AC1471" s="5" t="str">
        <f t="shared" si="141"/>
        <v>2017</v>
      </c>
      <c r="AD1471" s="5"/>
      <c r="AF1471" s="25"/>
      <c r="AV1471" s="46">
        <v>28604721</v>
      </c>
      <c r="AW1471" s="59">
        <f t="shared" si="142"/>
        <v>0</v>
      </c>
    </row>
    <row r="1472" spans="1:50">
      <c r="A1472" s="4">
        <v>1068</v>
      </c>
      <c r="B1472" s="3">
        <v>632</v>
      </c>
      <c r="C1472" s="3">
        <v>0.57719927520789283</v>
      </c>
      <c r="D1472" s="3" t="s">
        <v>1742</v>
      </c>
      <c r="E1472" s="3" t="s">
        <v>1743</v>
      </c>
      <c r="F1472" s="3" t="str">
        <f t="shared" si="138"/>
        <v>28736311</v>
      </c>
      <c r="G1472" s="3" t="s">
        <v>1801</v>
      </c>
      <c r="H1472" s="3" t="s">
        <v>1802</v>
      </c>
      <c r="I1472" s="3" t="s">
        <v>1803</v>
      </c>
      <c r="J1472" s="3" t="s">
        <v>2</v>
      </c>
      <c r="K1472" s="3" t="s">
        <v>3</v>
      </c>
      <c r="L1472" s="3" t="s">
        <v>1804</v>
      </c>
      <c r="M1472" s="3" t="s">
        <v>4</v>
      </c>
      <c r="N1472" s="3">
        <v>28736311</v>
      </c>
      <c r="O1472" s="3" t="s">
        <v>1805</v>
      </c>
      <c r="P1472" s="3" t="str">
        <f t="shared" si="139"/>
        <v>2017</v>
      </c>
      <c r="Q1472" s="3" t="str">
        <f t="shared" si="140"/>
        <v xml:space="preserve">Neuroimage. </v>
      </c>
      <c r="R1472" s="12" t="s">
        <v>11333</v>
      </c>
      <c r="S1472" s="12" t="s">
        <v>12174</v>
      </c>
      <c r="T1472" s="12" t="str">
        <f t="shared" si="143"/>
        <v/>
      </c>
      <c r="AA1472" s="69">
        <v>0</v>
      </c>
      <c r="AC1472" s="5" t="str">
        <f t="shared" si="141"/>
        <v>2017</v>
      </c>
      <c r="AD1472" s="5"/>
      <c r="AF1472" s="25"/>
      <c r="AV1472" s="46">
        <v>28736311</v>
      </c>
      <c r="AW1472" s="59">
        <f t="shared" si="142"/>
        <v>0</v>
      </c>
    </row>
    <row r="1473" spans="1:50">
      <c r="A1473" s="4">
        <v>1095</v>
      </c>
      <c r="B1473" s="3">
        <v>1074</v>
      </c>
      <c r="C1473" s="3">
        <v>0.58981629602354113</v>
      </c>
      <c r="D1473" s="3" t="s">
        <v>4393</v>
      </c>
      <c r="E1473" s="3" t="s">
        <v>4394</v>
      </c>
      <c r="F1473" s="3" t="str">
        <f t="shared" si="138"/>
        <v>28122950</v>
      </c>
      <c r="G1473" s="3" t="s">
        <v>4395</v>
      </c>
      <c r="H1473" s="3" t="s">
        <v>4396</v>
      </c>
      <c r="I1473" s="3" t="s">
        <v>1618</v>
      </c>
      <c r="J1473" s="3" t="s">
        <v>2</v>
      </c>
      <c r="K1473" s="3" t="s">
        <v>3</v>
      </c>
      <c r="L1473" s="3" t="s">
        <v>4397</v>
      </c>
      <c r="M1473" s="3" t="s">
        <v>4</v>
      </c>
      <c r="N1473" s="3">
        <v>28122950</v>
      </c>
      <c r="O1473" s="3" t="s">
        <v>4398</v>
      </c>
      <c r="P1473" s="3" t="str">
        <f t="shared" si="139"/>
        <v>2017</v>
      </c>
      <c r="Q1473" s="3" t="str">
        <f t="shared" si="140"/>
        <v xml:space="preserve">G3 (Bethesda). </v>
      </c>
      <c r="R1473" s="12" t="s">
        <v>11333</v>
      </c>
      <c r="S1473" s="12" t="s">
        <v>12182</v>
      </c>
      <c r="T1473" s="12" t="str">
        <f t="shared" si="143"/>
        <v>y</v>
      </c>
      <c r="AA1473" s="69">
        <v>0</v>
      </c>
      <c r="AC1473" s="5" t="str">
        <f t="shared" si="141"/>
        <v>2017</v>
      </c>
      <c r="AD1473" s="5"/>
      <c r="AF1473" s="25"/>
      <c r="AV1473" s="46">
        <v>28122950</v>
      </c>
      <c r="AW1473" s="59">
        <f t="shared" si="142"/>
        <v>0</v>
      </c>
    </row>
    <row r="1474" spans="1:50">
      <c r="A1474" s="4">
        <v>1268</v>
      </c>
      <c r="B1474" s="3">
        <v>508</v>
      </c>
      <c r="C1474" s="3">
        <v>0.68269362237067099</v>
      </c>
      <c r="D1474" s="3" t="s">
        <v>973</v>
      </c>
      <c r="E1474" s="3" t="s">
        <v>974</v>
      </c>
      <c r="F1474" s="3" t="str">
        <f t="shared" ref="F1474:F1537" si="144">MID(E1474,9,100)</f>
        <v>28905877</v>
      </c>
      <c r="G1474" s="3" t="s">
        <v>975</v>
      </c>
      <c r="H1474" s="3" t="s">
        <v>976</v>
      </c>
      <c r="I1474" s="3" t="s">
        <v>676</v>
      </c>
      <c r="J1474" s="3" t="s">
        <v>2</v>
      </c>
      <c r="K1474" s="3" t="s">
        <v>3</v>
      </c>
      <c r="L1474" s="3" t="s">
        <v>977</v>
      </c>
      <c r="M1474" s="3" t="s">
        <v>4</v>
      </c>
      <c r="N1474" s="3">
        <v>28905877</v>
      </c>
      <c r="O1474" s="3" t="s">
        <v>978</v>
      </c>
      <c r="P1474" s="3" t="str">
        <f t="shared" ref="P1474:P1537" si="145">MID(H1474,FIND(" 20",H1474)+1, 4)</f>
        <v>2017</v>
      </c>
      <c r="Q1474" s="3" t="str">
        <f t="shared" ref="Q1474:Q1537" si="146">LEFT(H1474, FIND(" 20",H1474))</f>
        <v xml:space="preserve">Eur J Hum Genet. </v>
      </c>
      <c r="R1474" s="5" t="s">
        <v>11427</v>
      </c>
      <c r="S1474" s="12" t="s">
        <v>12246</v>
      </c>
      <c r="T1474" s="12" t="str">
        <f t="shared" si="143"/>
        <v/>
      </c>
      <c r="AA1474" s="69">
        <v>0</v>
      </c>
      <c r="AC1474" s="5" t="str">
        <f t="shared" ref="AC1474:AC1537" si="147">P1474</f>
        <v>2017</v>
      </c>
      <c r="AD1474" s="5"/>
      <c r="AF1474" s="25"/>
      <c r="AK1474" s="53"/>
      <c r="AN1474" s="56"/>
      <c r="AV1474" s="46">
        <v>28905877</v>
      </c>
      <c r="AW1474" s="59">
        <f t="shared" ref="AW1474:AW1537" si="148">IF(F1474-AV1474=0,0,1)</f>
        <v>0</v>
      </c>
    </row>
    <row r="1475" spans="1:50">
      <c r="A1475" s="4">
        <v>1282</v>
      </c>
      <c r="B1475" s="3">
        <v>462</v>
      </c>
      <c r="C1475" s="3">
        <v>0.69092393885244252</v>
      </c>
      <c r="D1475" s="3" t="s">
        <v>12254</v>
      </c>
      <c r="E1475" s="3" t="s">
        <v>724</v>
      </c>
      <c r="F1475" s="3" t="str">
        <f t="shared" si="144"/>
        <v>28990099</v>
      </c>
      <c r="G1475" s="3" t="s">
        <v>725</v>
      </c>
      <c r="H1475" s="3" t="s">
        <v>726</v>
      </c>
      <c r="I1475" s="3" t="s">
        <v>727</v>
      </c>
      <c r="J1475" s="3" t="s">
        <v>2</v>
      </c>
      <c r="K1475" s="3" t="s">
        <v>3</v>
      </c>
      <c r="L1475" s="3" t="s">
        <v>728</v>
      </c>
      <c r="M1475" s="3" t="s">
        <v>4</v>
      </c>
      <c r="N1475" s="3">
        <v>28990099</v>
      </c>
      <c r="O1475" s="3" t="s">
        <v>729</v>
      </c>
      <c r="P1475" s="3" t="str">
        <f t="shared" si="145"/>
        <v>2017</v>
      </c>
      <c r="Q1475" s="3" t="str">
        <f t="shared" si="146"/>
        <v xml:space="preserve">Mol Med Rep. </v>
      </c>
      <c r="R1475" s="12" t="s">
        <v>11333</v>
      </c>
      <c r="S1475" s="12" t="s">
        <v>12255</v>
      </c>
      <c r="T1475" s="12" t="str">
        <f t="shared" si="143"/>
        <v/>
      </c>
      <c r="AA1475" s="69">
        <v>0</v>
      </c>
      <c r="AC1475" s="5" t="str">
        <f t="shared" si="147"/>
        <v>2017</v>
      </c>
      <c r="AD1475" s="5"/>
      <c r="AF1475" s="25"/>
      <c r="AV1475" s="46">
        <v>28990099</v>
      </c>
      <c r="AW1475" s="59">
        <f t="shared" si="148"/>
        <v>0</v>
      </c>
    </row>
    <row r="1476" spans="1:50">
      <c r="A1476" s="4">
        <v>1036</v>
      </c>
      <c r="B1476" s="3">
        <v>622</v>
      </c>
      <c r="C1476" s="3">
        <v>0.56515052600357563</v>
      </c>
      <c r="D1476" s="3" t="s">
        <v>1677</v>
      </c>
      <c r="E1476" s="3" t="s">
        <v>1678</v>
      </c>
      <c r="F1476" s="3" t="str">
        <f t="shared" si="144"/>
        <v>28742084</v>
      </c>
      <c r="G1476" s="3" t="s">
        <v>1744</v>
      </c>
      <c r="H1476" s="3" t="s">
        <v>1745</v>
      </c>
      <c r="I1476" s="3" t="s">
        <v>114</v>
      </c>
      <c r="J1476" s="3" t="s">
        <v>2</v>
      </c>
      <c r="K1476" s="3" t="s">
        <v>3</v>
      </c>
      <c r="L1476" s="3" t="s">
        <v>1746</v>
      </c>
      <c r="M1476" s="3" t="s">
        <v>4</v>
      </c>
      <c r="N1476" s="3">
        <v>28742084</v>
      </c>
      <c r="O1476" s="3" t="s">
        <v>1747</v>
      </c>
      <c r="P1476" s="3" t="str">
        <f t="shared" si="145"/>
        <v>2017</v>
      </c>
      <c r="Q1476" s="3" t="str">
        <f t="shared" si="146"/>
        <v xml:space="preserve">PLoS Genet. </v>
      </c>
      <c r="R1476" s="12" t="s">
        <v>11333</v>
      </c>
      <c r="S1476" s="12" t="s">
        <v>12161</v>
      </c>
      <c r="T1476" s="12" t="str">
        <f t="shared" si="143"/>
        <v/>
      </c>
      <c r="AA1476" s="69">
        <v>0</v>
      </c>
      <c r="AC1476" s="5" t="str">
        <f t="shared" si="147"/>
        <v>2017</v>
      </c>
      <c r="AD1476" s="5"/>
      <c r="AF1476" s="25"/>
      <c r="AV1476" s="46">
        <v>28742084</v>
      </c>
      <c r="AW1476" s="59">
        <f t="shared" si="148"/>
        <v>0</v>
      </c>
    </row>
    <row r="1477" spans="1:50">
      <c r="A1477" s="4">
        <v>874</v>
      </c>
      <c r="B1477" s="3">
        <v>1233</v>
      </c>
      <c r="C1477" s="3">
        <v>0.4781555505054379</v>
      </c>
      <c r="D1477" s="3" t="s">
        <v>5181</v>
      </c>
      <c r="E1477" s="3" t="s">
        <v>5182</v>
      </c>
      <c r="F1477" s="3" t="str">
        <f t="shared" si="144"/>
        <v>27899670</v>
      </c>
      <c r="G1477" s="3" t="s">
        <v>5183</v>
      </c>
      <c r="H1477" s="3" t="s">
        <v>5184</v>
      </c>
      <c r="I1477" s="3" t="s">
        <v>271</v>
      </c>
      <c r="J1477" s="3" t="s">
        <v>2</v>
      </c>
      <c r="K1477" s="3" t="s">
        <v>3</v>
      </c>
      <c r="L1477" s="3" t="s">
        <v>5185</v>
      </c>
      <c r="M1477" s="3" t="s">
        <v>4</v>
      </c>
      <c r="N1477" s="3">
        <v>27899670</v>
      </c>
      <c r="O1477" s="3" t="s">
        <v>5186</v>
      </c>
      <c r="P1477" s="3" t="str">
        <f t="shared" si="145"/>
        <v>2017</v>
      </c>
      <c r="Q1477" s="3" t="str">
        <f t="shared" si="146"/>
        <v xml:space="preserve">Nucleic Acids Res. </v>
      </c>
      <c r="R1477" s="12" t="s">
        <v>11333</v>
      </c>
      <c r="S1477" s="5" t="s">
        <v>12093</v>
      </c>
      <c r="T1477" s="12" t="str">
        <f t="shared" si="143"/>
        <v/>
      </c>
      <c r="U1477" s="5"/>
      <c r="AA1477" s="69">
        <v>0</v>
      </c>
      <c r="AC1477" s="5" t="str">
        <f t="shared" si="147"/>
        <v>2017</v>
      </c>
      <c r="AD1477" s="5"/>
      <c r="AF1477" s="25"/>
      <c r="AV1477" s="46">
        <v>27899670</v>
      </c>
      <c r="AW1477" s="59">
        <f t="shared" si="148"/>
        <v>0</v>
      </c>
      <c r="AX1477" s="11"/>
    </row>
    <row r="1478" spans="1:50">
      <c r="A1478" s="4">
        <v>992</v>
      </c>
      <c r="B1478" s="3">
        <v>1730</v>
      </c>
      <c r="C1478" s="3">
        <v>0.5471148022007768</v>
      </c>
      <c r="D1478" s="3" t="s">
        <v>5767</v>
      </c>
      <c r="E1478" s="3" t="s">
        <v>5768</v>
      </c>
      <c r="F1478" s="3" t="str">
        <f t="shared" si="144"/>
        <v>27207450</v>
      </c>
      <c r="G1478" s="3" t="s">
        <v>5769</v>
      </c>
      <c r="H1478" s="3" t="s">
        <v>5770</v>
      </c>
      <c r="I1478" s="3" t="s">
        <v>5771</v>
      </c>
      <c r="J1478" s="3" t="s">
        <v>2</v>
      </c>
      <c r="K1478" s="3" t="s">
        <v>3</v>
      </c>
      <c r="L1478" s="3" t="s">
        <v>5772</v>
      </c>
      <c r="M1478" s="3" t="s">
        <v>4</v>
      </c>
      <c r="N1478" s="3">
        <v>27207450</v>
      </c>
      <c r="O1478" s="3" t="s">
        <v>5773</v>
      </c>
      <c r="P1478" s="3" t="str">
        <f t="shared" si="145"/>
        <v>2017</v>
      </c>
      <c r="Q1478" s="3" t="str">
        <f t="shared" si="146"/>
        <v xml:space="preserve">Mult Scler. </v>
      </c>
      <c r="R1478" s="12" t="s">
        <v>11333</v>
      </c>
      <c r="S1478" s="12" t="s">
        <v>12181</v>
      </c>
      <c r="T1478" s="12" t="str">
        <f t="shared" si="143"/>
        <v/>
      </c>
      <c r="AA1478" s="69">
        <v>0</v>
      </c>
      <c r="AC1478" s="5" t="str">
        <f t="shared" si="147"/>
        <v>2017</v>
      </c>
      <c r="AD1478" s="5"/>
      <c r="AF1478" s="25"/>
      <c r="AV1478" s="46">
        <v>27207450</v>
      </c>
      <c r="AW1478" s="59">
        <f t="shared" si="148"/>
        <v>0</v>
      </c>
    </row>
    <row r="1479" spans="1:50">
      <c r="A1479" s="4">
        <v>1118</v>
      </c>
      <c r="B1479" s="3">
        <v>1121</v>
      </c>
      <c r="C1479" s="3">
        <v>0.60100294539198074</v>
      </c>
      <c r="D1479" s="3" t="s">
        <v>4670</v>
      </c>
      <c r="E1479" s="3" t="s">
        <v>4671</v>
      </c>
      <c r="F1479" s="3" t="str">
        <f t="shared" si="144"/>
        <v>28081145</v>
      </c>
      <c r="G1479" s="3" t="s">
        <v>4672</v>
      </c>
      <c r="H1479" s="3" t="s">
        <v>4673</v>
      </c>
      <c r="I1479" s="3" t="s">
        <v>92</v>
      </c>
      <c r="J1479" s="3" t="s">
        <v>2</v>
      </c>
      <c r="K1479" s="3" t="s">
        <v>3</v>
      </c>
      <c r="L1479" s="3" t="s">
        <v>4674</v>
      </c>
      <c r="M1479" s="3" t="s">
        <v>4</v>
      </c>
      <c r="N1479" s="3">
        <v>28081145</v>
      </c>
      <c r="O1479" s="3" t="s">
        <v>4732</v>
      </c>
      <c r="P1479" s="3" t="str">
        <f t="shared" si="145"/>
        <v>2017</v>
      </c>
      <c r="Q1479" s="3" t="str">
        <f t="shared" si="146"/>
        <v xml:space="preserve">PLoS One. </v>
      </c>
      <c r="R1479" s="12" t="s">
        <v>11333</v>
      </c>
      <c r="S1479" s="12" t="s">
        <v>12189</v>
      </c>
      <c r="T1479" s="12" t="str">
        <f t="shared" si="143"/>
        <v/>
      </c>
      <c r="AA1479" s="69">
        <v>0</v>
      </c>
      <c r="AC1479" s="5" t="str">
        <f t="shared" si="147"/>
        <v>2017</v>
      </c>
      <c r="AD1479" s="5"/>
      <c r="AF1479" s="25"/>
      <c r="AV1479" s="46">
        <v>28081145</v>
      </c>
      <c r="AW1479" s="59">
        <f t="shared" si="148"/>
        <v>0</v>
      </c>
    </row>
    <row r="1480" spans="1:50">
      <c r="A1480" s="4">
        <v>955</v>
      </c>
      <c r="B1480" s="3">
        <v>630</v>
      </c>
      <c r="C1480" s="3">
        <v>0.52758879243175627</v>
      </c>
      <c r="D1480" s="3" t="s">
        <v>1728</v>
      </c>
      <c r="E1480" s="3" t="s">
        <v>1729</v>
      </c>
      <c r="F1480" s="3" t="str">
        <f t="shared" si="144"/>
        <v>28738777</v>
      </c>
      <c r="G1480" s="3" t="s">
        <v>1730</v>
      </c>
      <c r="H1480" s="3" t="s">
        <v>1731</v>
      </c>
      <c r="I1480" s="3" t="s">
        <v>1732</v>
      </c>
      <c r="J1480" s="3" t="s">
        <v>2</v>
      </c>
      <c r="K1480" s="3" t="s">
        <v>3</v>
      </c>
      <c r="L1480" s="3" t="s">
        <v>1733</v>
      </c>
      <c r="M1480" s="3" t="s">
        <v>4</v>
      </c>
      <c r="N1480" s="3">
        <v>28738777</v>
      </c>
      <c r="O1480" s="3" t="s">
        <v>1734</v>
      </c>
      <c r="P1480" s="3" t="str">
        <f t="shared" si="145"/>
        <v>2017</v>
      </c>
      <c r="Q1480" s="3" t="str">
        <f t="shared" si="146"/>
        <v xml:space="preserve">Microrna. </v>
      </c>
      <c r="R1480" s="12" t="s">
        <v>12131</v>
      </c>
      <c r="S1480" s="12" t="s">
        <v>12132</v>
      </c>
      <c r="T1480" s="12" t="str">
        <f t="shared" si="143"/>
        <v/>
      </c>
      <c r="AA1480" s="69">
        <v>0</v>
      </c>
      <c r="AC1480" s="5" t="str">
        <f t="shared" si="147"/>
        <v>2017</v>
      </c>
      <c r="AD1480" s="5"/>
      <c r="AF1480" s="25"/>
      <c r="AV1480" s="46">
        <v>28738777</v>
      </c>
      <c r="AW1480" s="59">
        <f t="shared" si="148"/>
        <v>0</v>
      </c>
    </row>
    <row r="1481" spans="1:50">
      <c r="A1481" s="4">
        <v>1770</v>
      </c>
      <c r="B1481" s="3">
        <v>1091</v>
      </c>
      <c r="C1481" s="3">
        <v>0.98454601311584033</v>
      </c>
      <c r="D1481" s="3" t="s">
        <v>4497</v>
      </c>
      <c r="E1481" s="3" t="s">
        <v>4498</v>
      </c>
      <c r="F1481" s="3" t="str">
        <f t="shared" si="144"/>
        <v>28108556</v>
      </c>
      <c r="G1481" s="3" t="s">
        <v>4499</v>
      </c>
      <c r="H1481" s="3" t="s">
        <v>4500</v>
      </c>
      <c r="I1481" s="3" t="s">
        <v>791</v>
      </c>
      <c r="J1481" s="3" t="s">
        <v>2</v>
      </c>
      <c r="K1481" s="3" t="s">
        <v>3</v>
      </c>
      <c r="L1481" s="3" t="s">
        <v>4555</v>
      </c>
      <c r="M1481" s="3" t="s">
        <v>4</v>
      </c>
      <c r="N1481" s="3">
        <v>28108556</v>
      </c>
      <c r="O1481" s="3" t="s">
        <v>4556</v>
      </c>
      <c r="P1481" s="3" t="str">
        <f t="shared" si="145"/>
        <v>2017</v>
      </c>
      <c r="Q1481" s="3" t="str">
        <f t="shared" si="146"/>
        <v xml:space="preserve">Hum Mol Genet. </v>
      </c>
      <c r="R1481" s="12" t="s">
        <v>11426</v>
      </c>
      <c r="S1481" s="12" t="s">
        <v>12537</v>
      </c>
      <c r="T1481" s="12" t="str">
        <f t="shared" si="143"/>
        <v/>
      </c>
      <c r="AA1481" s="69">
        <v>0</v>
      </c>
      <c r="AC1481" s="5" t="str">
        <f t="shared" si="147"/>
        <v>2017</v>
      </c>
      <c r="AD1481" s="5"/>
      <c r="AF1481" s="25"/>
      <c r="AV1481" s="46">
        <v>28108556</v>
      </c>
      <c r="AW1481" s="59">
        <f t="shared" si="148"/>
        <v>0</v>
      </c>
    </row>
    <row r="1482" spans="1:50">
      <c r="A1482" s="4">
        <v>866</v>
      </c>
      <c r="B1482" s="3">
        <v>582</v>
      </c>
      <c r="C1482" s="3">
        <v>0.47397119326860548</v>
      </c>
      <c r="D1482" s="3" t="s">
        <v>1430</v>
      </c>
      <c r="E1482" s="3" t="s">
        <v>1431</v>
      </c>
      <c r="F1482" s="3" t="str">
        <f t="shared" si="144"/>
        <v>28811306</v>
      </c>
      <c r="G1482" s="3" t="s">
        <v>1432</v>
      </c>
      <c r="H1482" s="3" t="s">
        <v>1433</v>
      </c>
      <c r="I1482" s="3" t="s">
        <v>901</v>
      </c>
      <c r="J1482" s="3" t="s">
        <v>2</v>
      </c>
      <c r="K1482" s="3" t="s">
        <v>3</v>
      </c>
      <c r="L1482" s="3" t="s">
        <v>1434</v>
      </c>
      <c r="M1482" s="3" t="s">
        <v>4</v>
      </c>
      <c r="N1482" s="3">
        <v>28811306</v>
      </c>
      <c r="O1482" s="3" t="s">
        <v>1435</v>
      </c>
      <c r="P1482" s="3" t="str">
        <f t="shared" si="145"/>
        <v>2017</v>
      </c>
      <c r="Q1482" s="3" t="str">
        <f t="shared" si="146"/>
        <v xml:space="preserve">Blood. </v>
      </c>
      <c r="R1482" s="12" t="s">
        <v>11333</v>
      </c>
      <c r="S1482" s="5" t="s">
        <v>12090</v>
      </c>
      <c r="T1482" s="12" t="str">
        <f t="shared" si="143"/>
        <v/>
      </c>
      <c r="U1482" s="5"/>
      <c r="AA1482" s="69">
        <v>0</v>
      </c>
      <c r="AC1482" s="5" t="str">
        <f t="shared" si="147"/>
        <v>2017</v>
      </c>
      <c r="AD1482" s="5"/>
      <c r="AF1482" s="25"/>
      <c r="AJ1482" s="3"/>
      <c r="AK1482" s="3"/>
      <c r="AL1482" s="3"/>
      <c r="AM1482" s="3"/>
      <c r="AV1482" s="46">
        <v>28811306</v>
      </c>
      <c r="AW1482" s="59">
        <f t="shared" si="148"/>
        <v>0</v>
      </c>
    </row>
    <row r="1483" spans="1:50">
      <c r="A1483" s="4">
        <v>222</v>
      </c>
      <c r="B1483" s="3">
        <v>1198</v>
      </c>
      <c r="C1483" s="3">
        <v>0.12581828622522562</v>
      </c>
      <c r="D1483" s="3" t="s">
        <v>5103</v>
      </c>
      <c r="E1483" s="3" t="s">
        <v>5104</v>
      </c>
      <c r="F1483" s="3" t="str">
        <f t="shared" si="144"/>
        <v>27988891</v>
      </c>
      <c r="G1483" s="3" t="s">
        <v>5105</v>
      </c>
      <c r="H1483" s="3" t="s">
        <v>5044</v>
      </c>
      <c r="I1483" s="3" t="s">
        <v>5045</v>
      </c>
      <c r="J1483" s="3" t="s">
        <v>2</v>
      </c>
      <c r="K1483" s="3" t="s">
        <v>3</v>
      </c>
      <c r="L1483" s="3" t="s">
        <v>5046</v>
      </c>
      <c r="M1483" s="3" t="s">
        <v>4</v>
      </c>
      <c r="N1483" s="3">
        <v>27988891</v>
      </c>
      <c r="O1483" s="3" t="s">
        <v>5047</v>
      </c>
      <c r="P1483" s="3" t="str">
        <f t="shared" si="145"/>
        <v>2017</v>
      </c>
      <c r="Q1483" s="3" t="str">
        <f t="shared" si="146"/>
        <v xml:space="preserve">Arch Dermatol Res. </v>
      </c>
      <c r="R1483" s="12" t="s">
        <v>11333</v>
      </c>
      <c r="S1483" s="12" t="s">
        <v>12586</v>
      </c>
      <c r="T1483" s="12" t="str">
        <f t="shared" si="143"/>
        <v/>
      </c>
      <c r="V1483" s="12" t="s">
        <v>11546</v>
      </c>
      <c r="W1483" s="12" t="s">
        <v>11552</v>
      </c>
      <c r="X1483" s="12" t="s">
        <v>11514</v>
      </c>
      <c r="Y1483" s="12" t="s">
        <v>11559</v>
      </c>
      <c r="AA1483" s="69">
        <v>0</v>
      </c>
      <c r="AC1483" s="5" t="str">
        <f t="shared" si="147"/>
        <v>2017</v>
      </c>
      <c r="AD1483" s="5"/>
      <c r="AE1483" s="12" t="s">
        <v>11326</v>
      </c>
      <c r="AV1483" s="46">
        <v>27988891</v>
      </c>
      <c r="AW1483" s="59">
        <f t="shared" si="148"/>
        <v>0</v>
      </c>
    </row>
    <row r="1484" spans="1:50">
      <c r="A1484" s="4">
        <v>1435</v>
      </c>
      <c r="B1484" s="3">
        <v>436</v>
      </c>
      <c r="C1484" s="3">
        <v>0.785555455910805</v>
      </c>
      <c r="D1484" s="3" t="s">
        <v>587</v>
      </c>
      <c r="E1484" s="3" t="s">
        <v>588</v>
      </c>
      <c r="F1484" s="3" t="str">
        <f t="shared" si="144"/>
        <v>29038595</v>
      </c>
      <c r="G1484" s="3" t="s">
        <v>589</v>
      </c>
      <c r="H1484" s="3" t="s">
        <v>590</v>
      </c>
      <c r="I1484" s="3" t="s">
        <v>525</v>
      </c>
      <c r="J1484" s="3" t="s">
        <v>2</v>
      </c>
      <c r="K1484" s="3" t="s">
        <v>3</v>
      </c>
      <c r="L1484" s="3" t="s">
        <v>591</v>
      </c>
      <c r="M1484" s="3" t="s">
        <v>4</v>
      </c>
      <c r="N1484" s="3">
        <v>29038595</v>
      </c>
      <c r="O1484" s="3" t="s">
        <v>592</v>
      </c>
      <c r="P1484" s="3" t="str">
        <f t="shared" si="145"/>
        <v>2017</v>
      </c>
      <c r="Q1484" s="3" t="str">
        <f t="shared" si="146"/>
        <v xml:space="preserve">Nat Genet. </v>
      </c>
      <c r="R1484" s="3" t="s">
        <v>11426</v>
      </c>
      <c r="S1484" s="3" t="s">
        <v>12332</v>
      </c>
      <c r="T1484" s="12" t="str">
        <f t="shared" si="143"/>
        <v/>
      </c>
      <c r="U1484" s="3"/>
      <c r="V1484" s="3"/>
      <c r="W1484" s="3"/>
      <c r="X1484" s="3"/>
      <c r="Y1484" s="3"/>
      <c r="Z1484" s="3"/>
      <c r="AA1484" s="69">
        <v>0</v>
      </c>
      <c r="AC1484" s="5" t="str">
        <f t="shared" si="147"/>
        <v>2017</v>
      </c>
      <c r="AD1484" s="5"/>
      <c r="AE1484" s="3"/>
      <c r="AF1484" s="24"/>
      <c r="AV1484" s="46">
        <v>29038595</v>
      </c>
      <c r="AW1484" s="59">
        <f t="shared" si="148"/>
        <v>0</v>
      </c>
    </row>
    <row r="1485" spans="1:50">
      <c r="A1485" s="4">
        <v>28</v>
      </c>
      <c r="B1485" s="3">
        <v>1132</v>
      </c>
      <c r="C1485" s="3">
        <v>1.7000268823016307E-2</v>
      </c>
      <c r="D1485" s="3" t="s">
        <v>4796</v>
      </c>
      <c r="E1485" s="3" t="s">
        <v>4736</v>
      </c>
      <c r="F1485" s="3" t="str">
        <f t="shared" si="144"/>
        <v>28069489</v>
      </c>
      <c r="G1485" s="3" t="s">
        <v>4737</v>
      </c>
      <c r="H1485" s="3" t="s">
        <v>4738</v>
      </c>
      <c r="I1485" s="3" t="s">
        <v>2315</v>
      </c>
      <c r="J1485" s="3" t="s">
        <v>2</v>
      </c>
      <c r="K1485" s="3" t="s">
        <v>3</v>
      </c>
      <c r="L1485" s="3" t="s">
        <v>4739</v>
      </c>
      <c r="M1485" s="3" t="s">
        <v>4</v>
      </c>
      <c r="N1485" s="3">
        <v>28069489</v>
      </c>
      <c r="O1485" s="3" t="s">
        <v>4740</v>
      </c>
      <c r="P1485" s="3" t="str">
        <f t="shared" si="145"/>
        <v>2017</v>
      </c>
      <c r="Q1485" s="3" t="str">
        <f t="shared" si="146"/>
        <v xml:space="preserve">Heart Rhythm. </v>
      </c>
      <c r="R1485" s="5" t="s">
        <v>11333</v>
      </c>
      <c r="S1485" s="5" t="s">
        <v>11389</v>
      </c>
      <c r="T1485" s="12" t="str">
        <f t="shared" si="143"/>
        <v/>
      </c>
      <c r="U1485" s="5"/>
      <c r="V1485" s="5" t="s">
        <v>11388</v>
      </c>
      <c r="W1485" s="5"/>
      <c r="X1485" s="5"/>
      <c r="Y1485" s="5"/>
      <c r="Z1485" s="5"/>
      <c r="AA1485" s="69">
        <v>0</v>
      </c>
      <c r="AC1485" s="5" t="str">
        <f t="shared" si="147"/>
        <v>2017</v>
      </c>
      <c r="AD1485" s="5"/>
      <c r="AE1485" s="5"/>
      <c r="AV1485" s="46">
        <v>28069489</v>
      </c>
      <c r="AW1485" s="59">
        <f t="shared" si="148"/>
        <v>0</v>
      </c>
    </row>
    <row r="1486" spans="1:50">
      <c r="A1486" s="4">
        <v>892</v>
      </c>
      <c r="B1486" s="3">
        <v>995</v>
      </c>
      <c r="C1486" s="3">
        <v>0.48639339340926202</v>
      </c>
      <c r="D1486" s="3" t="s">
        <v>3937</v>
      </c>
      <c r="E1486" s="3" t="s">
        <v>3938</v>
      </c>
      <c r="F1486" s="3" t="str">
        <f t="shared" si="144"/>
        <v>28262776</v>
      </c>
      <c r="G1486" s="3" t="s">
        <v>3939</v>
      </c>
      <c r="H1486" s="3" t="s">
        <v>3940</v>
      </c>
      <c r="I1486" s="3" t="s">
        <v>3941</v>
      </c>
      <c r="J1486" s="3" t="s">
        <v>2</v>
      </c>
      <c r="K1486" s="3" t="s">
        <v>3</v>
      </c>
      <c r="L1486" s="3" t="s">
        <v>3942</v>
      </c>
      <c r="M1486" s="3" t="s">
        <v>4</v>
      </c>
      <c r="N1486" s="3">
        <v>28262776</v>
      </c>
      <c r="O1486" s="3" t="s">
        <v>3943</v>
      </c>
      <c r="P1486" s="3" t="str">
        <f t="shared" si="145"/>
        <v>2017</v>
      </c>
      <c r="Q1486" s="3" t="str">
        <f t="shared" si="146"/>
        <v xml:space="preserve">Nat Rev Nephrol. </v>
      </c>
      <c r="R1486" s="12" t="s">
        <v>11333</v>
      </c>
      <c r="S1486" s="5" t="s">
        <v>12102</v>
      </c>
      <c r="T1486" s="12" t="str">
        <f t="shared" si="143"/>
        <v/>
      </c>
      <c r="U1486" s="5"/>
      <c r="AA1486" s="69">
        <v>0</v>
      </c>
      <c r="AC1486" s="5" t="str">
        <f t="shared" si="147"/>
        <v>2017</v>
      </c>
      <c r="AD1486" s="5"/>
      <c r="AF1486" s="25"/>
      <c r="AJ1486" s="23"/>
      <c r="AK1486" s="23"/>
      <c r="AL1486" s="23"/>
      <c r="AM1486" s="23"/>
      <c r="AV1486" s="46">
        <v>28262776</v>
      </c>
      <c r="AW1486" s="59">
        <f t="shared" si="148"/>
        <v>0</v>
      </c>
    </row>
    <row r="1487" spans="1:50">
      <c r="A1487" s="4">
        <v>1164</v>
      </c>
      <c r="B1487" s="28">
        <v>1326</v>
      </c>
      <c r="C1487" s="28">
        <v>0.62375347026818095</v>
      </c>
      <c r="D1487" s="28" t="s">
        <v>5413</v>
      </c>
      <c r="E1487" s="28" t="s">
        <v>5414</v>
      </c>
      <c r="F1487" s="3" t="str">
        <f t="shared" si="144"/>
        <v>27804239</v>
      </c>
      <c r="G1487" s="28" t="s">
        <v>5415</v>
      </c>
      <c r="H1487" s="28" t="s">
        <v>5416</v>
      </c>
      <c r="I1487" s="28" t="s">
        <v>5417</v>
      </c>
      <c r="J1487" s="28" t="s">
        <v>2</v>
      </c>
      <c r="K1487" s="28" t="s">
        <v>3</v>
      </c>
      <c r="L1487" s="28" t="s">
        <v>5418</v>
      </c>
      <c r="M1487" s="28" t="s">
        <v>4</v>
      </c>
      <c r="N1487" s="28">
        <v>27804239</v>
      </c>
      <c r="O1487" s="28" t="s">
        <v>5419</v>
      </c>
      <c r="P1487" s="28" t="str">
        <f t="shared" si="145"/>
        <v>2017</v>
      </c>
      <c r="Q1487" s="28" t="str">
        <f t="shared" si="146"/>
        <v xml:space="preserve">Pigment Cell Melanoma Res. </v>
      </c>
      <c r="R1487" s="15" t="s">
        <v>11333</v>
      </c>
      <c r="S1487" s="15" t="s">
        <v>11529</v>
      </c>
      <c r="T1487" s="12" t="str">
        <f t="shared" si="143"/>
        <v/>
      </c>
      <c r="V1487" s="15"/>
      <c r="W1487" s="15"/>
      <c r="X1487" s="15"/>
      <c r="Y1487" s="15"/>
      <c r="Z1487" s="15"/>
      <c r="AA1487" s="69">
        <v>0</v>
      </c>
      <c r="AB1487" s="28"/>
      <c r="AC1487" s="5" t="str">
        <f t="shared" si="147"/>
        <v>2017</v>
      </c>
      <c r="AD1487" s="5"/>
      <c r="AE1487" s="15"/>
      <c r="AF1487" s="26"/>
      <c r="AG1487" s="15"/>
      <c r="AH1487" s="15"/>
      <c r="AI1487" s="15"/>
      <c r="AV1487" s="46">
        <v>27804239</v>
      </c>
      <c r="AW1487" s="59">
        <f t="shared" si="148"/>
        <v>0</v>
      </c>
    </row>
    <row r="1488" spans="1:50">
      <c r="A1488" s="4">
        <v>1387</v>
      </c>
      <c r="B1488" s="3">
        <v>564</v>
      </c>
      <c r="C1488" s="3">
        <v>0.75501493849310075</v>
      </c>
      <c r="D1488" s="3" t="s">
        <v>1321</v>
      </c>
      <c r="E1488" s="3" t="s">
        <v>1322</v>
      </c>
      <c r="F1488" s="3" t="str">
        <f t="shared" si="144"/>
        <v>28833021</v>
      </c>
      <c r="G1488" s="3" t="s">
        <v>1323</v>
      </c>
      <c r="H1488" s="3" t="s">
        <v>1324</v>
      </c>
      <c r="I1488" s="3" t="s">
        <v>1325</v>
      </c>
      <c r="J1488" s="3" t="s">
        <v>2</v>
      </c>
      <c r="K1488" s="3" t="s">
        <v>3</v>
      </c>
      <c r="L1488" s="3" t="s">
        <v>1326</v>
      </c>
      <c r="M1488" s="3" t="s">
        <v>4</v>
      </c>
      <c r="N1488" s="3">
        <v>28833021</v>
      </c>
      <c r="O1488" s="3" t="s">
        <v>1327</v>
      </c>
      <c r="P1488" s="3" t="str">
        <f t="shared" si="145"/>
        <v>2017</v>
      </c>
      <c r="Q1488" s="3" t="str">
        <f t="shared" si="146"/>
        <v xml:space="preserve">Br J Dermatol. </v>
      </c>
      <c r="R1488" s="12" t="s">
        <v>11426</v>
      </c>
      <c r="S1488" s="12" t="s">
        <v>12307</v>
      </c>
      <c r="T1488" s="12" t="str">
        <f t="shared" si="143"/>
        <v/>
      </c>
      <c r="AA1488" s="69">
        <v>0</v>
      </c>
      <c r="AC1488" s="5" t="str">
        <f t="shared" si="147"/>
        <v>2017</v>
      </c>
      <c r="AD1488" s="5"/>
      <c r="AF1488" s="25"/>
      <c r="AV1488" s="46">
        <v>28833021</v>
      </c>
      <c r="AW1488" s="59">
        <f t="shared" si="148"/>
        <v>0</v>
      </c>
    </row>
    <row r="1489" spans="1:51">
      <c r="A1489" s="4">
        <v>1248</v>
      </c>
      <c r="B1489" s="3">
        <v>672</v>
      </c>
      <c r="C1489" s="3">
        <v>0.67261175415317931</v>
      </c>
      <c r="D1489" s="3" t="s">
        <v>1982</v>
      </c>
      <c r="E1489" s="3" t="s">
        <v>1983</v>
      </c>
      <c r="F1489" s="3" t="str">
        <f t="shared" si="144"/>
        <v>28687564</v>
      </c>
      <c r="G1489" s="3" t="s">
        <v>1984</v>
      </c>
      <c r="H1489" s="3" t="s">
        <v>1985</v>
      </c>
      <c r="I1489" s="3" t="s">
        <v>1986</v>
      </c>
      <c r="J1489" s="3" t="s">
        <v>2</v>
      </c>
      <c r="K1489" s="3" t="s">
        <v>3</v>
      </c>
      <c r="L1489" s="3" t="s">
        <v>1987</v>
      </c>
      <c r="M1489" s="3" t="s">
        <v>4</v>
      </c>
      <c r="N1489" s="3">
        <v>28687564</v>
      </c>
      <c r="O1489" s="3" t="s">
        <v>1988</v>
      </c>
      <c r="P1489" s="3" t="str">
        <f t="shared" si="145"/>
        <v>2017</v>
      </c>
      <c r="Q1489" s="3" t="str">
        <f t="shared" si="146"/>
        <v xml:space="preserve">Cancer Discov. </v>
      </c>
      <c r="R1489" s="12" t="s">
        <v>11333</v>
      </c>
      <c r="S1489" s="12" t="s">
        <v>12240</v>
      </c>
      <c r="T1489" s="12" t="str">
        <f t="shared" si="143"/>
        <v/>
      </c>
      <c r="AA1489" s="69">
        <v>0</v>
      </c>
      <c r="AC1489" s="5" t="str">
        <f t="shared" si="147"/>
        <v>2017</v>
      </c>
      <c r="AD1489" s="5"/>
      <c r="AF1489" s="25"/>
      <c r="AV1489" s="46">
        <v>28687564</v>
      </c>
      <c r="AW1489" s="59">
        <f t="shared" si="148"/>
        <v>0</v>
      </c>
    </row>
    <row r="1490" spans="1:51">
      <c r="A1490" s="4">
        <v>277</v>
      </c>
      <c r="B1490" s="3">
        <v>1064</v>
      </c>
      <c r="C1490" s="3">
        <v>0.15334722561093572</v>
      </c>
      <c r="D1490" s="3" t="s">
        <v>4336</v>
      </c>
      <c r="E1490" s="3" t="s">
        <v>4337</v>
      </c>
      <c r="F1490" s="3" t="str">
        <f t="shared" si="144"/>
        <v>28135361</v>
      </c>
      <c r="G1490" s="3" t="s">
        <v>4338</v>
      </c>
      <c r="H1490" s="3" t="s">
        <v>4339</v>
      </c>
      <c r="I1490" s="3" t="s">
        <v>548</v>
      </c>
      <c r="J1490" s="3" t="s">
        <v>2</v>
      </c>
      <c r="K1490" s="3" t="s">
        <v>3</v>
      </c>
      <c r="L1490" s="3" t="s">
        <v>4340</v>
      </c>
      <c r="M1490" s="3" t="s">
        <v>4</v>
      </c>
      <c r="N1490" s="3">
        <v>28135361</v>
      </c>
      <c r="O1490" s="3" t="s">
        <v>4341</v>
      </c>
      <c r="P1490" s="3" t="str">
        <f t="shared" si="145"/>
        <v>2017</v>
      </c>
      <c r="Q1490" s="3" t="str">
        <f t="shared" si="146"/>
        <v xml:space="preserve">Invest Ophthalmol Vis Sci. </v>
      </c>
      <c r="R1490" s="3" t="s">
        <v>11612</v>
      </c>
      <c r="S1490" s="3" t="s">
        <v>12726</v>
      </c>
      <c r="T1490" s="12" t="str">
        <f t="shared" si="143"/>
        <v/>
      </c>
      <c r="U1490" s="3"/>
      <c r="V1490" s="3"/>
      <c r="W1490" s="3"/>
      <c r="X1490" s="3"/>
      <c r="Y1490" s="3"/>
      <c r="Z1490" s="3"/>
      <c r="AA1490" s="69">
        <v>0</v>
      </c>
      <c r="AC1490" s="5" t="str">
        <f t="shared" si="147"/>
        <v>2017</v>
      </c>
      <c r="AD1490" s="5"/>
      <c r="AE1490" s="3"/>
      <c r="AF1490" s="32"/>
      <c r="AG1490" s="3"/>
      <c r="AH1490" s="3"/>
      <c r="AI1490" s="3"/>
      <c r="AV1490" s="46">
        <v>28135361</v>
      </c>
      <c r="AW1490" s="59">
        <f t="shared" si="148"/>
        <v>0</v>
      </c>
    </row>
    <row r="1491" spans="1:51">
      <c r="A1491" s="4">
        <v>1019</v>
      </c>
      <c r="B1491" s="3">
        <v>1139</v>
      </c>
      <c r="C1491" s="3">
        <v>0.55594290484037867</v>
      </c>
      <c r="D1491" s="3" t="s">
        <v>4778</v>
      </c>
      <c r="E1491" s="3" t="s">
        <v>4779</v>
      </c>
      <c r="F1491" s="3" t="str">
        <f t="shared" si="144"/>
        <v>28059456</v>
      </c>
      <c r="G1491" s="3" t="s">
        <v>4780</v>
      </c>
      <c r="H1491" s="3" t="s">
        <v>4781</v>
      </c>
      <c r="I1491" s="3" t="s">
        <v>4782</v>
      </c>
      <c r="J1491" s="3" t="s">
        <v>2</v>
      </c>
      <c r="K1491" s="3" t="s">
        <v>3</v>
      </c>
      <c r="L1491" s="3" t="s">
        <v>4783</v>
      </c>
      <c r="M1491" s="3" t="s">
        <v>4</v>
      </c>
      <c r="N1491" s="3">
        <v>28059456</v>
      </c>
      <c r="O1491" s="3" t="s">
        <v>4784</v>
      </c>
      <c r="P1491" s="3" t="str">
        <f t="shared" si="145"/>
        <v>2017</v>
      </c>
      <c r="Q1491" s="3" t="str">
        <f t="shared" si="146"/>
        <v xml:space="preserve">J Cell Biochem. </v>
      </c>
      <c r="R1491" s="12" t="s">
        <v>11333</v>
      </c>
      <c r="S1491" s="12" t="s">
        <v>12154</v>
      </c>
      <c r="T1491" s="12" t="str">
        <f t="shared" si="143"/>
        <v/>
      </c>
      <c r="AA1491" s="69">
        <v>0</v>
      </c>
      <c r="AC1491" s="5" t="str">
        <f t="shared" si="147"/>
        <v>2017</v>
      </c>
      <c r="AD1491" s="5"/>
      <c r="AF1491" s="25"/>
      <c r="AV1491" s="46">
        <v>28059456</v>
      </c>
      <c r="AW1491" s="59">
        <f t="shared" si="148"/>
        <v>0</v>
      </c>
    </row>
    <row r="1492" spans="1:51">
      <c r="A1492" s="4">
        <v>1361</v>
      </c>
      <c r="B1492" s="3">
        <v>1034</v>
      </c>
      <c r="C1492" s="3">
        <v>0.73819737522212969</v>
      </c>
      <c r="D1492" s="3" t="s">
        <v>4176</v>
      </c>
      <c r="E1492" s="3" t="s">
        <v>4177</v>
      </c>
      <c r="F1492" s="3" t="str">
        <f t="shared" si="144"/>
        <v>28185111</v>
      </c>
      <c r="G1492" s="3" t="s">
        <v>4178</v>
      </c>
      <c r="H1492" s="3" t="s">
        <v>4179</v>
      </c>
      <c r="I1492" s="3" t="s">
        <v>1085</v>
      </c>
      <c r="J1492" s="3" t="s">
        <v>2</v>
      </c>
      <c r="K1492" s="3" t="s">
        <v>3</v>
      </c>
      <c r="L1492" s="3" t="s">
        <v>4180</v>
      </c>
      <c r="M1492" s="3" t="s">
        <v>4</v>
      </c>
      <c r="N1492" s="3">
        <v>28185111</v>
      </c>
      <c r="O1492" s="3" t="s">
        <v>4181</v>
      </c>
      <c r="P1492" s="3" t="str">
        <f t="shared" si="145"/>
        <v>2017</v>
      </c>
      <c r="Q1492" s="3" t="str">
        <f t="shared" si="146"/>
        <v xml:space="preserve">Behav Genet. </v>
      </c>
      <c r="R1492" s="12" t="s">
        <v>11426</v>
      </c>
      <c r="S1492" s="12" t="s">
        <v>12298</v>
      </c>
      <c r="T1492" s="12" t="str">
        <f t="shared" si="143"/>
        <v/>
      </c>
      <c r="AA1492" s="69">
        <v>0</v>
      </c>
      <c r="AC1492" s="5" t="str">
        <f t="shared" si="147"/>
        <v>2017</v>
      </c>
      <c r="AD1492" s="5"/>
      <c r="AF1492" s="25"/>
      <c r="AV1492" s="46">
        <v>28185111</v>
      </c>
      <c r="AW1492" s="59">
        <f t="shared" si="148"/>
        <v>0</v>
      </c>
    </row>
    <row r="1493" spans="1:51">
      <c r="A1493" s="4">
        <v>102</v>
      </c>
      <c r="B1493" s="3">
        <v>840</v>
      </c>
      <c r="C1493" s="3">
        <v>5.4717445494207095E-2</v>
      </c>
      <c r="D1493" s="3" t="s">
        <v>2989</v>
      </c>
      <c r="E1493" s="3" t="s">
        <v>2990</v>
      </c>
      <c r="F1493" s="3" t="str">
        <f t="shared" si="144"/>
        <v>28452924</v>
      </c>
      <c r="G1493" s="3" t="s">
        <v>2991</v>
      </c>
      <c r="H1493" s="3" t="s">
        <v>2992</v>
      </c>
      <c r="I1493" s="3" t="s">
        <v>2419</v>
      </c>
      <c r="J1493" s="3" t="s">
        <v>2</v>
      </c>
      <c r="K1493" s="3" t="s">
        <v>3</v>
      </c>
      <c r="L1493" s="3" t="s">
        <v>2993</v>
      </c>
      <c r="M1493" s="3" t="s">
        <v>4</v>
      </c>
      <c r="N1493" s="3">
        <v>28452924</v>
      </c>
      <c r="O1493" s="3" t="s">
        <v>2994</v>
      </c>
      <c r="P1493" s="3" t="str">
        <f t="shared" si="145"/>
        <v>2017</v>
      </c>
      <c r="Q1493" s="3" t="str">
        <f t="shared" si="146"/>
        <v xml:space="preserve">Int J Mol Sci. </v>
      </c>
      <c r="R1493" s="5" t="s">
        <v>11333</v>
      </c>
      <c r="S1493" s="5" t="s">
        <v>11504</v>
      </c>
      <c r="T1493" s="12" t="str">
        <f t="shared" si="143"/>
        <v/>
      </c>
      <c r="U1493" s="5"/>
      <c r="V1493" s="5"/>
      <c r="W1493" s="5"/>
      <c r="X1493" s="5"/>
      <c r="Y1493" s="5"/>
      <c r="Z1493" s="5"/>
      <c r="AA1493" s="69">
        <v>0</v>
      </c>
      <c r="AC1493" s="5" t="str">
        <f t="shared" si="147"/>
        <v>2017</v>
      </c>
      <c r="AD1493" s="5"/>
      <c r="AE1493" s="5"/>
      <c r="AV1493" s="46">
        <v>28452924</v>
      </c>
      <c r="AW1493" s="59">
        <f t="shared" si="148"/>
        <v>0</v>
      </c>
    </row>
    <row r="1494" spans="1:51">
      <c r="A1494" s="4">
        <v>1113</v>
      </c>
      <c r="B1494" s="3">
        <v>305</v>
      </c>
      <c r="C1494" s="3">
        <v>0.59922024675340146</v>
      </c>
      <c r="D1494" s="3" t="s">
        <v>95</v>
      </c>
      <c r="E1494" s="3" t="s">
        <v>96</v>
      </c>
      <c r="F1494" s="3" t="str">
        <f t="shared" si="144"/>
        <v>29282121</v>
      </c>
      <c r="G1494" s="3" t="s">
        <v>97</v>
      </c>
      <c r="H1494" s="3" t="s">
        <v>98</v>
      </c>
      <c r="I1494" s="3" t="s">
        <v>99</v>
      </c>
      <c r="J1494" s="3" t="s">
        <v>2</v>
      </c>
      <c r="K1494" s="3" t="s">
        <v>3</v>
      </c>
      <c r="L1494" s="3" t="s">
        <v>100</v>
      </c>
      <c r="M1494" s="3" t="s">
        <v>4</v>
      </c>
      <c r="N1494" s="3">
        <v>29282121</v>
      </c>
      <c r="O1494" s="3" t="s">
        <v>101</v>
      </c>
      <c r="P1494" s="3" t="str">
        <f t="shared" si="145"/>
        <v>2017</v>
      </c>
      <c r="Q1494" s="3" t="str">
        <f t="shared" si="146"/>
        <v xml:space="preserve">Eur J Med Res. </v>
      </c>
      <c r="R1494" s="12" t="s">
        <v>11333</v>
      </c>
      <c r="S1494" s="12" t="s">
        <v>12077</v>
      </c>
      <c r="T1494" s="12" t="str">
        <f t="shared" si="143"/>
        <v/>
      </c>
      <c r="AA1494" s="69">
        <v>0</v>
      </c>
      <c r="AC1494" s="5" t="str">
        <f t="shared" si="147"/>
        <v>2017</v>
      </c>
      <c r="AD1494" s="5"/>
      <c r="AF1494" s="25"/>
      <c r="AV1494" s="46">
        <v>29282121</v>
      </c>
      <c r="AW1494" s="59">
        <f t="shared" si="148"/>
        <v>0</v>
      </c>
    </row>
    <row r="1495" spans="1:51">
      <c r="A1495" s="4">
        <v>1223</v>
      </c>
      <c r="B1495" s="3">
        <v>618</v>
      </c>
      <c r="C1495" s="3">
        <v>0.66151375162871739</v>
      </c>
      <c r="D1495" s="3" t="s">
        <v>1710</v>
      </c>
      <c r="E1495" s="3" t="s">
        <v>1711</v>
      </c>
      <c r="F1495" s="3" t="str">
        <f t="shared" si="144"/>
        <v>28749184</v>
      </c>
      <c r="G1495" s="3" t="s">
        <v>1712</v>
      </c>
      <c r="H1495" s="3" t="s">
        <v>1656</v>
      </c>
      <c r="I1495" s="3" t="s">
        <v>351</v>
      </c>
      <c r="J1495" s="3" t="s">
        <v>2</v>
      </c>
      <c r="K1495" s="3" t="s">
        <v>3</v>
      </c>
      <c r="L1495" s="3" t="s">
        <v>1657</v>
      </c>
      <c r="M1495" s="3" t="s">
        <v>4</v>
      </c>
      <c r="N1495" s="3">
        <v>28749184</v>
      </c>
      <c r="O1495" s="3" t="s">
        <v>1658</v>
      </c>
      <c r="P1495" s="3" t="str">
        <f t="shared" si="145"/>
        <v>2017</v>
      </c>
      <c r="Q1495" s="3" t="str">
        <f t="shared" si="146"/>
        <v xml:space="preserve">Epigenomics. </v>
      </c>
      <c r="R1495" s="12" t="s">
        <v>11333</v>
      </c>
      <c r="S1495" s="12" t="s">
        <v>12077</v>
      </c>
      <c r="T1495" s="12" t="str">
        <f t="shared" si="143"/>
        <v/>
      </c>
      <c r="AA1495" s="69">
        <v>0</v>
      </c>
      <c r="AC1495" s="5" t="str">
        <f t="shared" si="147"/>
        <v>2017</v>
      </c>
      <c r="AD1495" s="5"/>
      <c r="AF1495" s="25"/>
      <c r="AV1495" s="46">
        <v>28749184</v>
      </c>
      <c r="AW1495" s="59">
        <f t="shared" si="148"/>
        <v>0</v>
      </c>
    </row>
    <row r="1496" spans="1:51">
      <c r="A1496" s="4">
        <v>1189</v>
      </c>
      <c r="B1496" s="3">
        <v>545</v>
      </c>
      <c r="C1496" s="3">
        <v>0.63961872017679811</v>
      </c>
      <c r="D1496" s="3" t="s">
        <v>1211</v>
      </c>
      <c r="E1496" s="3" t="s">
        <v>1212</v>
      </c>
      <c r="F1496" s="3" t="str">
        <f t="shared" si="144"/>
        <v>28854176</v>
      </c>
      <c r="G1496" s="3" t="s">
        <v>1213</v>
      </c>
      <c r="H1496" s="3" t="s">
        <v>1272</v>
      </c>
      <c r="I1496" s="3" t="s">
        <v>525</v>
      </c>
      <c r="J1496" s="3" t="s">
        <v>2</v>
      </c>
      <c r="K1496" s="3" t="s">
        <v>3</v>
      </c>
      <c r="L1496" s="3" t="s">
        <v>1273</v>
      </c>
      <c r="M1496" s="3" t="s">
        <v>4</v>
      </c>
      <c r="N1496" s="3">
        <v>28854176</v>
      </c>
      <c r="O1496" s="3" t="s">
        <v>1274</v>
      </c>
      <c r="P1496" s="3" t="str">
        <f t="shared" si="145"/>
        <v>2017</v>
      </c>
      <c r="Q1496" s="3" t="str">
        <f t="shared" si="146"/>
        <v xml:space="preserve">Nat Genet. </v>
      </c>
      <c r="R1496" s="12" t="s">
        <v>11333</v>
      </c>
      <c r="S1496" s="12" t="s">
        <v>12664</v>
      </c>
      <c r="T1496" s="12" t="str">
        <f t="shared" si="143"/>
        <v/>
      </c>
      <c r="AA1496" s="69">
        <v>0</v>
      </c>
      <c r="AC1496" s="5" t="str">
        <f t="shared" si="147"/>
        <v>2017</v>
      </c>
      <c r="AD1496" s="5"/>
      <c r="AF1496" s="25"/>
      <c r="AV1496" s="46">
        <v>28854176</v>
      </c>
      <c r="AW1496" s="59">
        <f t="shared" si="148"/>
        <v>0</v>
      </c>
    </row>
    <row r="1497" spans="1:51">
      <c r="A1497" s="4">
        <v>1499</v>
      </c>
      <c r="B1497" s="3">
        <v>1277</v>
      </c>
      <c r="C1497" s="3">
        <v>0.82118329548403035</v>
      </c>
      <c r="D1497" s="3" t="s">
        <v>5294</v>
      </c>
      <c r="E1497" s="3" t="s">
        <v>5295</v>
      </c>
      <c r="F1497" s="3" t="str">
        <f t="shared" si="144"/>
        <v>27866268</v>
      </c>
      <c r="G1497" s="3" t="s">
        <v>5296</v>
      </c>
      <c r="H1497" s="3" t="s">
        <v>5297</v>
      </c>
      <c r="I1497" s="3" t="s">
        <v>1376</v>
      </c>
      <c r="J1497" s="3" t="s">
        <v>2</v>
      </c>
      <c r="K1497" s="3" t="s">
        <v>3</v>
      </c>
      <c r="L1497" s="3" t="s">
        <v>5298</v>
      </c>
      <c r="M1497" s="3" t="s">
        <v>4</v>
      </c>
      <c r="N1497" s="3">
        <v>27866268</v>
      </c>
      <c r="O1497" s="3" t="s">
        <v>5299</v>
      </c>
      <c r="P1497" s="3" t="str">
        <f t="shared" si="145"/>
        <v>2017</v>
      </c>
      <c r="Q1497" s="3" t="str">
        <f t="shared" si="146"/>
        <v xml:space="preserve">Mol Genet Genomics. </v>
      </c>
      <c r="R1497" s="12" t="s">
        <v>11426</v>
      </c>
      <c r="S1497" s="12" t="s">
        <v>12378</v>
      </c>
      <c r="T1497" s="12" t="str">
        <f t="shared" si="143"/>
        <v/>
      </c>
      <c r="AA1497" s="69">
        <v>0</v>
      </c>
      <c r="AC1497" s="5" t="str">
        <f t="shared" si="147"/>
        <v>2017</v>
      </c>
      <c r="AD1497" s="5"/>
      <c r="AF1497" s="25"/>
      <c r="AV1497" s="46">
        <v>27866268</v>
      </c>
      <c r="AW1497" s="59">
        <f t="shared" si="148"/>
        <v>0</v>
      </c>
    </row>
    <row r="1498" spans="1:51">
      <c r="A1498" s="4">
        <v>35</v>
      </c>
      <c r="B1498" s="3">
        <v>392</v>
      </c>
      <c r="C1498" s="3">
        <v>2.0561522086011697E-2</v>
      </c>
      <c r="D1498" s="3" t="s">
        <v>364</v>
      </c>
      <c r="E1498" s="3" t="s">
        <v>365</v>
      </c>
      <c r="F1498" s="3" t="str">
        <f t="shared" si="144"/>
        <v>29099282</v>
      </c>
      <c r="G1498" s="3" t="s">
        <v>366</v>
      </c>
      <c r="H1498" s="3" t="s">
        <v>367</v>
      </c>
      <c r="I1498" s="3" t="s">
        <v>368</v>
      </c>
      <c r="J1498" s="3" t="s">
        <v>2</v>
      </c>
      <c r="K1498" s="3" t="s">
        <v>3</v>
      </c>
      <c r="L1498" s="3" t="s">
        <v>369</v>
      </c>
      <c r="M1498" s="3" t="s">
        <v>4</v>
      </c>
      <c r="N1498" s="3">
        <v>29099282</v>
      </c>
      <c r="O1498" s="3" t="s">
        <v>370</v>
      </c>
      <c r="P1498" s="3" t="str">
        <f t="shared" si="145"/>
        <v>2017</v>
      </c>
      <c r="Q1498" s="3" t="str">
        <f t="shared" si="146"/>
        <v xml:space="preserve">Epigenetics. </v>
      </c>
      <c r="R1498" s="5" t="s">
        <v>11333</v>
      </c>
      <c r="S1498" s="5" t="s">
        <v>11392</v>
      </c>
      <c r="T1498" s="12" t="str">
        <f t="shared" si="143"/>
        <v/>
      </c>
      <c r="U1498" s="5"/>
      <c r="V1498" s="5"/>
      <c r="W1498" s="5"/>
      <c r="X1498" s="5"/>
      <c r="Y1498" s="5"/>
      <c r="Z1498" s="5"/>
      <c r="AA1498" s="69">
        <v>0</v>
      </c>
      <c r="AC1498" s="5" t="str">
        <f t="shared" si="147"/>
        <v>2017</v>
      </c>
      <c r="AD1498" s="5"/>
      <c r="AE1498" s="5"/>
      <c r="AV1498" s="46">
        <v>29099282</v>
      </c>
      <c r="AW1498" s="59">
        <f t="shared" si="148"/>
        <v>0</v>
      </c>
    </row>
    <row r="1499" spans="1:51">
      <c r="A1499" s="4">
        <v>914</v>
      </c>
      <c r="B1499" s="28">
        <v>542</v>
      </c>
      <c r="C1499" s="28">
        <v>0.50065183440899164</v>
      </c>
      <c r="D1499" s="28" t="s">
        <v>1191</v>
      </c>
      <c r="E1499" s="28" t="s">
        <v>1192</v>
      </c>
      <c r="F1499" s="3" t="str">
        <f t="shared" si="144"/>
        <v>28858830</v>
      </c>
      <c r="G1499" s="28" t="s">
        <v>1193</v>
      </c>
      <c r="H1499" s="28" t="s">
        <v>1194</v>
      </c>
      <c r="I1499" s="28" t="s">
        <v>1195</v>
      </c>
      <c r="J1499" s="28" t="s">
        <v>2</v>
      </c>
      <c r="K1499" s="28" t="s">
        <v>3</v>
      </c>
      <c r="L1499" s="28" t="s">
        <v>1196</v>
      </c>
      <c r="M1499" s="28" t="s">
        <v>4</v>
      </c>
      <c r="N1499" s="28">
        <v>28858830</v>
      </c>
      <c r="O1499" s="28" t="s">
        <v>1197</v>
      </c>
      <c r="P1499" s="28" t="str">
        <f t="shared" si="145"/>
        <v>2017</v>
      </c>
      <c r="Q1499" s="28" t="str">
        <f t="shared" si="146"/>
        <v xml:space="preserve">Environ Health Perspect. </v>
      </c>
      <c r="R1499" s="12" t="s">
        <v>11333</v>
      </c>
      <c r="S1499" s="5" t="s">
        <v>12112</v>
      </c>
      <c r="T1499" s="12" t="str">
        <f t="shared" si="143"/>
        <v/>
      </c>
      <c r="U1499" s="42"/>
      <c r="V1499" s="15" t="s">
        <v>12113</v>
      </c>
      <c r="W1499" s="15"/>
      <c r="X1499" s="15"/>
      <c r="Y1499" s="15"/>
      <c r="AA1499" s="69">
        <v>0</v>
      </c>
      <c r="AC1499" s="5" t="str">
        <f t="shared" si="147"/>
        <v>2017</v>
      </c>
      <c r="AD1499" s="5"/>
      <c r="AE1499" s="15"/>
      <c r="AF1499" s="26"/>
      <c r="AG1499" s="15"/>
      <c r="AH1499" s="15"/>
      <c r="AI1499" s="15"/>
      <c r="AJ1499" s="15"/>
      <c r="AK1499" s="15"/>
      <c r="AL1499" s="15"/>
      <c r="AM1499" s="15"/>
      <c r="AN1499" s="28"/>
      <c r="AO1499" s="28"/>
      <c r="AP1499" s="28"/>
      <c r="AQ1499" s="28"/>
      <c r="AR1499" s="28"/>
      <c r="AS1499" s="28"/>
      <c r="AT1499" s="28"/>
      <c r="AU1499" s="28"/>
      <c r="AV1499" s="60">
        <v>28858830</v>
      </c>
      <c r="AW1499" s="59">
        <f t="shared" si="148"/>
        <v>0</v>
      </c>
      <c r="AX1499" s="28"/>
      <c r="AY1499" s="28"/>
    </row>
    <row r="1500" spans="1:51">
      <c r="A1500" s="4">
        <v>1024</v>
      </c>
      <c r="B1500" s="3">
        <v>934</v>
      </c>
      <c r="C1500" s="3">
        <v>0.55807374580395019</v>
      </c>
      <c r="D1500" s="3" t="s">
        <v>3563</v>
      </c>
      <c r="E1500" s="3" t="s">
        <v>3564</v>
      </c>
      <c r="F1500" s="3" t="str">
        <f t="shared" si="144"/>
        <v>28348007</v>
      </c>
      <c r="G1500" s="3" t="s">
        <v>3565</v>
      </c>
      <c r="H1500" s="3" t="s">
        <v>3566</v>
      </c>
      <c r="I1500" s="3" t="s">
        <v>2838</v>
      </c>
      <c r="J1500" s="3" t="s">
        <v>2</v>
      </c>
      <c r="K1500" s="3" t="s">
        <v>3</v>
      </c>
      <c r="L1500" s="3" t="s">
        <v>3567</v>
      </c>
      <c r="M1500" s="3" t="s">
        <v>4</v>
      </c>
      <c r="N1500" s="3">
        <v>28348007</v>
      </c>
      <c r="O1500" s="3" t="s">
        <v>3568</v>
      </c>
      <c r="P1500" s="3" t="str">
        <f t="shared" si="145"/>
        <v>2017</v>
      </c>
      <c r="Q1500" s="3" t="str">
        <f t="shared" si="146"/>
        <v xml:space="preserve">Circ Res. </v>
      </c>
      <c r="R1500" s="12" t="s">
        <v>11333</v>
      </c>
      <c r="S1500" s="12" t="s">
        <v>12156</v>
      </c>
      <c r="T1500" s="12" t="str">
        <f t="shared" si="143"/>
        <v/>
      </c>
      <c r="AA1500" s="69">
        <v>0</v>
      </c>
      <c r="AC1500" s="5" t="str">
        <f t="shared" si="147"/>
        <v>2017</v>
      </c>
      <c r="AD1500" s="5"/>
      <c r="AF1500" s="25"/>
      <c r="AV1500" s="46">
        <v>28348007</v>
      </c>
      <c r="AW1500" s="59">
        <f t="shared" si="148"/>
        <v>0</v>
      </c>
    </row>
    <row r="1501" spans="1:51">
      <c r="A1501" s="4">
        <v>1333</v>
      </c>
      <c r="B1501" s="3">
        <v>344</v>
      </c>
      <c r="C1501" s="3">
        <v>0.72057700193546936</v>
      </c>
      <c r="D1501" s="3" t="s">
        <v>213</v>
      </c>
      <c r="E1501" s="3" t="s">
        <v>214</v>
      </c>
      <c r="F1501" s="3" t="str">
        <f t="shared" si="144"/>
        <v>29202839</v>
      </c>
      <c r="G1501" s="3" t="s">
        <v>215</v>
      </c>
      <c r="H1501" s="3" t="s">
        <v>216</v>
      </c>
      <c r="I1501" s="3" t="s">
        <v>217</v>
      </c>
      <c r="J1501" s="3" t="s">
        <v>2</v>
      </c>
      <c r="K1501" s="3" t="s">
        <v>3</v>
      </c>
      <c r="L1501" s="3" t="s">
        <v>218</v>
      </c>
      <c r="M1501" s="3" t="s">
        <v>4</v>
      </c>
      <c r="N1501" s="3">
        <v>29202839</v>
      </c>
      <c r="O1501" s="3" t="s">
        <v>219</v>
      </c>
      <c r="P1501" s="3" t="str">
        <f t="shared" si="145"/>
        <v>2017</v>
      </c>
      <c r="Q1501" s="3" t="str">
        <f t="shared" si="146"/>
        <v xml:space="preserve">BMC Med. </v>
      </c>
      <c r="R1501" s="12" t="s">
        <v>11426</v>
      </c>
      <c r="S1501" s="12" t="s">
        <v>12287</v>
      </c>
      <c r="T1501" s="12" t="str">
        <f t="shared" si="143"/>
        <v/>
      </c>
      <c r="AA1501" s="69">
        <v>0</v>
      </c>
      <c r="AC1501" s="5" t="str">
        <f t="shared" si="147"/>
        <v>2017</v>
      </c>
      <c r="AD1501" s="5"/>
      <c r="AF1501" s="25"/>
      <c r="AK1501" s="53"/>
      <c r="AN1501" s="56"/>
      <c r="AV1501" s="46">
        <v>29202839</v>
      </c>
      <c r="AW1501" s="59">
        <f t="shared" si="148"/>
        <v>0</v>
      </c>
    </row>
    <row r="1502" spans="1:51">
      <c r="A1502" s="4">
        <v>1525</v>
      </c>
      <c r="B1502" s="3">
        <v>807</v>
      </c>
      <c r="C1502" s="3">
        <v>0.83726801765034442</v>
      </c>
      <c r="D1502" s="3" t="s">
        <v>2783</v>
      </c>
      <c r="E1502" s="3" t="s">
        <v>2784</v>
      </c>
      <c r="F1502" s="3" t="str">
        <f t="shared" si="144"/>
        <v>28514750</v>
      </c>
      <c r="G1502" s="3" t="s">
        <v>2785</v>
      </c>
      <c r="H1502" s="3" t="s">
        <v>2786</v>
      </c>
      <c r="I1502" s="3" t="s">
        <v>2248</v>
      </c>
      <c r="J1502" s="3" t="s">
        <v>2</v>
      </c>
      <c r="K1502" s="3" t="s">
        <v>3</v>
      </c>
      <c r="L1502" s="3" t="s">
        <v>2787</v>
      </c>
      <c r="M1502" s="3" t="s">
        <v>4</v>
      </c>
      <c r="N1502" s="3">
        <v>28514750</v>
      </c>
      <c r="O1502" s="3" t="s">
        <v>2788</v>
      </c>
      <c r="P1502" s="3" t="str">
        <f t="shared" si="145"/>
        <v>2017</v>
      </c>
      <c r="Q1502" s="3" t="str">
        <f t="shared" si="146"/>
        <v xml:space="preserve">Oncotarget. </v>
      </c>
      <c r="R1502" s="12" t="s">
        <v>11426</v>
      </c>
      <c r="S1502" s="12" t="s">
        <v>12389</v>
      </c>
      <c r="T1502" s="12" t="str">
        <f t="shared" si="143"/>
        <v/>
      </c>
      <c r="AA1502" s="69">
        <v>0</v>
      </c>
      <c r="AC1502" s="5" t="str">
        <f t="shared" si="147"/>
        <v>2017</v>
      </c>
      <c r="AD1502" s="5"/>
      <c r="AF1502" s="25"/>
      <c r="AV1502" s="46">
        <v>28514750</v>
      </c>
      <c r="AW1502" s="59">
        <f t="shared" si="148"/>
        <v>0</v>
      </c>
    </row>
    <row r="1503" spans="1:51">
      <c r="A1503" s="4">
        <v>1495</v>
      </c>
      <c r="B1503" s="3">
        <v>954</v>
      </c>
      <c r="C1503" s="3">
        <v>0.81993802388529269</v>
      </c>
      <c r="D1503" s="3" t="s">
        <v>3685</v>
      </c>
      <c r="E1503" s="3" t="s">
        <v>3686</v>
      </c>
      <c r="F1503" s="3" t="str">
        <f t="shared" si="144"/>
        <v>28322575</v>
      </c>
      <c r="G1503" s="3" t="s">
        <v>3687</v>
      </c>
      <c r="H1503" s="3" t="s">
        <v>3688</v>
      </c>
      <c r="I1503" s="3" t="s">
        <v>351</v>
      </c>
      <c r="J1503" s="3" t="s">
        <v>2</v>
      </c>
      <c r="K1503" s="3" t="s">
        <v>3</v>
      </c>
      <c r="L1503" s="3" t="s">
        <v>3689</v>
      </c>
      <c r="M1503" s="3" t="s">
        <v>4</v>
      </c>
      <c r="N1503" s="3">
        <v>28322575</v>
      </c>
      <c r="O1503" s="3" t="s">
        <v>3690</v>
      </c>
      <c r="P1503" s="3" t="str">
        <f t="shared" si="145"/>
        <v>2017</v>
      </c>
      <c r="Q1503" s="3" t="str">
        <f t="shared" si="146"/>
        <v xml:space="preserve">Epigenomics. </v>
      </c>
      <c r="R1503" s="12" t="s">
        <v>11426</v>
      </c>
      <c r="S1503" s="12" t="s">
        <v>12377</v>
      </c>
      <c r="T1503" s="12" t="str">
        <f t="shared" si="143"/>
        <v/>
      </c>
      <c r="AA1503" s="69">
        <v>0</v>
      </c>
      <c r="AC1503" s="5" t="str">
        <f t="shared" si="147"/>
        <v>2017</v>
      </c>
      <c r="AD1503" s="5"/>
      <c r="AF1503" s="25"/>
      <c r="AV1503" s="46">
        <v>28322575</v>
      </c>
      <c r="AW1503" s="59">
        <f t="shared" si="148"/>
        <v>0</v>
      </c>
    </row>
    <row r="1504" spans="1:51">
      <c r="A1504" s="4">
        <v>1472</v>
      </c>
      <c r="B1504" s="3">
        <v>388</v>
      </c>
      <c r="C1504" s="3">
        <v>0.80683495115825932</v>
      </c>
      <c r="D1504" s="3" t="s">
        <v>347</v>
      </c>
      <c r="E1504" s="3" t="s">
        <v>348</v>
      </c>
      <c r="F1504" s="3" t="str">
        <f t="shared" si="144"/>
        <v>29106300</v>
      </c>
      <c r="G1504" s="3" t="s">
        <v>349</v>
      </c>
      <c r="H1504" s="3" t="s">
        <v>350</v>
      </c>
      <c r="I1504" s="3" t="s">
        <v>351</v>
      </c>
      <c r="J1504" s="3" t="s">
        <v>2</v>
      </c>
      <c r="K1504" s="3" t="s">
        <v>3</v>
      </c>
      <c r="L1504" s="3" t="s">
        <v>352</v>
      </c>
      <c r="M1504" s="3" t="s">
        <v>4</v>
      </c>
      <c r="N1504" s="3">
        <v>29106300</v>
      </c>
      <c r="O1504" s="3" t="s">
        <v>417</v>
      </c>
      <c r="P1504" s="3" t="str">
        <f t="shared" si="145"/>
        <v>2017</v>
      </c>
      <c r="Q1504" s="3" t="str">
        <f t="shared" si="146"/>
        <v xml:space="preserve">Epigenomics. </v>
      </c>
      <c r="R1504" s="3" t="s">
        <v>11426</v>
      </c>
      <c r="S1504" s="3" t="s">
        <v>12366</v>
      </c>
      <c r="T1504" s="12" t="str">
        <f t="shared" si="143"/>
        <v/>
      </c>
      <c r="U1504" s="3"/>
      <c r="V1504" s="3"/>
      <c r="W1504" s="3"/>
      <c r="X1504" s="3"/>
      <c r="Y1504" s="3"/>
      <c r="Z1504" s="3"/>
      <c r="AA1504" s="69">
        <v>0</v>
      </c>
      <c r="AC1504" s="5" t="str">
        <f t="shared" si="147"/>
        <v>2017</v>
      </c>
      <c r="AD1504" s="5"/>
      <c r="AE1504" s="3"/>
      <c r="AF1504" s="24"/>
      <c r="AV1504" s="46">
        <v>29106300</v>
      </c>
      <c r="AW1504" s="59">
        <f t="shared" si="148"/>
        <v>0</v>
      </c>
    </row>
    <row r="1505" spans="1:49">
      <c r="A1505" s="4">
        <v>1349</v>
      </c>
      <c r="B1505" s="3">
        <v>1075</v>
      </c>
      <c r="C1505" s="3">
        <v>0.73285738467754424</v>
      </c>
      <c r="D1505" s="3" t="s">
        <v>4399</v>
      </c>
      <c r="E1505" s="3" t="s">
        <v>4400</v>
      </c>
      <c r="F1505" s="3" t="str">
        <f t="shared" si="144"/>
        <v>28122634</v>
      </c>
      <c r="G1505" s="3" t="s">
        <v>4401</v>
      </c>
      <c r="H1505" s="3" t="s">
        <v>4402</v>
      </c>
      <c r="I1505" s="3" t="s">
        <v>578</v>
      </c>
      <c r="J1505" s="3" t="s">
        <v>2</v>
      </c>
      <c r="K1505" s="3" t="s">
        <v>3</v>
      </c>
      <c r="L1505" s="3" t="s">
        <v>4403</v>
      </c>
      <c r="M1505" s="3" t="s">
        <v>4</v>
      </c>
      <c r="N1505" s="3">
        <v>28122634</v>
      </c>
      <c r="O1505" s="3" t="s">
        <v>4404</v>
      </c>
      <c r="P1505" s="3" t="str">
        <f t="shared" si="145"/>
        <v>2017</v>
      </c>
      <c r="Q1505" s="3" t="str">
        <f t="shared" si="146"/>
        <v xml:space="preserve">Genome Biol. </v>
      </c>
      <c r="R1505" s="12" t="s">
        <v>11426</v>
      </c>
      <c r="S1505" s="12" t="s">
        <v>12292</v>
      </c>
      <c r="T1505" s="12" t="str">
        <f t="shared" si="143"/>
        <v/>
      </c>
      <c r="AA1505" s="69">
        <v>0</v>
      </c>
      <c r="AC1505" s="5" t="str">
        <f t="shared" si="147"/>
        <v>2017</v>
      </c>
      <c r="AD1505" s="5"/>
      <c r="AF1505" s="25"/>
      <c r="AK1505" s="53"/>
      <c r="AN1505" s="56"/>
      <c r="AV1505" s="46">
        <v>28122634</v>
      </c>
      <c r="AW1505" s="59">
        <f t="shared" si="148"/>
        <v>0</v>
      </c>
    </row>
    <row r="1506" spans="1:49">
      <c r="A1506" s="4">
        <v>226</v>
      </c>
      <c r="B1506" s="3">
        <v>763</v>
      </c>
      <c r="C1506" s="3">
        <v>0.1279014548811177</v>
      </c>
      <c r="D1506" s="3" t="s">
        <v>2570</v>
      </c>
      <c r="E1506" s="3" t="s">
        <v>2571</v>
      </c>
      <c r="F1506" s="3" t="str">
        <f t="shared" si="144"/>
        <v>28574850</v>
      </c>
      <c r="G1506" s="3" t="s">
        <v>2515</v>
      </c>
      <c r="H1506" s="3" t="s">
        <v>2516</v>
      </c>
      <c r="I1506" s="3" t="s">
        <v>2248</v>
      </c>
      <c r="J1506" s="3" t="s">
        <v>2</v>
      </c>
      <c r="K1506" s="3" t="s">
        <v>3</v>
      </c>
      <c r="L1506" s="3" t="s">
        <v>2517</v>
      </c>
      <c r="M1506" s="3" t="s">
        <v>4</v>
      </c>
      <c r="N1506" s="3">
        <v>28574850</v>
      </c>
      <c r="O1506" s="3" t="s">
        <v>2518</v>
      </c>
      <c r="P1506" s="3" t="str">
        <f t="shared" si="145"/>
        <v>2017</v>
      </c>
      <c r="Q1506" s="3" t="str">
        <f t="shared" si="146"/>
        <v xml:space="preserve">Oncotarget. </v>
      </c>
      <c r="R1506" s="12" t="s">
        <v>11333</v>
      </c>
      <c r="S1506" s="12" t="s">
        <v>12104</v>
      </c>
      <c r="T1506" s="12" t="str">
        <f t="shared" si="143"/>
        <v/>
      </c>
      <c r="V1506" s="16" t="s">
        <v>11555</v>
      </c>
      <c r="W1506" s="12" t="s">
        <v>11582</v>
      </c>
      <c r="X1506" s="12" t="s">
        <v>11514</v>
      </c>
      <c r="Y1506" s="12" t="s">
        <v>11575</v>
      </c>
      <c r="AA1506" s="69">
        <v>0</v>
      </c>
      <c r="AC1506" s="5" t="str">
        <f t="shared" si="147"/>
        <v>2017</v>
      </c>
      <c r="AD1506" s="5"/>
      <c r="AE1506" s="12" t="s">
        <v>11326</v>
      </c>
      <c r="AV1506" s="46">
        <v>28574850</v>
      </c>
      <c r="AW1506" s="59">
        <f t="shared" si="148"/>
        <v>0</v>
      </c>
    </row>
    <row r="1507" spans="1:49">
      <c r="A1507" s="4">
        <v>901</v>
      </c>
      <c r="B1507" s="3">
        <v>898</v>
      </c>
      <c r="C1507" s="3">
        <v>0.49172575471503932</v>
      </c>
      <c r="D1507" s="3" t="s">
        <v>3334</v>
      </c>
      <c r="E1507" s="3" t="s">
        <v>3335</v>
      </c>
      <c r="F1507" s="3" t="str">
        <f t="shared" si="144"/>
        <v>28380445</v>
      </c>
      <c r="G1507" s="3" t="s">
        <v>3336</v>
      </c>
      <c r="H1507" s="3" t="s">
        <v>3337</v>
      </c>
      <c r="I1507" s="3" t="s">
        <v>2248</v>
      </c>
      <c r="J1507" s="3" t="s">
        <v>2</v>
      </c>
      <c r="K1507" s="3" t="s">
        <v>3</v>
      </c>
      <c r="L1507" s="3" t="s">
        <v>3338</v>
      </c>
      <c r="M1507" s="3" t="s">
        <v>4</v>
      </c>
      <c r="N1507" s="3">
        <v>28380445</v>
      </c>
      <c r="O1507" s="3" t="s">
        <v>3339</v>
      </c>
      <c r="P1507" s="3" t="str">
        <f t="shared" si="145"/>
        <v>2017</v>
      </c>
      <c r="Q1507" s="3" t="str">
        <f t="shared" si="146"/>
        <v xml:space="preserve">Oncotarget. </v>
      </c>
      <c r="R1507" s="12" t="s">
        <v>11333</v>
      </c>
      <c r="S1507" s="5" t="s">
        <v>12104</v>
      </c>
      <c r="T1507" s="12" t="str">
        <f t="shared" si="143"/>
        <v/>
      </c>
      <c r="U1507" s="5"/>
      <c r="AA1507" s="69">
        <v>0</v>
      </c>
      <c r="AC1507" s="5" t="str">
        <f t="shared" si="147"/>
        <v>2017</v>
      </c>
      <c r="AD1507" s="5"/>
      <c r="AF1507" s="25"/>
      <c r="AV1507" s="46">
        <v>28380445</v>
      </c>
      <c r="AW1507" s="59">
        <f t="shared" si="148"/>
        <v>0</v>
      </c>
    </row>
    <row r="1508" spans="1:49">
      <c r="A1508" s="4">
        <v>1263</v>
      </c>
      <c r="B1508" s="3">
        <v>555</v>
      </c>
      <c r="C1508" s="3">
        <v>0.68033477210835713</v>
      </c>
      <c r="D1508" s="3" t="s">
        <v>1335</v>
      </c>
      <c r="E1508" s="3" t="s">
        <v>1336</v>
      </c>
      <c r="F1508" s="3" t="str">
        <f t="shared" si="144"/>
        <v>28842327</v>
      </c>
      <c r="G1508" s="3" t="s">
        <v>1275</v>
      </c>
      <c r="H1508" s="3" t="s">
        <v>1276</v>
      </c>
      <c r="I1508" s="3" t="s">
        <v>1277</v>
      </c>
      <c r="J1508" s="3" t="s">
        <v>2</v>
      </c>
      <c r="K1508" s="3" t="s">
        <v>3</v>
      </c>
      <c r="L1508" s="3" t="s">
        <v>1278</v>
      </c>
      <c r="M1508" s="3" t="s">
        <v>4</v>
      </c>
      <c r="N1508" s="3">
        <v>28842327</v>
      </c>
      <c r="O1508" s="3" t="s">
        <v>1279</v>
      </c>
      <c r="P1508" s="3" t="str">
        <f t="shared" si="145"/>
        <v>2017</v>
      </c>
      <c r="Q1508" s="3" t="str">
        <f t="shared" si="146"/>
        <v xml:space="preserve">J Invest Dermatol. </v>
      </c>
      <c r="R1508" s="12" t="s">
        <v>11333</v>
      </c>
      <c r="S1508" s="12" t="s">
        <v>12104</v>
      </c>
      <c r="T1508" s="12" t="str">
        <f t="shared" si="143"/>
        <v/>
      </c>
      <c r="W1508" s="12" t="s">
        <v>12243</v>
      </c>
      <c r="AA1508" s="69">
        <v>0</v>
      </c>
      <c r="AC1508" s="5" t="str">
        <f t="shared" si="147"/>
        <v>2017</v>
      </c>
      <c r="AD1508" s="5"/>
      <c r="AF1508" s="25"/>
      <c r="AV1508" s="46">
        <v>28842327</v>
      </c>
      <c r="AW1508" s="59">
        <f t="shared" si="148"/>
        <v>0</v>
      </c>
    </row>
    <row r="1509" spans="1:49">
      <c r="A1509" s="4">
        <v>1578</v>
      </c>
      <c r="B1509" s="3">
        <v>1100</v>
      </c>
      <c r="C1509" s="3">
        <v>0.87217576052561174</v>
      </c>
      <c r="D1509" s="3" t="s">
        <v>4540</v>
      </c>
      <c r="E1509" s="3" t="s">
        <v>4541</v>
      </c>
      <c r="F1509" s="3" t="str">
        <f t="shared" si="144"/>
        <v>28104536</v>
      </c>
      <c r="G1509" s="3" t="s">
        <v>4542</v>
      </c>
      <c r="H1509" s="3" t="s">
        <v>4543</v>
      </c>
      <c r="I1509" s="3" t="s">
        <v>4544</v>
      </c>
      <c r="J1509" s="3" t="s">
        <v>2</v>
      </c>
      <c r="K1509" s="3" t="s">
        <v>3</v>
      </c>
      <c r="L1509" s="3" t="s">
        <v>4545</v>
      </c>
      <c r="M1509" s="3" t="s">
        <v>4</v>
      </c>
      <c r="N1509" s="3">
        <v>28104536</v>
      </c>
      <c r="O1509" s="3" t="s">
        <v>4546</v>
      </c>
      <c r="P1509" s="3" t="str">
        <f t="shared" si="145"/>
        <v>2017</v>
      </c>
      <c r="Q1509" s="3" t="str">
        <f t="shared" si="146"/>
        <v xml:space="preserve">J Thorac Oncol. </v>
      </c>
      <c r="R1509" s="12" t="s">
        <v>11426</v>
      </c>
      <c r="S1509" s="12" t="s">
        <v>12421</v>
      </c>
      <c r="T1509" s="12" t="str">
        <f t="shared" si="143"/>
        <v/>
      </c>
      <c r="AA1509" s="69">
        <v>0</v>
      </c>
      <c r="AC1509" s="5" t="str">
        <f t="shared" si="147"/>
        <v>2017</v>
      </c>
      <c r="AD1509" s="5"/>
      <c r="AF1509" s="25"/>
      <c r="AV1509" s="46">
        <v>28104536</v>
      </c>
      <c r="AW1509" s="59">
        <f t="shared" si="148"/>
        <v>0</v>
      </c>
    </row>
    <row r="1510" spans="1:49">
      <c r="A1510" s="4">
        <v>1799</v>
      </c>
      <c r="B1510" s="3">
        <v>940</v>
      </c>
      <c r="C1510" s="3">
        <v>0.99997408278870603</v>
      </c>
      <c r="D1510" s="3" t="s">
        <v>3603</v>
      </c>
      <c r="E1510" s="3" t="s">
        <v>3604</v>
      </c>
      <c r="F1510" s="3" t="str">
        <f t="shared" si="144"/>
        <v>28339009</v>
      </c>
      <c r="G1510" s="3" t="s">
        <v>3336</v>
      </c>
      <c r="H1510" s="3" t="s">
        <v>3660</v>
      </c>
      <c r="I1510" s="3" t="s">
        <v>860</v>
      </c>
      <c r="J1510" s="3" t="s">
        <v>2</v>
      </c>
      <c r="K1510" s="3" t="s">
        <v>3</v>
      </c>
      <c r="L1510" s="3" t="s">
        <v>3661</v>
      </c>
      <c r="M1510" s="3" t="s">
        <v>4</v>
      </c>
      <c r="N1510" s="3">
        <v>28339009</v>
      </c>
      <c r="O1510" s="3" t="s">
        <v>3662</v>
      </c>
      <c r="P1510" s="3" t="str">
        <f t="shared" si="145"/>
        <v>2017</v>
      </c>
      <c r="Q1510" s="3" t="str">
        <f t="shared" si="146"/>
        <v xml:space="preserve">Int J Mol Med. </v>
      </c>
      <c r="R1510" s="12" t="s">
        <v>11333</v>
      </c>
      <c r="S1510" s="12" t="s">
        <v>12553</v>
      </c>
      <c r="T1510" s="12" t="str">
        <f t="shared" si="143"/>
        <v/>
      </c>
      <c r="AA1510" s="69">
        <v>0</v>
      </c>
      <c r="AC1510" s="5" t="str">
        <f t="shared" si="147"/>
        <v>2017</v>
      </c>
      <c r="AD1510" s="5"/>
      <c r="AF1510" s="25"/>
      <c r="AJ1510" s="15"/>
      <c r="AK1510" s="15"/>
      <c r="AL1510" s="15"/>
      <c r="AM1510" s="15"/>
      <c r="AV1510" s="46">
        <v>28339009</v>
      </c>
      <c r="AW1510" s="59">
        <f t="shared" si="148"/>
        <v>0</v>
      </c>
    </row>
    <row r="1511" spans="1:49">
      <c r="A1511" s="4">
        <v>1224</v>
      </c>
      <c r="B1511" s="3">
        <v>613</v>
      </c>
      <c r="C1511" s="3">
        <v>0.6618179341922058</v>
      </c>
      <c r="D1511" s="3" t="s">
        <v>1621</v>
      </c>
      <c r="E1511" s="3" t="s">
        <v>1622</v>
      </c>
      <c r="F1511" s="3" t="str">
        <f t="shared" si="144"/>
        <v>28754724</v>
      </c>
      <c r="G1511" s="3" t="s">
        <v>1679</v>
      </c>
      <c r="H1511" s="3" t="s">
        <v>1680</v>
      </c>
      <c r="I1511" s="3" t="s">
        <v>1618</v>
      </c>
      <c r="J1511" s="3" t="s">
        <v>2</v>
      </c>
      <c r="K1511" s="3" t="s">
        <v>3</v>
      </c>
      <c r="L1511" s="3" t="s">
        <v>1681</v>
      </c>
      <c r="M1511" s="3" t="s">
        <v>4</v>
      </c>
      <c r="N1511" s="3">
        <v>28754724</v>
      </c>
      <c r="O1511" s="3" t="s">
        <v>1626</v>
      </c>
      <c r="P1511" s="3" t="str">
        <f t="shared" si="145"/>
        <v>2017</v>
      </c>
      <c r="Q1511" s="3" t="str">
        <f t="shared" si="146"/>
        <v xml:space="preserve">G3 (Bethesda). </v>
      </c>
      <c r="R1511" s="12" t="s">
        <v>11333</v>
      </c>
      <c r="S1511" s="12" t="s">
        <v>12230</v>
      </c>
      <c r="T1511" s="12" t="str">
        <f t="shared" si="143"/>
        <v/>
      </c>
      <c r="AA1511" s="69">
        <v>0</v>
      </c>
      <c r="AC1511" s="5" t="str">
        <f t="shared" si="147"/>
        <v>2017</v>
      </c>
      <c r="AD1511" s="5"/>
      <c r="AF1511" s="25"/>
      <c r="AK1511" s="53"/>
      <c r="AN1511" s="56"/>
      <c r="AV1511" s="46">
        <v>28754724</v>
      </c>
      <c r="AW1511" s="59">
        <f t="shared" si="148"/>
        <v>0</v>
      </c>
    </row>
    <row r="1512" spans="1:49">
      <c r="A1512" s="4">
        <v>38</v>
      </c>
      <c r="B1512" s="3">
        <v>587</v>
      </c>
      <c r="C1512" s="3">
        <v>2.2561342046629962E-2</v>
      </c>
      <c r="D1512" s="3" t="s">
        <v>1459</v>
      </c>
      <c r="E1512" s="3" t="s">
        <v>1460</v>
      </c>
      <c r="F1512" s="3" t="str">
        <f t="shared" si="144"/>
        <v>28805827</v>
      </c>
      <c r="G1512" s="3" t="s">
        <v>1461</v>
      </c>
      <c r="H1512" s="3" t="s">
        <v>1462</v>
      </c>
      <c r="I1512" s="3" t="s">
        <v>525</v>
      </c>
      <c r="J1512" s="3" t="s">
        <v>2</v>
      </c>
      <c r="K1512" s="3" t="s">
        <v>3</v>
      </c>
      <c r="L1512" s="3" t="s">
        <v>1463</v>
      </c>
      <c r="M1512" s="3" t="s">
        <v>4</v>
      </c>
      <c r="N1512" s="3">
        <v>28805827</v>
      </c>
      <c r="O1512" s="3" t="s">
        <v>1464</v>
      </c>
      <c r="P1512" s="3" t="str">
        <f t="shared" si="145"/>
        <v>2017</v>
      </c>
      <c r="Q1512" s="3" t="str">
        <f t="shared" si="146"/>
        <v xml:space="preserve">Nat Genet. </v>
      </c>
      <c r="R1512" s="5" t="s">
        <v>11333</v>
      </c>
      <c r="S1512" s="5" t="s">
        <v>11396</v>
      </c>
      <c r="T1512" s="12" t="str">
        <f t="shared" si="143"/>
        <v/>
      </c>
      <c r="U1512" s="5"/>
      <c r="V1512" s="5" t="s">
        <v>11395</v>
      </c>
      <c r="W1512" s="5"/>
      <c r="X1512" s="5"/>
      <c r="Y1512" s="5"/>
      <c r="Z1512" s="5"/>
      <c r="AA1512" s="69">
        <v>0</v>
      </c>
      <c r="AC1512" s="5" t="str">
        <f t="shared" si="147"/>
        <v>2017</v>
      </c>
      <c r="AD1512" s="5"/>
      <c r="AE1512" s="5"/>
      <c r="AV1512" s="46">
        <v>28805827</v>
      </c>
      <c r="AW1512" s="59">
        <f t="shared" si="148"/>
        <v>0</v>
      </c>
    </row>
    <row r="1513" spans="1:49">
      <c r="A1513" s="4">
        <v>54</v>
      </c>
      <c r="B1513" s="3">
        <v>537</v>
      </c>
      <c r="C1513" s="3">
        <v>2.8130291220839099E-2</v>
      </c>
      <c r="D1513" s="3" t="s">
        <v>1157</v>
      </c>
      <c r="E1513" s="3" t="s">
        <v>1158</v>
      </c>
      <c r="F1513" s="3" t="str">
        <f t="shared" si="144"/>
        <v>28865245</v>
      </c>
      <c r="G1513" s="3" t="s">
        <v>1159</v>
      </c>
      <c r="H1513" s="3" t="s">
        <v>1160</v>
      </c>
      <c r="I1513" s="3" t="s">
        <v>1161</v>
      </c>
      <c r="J1513" s="3" t="s">
        <v>2</v>
      </c>
      <c r="K1513" s="3" t="s">
        <v>3</v>
      </c>
      <c r="L1513" s="3" t="s">
        <v>1162</v>
      </c>
      <c r="M1513" s="3" t="s">
        <v>4</v>
      </c>
      <c r="N1513" s="3">
        <v>28865245</v>
      </c>
      <c r="O1513" s="3" t="s">
        <v>1163</v>
      </c>
      <c r="P1513" s="3" t="str">
        <f t="shared" si="145"/>
        <v>2017</v>
      </c>
      <c r="Q1513" s="3" t="str">
        <f t="shared" si="146"/>
        <v xml:space="preserve">Thromb Res. </v>
      </c>
      <c r="R1513" s="5" t="s">
        <v>11333</v>
      </c>
      <c r="S1513" s="5" t="s">
        <v>12694</v>
      </c>
      <c r="T1513" s="12" t="str">
        <f t="shared" si="143"/>
        <v/>
      </c>
      <c r="U1513" s="5"/>
      <c r="V1513" s="5"/>
      <c r="W1513" s="5"/>
      <c r="X1513" s="5"/>
      <c r="Y1513" s="5"/>
      <c r="Z1513" s="5"/>
      <c r="AA1513" s="69">
        <v>0</v>
      </c>
      <c r="AC1513" s="5" t="str">
        <f t="shared" si="147"/>
        <v>2017</v>
      </c>
      <c r="AD1513" s="5"/>
      <c r="AE1513" s="5"/>
      <c r="AV1513" s="46">
        <v>28865245</v>
      </c>
      <c r="AW1513" s="59">
        <f t="shared" si="148"/>
        <v>0</v>
      </c>
    </row>
    <row r="1514" spans="1:49">
      <c r="A1514" s="4">
        <v>247</v>
      </c>
      <c r="B1514" s="3">
        <v>722</v>
      </c>
      <c r="C1514" s="3">
        <v>0.13868185272912348</v>
      </c>
      <c r="D1514" s="3" t="s">
        <v>2280</v>
      </c>
      <c r="E1514" s="3" t="s">
        <v>2281</v>
      </c>
      <c r="F1514" s="3" t="str">
        <f t="shared" si="144"/>
        <v>28617416</v>
      </c>
      <c r="G1514" s="3" t="s">
        <v>2282</v>
      </c>
      <c r="H1514" s="3" t="s">
        <v>2283</v>
      </c>
      <c r="I1514" s="3" t="s">
        <v>2284</v>
      </c>
      <c r="J1514" s="3" t="s">
        <v>2</v>
      </c>
      <c r="K1514" s="3" t="s">
        <v>3</v>
      </c>
      <c r="L1514" s="3" t="s">
        <v>2285</v>
      </c>
      <c r="M1514" s="3" t="s">
        <v>4</v>
      </c>
      <c r="N1514" s="3">
        <v>28617416</v>
      </c>
      <c r="O1514" s="3" t="s">
        <v>2286</v>
      </c>
      <c r="P1514" s="3" t="str">
        <f t="shared" si="145"/>
        <v>2017</v>
      </c>
      <c r="Q1514" s="3" t="str">
        <f t="shared" si="146"/>
        <v xml:space="preserve">Genet Med. </v>
      </c>
      <c r="R1514" s="12" t="s">
        <v>11333</v>
      </c>
      <c r="S1514" s="12" t="s">
        <v>12588</v>
      </c>
      <c r="T1514" s="12" t="str">
        <f t="shared" si="143"/>
        <v/>
      </c>
      <c r="V1514" s="16" t="s">
        <v>11596</v>
      </c>
      <c r="AA1514" s="69">
        <v>0</v>
      </c>
      <c r="AC1514" s="5" t="str">
        <f t="shared" si="147"/>
        <v>2017</v>
      </c>
      <c r="AD1514" s="5"/>
      <c r="AV1514" s="46">
        <v>28617416</v>
      </c>
      <c r="AW1514" s="59">
        <f t="shared" si="148"/>
        <v>0</v>
      </c>
    </row>
    <row r="1515" spans="1:49">
      <c r="A1515" s="4">
        <v>1039</v>
      </c>
      <c r="B1515" s="3">
        <v>877</v>
      </c>
      <c r="C1515" s="3">
        <v>0.56646927276722048</v>
      </c>
      <c r="D1515" s="3" t="s">
        <v>3209</v>
      </c>
      <c r="E1515" s="3" t="s">
        <v>3210</v>
      </c>
      <c r="F1515" s="3" t="str">
        <f t="shared" si="144"/>
        <v>28400043</v>
      </c>
      <c r="G1515" s="3" t="s">
        <v>3211</v>
      </c>
      <c r="H1515" s="3" t="s">
        <v>3212</v>
      </c>
      <c r="I1515" s="3" t="s">
        <v>3213</v>
      </c>
      <c r="J1515" s="3" t="s">
        <v>2</v>
      </c>
      <c r="K1515" s="3" t="s">
        <v>3</v>
      </c>
      <c r="L1515" s="3" t="s">
        <v>3214</v>
      </c>
      <c r="M1515" s="3" t="s">
        <v>4</v>
      </c>
      <c r="N1515" s="3">
        <v>28400043</v>
      </c>
      <c r="O1515" s="3" t="s">
        <v>3215</v>
      </c>
      <c r="P1515" s="3" t="str">
        <f t="shared" si="145"/>
        <v>2017</v>
      </c>
      <c r="Q1515" s="3" t="str">
        <f t="shared" si="146"/>
        <v xml:space="preserve">Indian Heart J. </v>
      </c>
      <c r="R1515" s="12" t="s">
        <v>11333</v>
      </c>
      <c r="S1515" s="12" t="s">
        <v>12163</v>
      </c>
      <c r="T1515" s="12" t="str">
        <f t="shared" si="143"/>
        <v/>
      </c>
      <c r="AA1515" s="69">
        <v>0</v>
      </c>
      <c r="AC1515" s="5" t="str">
        <f t="shared" si="147"/>
        <v>2017</v>
      </c>
      <c r="AD1515" s="5"/>
      <c r="AF1515" s="25"/>
      <c r="AV1515" s="46">
        <v>28400043</v>
      </c>
      <c r="AW1515" s="59">
        <f t="shared" si="148"/>
        <v>0</v>
      </c>
    </row>
    <row r="1516" spans="1:49">
      <c r="A1516" s="4">
        <v>931</v>
      </c>
      <c r="B1516" s="3">
        <v>681</v>
      </c>
      <c r="C1516" s="3">
        <v>0.51572724139109061</v>
      </c>
      <c r="D1516" s="3" t="s">
        <v>2038</v>
      </c>
      <c r="E1516" s="3" t="s">
        <v>2039</v>
      </c>
      <c r="F1516" s="3" t="str">
        <f t="shared" si="144"/>
        <v>28677762</v>
      </c>
      <c r="G1516" s="3" t="s">
        <v>2040</v>
      </c>
      <c r="H1516" s="3" t="s">
        <v>2041</v>
      </c>
      <c r="I1516" s="3" t="s">
        <v>727</v>
      </c>
      <c r="J1516" s="3" t="s">
        <v>2</v>
      </c>
      <c r="K1516" s="3" t="s">
        <v>3</v>
      </c>
      <c r="L1516" s="3" t="s">
        <v>2042</v>
      </c>
      <c r="M1516" s="3" t="s">
        <v>4</v>
      </c>
      <c r="N1516" s="3">
        <v>28677762</v>
      </c>
      <c r="O1516" s="3" t="s">
        <v>2043</v>
      </c>
      <c r="P1516" s="3" t="str">
        <f t="shared" si="145"/>
        <v>2017</v>
      </c>
      <c r="Q1516" s="3" t="str">
        <f t="shared" si="146"/>
        <v xml:space="preserve">Mol Med Rep. </v>
      </c>
      <c r="R1516" s="12" t="s">
        <v>11333</v>
      </c>
      <c r="S1516" s="12" t="s">
        <v>12119</v>
      </c>
      <c r="T1516" s="12" t="str">
        <f t="shared" si="143"/>
        <v/>
      </c>
      <c r="AA1516" s="69">
        <v>0</v>
      </c>
      <c r="AC1516" s="5" t="str">
        <f t="shared" si="147"/>
        <v>2017</v>
      </c>
      <c r="AD1516" s="5"/>
      <c r="AF1516" s="25"/>
      <c r="AV1516" s="46">
        <v>28677762</v>
      </c>
      <c r="AW1516" s="59">
        <f t="shared" si="148"/>
        <v>0</v>
      </c>
    </row>
    <row r="1517" spans="1:49">
      <c r="A1517" s="4">
        <v>1696</v>
      </c>
      <c r="B1517" s="3">
        <v>976</v>
      </c>
      <c r="C1517" s="3">
        <v>0.93796140614709722</v>
      </c>
      <c r="D1517" s="3" t="s">
        <v>3818</v>
      </c>
      <c r="E1517" s="3" t="s">
        <v>3819</v>
      </c>
      <c r="F1517" s="3" t="str">
        <f t="shared" si="144"/>
        <v>28285768</v>
      </c>
      <c r="G1517" s="3" t="s">
        <v>3820</v>
      </c>
      <c r="H1517" s="3" t="s">
        <v>3821</v>
      </c>
      <c r="I1517" s="3" t="s">
        <v>185</v>
      </c>
      <c r="J1517" s="3" t="s">
        <v>2</v>
      </c>
      <c r="K1517" s="3" t="s">
        <v>3</v>
      </c>
      <c r="L1517" s="3" t="s">
        <v>3822</v>
      </c>
      <c r="M1517" s="3" t="s">
        <v>4</v>
      </c>
      <c r="N1517" s="3">
        <v>28285768</v>
      </c>
      <c r="O1517" s="3" t="s">
        <v>3823</v>
      </c>
      <c r="P1517" s="3" t="str">
        <f t="shared" si="145"/>
        <v>2017</v>
      </c>
      <c r="Q1517" s="3" t="str">
        <f t="shared" si="146"/>
        <v xml:space="preserve">Am J Hum Genet. </v>
      </c>
      <c r="R1517" s="12" t="s">
        <v>11426</v>
      </c>
      <c r="S1517" s="12" t="s">
        <v>12487</v>
      </c>
      <c r="T1517" s="12" t="str">
        <f t="shared" si="143"/>
        <v/>
      </c>
      <c r="AA1517" s="69">
        <v>0</v>
      </c>
      <c r="AC1517" s="5" t="str">
        <f t="shared" si="147"/>
        <v>2017</v>
      </c>
      <c r="AD1517" s="5"/>
      <c r="AF1517" s="25"/>
      <c r="AK1517" s="53"/>
      <c r="AN1517" s="56"/>
      <c r="AV1517" s="46">
        <v>28285768</v>
      </c>
      <c r="AW1517" s="59">
        <f t="shared" si="148"/>
        <v>0</v>
      </c>
    </row>
    <row r="1518" spans="1:49">
      <c r="A1518" s="4">
        <v>1008</v>
      </c>
      <c r="B1518" s="3">
        <v>893</v>
      </c>
      <c r="C1518" s="3">
        <v>0.55240411016340429</v>
      </c>
      <c r="D1518" s="3" t="s">
        <v>3304</v>
      </c>
      <c r="E1518" s="3" t="s">
        <v>3305</v>
      </c>
      <c r="F1518" s="3" t="str">
        <f t="shared" si="144"/>
        <v>28381281</v>
      </c>
      <c r="G1518" s="3" t="s">
        <v>3306</v>
      </c>
      <c r="H1518" s="3" t="s">
        <v>3307</v>
      </c>
      <c r="I1518" s="3" t="s">
        <v>3308</v>
      </c>
      <c r="J1518" s="3" t="s">
        <v>2</v>
      </c>
      <c r="K1518" s="3" t="s">
        <v>3</v>
      </c>
      <c r="L1518" s="3" t="s">
        <v>3309</v>
      </c>
      <c r="M1518" s="3" t="s">
        <v>4</v>
      </c>
      <c r="N1518" s="3">
        <v>28381281</v>
      </c>
      <c r="O1518" s="3" t="s">
        <v>3310</v>
      </c>
      <c r="P1518" s="3" t="str">
        <f t="shared" si="145"/>
        <v>2017</v>
      </c>
      <c r="Q1518" s="3" t="str">
        <f t="shared" si="146"/>
        <v xml:space="preserve">J Transl Med. </v>
      </c>
      <c r="R1518" s="12" t="s">
        <v>11333</v>
      </c>
      <c r="S1518" s="12" t="s">
        <v>12151</v>
      </c>
      <c r="T1518" s="12" t="str">
        <f t="shared" si="143"/>
        <v/>
      </c>
      <c r="AA1518" s="69">
        <v>0</v>
      </c>
      <c r="AC1518" s="5" t="str">
        <f t="shared" si="147"/>
        <v>2017</v>
      </c>
      <c r="AD1518" s="5"/>
      <c r="AF1518" s="25"/>
      <c r="AK1518" s="53"/>
      <c r="AN1518" s="56"/>
      <c r="AV1518" s="46">
        <v>28381281</v>
      </c>
      <c r="AW1518" s="59">
        <f t="shared" si="148"/>
        <v>0</v>
      </c>
    </row>
    <row r="1519" spans="1:49">
      <c r="A1519" s="4">
        <v>1526</v>
      </c>
      <c r="B1519" s="3">
        <v>846</v>
      </c>
      <c r="C1519" s="3">
        <v>0.83832071650123674</v>
      </c>
      <c r="D1519" s="3" t="s">
        <v>3025</v>
      </c>
      <c r="E1519" s="3" t="s">
        <v>3026</v>
      </c>
      <c r="F1519" s="3" t="str">
        <f t="shared" si="144"/>
        <v>28442232</v>
      </c>
      <c r="G1519" s="3" t="s">
        <v>3027</v>
      </c>
      <c r="H1519" s="3" t="s">
        <v>3028</v>
      </c>
      <c r="I1519" s="3" t="s">
        <v>3029</v>
      </c>
      <c r="J1519" s="3" t="s">
        <v>2</v>
      </c>
      <c r="K1519" s="3" t="s">
        <v>3</v>
      </c>
      <c r="L1519" s="3" t="s">
        <v>3030</v>
      </c>
      <c r="M1519" s="3" t="s">
        <v>4</v>
      </c>
      <c r="N1519" s="3">
        <v>28442232</v>
      </c>
      <c r="O1519" s="3" t="s">
        <v>3031</v>
      </c>
      <c r="P1519" s="3" t="str">
        <f t="shared" si="145"/>
        <v>2017</v>
      </c>
      <c r="Q1519" s="3" t="str">
        <f t="shared" si="146"/>
        <v xml:space="preserve">Int J Cardiol. </v>
      </c>
      <c r="R1519" s="12" t="s">
        <v>11426</v>
      </c>
      <c r="S1519" s="12" t="s">
        <v>12390</v>
      </c>
      <c r="T1519" s="12" t="str">
        <f t="shared" si="143"/>
        <v/>
      </c>
      <c r="AA1519" s="69">
        <v>0</v>
      </c>
      <c r="AC1519" s="5" t="str">
        <f t="shared" si="147"/>
        <v>2017</v>
      </c>
      <c r="AD1519" s="5"/>
      <c r="AF1519" s="25"/>
      <c r="AV1519" s="46">
        <v>28442232</v>
      </c>
      <c r="AW1519" s="59">
        <f t="shared" si="148"/>
        <v>0</v>
      </c>
    </row>
    <row r="1520" spans="1:49">
      <c r="A1520" s="4">
        <v>1175</v>
      </c>
      <c r="B1520" s="3">
        <v>437</v>
      </c>
      <c r="C1520" s="3">
        <v>0.628650783085414</v>
      </c>
      <c r="D1520" s="3" t="s">
        <v>593</v>
      </c>
      <c r="E1520" s="3" t="s">
        <v>594</v>
      </c>
      <c r="F1520" s="3" t="str">
        <f t="shared" si="144"/>
        <v>29038160</v>
      </c>
      <c r="G1520" s="3" t="s">
        <v>595</v>
      </c>
      <c r="H1520" s="3" t="s">
        <v>596</v>
      </c>
      <c r="I1520" s="3" t="s">
        <v>597</v>
      </c>
      <c r="J1520" s="3" t="s">
        <v>2</v>
      </c>
      <c r="K1520" s="3" t="s">
        <v>3</v>
      </c>
      <c r="L1520" s="3" t="s">
        <v>598</v>
      </c>
      <c r="M1520" s="3" t="s">
        <v>4</v>
      </c>
      <c r="N1520" s="3">
        <v>29038160</v>
      </c>
      <c r="O1520" s="3" t="s">
        <v>599</v>
      </c>
      <c r="P1520" s="3" t="str">
        <f t="shared" si="145"/>
        <v>2017</v>
      </c>
      <c r="Q1520" s="3" t="str">
        <f t="shared" si="146"/>
        <v xml:space="preserve">Mol Cell Biol. </v>
      </c>
      <c r="R1520" s="12" t="s">
        <v>11426</v>
      </c>
      <c r="S1520" s="12" t="s">
        <v>12209</v>
      </c>
      <c r="T1520" s="12" t="str">
        <f t="shared" si="143"/>
        <v/>
      </c>
      <c r="AA1520" s="69">
        <v>0</v>
      </c>
      <c r="AC1520" s="5" t="str">
        <f t="shared" si="147"/>
        <v>2017</v>
      </c>
      <c r="AD1520" s="5"/>
      <c r="AF1520" s="25"/>
      <c r="AV1520" s="46">
        <v>29038160</v>
      </c>
      <c r="AW1520" s="59">
        <f t="shared" si="148"/>
        <v>0</v>
      </c>
    </row>
    <row r="1521" spans="1:51">
      <c r="A1521" s="4">
        <v>42</v>
      </c>
      <c r="B1521" s="3">
        <v>725</v>
      </c>
      <c r="C1521" s="3">
        <v>2.4953656529744461E-2</v>
      </c>
      <c r="D1521" s="3" t="s">
        <v>2299</v>
      </c>
      <c r="E1521" s="3" t="s">
        <v>2300</v>
      </c>
      <c r="F1521" s="3" t="str">
        <f t="shared" si="144"/>
        <v>28611215</v>
      </c>
      <c r="G1521" s="3" t="s">
        <v>2301</v>
      </c>
      <c r="H1521" s="3" t="s">
        <v>2302</v>
      </c>
      <c r="I1521" s="3" t="s">
        <v>1219</v>
      </c>
      <c r="J1521" s="3" t="s">
        <v>2</v>
      </c>
      <c r="K1521" s="3" t="s">
        <v>3</v>
      </c>
      <c r="L1521" s="3" t="s">
        <v>2303</v>
      </c>
      <c r="M1521" s="3" t="s">
        <v>4</v>
      </c>
      <c r="N1521" s="3">
        <v>28611215</v>
      </c>
      <c r="O1521" s="3" t="s">
        <v>2304</v>
      </c>
      <c r="P1521" s="3" t="str">
        <f t="shared" si="145"/>
        <v>2017</v>
      </c>
      <c r="Q1521" s="3" t="str">
        <f t="shared" si="146"/>
        <v xml:space="preserve">Proc Natl Acad Sci U S A. </v>
      </c>
      <c r="R1521" s="5" t="s">
        <v>11333</v>
      </c>
      <c r="S1521" s="5" t="s">
        <v>11402</v>
      </c>
      <c r="T1521" s="12" t="str">
        <f t="shared" si="143"/>
        <v/>
      </c>
      <c r="U1521" s="5"/>
      <c r="V1521" s="5" t="s">
        <v>11401</v>
      </c>
      <c r="W1521" s="5"/>
      <c r="X1521" s="5"/>
      <c r="Y1521" s="5"/>
      <c r="Z1521" s="5"/>
      <c r="AA1521" s="69">
        <v>0</v>
      </c>
      <c r="AC1521" s="5" t="str">
        <f t="shared" si="147"/>
        <v>2017</v>
      </c>
      <c r="AD1521" s="5"/>
      <c r="AE1521" s="5"/>
      <c r="AK1521" s="53"/>
      <c r="AN1521" s="56"/>
      <c r="AV1521" s="46">
        <v>28611215</v>
      </c>
      <c r="AW1521" s="59">
        <f t="shared" si="148"/>
        <v>0</v>
      </c>
    </row>
    <row r="1522" spans="1:51">
      <c r="A1522" s="4">
        <v>925</v>
      </c>
      <c r="B1522" s="28">
        <v>1111</v>
      </c>
      <c r="C1522" s="28">
        <v>0.50994737717936012</v>
      </c>
      <c r="D1522" s="28" t="s">
        <v>4602</v>
      </c>
      <c r="E1522" s="28" t="s">
        <v>4603</v>
      </c>
      <c r="F1522" s="3" t="str">
        <f t="shared" si="144"/>
        <v>28088687</v>
      </c>
      <c r="G1522" s="28" t="s">
        <v>4604</v>
      </c>
      <c r="H1522" s="28" t="s">
        <v>4605</v>
      </c>
      <c r="I1522" s="28" t="s">
        <v>4606</v>
      </c>
      <c r="J1522" s="28" t="s">
        <v>2</v>
      </c>
      <c r="K1522" s="28" t="s">
        <v>3</v>
      </c>
      <c r="L1522" s="28" t="s">
        <v>4607</v>
      </c>
      <c r="M1522" s="28" t="s">
        <v>4</v>
      </c>
      <c r="N1522" s="28">
        <v>28088687</v>
      </c>
      <c r="O1522" s="28" t="s">
        <v>4608</v>
      </c>
      <c r="P1522" s="28" t="str">
        <f t="shared" si="145"/>
        <v>2017</v>
      </c>
      <c r="Q1522" s="28" t="str">
        <f t="shared" si="146"/>
        <v xml:space="preserve">Neoplasia. </v>
      </c>
      <c r="R1522" s="5" t="s">
        <v>11333</v>
      </c>
      <c r="S1522" s="5" t="s">
        <v>12117</v>
      </c>
      <c r="T1522" s="12" t="str">
        <f t="shared" si="143"/>
        <v/>
      </c>
      <c r="U1522" s="42"/>
      <c r="V1522" s="15"/>
      <c r="W1522" s="15"/>
      <c r="X1522" s="15"/>
      <c r="Y1522" s="15"/>
      <c r="AA1522" s="69">
        <v>0</v>
      </c>
      <c r="AC1522" s="5" t="str">
        <f t="shared" si="147"/>
        <v>2017</v>
      </c>
      <c r="AD1522" s="5"/>
      <c r="AE1522" s="15"/>
      <c r="AF1522" s="26"/>
      <c r="AG1522" s="15"/>
      <c r="AH1522" s="15"/>
      <c r="AI1522" s="15"/>
      <c r="AJ1522" s="15"/>
      <c r="AK1522" s="57"/>
      <c r="AL1522" s="15"/>
      <c r="AM1522" s="15"/>
      <c r="AN1522" s="74"/>
      <c r="AO1522" s="28"/>
      <c r="AP1522" s="28"/>
      <c r="AQ1522" s="28"/>
      <c r="AR1522" s="28"/>
      <c r="AS1522" s="28"/>
      <c r="AT1522" s="28"/>
      <c r="AU1522" s="28"/>
      <c r="AV1522" s="60">
        <v>28088687</v>
      </c>
      <c r="AW1522" s="59">
        <f t="shared" si="148"/>
        <v>0</v>
      </c>
      <c r="AX1522" s="28"/>
      <c r="AY1522" s="28"/>
    </row>
    <row r="1523" spans="1:51">
      <c r="A1523" s="4">
        <v>1179</v>
      </c>
      <c r="B1523" s="3">
        <v>775</v>
      </c>
      <c r="C1523" s="3">
        <v>0.63225370432437689</v>
      </c>
      <c r="D1523" s="3" t="s">
        <v>2591</v>
      </c>
      <c r="E1523" s="3" t="s">
        <v>2592</v>
      </c>
      <c r="F1523" s="3" t="str">
        <f t="shared" si="144"/>
        <v>28556497</v>
      </c>
      <c r="G1523" s="3" t="s">
        <v>2593</v>
      </c>
      <c r="H1523" s="3" t="s">
        <v>2594</v>
      </c>
      <c r="I1523" s="3" t="s">
        <v>714</v>
      </c>
      <c r="J1523" s="3" t="s">
        <v>2</v>
      </c>
      <c r="K1523" s="3" t="s">
        <v>3</v>
      </c>
      <c r="L1523" s="3" t="s">
        <v>2595</v>
      </c>
      <c r="M1523" s="3" t="s">
        <v>4</v>
      </c>
      <c r="N1523" s="3">
        <v>28556497</v>
      </c>
      <c r="O1523" s="3" t="s">
        <v>2596</v>
      </c>
      <c r="P1523" s="3" t="str">
        <f t="shared" si="145"/>
        <v>2017</v>
      </c>
      <c r="Q1523" s="3" t="str">
        <f t="shared" si="146"/>
        <v xml:space="preserve">Am J Med Genet B Neuropsychiatr Genet. </v>
      </c>
      <c r="R1523" s="12" t="s">
        <v>11333</v>
      </c>
      <c r="S1523" s="12" t="s">
        <v>11501</v>
      </c>
      <c r="T1523" s="12" t="str">
        <f t="shared" si="143"/>
        <v/>
      </c>
      <c r="AA1523" s="69">
        <v>0</v>
      </c>
      <c r="AC1523" s="5" t="str">
        <f t="shared" si="147"/>
        <v>2017</v>
      </c>
      <c r="AD1523" s="5"/>
      <c r="AF1523" s="25"/>
      <c r="AV1523" s="46">
        <v>28556497</v>
      </c>
      <c r="AW1523" s="59">
        <f t="shared" si="148"/>
        <v>0</v>
      </c>
    </row>
    <row r="1524" spans="1:51">
      <c r="A1524" s="4">
        <v>1714</v>
      </c>
      <c r="B1524" s="3">
        <v>1083</v>
      </c>
      <c r="C1524" s="3">
        <v>0.94854948844995701</v>
      </c>
      <c r="D1524" s="3" t="s">
        <v>4502</v>
      </c>
      <c r="E1524" s="3" t="s">
        <v>4503</v>
      </c>
      <c r="F1524" s="3" t="str">
        <f t="shared" si="144"/>
        <v>28116812</v>
      </c>
      <c r="G1524" s="3" t="s">
        <v>4448</v>
      </c>
      <c r="H1524" s="3" t="s">
        <v>4449</v>
      </c>
      <c r="I1524" s="3" t="s">
        <v>2103</v>
      </c>
      <c r="J1524" s="3" t="s">
        <v>2</v>
      </c>
      <c r="K1524" s="3" t="s">
        <v>3</v>
      </c>
      <c r="L1524" s="3" t="s">
        <v>4450</v>
      </c>
      <c r="M1524" s="3" t="s">
        <v>4</v>
      </c>
      <c r="N1524" s="3">
        <v>28116812</v>
      </c>
      <c r="O1524" s="3" t="s">
        <v>4451</v>
      </c>
      <c r="P1524" s="3" t="str">
        <f t="shared" si="145"/>
        <v>2017</v>
      </c>
      <c r="Q1524" s="3" t="str">
        <f t="shared" si="146"/>
        <v xml:space="preserve">Prostate. </v>
      </c>
      <c r="R1524" s="12" t="s">
        <v>11426</v>
      </c>
      <c r="S1524" s="12" t="s">
        <v>12506</v>
      </c>
      <c r="T1524" s="12" t="str">
        <f t="shared" si="143"/>
        <v/>
      </c>
      <c r="AA1524" s="69">
        <v>0</v>
      </c>
      <c r="AC1524" s="5" t="str">
        <f t="shared" si="147"/>
        <v>2017</v>
      </c>
      <c r="AD1524" s="5"/>
      <c r="AF1524" s="25"/>
      <c r="AV1524" s="46">
        <v>28116812</v>
      </c>
      <c r="AW1524" s="59">
        <f t="shared" si="148"/>
        <v>0</v>
      </c>
    </row>
    <row r="1525" spans="1:51">
      <c r="A1525" s="4">
        <v>1206</v>
      </c>
      <c r="B1525" s="3">
        <v>1134</v>
      </c>
      <c r="C1525" s="3">
        <v>0.64924141684696846</v>
      </c>
      <c r="D1525" s="3" t="s">
        <v>4747</v>
      </c>
      <c r="E1525" s="3" t="s">
        <v>4748</v>
      </c>
      <c r="F1525" s="3" t="str">
        <f t="shared" si="144"/>
        <v>28067321</v>
      </c>
      <c r="G1525" s="3" t="s">
        <v>4749</v>
      </c>
      <c r="H1525" s="3" t="s">
        <v>4750</v>
      </c>
      <c r="I1525" s="3" t="s">
        <v>2255</v>
      </c>
      <c r="J1525" s="3" t="s">
        <v>2</v>
      </c>
      <c r="K1525" s="3" t="s">
        <v>3</v>
      </c>
      <c r="L1525" s="3" t="s">
        <v>4751</v>
      </c>
      <c r="M1525" s="3" t="s">
        <v>4</v>
      </c>
      <c r="N1525" s="3">
        <v>28067321</v>
      </c>
      <c r="O1525" s="3" t="s">
        <v>4752</v>
      </c>
      <c r="P1525" s="3" t="str">
        <f t="shared" si="145"/>
        <v>2017</v>
      </c>
      <c r="Q1525" s="3" t="str">
        <f t="shared" si="146"/>
        <v xml:space="preserve">Sci Rep. </v>
      </c>
      <c r="R1525" s="12" t="s">
        <v>11333</v>
      </c>
      <c r="S1525" s="12" t="s">
        <v>12218</v>
      </c>
      <c r="T1525" s="12" t="str">
        <f t="shared" si="143"/>
        <v/>
      </c>
      <c r="AA1525" s="69">
        <v>0</v>
      </c>
      <c r="AC1525" s="5" t="str">
        <f t="shared" si="147"/>
        <v>2017</v>
      </c>
      <c r="AD1525" s="5"/>
      <c r="AF1525" s="25"/>
      <c r="AV1525" s="46">
        <v>28067321</v>
      </c>
      <c r="AW1525" s="59">
        <f t="shared" si="148"/>
        <v>0</v>
      </c>
    </row>
    <row r="1526" spans="1:51">
      <c r="A1526" s="4">
        <v>1291</v>
      </c>
      <c r="B1526" s="3">
        <v>1314</v>
      </c>
      <c r="C1526" s="3">
        <v>0.69525663630651346</v>
      </c>
      <c r="D1526" s="3" t="s">
        <v>5394</v>
      </c>
      <c r="E1526" s="3" t="s">
        <v>5395</v>
      </c>
      <c r="F1526" s="3" t="str">
        <f t="shared" si="144"/>
        <v>27816213</v>
      </c>
      <c r="G1526" s="3" t="s">
        <v>5396</v>
      </c>
      <c r="H1526" s="3" t="s">
        <v>5397</v>
      </c>
      <c r="I1526" s="3" t="s">
        <v>887</v>
      </c>
      <c r="J1526" s="3" t="s">
        <v>2</v>
      </c>
      <c r="K1526" s="3" t="s">
        <v>3</v>
      </c>
      <c r="L1526" s="3" t="s">
        <v>5398</v>
      </c>
      <c r="M1526" s="3" t="s">
        <v>4</v>
      </c>
      <c r="N1526" s="3">
        <v>27816213</v>
      </c>
      <c r="O1526" s="3" t="s">
        <v>5399</v>
      </c>
      <c r="P1526" s="3" t="str">
        <f t="shared" si="145"/>
        <v>2017</v>
      </c>
      <c r="Q1526" s="3" t="str">
        <f t="shared" si="146"/>
        <v xml:space="preserve">Neurobiol Aging. </v>
      </c>
      <c r="R1526" s="5" t="s">
        <v>11426</v>
      </c>
      <c r="S1526" s="5" t="s">
        <v>12258</v>
      </c>
      <c r="T1526" s="12" t="str">
        <f t="shared" si="143"/>
        <v/>
      </c>
      <c r="U1526" s="5"/>
      <c r="V1526" s="5"/>
      <c r="W1526" s="5"/>
      <c r="X1526" s="5"/>
      <c r="Y1526" s="5"/>
      <c r="Z1526" s="5"/>
      <c r="AA1526" s="69">
        <v>0</v>
      </c>
      <c r="AC1526" s="5" t="str">
        <f t="shared" si="147"/>
        <v>2017</v>
      </c>
      <c r="AD1526" s="5"/>
      <c r="AE1526" s="5"/>
      <c r="AF1526" s="25"/>
      <c r="AV1526" s="46">
        <v>27816213</v>
      </c>
      <c r="AW1526" s="59">
        <f t="shared" si="148"/>
        <v>0</v>
      </c>
    </row>
    <row r="1527" spans="1:51">
      <c r="A1527" s="4">
        <v>43</v>
      </c>
      <c r="B1527" s="3">
        <v>621</v>
      </c>
      <c r="C1527" s="3">
        <v>2.5215736797480903E-2</v>
      </c>
      <c r="D1527" s="3" t="s">
        <v>1671</v>
      </c>
      <c r="E1527" s="3" t="s">
        <v>1672</v>
      </c>
      <c r="F1527" s="3" t="str">
        <f t="shared" si="144"/>
        <v>28743807</v>
      </c>
      <c r="G1527" s="3" t="s">
        <v>1673</v>
      </c>
      <c r="H1527" s="3" t="s">
        <v>1674</v>
      </c>
      <c r="I1527" s="3" t="s">
        <v>1618</v>
      </c>
      <c r="J1527" s="3" t="s">
        <v>2</v>
      </c>
      <c r="K1527" s="3" t="s">
        <v>3</v>
      </c>
      <c r="L1527" s="3" t="s">
        <v>1675</v>
      </c>
      <c r="M1527" s="3" t="s">
        <v>4</v>
      </c>
      <c r="N1527" s="3">
        <v>28743807</v>
      </c>
      <c r="O1527" s="3" t="s">
        <v>1676</v>
      </c>
      <c r="P1527" s="3" t="str">
        <f t="shared" si="145"/>
        <v>2017</v>
      </c>
      <c r="Q1527" s="3" t="str">
        <f t="shared" si="146"/>
        <v xml:space="preserve">G3 (Bethesda). </v>
      </c>
      <c r="R1527" s="5" t="s">
        <v>11333</v>
      </c>
      <c r="S1527" s="5" t="s">
        <v>12691</v>
      </c>
      <c r="T1527" s="12" t="str">
        <f t="shared" si="143"/>
        <v/>
      </c>
      <c r="U1527" s="5"/>
      <c r="V1527" s="5"/>
      <c r="W1527" s="5"/>
      <c r="X1527" s="5"/>
      <c r="Y1527" s="5"/>
      <c r="Z1527" s="5"/>
      <c r="AA1527" s="69">
        <v>0</v>
      </c>
      <c r="AC1527" s="5" t="str">
        <f t="shared" si="147"/>
        <v>2017</v>
      </c>
      <c r="AD1527" s="5"/>
      <c r="AE1527" s="5"/>
      <c r="AV1527" s="46">
        <v>28743807</v>
      </c>
      <c r="AW1527" s="59">
        <f t="shared" si="148"/>
        <v>0</v>
      </c>
    </row>
    <row r="1528" spans="1:51">
      <c r="A1528" s="4">
        <v>856</v>
      </c>
      <c r="B1528" s="3">
        <v>852</v>
      </c>
      <c r="C1528" s="3">
        <v>0.46744046904048953</v>
      </c>
      <c r="D1528" s="3" t="s">
        <v>3063</v>
      </c>
      <c r="E1528" s="3" t="s">
        <v>3064</v>
      </c>
      <c r="F1528" s="3" t="str">
        <f t="shared" si="144"/>
        <v>28428243</v>
      </c>
      <c r="G1528" s="3" t="s">
        <v>3065</v>
      </c>
      <c r="H1528" s="3" t="s">
        <v>3066</v>
      </c>
      <c r="I1528" s="3" t="s">
        <v>1618</v>
      </c>
      <c r="J1528" s="3" t="s">
        <v>2</v>
      </c>
      <c r="K1528" s="3" t="s">
        <v>3</v>
      </c>
      <c r="L1528" s="3" t="s">
        <v>3067</v>
      </c>
      <c r="M1528" s="3" t="s">
        <v>4</v>
      </c>
      <c r="N1528" s="3">
        <v>28428243</v>
      </c>
      <c r="O1528" s="3" t="s">
        <v>3068</v>
      </c>
      <c r="P1528" s="3" t="str">
        <f t="shared" si="145"/>
        <v>2017</v>
      </c>
      <c r="Q1528" s="3" t="str">
        <f t="shared" si="146"/>
        <v xml:space="preserve">G3 (Bethesda). </v>
      </c>
      <c r="R1528" s="12" t="s">
        <v>11333</v>
      </c>
      <c r="S1528" s="5" t="s">
        <v>12084</v>
      </c>
      <c r="T1528" s="12" t="str">
        <f t="shared" si="143"/>
        <v/>
      </c>
      <c r="U1528" s="5"/>
      <c r="AA1528" s="69">
        <v>0</v>
      </c>
      <c r="AC1528" s="5" t="str">
        <f t="shared" si="147"/>
        <v>2017</v>
      </c>
      <c r="AD1528" s="5"/>
      <c r="AF1528" s="25"/>
      <c r="AV1528" s="46">
        <v>28428243</v>
      </c>
      <c r="AW1528" s="59">
        <f t="shared" si="148"/>
        <v>0</v>
      </c>
    </row>
    <row r="1529" spans="1:51">
      <c r="A1529" s="4">
        <v>1471</v>
      </c>
      <c r="B1529" s="3">
        <v>1085</v>
      </c>
      <c r="C1529" s="3">
        <v>0.80680780256935059</v>
      </c>
      <c r="D1529" s="3" t="s">
        <v>4459</v>
      </c>
      <c r="E1529" s="3" t="s">
        <v>4460</v>
      </c>
      <c r="F1529" s="3" t="str">
        <f t="shared" si="144"/>
        <v>28115545</v>
      </c>
      <c r="G1529" s="3" t="s">
        <v>4461</v>
      </c>
      <c r="H1529" s="3" t="s">
        <v>4462</v>
      </c>
      <c r="I1529" s="3" t="s">
        <v>4463</v>
      </c>
      <c r="J1529" s="3" t="s">
        <v>2</v>
      </c>
      <c r="K1529" s="3" t="s">
        <v>3</v>
      </c>
      <c r="L1529" s="3" t="s">
        <v>4464</v>
      </c>
      <c r="M1529" s="3" t="s">
        <v>4</v>
      </c>
      <c r="N1529" s="3">
        <v>28115545</v>
      </c>
      <c r="O1529" s="3" t="s">
        <v>4465</v>
      </c>
      <c r="P1529" s="3" t="str">
        <f t="shared" si="145"/>
        <v>2017</v>
      </c>
      <c r="Q1529" s="3" t="str">
        <f t="shared" si="146"/>
        <v xml:space="preserve">J Bacteriol. </v>
      </c>
      <c r="R1529" s="3" t="s">
        <v>11426</v>
      </c>
      <c r="S1529" s="3" t="s">
        <v>12365</v>
      </c>
      <c r="T1529" s="12" t="str">
        <f t="shared" ref="T1529:T1592" si="149">IFERROR(IF(FIND("meta ",SUBSTITUTE(LOWER(D1529 &amp; S1529),"-"," "))&gt;=0,"y",""),"")</f>
        <v/>
      </c>
      <c r="U1529" s="3"/>
      <c r="V1529" s="3"/>
      <c r="W1529" s="3"/>
      <c r="X1529" s="3"/>
      <c r="Y1529" s="3"/>
      <c r="Z1529" s="3"/>
      <c r="AA1529" s="69">
        <v>0</v>
      </c>
      <c r="AC1529" s="5" t="str">
        <f t="shared" si="147"/>
        <v>2017</v>
      </c>
      <c r="AD1529" s="5"/>
      <c r="AE1529" s="3"/>
      <c r="AF1529" s="24"/>
      <c r="AV1529" s="46">
        <v>28115545</v>
      </c>
      <c r="AW1529" s="59">
        <f t="shared" si="148"/>
        <v>0</v>
      </c>
    </row>
    <row r="1530" spans="1:51">
      <c r="A1530" s="4">
        <v>1531</v>
      </c>
      <c r="B1530" s="3">
        <v>1575</v>
      </c>
      <c r="C1530" s="3">
        <v>0.84251461104197278</v>
      </c>
      <c r="D1530" s="3" t="s">
        <v>5693</v>
      </c>
      <c r="E1530" s="3" t="s">
        <v>5694</v>
      </c>
      <c r="F1530" s="3" t="str">
        <f t="shared" si="144"/>
        <v>27439997</v>
      </c>
      <c r="G1530" s="3" t="s">
        <v>5695</v>
      </c>
      <c r="H1530" s="3" t="s">
        <v>5696</v>
      </c>
      <c r="I1530" s="3" t="s">
        <v>5697</v>
      </c>
      <c r="J1530" s="3" t="s">
        <v>2</v>
      </c>
      <c r="K1530" s="3" t="s">
        <v>3</v>
      </c>
      <c r="L1530" s="3" t="s">
        <v>5698</v>
      </c>
      <c r="M1530" s="3" t="s">
        <v>4</v>
      </c>
      <c r="N1530" s="3">
        <v>27439997</v>
      </c>
      <c r="O1530" s="3" t="s">
        <v>5699</v>
      </c>
      <c r="P1530" s="3" t="str">
        <f t="shared" si="145"/>
        <v>2017</v>
      </c>
      <c r="Q1530" s="3" t="str">
        <f t="shared" si="146"/>
        <v xml:space="preserve">J Neurotrauma. </v>
      </c>
      <c r="R1530" s="12" t="s">
        <v>11426</v>
      </c>
      <c r="S1530" s="12" t="s">
        <v>12397</v>
      </c>
      <c r="T1530" s="12" t="str">
        <f t="shared" si="149"/>
        <v/>
      </c>
      <c r="AA1530" s="69">
        <v>0</v>
      </c>
      <c r="AC1530" s="5" t="str">
        <f t="shared" si="147"/>
        <v>2017</v>
      </c>
      <c r="AD1530" s="5"/>
      <c r="AF1530" s="25"/>
      <c r="AK1530" s="53"/>
      <c r="AN1530" s="56"/>
      <c r="AV1530" s="46">
        <v>27439997</v>
      </c>
      <c r="AW1530" s="59">
        <f t="shared" si="148"/>
        <v>0</v>
      </c>
    </row>
    <row r="1531" spans="1:51">
      <c r="A1531" s="4">
        <v>828</v>
      </c>
      <c r="B1531" s="3">
        <v>1195</v>
      </c>
      <c r="C1531" s="3">
        <v>0.45105165783733092</v>
      </c>
      <c r="D1531" s="3" t="s">
        <v>5020</v>
      </c>
      <c r="E1531" s="3" t="s">
        <v>5021</v>
      </c>
      <c r="F1531" s="3" t="str">
        <f t="shared" si="144"/>
        <v>27992301</v>
      </c>
      <c r="G1531" s="3" t="s">
        <v>5022</v>
      </c>
      <c r="H1531" s="3" t="s">
        <v>5023</v>
      </c>
      <c r="I1531" s="3" t="s">
        <v>2986</v>
      </c>
      <c r="J1531" s="3" t="s">
        <v>2</v>
      </c>
      <c r="K1531" s="3" t="s">
        <v>3</v>
      </c>
      <c r="L1531" s="3" t="s">
        <v>5024</v>
      </c>
      <c r="M1531" s="3" t="s">
        <v>4</v>
      </c>
      <c r="N1531" s="3">
        <v>27992301</v>
      </c>
      <c r="O1531" s="3" t="s">
        <v>5025</v>
      </c>
      <c r="P1531" s="3" t="str">
        <f t="shared" si="145"/>
        <v>2017</v>
      </c>
      <c r="Q1531" s="3" t="str">
        <f t="shared" si="146"/>
        <v xml:space="preserve">Pharmacogenomics. </v>
      </c>
      <c r="R1531" s="12" t="s">
        <v>11333</v>
      </c>
      <c r="S1531" s="5" t="s">
        <v>12068</v>
      </c>
      <c r="T1531" s="12" t="str">
        <f t="shared" si="149"/>
        <v/>
      </c>
      <c r="U1531" s="5"/>
      <c r="AA1531" s="69">
        <v>0</v>
      </c>
      <c r="AC1531" s="5" t="str">
        <f t="shared" si="147"/>
        <v>2017</v>
      </c>
      <c r="AD1531" s="5"/>
      <c r="AF1531" s="25"/>
      <c r="AK1531" s="53"/>
      <c r="AN1531" s="56"/>
      <c r="AV1531" s="46">
        <v>27992301</v>
      </c>
      <c r="AW1531" s="59">
        <f t="shared" si="148"/>
        <v>0</v>
      </c>
    </row>
    <row r="1532" spans="1:51">
      <c r="A1532" s="4">
        <v>1133</v>
      </c>
      <c r="B1532" s="28">
        <v>1864</v>
      </c>
      <c r="C1532" s="28">
        <v>0.60954909931362222</v>
      </c>
      <c r="D1532" s="28" t="s">
        <v>5804</v>
      </c>
      <c r="E1532" s="28" t="s">
        <v>5805</v>
      </c>
      <c r="F1532" s="3" t="str">
        <f t="shared" si="144"/>
        <v>27027469</v>
      </c>
      <c r="G1532" s="28" t="s">
        <v>5806</v>
      </c>
      <c r="H1532" s="28" t="s">
        <v>5807</v>
      </c>
      <c r="I1532" s="28" t="s">
        <v>5782</v>
      </c>
      <c r="J1532" s="28" t="s">
        <v>2</v>
      </c>
      <c r="K1532" s="28" t="s">
        <v>3</v>
      </c>
      <c r="L1532" s="28" t="s">
        <v>5871</v>
      </c>
      <c r="M1532" s="28" t="s">
        <v>4</v>
      </c>
      <c r="N1532" s="28">
        <v>27027469</v>
      </c>
      <c r="O1532" s="28" t="s">
        <v>5872</v>
      </c>
      <c r="P1532" s="28" t="str">
        <f t="shared" si="145"/>
        <v>2017</v>
      </c>
      <c r="Q1532" s="28" t="str">
        <f t="shared" si="146"/>
        <v xml:space="preserve">Addict Biol. </v>
      </c>
      <c r="R1532" s="15" t="s">
        <v>11333</v>
      </c>
      <c r="S1532" s="12" t="s">
        <v>12659</v>
      </c>
      <c r="T1532" s="12" t="str">
        <f t="shared" si="149"/>
        <v>y</v>
      </c>
      <c r="U1532" s="15"/>
      <c r="V1532" s="15"/>
      <c r="W1532" s="15"/>
      <c r="X1532" s="15"/>
      <c r="Y1532" s="15"/>
      <c r="Z1532" s="15"/>
      <c r="AA1532" s="69">
        <v>0</v>
      </c>
      <c r="AB1532" s="28"/>
      <c r="AC1532" s="5" t="str">
        <f t="shared" si="147"/>
        <v>2017</v>
      </c>
      <c r="AD1532" s="5"/>
      <c r="AE1532" s="15"/>
      <c r="AF1532" s="26"/>
      <c r="AG1532" s="15"/>
      <c r="AH1532" s="15"/>
      <c r="AI1532" s="15"/>
      <c r="AV1532" s="46">
        <v>27027469</v>
      </c>
      <c r="AW1532" s="59">
        <f t="shared" si="148"/>
        <v>0</v>
      </c>
    </row>
    <row r="1533" spans="1:51">
      <c r="A1533" s="4">
        <v>1503</v>
      </c>
      <c r="B1533" s="3">
        <v>856</v>
      </c>
      <c r="C1533" s="3">
        <v>0.82293739391657683</v>
      </c>
      <c r="D1533" s="3" t="s">
        <v>3081</v>
      </c>
      <c r="E1533" s="3" t="s">
        <v>3082</v>
      </c>
      <c r="F1533" s="3" t="str">
        <f t="shared" si="144"/>
        <v>28426829</v>
      </c>
      <c r="G1533" s="3" t="s">
        <v>3083</v>
      </c>
      <c r="H1533" s="3" t="s">
        <v>3084</v>
      </c>
      <c r="I1533" s="3" t="s">
        <v>114</v>
      </c>
      <c r="J1533" s="3" t="s">
        <v>2</v>
      </c>
      <c r="K1533" s="3" t="s">
        <v>3</v>
      </c>
      <c r="L1533" s="3" t="s">
        <v>3085</v>
      </c>
      <c r="M1533" s="3" t="s">
        <v>4</v>
      </c>
      <c r="N1533" s="3">
        <v>28426829</v>
      </c>
      <c r="O1533" s="3" t="s">
        <v>3145</v>
      </c>
      <c r="P1533" s="3" t="str">
        <f t="shared" si="145"/>
        <v>2017</v>
      </c>
      <c r="Q1533" s="3" t="str">
        <f t="shared" si="146"/>
        <v xml:space="preserve">PLoS Genet. </v>
      </c>
      <c r="R1533" s="12" t="s">
        <v>11426</v>
      </c>
      <c r="S1533" s="12" t="s">
        <v>12380</v>
      </c>
      <c r="T1533" s="12" t="str">
        <f t="shared" si="149"/>
        <v/>
      </c>
      <c r="AA1533" s="69">
        <v>0</v>
      </c>
      <c r="AC1533" s="5" t="str">
        <f t="shared" si="147"/>
        <v>2017</v>
      </c>
      <c r="AD1533" s="5"/>
      <c r="AF1533" s="25"/>
      <c r="AV1533" s="46">
        <v>28426829</v>
      </c>
      <c r="AW1533" s="59">
        <f t="shared" si="148"/>
        <v>0</v>
      </c>
    </row>
    <row r="1534" spans="1:51">
      <c r="A1534" s="4">
        <v>1549</v>
      </c>
      <c r="B1534" s="3">
        <v>714</v>
      </c>
      <c r="C1534" s="3">
        <v>0.85489095922294234</v>
      </c>
      <c r="D1534" s="3" t="s">
        <v>2229</v>
      </c>
      <c r="E1534" s="3" t="s">
        <v>2230</v>
      </c>
      <c r="F1534" s="3" t="str">
        <f t="shared" si="144"/>
        <v>28628103</v>
      </c>
      <c r="G1534" s="3" t="s">
        <v>2234</v>
      </c>
      <c r="H1534" s="3" t="s">
        <v>2235</v>
      </c>
      <c r="I1534" s="3" t="s">
        <v>1469</v>
      </c>
      <c r="J1534" s="3" t="s">
        <v>2</v>
      </c>
      <c r="K1534" s="3" t="s">
        <v>3</v>
      </c>
      <c r="L1534" s="3" t="s">
        <v>2236</v>
      </c>
      <c r="M1534" s="3" t="s">
        <v>4</v>
      </c>
      <c r="N1534" s="3">
        <v>28628103</v>
      </c>
      <c r="O1534" s="3" t="s">
        <v>2237</v>
      </c>
      <c r="P1534" s="3" t="str">
        <f t="shared" si="145"/>
        <v>2017</v>
      </c>
      <c r="Q1534" s="3" t="str">
        <f t="shared" si="146"/>
        <v xml:space="preserve">Nat Neurosci. </v>
      </c>
      <c r="R1534" s="12" t="s">
        <v>11426</v>
      </c>
      <c r="S1534" s="12" t="s">
        <v>12407</v>
      </c>
      <c r="T1534" s="12" t="str">
        <f t="shared" si="149"/>
        <v/>
      </c>
      <c r="AA1534" s="69">
        <v>0</v>
      </c>
      <c r="AC1534" s="5" t="str">
        <f t="shared" si="147"/>
        <v>2017</v>
      </c>
      <c r="AD1534" s="5"/>
      <c r="AF1534" s="25"/>
      <c r="AV1534" s="46">
        <v>28628103</v>
      </c>
      <c r="AW1534" s="59">
        <f t="shared" si="148"/>
        <v>0</v>
      </c>
    </row>
    <row r="1535" spans="1:51">
      <c r="A1535" s="4">
        <v>1603</v>
      </c>
      <c r="B1535" s="3">
        <v>820</v>
      </c>
      <c r="C1535" s="3">
        <v>0.88416221000142392</v>
      </c>
      <c r="D1535" s="3" t="s">
        <v>2862</v>
      </c>
      <c r="E1535" s="3" t="s">
        <v>2863</v>
      </c>
      <c r="F1535" s="3" t="str">
        <f t="shared" si="144"/>
        <v>28499756</v>
      </c>
      <c r="G1535" s="3" t="s">
        <v>2864</v>
      </c>
      <c r="H1535" s="3" t="s">
        <v>2865</v>
      </c>
      <c r="I1535" s="3" t="s">
        <v>1277</v>
      </c>
      <c r="J1535" s="3" t="s">
        <v>2</v>
      </c>
      <c r="K1535" s="3" t="s">
        <v>3</v>
      </c>
      <c r="L1535" s="3" t="s">
        <v>2866</v>
      </c>
      <c r="M1535" s="3" t="s">
        <v>4</v>
      </c>
      <c r="N1535" s="3">
        <v>28499756</v>
      </c>
      <c r="O1535" s="3" t="s">
        <v>2867</v>
      </c>
      <c r="P1535" s="3" t="str">
        <f t="shared" si="145"/>
        <v>2017</v>
      </c>
      <c r="Q1535" s="3" t="str">
        <f t="shared" si="146"/>
        <v xml:space="preserve">J Invest Dermatol. </v>
      </c>
      <c r="R1535" s="12" t="s">
        <v>11426</v>
      </c>
      <c r="S1535" s="12" t="s">
        <v>12686</v>
      </c>
      <c r="T1535" s="12" t="str">
        <f t="shared" si="149"/>
        <v/>
      </c>
      <c r="AA1535" s="69">
        <v>0</v>
      </c>
      <c r="AC1535" s="5" t="str">
        <f t="shared" si="147"/>
        <v>2017</v>
      </c>
      <c r="AD1535" s="5"/>
      <c r="AF1535" s="25"/>
      <c r="AK1535" s="53"/>
      <c r="AN1535" s="56"/>
      <c r="AV1535" s="46">
        <v>28499756</v>
      </c>
      <c r="AW1535" s="59">
        <f t="shared" si="148"/>
        <v>0</v>
      </c>
    </row>
    <row r="1536" spans="1:51">
      <c r="A1536" s="4">
        <v>494</v>
      </c>
      <c r="B1536" s="3">
        <v>1050</v>
      </c>
      <c r="C1536" s="3">
        <v>0.27186573116925083</v>
      </c>
      <c r="D1536" s="3" t="s">
        <v>4263</v>
      </c>
      <c r="E1536" s="3" t="s">
        <v>4264</v>
      </c>
      <c r="F1536" s="3" t="str">
        <f t="shared" si="144"/>
        <v>28160584</v>
      </c>
      <c r="G1536" s="3" t="s">
        <v>4265</v>
      </c>
      <c r="H1536" s="3" t="s">
        <v>4266</v>
      </c>
      <c r="I1536" s="3" t="s">
        <v>4267</v>
      </c>
      <c r="J1536" s="3" t="s">
        <v>2</v>
      </c>
      <c r="K1536" s="3" t="s">
        <v>3</v>
      </c>
      <c r="L1536" s="3" t="s">
        <v>4268</v>
      </c>
      <c r="M1536" s="3" t="s">
        <v>4</v>
      </c>
      <c r="N1536" s="3">
        <v>28160584</v>
      </c>
      <c r="O1536" s="3" t="s">
        <v>4269</v>
      </c>
      <c r="P1536" s="3" t="str">
        <f t="shared" si="145"/>
        <v>2017</v>
      </c>
      <c r="Q1536" s="3" t="str">
        <f t="shared" si="146"/>
        <v xml:space="preserve">Med Oral Patol Oral Cir Bucal. </v>
      </c>
      <c r="R1536" s="12" t="s">
        <v>11801</v>
      </c>
      <c r="S1536" s="12" t="s">
        <v>12734</v>
      </c>
      <c r="T1536" s="12" t="str">
        <f t="shared" si="149"/>
        <v/>
      </c>
      <c r="AA1536" s="69">
        <v>0</v>
      </c>
      <c r="AC1536" s="5" t="str">
        <f t="shared" si="147"/>
        <v>2017</v>
      </c>
      <c r="AD1536" s="5"/>
      <c r="AK1536" s="53"/>
      <c r="AN1536" s="56"/>
      <c r="AV1536" s="46">
        <v>28160584</v>
      </c>
      <c r="AW1536" s="59">
        <f t="shared" si="148"/>
        <v>0</v>
      </c>
    </row>
    <row r="1537" spans="1:49">
      <c r="A1537" s="4">
        <v>1492</v>
      </c>
      <c r="B1537" s="3">
        <v>792</v>
      </c>
      <c r="C1537" s="3">
        <v>0.81672349713914916</v>
      </c>
      <c r="D1537" s="3" t="s">
        <v>2694</v>
      </c>
      <c r="E1537" s="3" t="s">
        <v>2695</v>
      </c>
      <c r="F1537" s="3" t="str">
        <f t="shared" si="144"/>
        <v>28533481</v>
      </c>
      <c r="G1537" s="3" t="s">
        <v>2696</v>
      </c>
      <c r="H1537" s="3" t="s">
        <v>2697</v>
      </c>
      <c r="I1537" s="3" t="s">
        <v>2248</v>
      </c>
      <c r="J1537" s="3" t="s">
        <v>2</v>
      </c>
      <c r="K1537" s="3" t="s">
        <v>3</v>
      </c>
      <c r="L1537" s="3" t="s">
        <v>2698</v>
      </c>
      <c r="M1537" s="3" t="s">
        <v>4</v>
      </c>
      <c r="N1537" s="3">
        <v>28533481</v>
      </c>
      <c r="O1537" s="3" t="s">
        <v>2755</v>
      </c>
      <c r="P1537" s="3" t="str">
        <f t="shared" si="145"/>
        <v>2017</v>
      </c>
      <c r="Q1537" s="3" t="str">
        <f t="shared" si="146"/>
        <v xml:space="preserve">Oncotarget. </v>
      </c>
      <c r="R1537" s="12" t="s">
        <v>11426</v>
      </c>
      <c r="S1537" s="12" t="s">
        <v>12375</v>
      </c>
      <c r="T1537" s="12" t="str">
        <f t="shared" si="149"/>
        <v/>
      </c>
      <c r="AA1537" s="69">
        <v>0</v>
      </c>
      <c r="AC1537" s="5" t="str">
        <f t="shared" si="147"/>
        <v>2017</v>
      </c>
      <c r="AD1537" s="5"/>
      <c r="AF1537" s="25"/>
      <c r="AK1537" s="53"/>
      <c r="AN1537" s="56"/>
      <c r="AV1537" s="46">
        <v>28533481</v>
      </c>
      <c r="AW1537" s="59">
        <f t="shared" si="148"/>
        <v>0</v>
      </c>
    </row>
    <row r="1538" spans="1:49">
      <c r="A1538" s="4">
        <v>1327</v>
      </c>
      <c r="B1538" s="3">
        <v>1098</v>
      </c>
      <c r="C1538" s="3">
        <v>0.71686588859622991</v>
      </c>
      <c r="D1538" s="3" t="s">
        <v>4587</v>
      </c>
      <c r="E1538" s="3" t="s">
        <v>4588</v>
      </c>
      <c r="F1538" s="3" t="str">
        <f t="shared" ref="F1538:F1601" si="150">MID(E1538,9,100)</f>
        <v>28105631</v>
      </c>
      <c r="G1538" s="3" t="s">
        <v>4589</v>
      </c>
      <c r="H1538" s="3" t="s">
        <v>4590</v>
      </c>
      <c r="I1538" s="3" t="s">
        <v>4591</v>
      </c>
      <c r="J1538" s="3" t="s">
        <v>2</v>
      </c>
      <c r="K1538" s="3" t="s">
        <v>3</v>
      </c>
      <c r="L1538" s="3" t="s">
        <v>4533</v>
      </c>
      <c r="M1538" s="3" t="s">
        <v>4</v>
      </c>
      <c r="N1538" s="3">
        <v>28105631</v>
      </c>
      <c r="O1538" s="3" t="s">
        <v>4534</v>
      </c>
      <c r="P1538" s="3" t="str">
        <f t="shared" ref="P1538:P1601" si="151">MID(H1538,FIND(" 20",H1538)+1, 4)</f>
        <v>2017</v>
      </c>
      <c r="Q1538" s="3" t="str">
        <f t="shared" ref="Q1538:Q1601" si="152">LEFT(H1538, FIND(" 20",H1538))</f>
        <v xml:space="preserve">Clin Genet. </v>
      </c>
      <c r="R1538" s="12" t="s">
        <v>11426</v>
      </c>
      <c r="S1538" s="12" t="s">
        <v>12283</v>
      </c>
      <c r="T1538" s="12" t="str">
        <f t="shared" si="149"/>
        <v/>
      </c>
      <c r="AA1538" s="69">
        <v>0</v>
      </c>
      <c r="AC1538" s="5" t="str">
        <f t="shared" ref="AC1538:AC1601" si="153">P1538</f>
        <v>2017</v>
      </c>
      <c r="AD1538" s="5"/>
      <c r="AF1538" s="25"/>
      <c r="AJ1538" s="15"/>
      <c r="AK1538" s="57"/>
      <c r="AL1538" s="15"/>
      <c r="AM1538" s="15"/>
      <c r="AN1538" s="56"/>
      <c r="AV1538" s="46">
        <v>28105631</v>
      </c>
      <c r="AW1538" s="59">
        <f t="shared" ref="AW1538:AW1601" si="154">IF(F1538-AV1538=0,0,1)</f>
        <v>0</v>
      </c>
    </row>
    <row r="1539" spans="1:49">
      <c r="A1539" s="4">
        <v>1544</v>
      </c>
      <c r="B1539" s="3">
        <v>1367</v>
      </c>
      <c r="C1539" s="3">
        <v>0.84929243830377865</v>
      </c>
      <c r="D1539" s="3" t="s">
        <v>5494</v>
      </c>
      <c r="E1539" s="3" t="s">
        <v>5495</v>
      </c>
      <c r="F1539" s="3" t="str">
        <f t="shared" si="150"/>
        <v>27770355</v>
      </c>
      <c r="G1539" s="3" t="s">
        <v>5496</v>
      </c>
      <c r="H1539" s="3" t="s">
        <v>5497</v>
      </c>
      <c r="I1539" s="3" t="s">
        <v>746</v>
      </c>
      <c r="J1539" s="3" t="s">
        <v>2</v>
      </c>
      <c r="K1539" s="3" t="s">
        <v>3</v>
      </c>
      <c r="L1539" s="3" t="s">
        <v>5498</v>
      </c>
      <c r="M1539" s="3" t="s">
        <v>4</v>
      </c>
      <c r="N1539" s="3">
        <v>27770355</v>
      </c>
      <c r="O1539" s="3" t="s">
        <v>5499</v>
      </c>
      <c r="P1539" s="3" t="str">
        <f t="shared" si="151"/>
        <v>2017</v>
      </c>
      <c r="Q1539" s="3" t="str">
        <f t="shared" si="152"/>
        <v xml:space="preserve">Methods Mol Biol. </v>
      </c>
      <c r="R1539" s="5" t="s">
        <v>11333</v>
      </c>
      <c r="S1539" s="12" t="s">
        <v>12660</v>
      </c>
      <c r="T1539" s="12" t="str">
        <f t="shared" si="149"/>
        <v>y</v>
      </c>
      <c r="AA1539" s="69">
        <v>0</v>
      </c>
      <c r="AC1539" s="5" t="str">
        <f t="shared" si="153"/>
        <v>2017</v>
      </c>
      <c r="AD1539" s="5"/>
      <c r="AF1539" s="25"/>
      <c r="AK1539" s="53"/>
      <c r="AN1539" s="56"/>
      <c r="AV1539" s="46">
        <v>27770355</v>
      </c>
      <c r="AW1539" s="59">
        <f t="shared" si="154"/>
        <v>0</v>
      </c>
    </row>
    <row r="1540" spans="1:49">
      <c r="A1540" s="4">
        <v>843</v>
      </c>
      <c r="B1540" s="3">
        <v>1408</v>
      </c>
      <c r="C1540" s="3">
        <v>0.45762232762733301</v>
      </c>
      <c r="D1540" s="3" t="s">
        <v>5530</v>
      </c>
      <c r="E1540" s="3" t="s">
        <v>5531</v>
      </c>
      <c r="F1540" s="3" t="str">
        <f t="shared" si="150"/>
        <v>27697780</v>
      </c>
      <c r="G1540" s="3" t="s">
        <v>5532</v>
      </c>
      <c r="H1540" s="3" t="s">
        <v>5533</v>
      </c>
      <c r="I1540" s="3" t="s">
        <v>1168</v>
      </c>
      <c r="J1540" s="3" t="s">
        <v>2</v>
      </c>
      <c r="K1540" s="3" t="s">
        <v>3</v>
      </c>
      <c r="L1540" s="3" t="s">
        <v>5534</v>
      </c>
      <c r="M1540" s="3" t="s">
        <v>4</v>
      </c>
      <c r="N1540" s="3">
        <v>27697780</v>
      </c>
      <c r="O1540" s="3" t="s">
        <v>5535</v>
      </c>
      <c r="P1540" s="3" t="str">
        <f t="shared" si="151"/>
        <v>2017</v>
      </c>
      <c r="Q1540" s="3" t="str">
        <f t="shared" si="152"/>
        <v xml:space="preserve">Cancer Epidemiol Biomarkers Prev. </v>
      </c>
      <c r="R1540" s="12" t="s">
        <v>11333</v>
      </c>
      <c r="S1540" s="5" t="s">
        <v>12078</v>
      </c>
      <c r="T1540" s="12" t="str">
        <f t="shared" si="149"/>
        <v/>
      </c>
      <c r="U1540" s="5"/>
      <c r="AA1540" s="69">
        <v>0</v>
      </c>
      <c r="AC1540" s="5" t="str">
        <f t="shared" si="153"/>
        <v>2017</v>
      </c>
      <c r="AD1540" s="5"/>
      <c r="AF1540" s="25"/>
      <c r="AK1540" s="53"/>
      <c r="AN1540" s="56"/>
      <c r="AV1540" s="46">
        <v>27697780</v>
      </c>
      <c r="AW1540" s="59">
        <f t="shared" si="154"/>
        <v>0</v>
      </c>
    </row>
    <row r="1541" spans="1:49">
      <c r="A1541" s="4">
        <v>1324</v>
      </c>
      <c r="B1541" s="3">
        <v>1964</v>
      </c>
      <c r="C1541" s="3">
        <v>0.71436274093642049</v>
      </c>
      <c r="D1541" s="3" t="s">
        <v>5833</v>
      </c>
      <c r="E1541" s="3" t="s">
        <v>5834</v>
      </c>
      <c r="F1541" s="3" t="str">
        <f t="shared" si="150"/>
        <v>26887006</v>
      </c>
      <c r="G1541" s="3" t="s">
        <v>5835</v>
      </c>
      <c r="H1541" s="3" t="s">
        <v>5913</v>
      </c>
      <c r="I1541" s="3" t="s">
        <v>5810</v>
      </c>
      <c r="J1541" s="3" t="s">
        <v>2</v>
      </c>
      <c r="K1541" s="3" t="s">
        <v>3</v>
      </c>
      <c r="L1541" s="3" t="s">
        <v>5838</v>
      </c>
      <c r="M1541" s="3" t="s">
        <v>4</v>
      </c>
      <c r="N1541" s="3">
        <v>26887006</v>
      </c>
      <c r="O1541" s="3" t="s">
        <v>5839</v>
      </c>
      <c r="P1541" s="3" t="str">
        <f t="shared" si="151"/>
        <v>2017</v>
      </c>
      <c r="Q1541" s="3" t="str">
        <f t="shared" si="152"/>
        <v xml:space="preserve">IEEE/ACM Trans Comput Biol Bioinform. </v>
      </c>
      <c r="R1541" s="15" t="s">
        <v>11426</v>
      </c>
      <c r="S1541" s="15" t="s">
        <v>12280</v>
      </c>
      <c r="T1541" s="12" t="str">
        <f t="shared" si="149"/>
        <v/>
      </c>
      <c r="U1541" s="15"/>
      <c r="V1541" s="15"/>
      <c r="W1541" s="15"/>
      <c r="X1541" s="15"/>
      <c r="Y1541" s="15"/>
      <c r="Z1541" s="15"/>
      <c r="AA1541" s="69">
        <v>0</v>
      </c>
      <c r="AC1541" s="5" t="str">
        <f t="shared" si="153"/>
        <v>2017</v>
      </c>
      <c r="AD1541" s="5"/>
      <c r="AE1541" s="15"/>
      <c r="AF1541" s="26"/>
      <c r="AK1541" s="53"/>
      <c r="AN1541" s="56"/>
      <c r="AV1541" s="46">
        <v>26887006</v>
      </c>
      <c r="AW1541" s="59">
        <f t="shared" si="154"/>
        <v>0</v>
      </c>
    </row>
    <row r="1542" spans="1:49">
      <c r="A1542" s="4">
        <v>1527</v>
      </c>
      <c r="B1542" s="3">
        <v>2081</v>
      </c>
      <c r="C1542" s="3">
        <v>0.83848024755661976</v>
      </c>
      <c r="D1542" s="3" t="s">
        <v>5853</v>
      </c>
      <c r="E1542" s="3" t="s">
        <v>5854</v>
      </c>
      <c r="F1542" s="3" t="str">
        <f t="shared" si="150"/>
        <v>26746668</v>
      </c>
      <c r="G1542" s="3" t="s">
        <v>5855</v>
      </c>
      <c r="H1542" s="3" t="s">
        <v>5856</v>
      </c>
      <c r="I1542" s="3" t="s">
        <v>5725</v>
      </c>
      <c r="J1542" s="3" t="s">
        <v>2</v>
      </c>
      <c r="K1542" s="3" t="s">
        <v>3</v>
      </c>
      <c r="L1542" s="3" t="s">
        <v>5857</v>
      </c>
      <c r="M1542" s="3" t="s">
        <v>4</v>
      </c>
      <c r="N1542" s="3">
        <v>26746668</v>
      </c>
      <c r="O1542" s="3" t="s">
        <v>5858</v>
      </c>
      <c r="P1542" s="3" t="str">
        <f t="shared" si="151"/>
        <v>2017</v>
      </c>
      <c r="Q1542" s="3" t="str">
        <f t="shared" si="152"/>
        <v xml:space="preserve">Mol Neurobiol. </v>
      </c>
      <c r="R1542" s="12" t="s">
        <v>11426</v>
      </c>
      <c r="S1542" s="19" t="s">
        <v>12391</v>
      </c>
      <c r="T1542" s="12" t="str">
        <f t="shared" si="149"/>
        <v/>
      </c>
      <c r="U1542" s="19"/>
      <c r="AA1542" s="69">
        <v>0</v>
      </c>
      <c r="AC1542" s="5" t="str">
        <f t="shared" si="153"/>
        <v>2017</v>
      </c>
      <c r="AD1542" s="5"/>
      <c r="AF1542" s="25"/>
      <c r="AK1542" s="53"/>
      <c r="AN1542" s="56"/>
      <c r="AV1542" s="46">
        <v>26746668</v>
      </c>
      <c r="AW1542" s="59">
        <f t="shared" si="154"/>
        <v>0</v>
      </c>
    </row>
    <row r="1543" spans="1:49">
      <c r="A1543" s="4">
        <v>1404</v>
      </c>
      <c r="B1543" s="3">
        <v>909</v>
      </c>
      <c r="C1543" s="3">
        <v>0.76352976063050604</v>
      </c>
      <c r="D1543" s="3" t="s">
        <v>3397</v>
      </c>
      <c r="E1543" s="3" t="s">
        <v>3398</v>
      </c>
      <c r="F1543" s="3" t="str">
        <f t="shared" si="150"/>
        <v>28374190</v>
      </c>
      <c r="G1543" s="3" t="s">
        <v>3399</v>
      </c>
      <c r="H1543" s="3" t="s">
        <v>3400</v>
      </c>
      <c r="I1543" s="3" t="s">
        <v>354</v>
      </c>
      <c r="J1543" s="3" t="s">
        <v>2</v>
      </c>
      <c r="K1543" s="3" t="s">
        <v>3</v>
      </c>
      <c r="L1543" s="3" t="s">
        <v>3401</v>
      </c>
      <c r="M1543" s="3" t="s">
        <v>4</v>
      </c>
      <c r="N1543" s="3">
        <v>28374190</v>
      </c>
      <c r="O1543" s="3" t="s">
        <v>3402</v>
      </c>
      <c r="P1543" s="3" t="str">
        <f t="shared" si="151"/>
        <v>2017</v>
      </c>
      <c r="Q1543" s="3" t="str">
        <f t="shared" si="152"/>
        <v xml:space="preserve">Hum Genet. </v>
      </c>
      <c r="R1543" s="12" t="s">
        <v>11426</v>
      </c>
      <c r="S1543" s="12" t="s">
        <v>12282</v>
      </c>
      <c r="T1543" s="12" t="str">
        <f t="shared" si="149"/>
        <v/>
      </c>
      <c r="AA1543" s="69">
        <v>0</v>
      </c>
      <c r="AC1543" s="5" t="str">
        <f t="shared" si="153"/>
        <v>2017</v>
      </c>
      <c r="AD1543" s="5"/>
      <c r="AF1543" s="25"/>
      <c r="AK1543" s="53"/>
      <c r="AN1543" s="56"/>
      <c r="AV1543" s="46">
        <v>28374190</v>
      </c>
      <c r="AW1543" s="59">
        <f t="shared" si="154"/>
        <v>0</v>
      </c>
    </row>
    <row r="1544" spans="1:49">
      <c r="A1544" s="4">
        <v>1443</v>
      </c>
      <c r="B1544" s="3">
        <v>1120</v>
      </c>
      <c r="C1544" s="3">
        <v>0.79019681379482043</v>
      </c>
      <c r="D1544" s="3" t="s">
        <v>4665</v>
      </c>
      <c r="E1544" s="3" t="s">
        <v>4666</v>
      </c>
      <c r="F1544" s="3" t="str">
        <f t="shared" si="150"/>
        <v>28081206</v>
      </c>
      <c r="G1544" s="3" t="s">
        <v>1300</v>
      </c>
      <c r="H1544" s="3" t="s">
        <v>4667</v>
      </c>
      <c r="I1544" s="3" t="s">
        <v>92</v>
      </c>
      <c r="J1544" s="3" t="s">
        <v>2</v>
      </c>
      <c r="K1544" s="3" t="s">
        <v>3</v>
      </c>
      <c r="L1544" s="3" t="s">
        <v>4668</v>
      </c>
      <c r="M1544" s="3" t="s">
        <v>4</v>
      </c>
      <c r="N1544" s="3">
        <v>28081206</v>
      </c>
      <c r="O1544" s="3" t="s">
        <v>4669</v>
      </c>
      <c r="P1544" s="3" t="str">
        <f t="shared" si="151"/>
        <v>2017</v>
      </c>
      <c r="Q1544" s="3" t="str">
        <f t="shared" si="152"/>
        <v xml:space="preserve">PLoS One. </v>
      </c>
      <c r="R1544" s="3" t="s">
        <v>11426</v>
      </c>
      <c r="S1544" s="3" t="s">
        <v>12282</v>
      </c>
      <c r="T1544" s="12" t="str">
        <f t="shared" si="149"/>
        <v/>
      </c>
      <c r="U1544" s="3"/>
      <c r="V1544" s="3"/>
      <c r="W1544" s="3"/>
      <c r="X1544" s="3"/>
      <c r="Y1544" s="3"/>
      <c r="Z1544" s="3"/>
      <c r="AA1544" s="69">
        <v>0</v>
      </c>
      <c r="AC1544" s="5" t="str">
        <f t="shared" si="153"/>
        <v>2017</v>
      </c>
      <c r="AD1544" s="5"/>
      <c r="AE1544" s="3"/>
      <c r="AF1544" s="24"/>
      <c r="AK1544" s="53"/>
      <c r="AN1544" s="56"/>
      <c r="AV1544" s="46">
        <v>28081206</v>
      </c>
      <c r="AW1544" s="59">
        <f t="shared" si="154"/>
        <v>0</v>
      </c>
    </row>
    <row r="1545" spans="1:49">
      <c r="A1545" s="4">
        <v>1489</v>
      </c>
      <c r="B1545" s="3">
        <v>743</v>
      </c>
      <c r="C1545" s="3">
        <v>0.8142791907309902</v>
      </c>
      <c r="D1545" s="3" t="s">
        <v>2403</v>
      </c>
      <c r="E1545" s="3" t="s">
        <v>2404</v>
      </c>
      <c r="F1545" s="3" t="str">
        <f t="shared" si="150"/>
        <v>28598966</v>
      </c>
      <c r="G1545" s="3" t="s">
        <v>2405</v>
      </c>
      <c r="H1545" s="3" t="s">
        <v>2406</v>
      </c>
      <c r="I1545" s="3" t="s">
        <v>114</v>
      </c>
      <c r="J1545" s="3" t="s">
        <v>2</v>
      </c>
      <c r="K1545" s="3" t="s">
        <v>3</v>
      </c>
      <c r="L1545" s="3" t="s">
        <v>2407</v>
      </c>
      <c r="M1545" s="3" t="s">
        <v>4</v>
      </c>
      <c r="N1545" s="3">
        <v>28598966</v>
      </c>
      <c r="O1545" s="3" t="s">
        <v>2408</v>
      </c>
      <c r="P1545" s="3" t="str">
        <f t="shared" si="151"/>
        <v>2017</v>
      </c>
      <c r="Q1545" s="3" t="str">
        <f t="shared" si="152"/>
        <v xml:space="preserve">PLoS Genet. </v>
      </c>
      <c r="R1545" s="12" t="s">
        <v>11426</v>
      </c>
      <c r="S1545" s="12" t="s">
        <v>12282</v>
      </c>
      <c r="T1545" s="12" t="str">
        <f t="shared" si="149"/>
        <v/>
      </c>
      <c r="AA1545" s="69">
        <v>0</v>
      </c>
      <c r="AC1545" s="5" t="str">
        <f t="shared" si="153"/>
        <v>2017</v>
      </c>
      <c r="AD1545" s="5"/>
      <c r="AF1545" s="25"/>
      <c r="AK1545" s="53"/>
      <c r="AN1545" s="56"/>
      <c r="AV1545" s="46">
        <v>28598966</v>
      </c>
      <c r="AW1545" s="59">
        <f t="shared" si="154"/>
        <v>0</v>
      </c>
    </row>
    <row r="1546" spans="1:49">
      <c r="A1546" s="4">
        <v>1556</v>
      </c>
      <c r="B1546" s="3">
        <v>876</v>
      </c>
      <c r="C1546" s="3">
        <v>0.85890746053026579</v>
      </c>
      <c r="D1546" s="3" t="s">
        <v>3204</v>
      </c>
      <c r="E1546" s="3" t="s">
        <v>3205</v>
      </c>
      <c r="F1546" s="3" t="str">
        <f t="shared" si="150"/>
        <v>28401899</v>
      </c>
      <c r="G1546" s="3" t="s">
        <v>3258</v>
      </c>
      <c r="H1546" s="3" t="s">
        <v>3259</v>
      </c>
      <c r="I1546" s="3" t="s">
        <v>676</v>
      </c>
      <c r="J1546" s="3" t="s">
        <v>2</v>
      </c>
      <c r="K1546" s="3" t="s">
        <v>3</v>
      </c>
      <c r="L1546" s="3" t="s">
        <v>3207</v>
      </c>
      <c r="M1546" s="3" t="s">
        <v>4</v>
      </c>
      <c r="N1546" s="3">
        <v>28401899</v>
      </c>
      <c r="O1546" s="3" t="s">
        <v>3208</v>
      </c>
      <c r="P1546" s="3" t="str">
        <f t="shared" si="151"/>
        <v>2017</v>
      </c>
      <c r="Q1546" s="3" t="str">
        <f t="shared" si="152"/>
        <v xml:space="preserve">Eur J Hum Genet. </v>
      </c>
      <c r="R1546" s="3" t="s">
        <v>11426</v>
      </c>
      <c r="S1546" s="3" t="s">
        <v>12282</v>
      </c>
      <c r="T1546" s="12" t="str">
        <f t="shared" si="149"/>
        <v/>
      </c>
      <c r="U1546" s="3"/>
      <c r="V1546" s="3"/>
      <c r="W1546" s="3"/>
      <c r="X1546" s="3"/>
      <c r="Y1546" s="3"/>
      <c r="Z1546" s="3"/>
      <c r="AA1546" s="69">
        <v>0</v>
      </c>
      <c r="AC1546" s="5" t="str">
        <f t="shared" si="153"/>
        <v>2017</v>
      </c>
      <c r="AD1546" s="5"/>
      <c r="AE1546" s="3"/>
      <c r="AF1546" s="24"/>
      <c r="AK1546" s="53"/>
      <c r="AN1546" s="56"/>
      <c r="AV1546" s="46">
        <v>28401899</v>
      </c>
      <c r="AW1546" s="59">
        <f t="shared" si="154"/>
        <v>0</v>
      </c>
    </row>
    <row r="1547" spans="1:49">
      <c r="A1547" s="4">
        <v>1559</v>
      </c>
      <c r="B1547" s="3">
        <v>1250</v>
      </c>
      <c r="C1547" s="3">
        <v>0.86179172047576746</v>
      </c>
      <c r="D1547" s="3" t="s">
        <v>5207</v>
      </c>
      <c r="E1547" s="3" t="s">
        <v>5208</v>
      </c>
      <c r="F1547" s="3" t="str">
        <f t="shared" si="150"/>
        <v>27896997</v>
      </c>
      <c r="G1547" s="3" t="s">
        <v>5209</v>
      </c>
      <c r="H1547" s="3" t="s">
        <v>5210</v>
      </c>
      <c r="I1547" s="3" t="s">
        <v>5204</v>
      </c>
      <c r="J1547" s="3" t="s">
        <v>2</v>
      </c>
      <c r="K1547" s="3" t="s">
        <v>3</v>
      </c>
      <c r="L1547" s="3" t="s">
        <v>5211</v>
      </c>
      <c r="M1547" s="3" t="s">
        <v>4</v>
      </c>
      <c r="N1547" s="3">
        <v>27896997</v>
      </c>
      <c r="O1547" s="3" t="s">
        <v>5212</v>
      </c>
      <c r="P1547" s="3" t="str">
        <f t="shared" si="151"/>
        <v>2017</v>
      </c>
      <c r="Q1547" s="3" t="str">
        <f t="shared" si="152"/>
        <v xml:space="preserve">Pac Symp Biocomput. </v>
      </c>
      <c r="R1547" s="3" t="s">
        <v>11426</v>
      </c>
      <c r="S1547" s="3" t="s">
        <v>12282</v>
      </c>
      <c r="T1547" s="12" t="str">
        <f t="shared" si="149"/>
        <v/>
      </c>
      <c r="U1547" s="3"/>
      <c r="V1547" s="3"/>
      <c r="W1547" s="3"/>
      <c r="X1547" s="3"/>
      <c r="Y1547" s="3"/>
      <c r="Z1547" s="3"/>
      <c r="AA1547" s="69">
        <v>0</v>
      </c>
      <c r="AC1547" s="5" t="str">
        <f t="shared" si="153"/>
        <v>2017</v>
      </c>
      <c r="AD1547" s="5"/>
      <c r="AE1547" s="3"/>
      <c r="AF1547" s="24"/>
      <c r="AK1547" s="53"/>
      <c r="AN1547" s="56"/>
      <c r="AV1547" s="46">
        <v>27896997</v>
      </c>
      <c r="AW1547" s="59">
        <f t="shared" si="154"/>
        <v>0</v>
      </c>
    </row>
    <row r="1548" spans="1:49">
      <c r="A1548" s="4">
        <v>1586</v>
      </c>
      <c r="B1548" s="3">
        <v>1124</v>
      </c>
      <c r="C1548" s="3">
        <v>0.87551086238498654</v>
      </c>
      <c r="D1548" s="3" t="s">
        <v>4690</v>
      </c>
      <c r="E1548" s="3" t="s">
        <v>4691</v>
      </c>
      <c r="F1548" s="3" t="str">
        <f t="shared" si="150"/>
        <v>28079101</v>
      </c>
      <c r="G1548" s="3" t="s">
        <v>4692</v>
      </c>
      <c r="H1548" s="3" t="s">
        <v>4693</v>
      </c>
      <c r="I1548" s="3" t="s">
        <v>2255</v>
      </c>
      <c r="J1548" s="3" t="s">
        <v>2</v>
      </c>
      <c r="K1548" s="3" t="s">
        <v>3</v>
      </c>
      <c r="L1548" s="3" t="s">
        <v>4694</v>
      </c>
      <c r="M1548" s="3" t="s">
        <v>4</v>
      </c>
      <c r="N1548" s="3">
        <v>28079101</v>
      </c>
      <c r="O1548" s="3" t="s">
        <v>4695</v>
      </c>
      <c r="P1548" s="3" t="str">
        <f t="shared" si="151"/>
        <v>2017</v>
      </c>
      <c r="Q1548" s="3" t="str">
        <f t="shared" si="152"/>
        <v xml:space="preserve">Sci Rep. </v>
      </c>
      <c r="R1548" s="12" t="s">
        <v>11426</v>
      </c>
      <c r="S1548" s="12" t="s">
        <v>12282</v>
      </c>
      <c r="T1548" s="12" t="str">
        <f t="shared" si="149"/>
        <v/>
      </c>
      <c r="AA1548" s="69">
        <v>0</v>
      </c>
      <c r="AC1548" s="5" t="str">
        <f t="shared" si="153"/>
        <v>2017</v>
      </c>
      <c r="AD1548" s="5"/>
      <c r="AF1548" s="25"/>
      <c r="AK1548" s="53"/>
      <c r="AN1548" s="56"/>
      <c r="AV1548" s="46">
        <v>28079101</v>
      </c>
      <c r="AW1548" s="59">
        <f t="shared" si="154"/>
        <v>0</v>
      </c>
    </row>
    <row r="1549" spans="1:49">
      <c r="A1549" s="4">
        <v>1647</v>
      </c>
      <c r="B1549" s="3">
        <v>1010</v>
      </c>
      <c r="C1549" s="3">
        <v>0.9131106943205971</v>
      </c>
      <c r="D1549" s="3" t="s">
        <v>4033</v>
      </c>
      <c r="E1549" s="3" t="s">
        <v>4034</v>
      </c>
      <c r="F1549" s="3" t="str">
        <f t="shared" si="150"/>
        <v>28238358</v>
      </c>
      <c r="G1549" s="3" t="s">
        <v>4035</v>
      </c>
      <c r="H1549" s="3" t="s">
        <v>4036</v>
      </c>
      <c r="I1549" s="3" t="s">
        <v>185</v>
      </c>
      <c r="J1549" s="3" t="s">
        <v>2</v>
      </c>
      <c r="K1549" s="3" t="s">
        <v>3</v>
      </c>
      <c r="L1549" s="3" t="s">
        <v>4037</v>
      </c>
      <c r="M1549" s="3" t="s">
        <v>4</v>
      </c>
      <c r="N1549" s="3">
        <v>28238358</v>
      </c>
      <c r="O1549" s="3" t="s">
        <v>4038</v>
      </c>
      <c r="P1549" s="3" t="str">
        <f t="shared" si="151"/>
        <v>2017</v>
      </c>
      <c r="Q1549" s="3" t="str">
        <f t="shared" si="152"/>
        <v xml:space="preserve">Am J Hum Genet. </v>
      </c>
      <c r="R1549" s="12" t="s">
        <v>12291</v>
      </c>
      <c r="S1549" s="12" t="s">
        <v>12282</v>
      </c>
      <c r="T1549" s="12" t="str">
        <f t="shared" si="149"/>
        <v/>
      </c>
      <c r="AA1549" s="69">
        <v>0</v>
      </c>
      <c r="AC1549" s="5" t="str">
        <f t="shared" si="153"/>
        <v>2017</v>
      </c>
      <c r="AD1549" s="5"/>
      <c r="AF1549" s="25"/>
      <c r="AV1549" s="46">
        <v>28238358</v>
      </c>
      <c r="AW1549" s="59">
        <f t="shared" si="154"/>
        <v>0</v>
      </c>
    </row>
    <row r="1550" spans="1:49">
      <c r="A1550" s="4">
        <v>1664</v>
      </c>
      <c r="B1550" s="3">
        <v>732</v>
      </c>
      <c r="C1550" s="3">
        <v>0.9233457727371337</v>
      </c>
      <c r="D1550" s="3" t="s">
        <v>2342</v>
      </c>
      <c r="E1550" s="3" t="s">
        <v>2343</v>
      </c>
      <c r="F1550" s="3" t="str">
        <f t="shared" si="150"/>
        <v>28605458</v>
      </c>
      <c r="G1550" s="3" t="s">
        <v>2344</v>
      </c>
      <c r="H1550" s="3" t="s">
        <v>2345</v>
      </c>
      <c r="I1550" s="3" t="s">
        <v>271</v>
      </c>
      <c r="J1550" s="3" t="s">
        <v>2</v>
      </c>
      <c r="K1550" s="3" t="s">
        <v>3</v>
      </c>
      <c r="L1550" s="3" t="s">
        <v>2346</v>
      </c>
      <c r="M1550" s="3" t="s">
        <v>4</v>
      </c>
      <c r="N1550" s="3">
        <v>28605458</v>
      </c>
      <c r="O1550" s="3" t="s">
        <v>2347</v>
      </c>
      <c r="P1550" s="3" t="str">
        <f t="shared" si="151"/>
        <v>2017</v>
      </c>
      <c r="Q1550" s="3" t="str">
        <f t="shared" si="152"/>
        <v xml:space="preserve">Nucleic Acids Res. </v>
      </c>
      <c r="R1550" s="12" t="s">
        <v>11426</v>
      </c>
      <c r="S1550" s="12" t="s">
        <v>12282</v>
      </c>
      <c r="T1550" s="12" t="str">
        <f t="shared" si="149"/>
        <v/>
      </c>
      <c r="AA1550" s="69">
        <v>0</v>
      </c>
      <c r="AC1550" s="5" t="str">
        <f t="shared" si="153"/>
        <v>2017</v>
      </c>
      <c r="AD1550" s="5"/>
      <c r="AF1550" s="25"/>
      <c r="AV1550" s="46">
        <v>28605458</v>
      </c>
      <c r="AW1550" s="59">
        <f t="shared" si="154"/>
        <v>0</v>
      </c>
    </row>
    <row r="1551" spans="1:49">
      <c r="A1551" s="4">
        <v>1669</v>
      </c>
      <c r="B1551" s="3">
        <v>843</v>
      </c>
      <c r="C1551" s="3">
        <v>0.92448032941598046</v>
      </c>
      <c r="D1551" s="3" t="s">
        <v>3006</v>
      </c>
      <c r="E1551" s="3" t="s">
        <v>3007</v>
      </c>
      <c r="F1551" s="3" t="str">
        <f t="shared" si="150"/>
        <v>28445522</v>
      </c>
      <c r="G1551" s="3" t="s">
        <v>3008</v>
      </c>
      <c r="H1551" s="3" t="s">
        <v>3009</v>
      </c>
      <c r="I1551" s="3" t="s">
        <v>92</v>
      </c>
      <c r="J1551" s="3" t="s">
        <v>2</v>
      </c>
      <c r="K1551" s="3" t="s">
        <v>3</v>
      </c>
      <c r="L1551" s="3" t="s">
        <v>3010</v>
      </c>
      <c r="M1551" s="3" t="s">
        <v>4</v>
      </c>
      <c r="N1551" s="3">
        <v>28445522</v>
      </c>
      <c r="O1551" s="3" t="s">
        <v>3011</v>
      </c>
      <c r="P1551" s="3" t="str">
        <f t="shared" si="151"/>
        <v>2017</v>
      </c>
      <c r="Q1551" s="3" t="str">
        <f t="shared" si="152"/>
        <v xml:space="preserve">PLoS One. </v>
      </c>
      <c r="R1551" s="12" t="s">
        <v>11426</v>
      </c>
      <c r="S1551" s="12" t="s">
        <v>12282</v>
      </c>
      <c r="T1551" s="12" t="str">
        <f t="shared" si="149"/>
        <v/>
      </c>
      <c r="AA1551" s="69">
        <v>0</v>
      </c>
      <c r="AC1551" s="5" t="str">
        <f t="shared" si="153"/>
        <v>2017</v>
      </c>
      <c r="AD1551" s="5"/>
      <c r="AF1551" s="25"/>
      <c r="AV1551" s="46">
        <v>28445522</v>
      </c>
      <c r="AW1551" s="59">
        <f t="shared" si="154"/>
        <v>0</v>
      </c>
    </row>
    <row r="1552" spans="1:49">
      <c r="A1552" s="4">
        <v>1708</v>
      </c>
      <c r="B1552" s="3">
        <v>939</v>
      </c>
      <c r="C1552" s="3">
        <v>0.94532589178257043</v>
      </c>
      <c r="D1552" s="3" t="s">
        <v>3596</v>
      </c>
      <c r="E1552" s="3" t="s">
        <v>3597</v>
      </c>
      <c r="F1552" s="3" t="str">
        <f t="shared" si="150"/>
        <v>28339748</v>
      </c>
      <c r="G1552" s="3" t="s">
        <v>3598</v>
      </c>
      <c r="H1552" s="3" t="s">
        <v>3599</v>
      </c>
      <c r="I1552" s="3" t="s">
        <v>3600</v>
      </c>
      <c r="J1552" s="3" t="s">
        <v>2</v>
      </c>
      <c r="K1552" s="3" t="s">
        <v>3</v>
      </c>
      <c r="L1552" s="3" t="s">
        <v>3601</v>
      </c>
      <c r="M1552" s="3" t="s">
        <v>4</v>
      </c>
      <c r="N1552" s="3">
        <v>28339748</v>
      </c>
      <c r="O1552" s="3" t="s">
        <v>3602</v>
      </c>
      <c r="P1552" s="3" t="str">
        <f t="shared" si="151"/>
        <v>2017</v>
      </c>
      <c r="Q1552" s="3" t="str">
        <f t="shared" si="152"/>
        <v xml:space="preserve">Neuro Oncol. </v>
      </c>
      <c r="R1552" s="12" t="s">
        <v>11426</v>
      </c>
      <c r="S1552" s="12" t="s">
        <v>12282</v>
      </c>
      <c r="T1552" s="12" t="str">
        <f t="shared" si="149"/>
        <v/>
      </c>
      <c r="AA1552" s="69">
        <v>0</v>
      </c>
      <c r="AC1552" s="5" t="str">
        <f t="shared" si="153"/>
        <v>2017</v>
      </c>
      <c r="AD1552" s="5"/>
      <c r="AF1552" s="25"/>
      <c r="AV1552" s="46">
        <v>28339748</v>
      </c>
      <c r="AW1552" s="59">
        <f t="shared" si="154"/>
        <v>0</v>
      </c>
    </row>
    <row r="1553" spans="1:49">
      <c r="A1553" s="4">
        <v>1757</v>
      </c>
      <c r="B1553" s="3">
        <v>474</v>
      </c>
      <c r="C1553" s="3">
        <v>0.97802921744031468</v>
      </c>
      <c r="D1553" s="3" t="s">
        <v>787</v>
      </c>
      <c r="E1553" s="3" t="s">
        <v>788</v>
      </c>
      <c r="F1553" s="3" t="str">
        <f t="shared" si="150"/>
        <v>28973307</v>
      </c>
      <c r="G1553" s="3" t="s">
        <v>789</v>
      </c>
      <c r="H1553" s="3" t="s">
        <v>790</v>
      </c>
      <c r="I1553" s="3" t="s">
        <v>791</v>
      </c>
      <c r="J1553" s="3" t="s">
        <v>2</v>
      </c>
      <c r="K1553" s="3" t="s">
        <v>3</v>
      </c>
      <c r="L1553" s="3" t="s">
        <v>792</v>
      </c>
      <c r="M1553" s="3" t="s">
        <v>4</v>
      </c>
      <c r="N1553" s="3">
        <v>28973307</v>
      </c>
      <c r="O1553" s="3" t="s">
        <v>793</v>
      </c>
      <c r="P1553" s="3" t="str">
        <f t="shared" si="151"/>
        <v>2017</v>
      </c>
      <c r="Q1553" s="3" t="str">
        <f t="shared" si="152"/>
        <v xml:space="preserve">Hum Mol Genet. </v>
      </c>
      <c r="R1553" s="12" t="s">
        <v>11426</v>
      </c>
      <c r="S1553" s="12" t="s">
        <v>12282</v>
      </c>
      <c r="T1553" s="12" t="str">
        <f t="shared" si="149"/>
        <v/>
      </c>
      <c r="AA1553" s="69">
        <v>0</v>
      </c>
      <c r="AC1553" s="5" t="str">
        <f t="shared" si="153"/>
        <v>2017</v>
      </c>
      <c r="AD1553" s="5"/>
      <c r="AF1553" s="25"/>
      <c r="AV1553" s="46">
        <v>28973307</v>
      </c>
      <c r="AW1553" s="59">
        <f t="shared" si="154"/>
        <v>0</v>
      </c>
    </row>
    <row r="1554" spans="1:49">
      <c r="A1554" s="4">
        <v>1530</v>
      </c>
      <c r="B1554" s="3">
        <v>615</v>
      </c>
      <c r="C1554" s="3">
        <v>0.84217872276026018</v>
      </c>
      <c r="D1554" s="3" t="s">
        <v>1633</v>
      </c>
      <c r="E1554" s="3" t="s">
        <v>1634</v>
      </c>
      <c r="F1554" s="3" t="str">
        <f t="shared" si="150"/>
        <v>28751478</v>
      </c>
      <c r="G1554" s="3" t="s">
        <v>1635</v>
      </c>
      <c r="H1554" s="3" t="s">
        <v>1636</v>
      </c>
      <c r="I1554" s="3" t="s">
        <v>1168</v>
      </c>
      <c r="J1554" s="3" t="s">
        <v>2</v>
      </c>
      <c r="K1554" s="3" t="s">
        <v>3</v>
      </c>
      <c r="L1554" s="3" t="s">
        <v>1637</v>
      </c>
      <c r="M1554" s="3" t="s">
        <v>4</v>
      </c>
      <c r="N1554" s="3">
        <v>28751478</v>
      </c>
      <c r="O1554" s="3" t="s">
        <v>1638</v>
      </c>
      <c r="P1554" s="3" t="str">
        <f t="shared" si="151"/>
        <v>2017</v>
      </c>
      <c r="Q1554" s="3" t="str">
        <f t="shared" si="152"/>
        <v xml:space="preserve">Cancer Epidemiol Biomarkers Prev. </v>
      </c>
      <c r="R1554" s="12" t="s">
        <v>11426</v>
      </c>
      <c r="S1554" s="12" t="s">
        <v>12396</v>
      </c>
      <c r="T1554" s="12" t="str">
        <f t="shared" si="149"/>
        <v/>
      </c>
      <c r="AA1554" s="69">
        <v>0</v>
      </c>
      <c r="AC1554" s="5" t="str">
        <f t="shared" si="153"/>
        <v>2017</v>
      </c>
      <c r="AD1554" s="5"/>
      <c r="AF1554" s="25"/>
      <c r="AV1554" s="46">
        <v>28751478</v>
      </c>
      <c r="AW1554" s="59">
        <f t="shared" si="154"/>
        <v>0</v>
      </c>
    </row>
    <row r="1555" spans="1:49">
      <c r="A1555" s="4">
        <v>1577</v>
      </c>
      <c r="B1555" s="3">
        <v>595</v>
      </c>
      <c r="C1555" s="3">
        <v>0.87203526377949248</v>
      </c>
      <c r="D1555" s="3" t="s">
        <v>1508</v>
      </c>
      <c r="E1555" s="3" t="s">
        <v>1509</v>
      </c>
      <c r="F1555" s="3" t="str">
        <f t="shared" si="150"/>
        <v>28792001</v>
      </c>
      <c r="G1555" s="3" t="s">
        <v>1510</v>
      </c>
      <c r="H1555" s="3" t="s">
        <v>1566</v>
      </c>
      <c r="I1555" s="3" t="s">
        <v>676</v>
      </c>
      <c r="J1555" s="3" t="s">
        <v>2</v>
      </c>
      <c r="K1555" s="3" t="s">
        <v>3</v>
      </c>
      <c r="L1555" s="3" t="s">
        <v>1567</v>
      </c>
      <c r="M1555" s="3" t="s">
        <v>4</v>
      </c>
      <c r="N1555" s="3">
        <v>28792001</v>
      </c>
      <c r="O1555" s="3" t="s">
        <v>1514</v>
      </c>
      <c r="P1555" s="3" t="str">
        <f t="shared" si="151"/>
        <v>2017</v>
      </c>
      <c r="Q1555" s="3" t="str">
        <f t="shared" si="152"/>
        <v xml:space="preserve">Eur J Hum Genet. </v>
      </c>
      <c r="R1555" s="12" t="s">
        <v>11426</v>
      </c>
      <c r="S1555" s="12" t="s">
        <v>12420</v>
      </c>
      <c r="T1555" s="12" t="str">
        <f t="shared" si="149"/>
        <v/>
      </c>
      <c r="AA1555" s="69">
        <v>0</v>
      </c>
      <c r="AC1555" s="5" t="str">
        <f t="shared" si="153"/>
        <v>2017</v>
      </c>
      <c r="AD1555" s="5"/>
      <c r="AF1555" s="25"/>
      <c r="AV1555" s="46">
        <v>28792001</v>
      </c>
      <c r="AW1555" s="59">
        <f t="shared" si="154"/>
        <v>0</v>
      </c>
    </row>
    <row r="1556" spans="1:49">
      <c r="A1556" s="4">
        <v>47</v>
      </c>
      <c r="B1556" s="3">
        <v>1103</v>
      </c>
      <c r="C1556" s="3">
        <v>2.6398107065828014E-2</v>
      </c>
      <c r="D1556" s="3" t="s">
        <v>4620</v>
      </c>
      <c r="E1556" s="3" t="s">
        <v>4621</v>
      </c>
      <c r="F1556" s="3" t="str">
        <f t="shared" si="150"/>
        <v>28100587</v>
      </c>
      <c r="G1556" s="3" t="s">
        <v>4622</v>
      </c>
      <c r="H1556" s="3" t="s">
        <v>4563</v>
      </c>
      <c r="I1556" s="3" t="s">
        <v>441</v>
      </c>
      <c r="J1556" s="3" t="s">
        <v>2</v>
      </c>
      <c r="K1556" s="3" t="s">
        <v>3</v>
      </c>
      <c r="L1556" s="3" t="s">
        <v>4564</v>
      </c>
      <c r="M1556" s="3" t="s">
        <v>4</v>
      </c>
      <c r="N1556" s="3">
        <v>28100587</v>
      </c>
      <c r="O1556" s="3" t="s">
        <v>4565</v>
      </c>
      <c r="P1556" s="3" t="str">
        <f t="shared" si="151"/>
        <v>2017</v>
      </c>
      <c r="Q1556" s="3" t="str">
        <f t="shared" si="152"/>
        <v xml:space="preserve">Genetics. </v>
      </c>
      <c r="R1556" s="5" t="s">
        <v>11333</v>
      </c>
      <c r="S1556" s="5" t="s">
        <v>12693</v>
      </c>
      <c r="T1556" s="12" t="str">
        <f t="shared" si="149"/>
        <v/>
      </c>
      <c r="U1556" s="5"/>
      <c r="V1556" s="5"/>
      <c r="W1556" s="5"/>
      <c r="X1556" s="5"/>
      <c r="Y1556" s="5"/>
      <c r="Z1556" s="5"/>
      <c r="AA1556" s="69">
        <v>0</v>
      </c>
      <c r="AC1556" s="5" t="str">
        <f t="shared" si="153"/>
        <v>2017</v>
      </c>
      <c r="AD1556" s="5"/>
      <c r="AE1556" s="5"/>
      <c r="AV1556" s="46">
        <v>28100587</v>
      </c>
      <c r="AW1556" s="59">
        <f t="shared" si="154"/>
        <v>0</v>
      </c>
    </row>
    <row r="1557" spans="1:49">
      <c r="A1557" s="4">
        <v>115</v>
      </c>
      <c r="B1557" s="3">
        <v>634</v>
      </c>
      <c r="C1557" s="3">
        <v>6.2700523337422043E-2</v>
      </c>
      <c r="D1557" s="3" t="s">
        <v>1754</v>
      </c>
      <c r="E1557" s="3" t="s">
        <v>1755</v>
      </c>
      <c r="F1557" s="3" t="str">
        <f t="shared" si="150"/>
        <v>28735012</v>
      </c>
      <c r="G1557" s="3" t="s">
        <v>1756</v>
      </c>
      <c r="H1557" s="3" t="s">
        <v>1757</v>
      </c>
      <c r="I1557" s="3" t="s">
        <v>1803</v>
      </c>
      <c r="J1557" s="3" t="s">
        <v>2</v>
      </c>
      <c r="K1557" s="3" t="s">
        <v>3</v>
      </c>
      <c r="L1557" s="3" t="s">
        <v>1758</v>
      </c>
      <c r="M1557" s="3" t="s">
        <v>4</v>
      </c>
      <c r="N1557" s="3">
        <v>28735012</v>
      </c>
      <c r="O1557" s="3" t="s">
        <v>1759</v>
      </c>
      <c r="P1557" s="3" t="str">
        <f t="shared" si="151"/>
        <v>2017</v>
      </c>
      <c r="Q1557" s="3" t="str">
        <f t="shared" si="152"/>
        <v xml:space="preserve">Neuroimage. </v>
      </c>
      <c r="R1557" s="3" t="s">
        <v>11642</v>
      </c>
      <c r="S1557" s="3" t="s">
        <v>12612</v>
      </c>
      <c r="T1557" s="12" t="str">
        <f t="shared" si="149"/>
        <v/>
      </c>
      <c r="U1557" s="3"/>
      <c r="V1557" s="3"/>
      <c r="W1557" s="3"/>
      <c r="X1557" s="3"/>
      <c r="Y1557" s="3"/>
      <c r="Z1557" s="3"/>
      <c r="AA1557" s="69">
        <v>0</v>
      </c>
      <c r="AC1557" s="5" t="str">
        <f t="shared" si="153"/>
        <v>2017</v>
      </c>
      <c r="AD1557" s="5"/>
      <c r="AE1557" s="3"/>
      <c r="AF1557" s="32"/>
      <c r="AG1557" s="3"/>
      <c r="AH1557" s="3"/>
      <c r="AI1557" s="3"/>
      <c r="AK1557" s="53"/>
      <c r="AN1557" s="56"/>
      <c r="AV1557" s="46">
        <v>28735012</v>
      </c>
      <c r="AW1557" s="59">
        <f t="shared" si="154"/>
        <v>0</v>
      </c>
    </row>
    <row r="1558" spans="1:49">
      <c r="A1558" s="4">
        <v>41</v>
      </c>
      <c r="B1558" s="3">
        <v>650</v>
      </c>
      <c r="C1558" s="3">
        <v>2.4933862995405787E-2</v>
      </c>
      <c r="D1558" s="3" t="s">
        <v>1841</v>
      </c>
      <c r="E1558" s="3" t="s">
        <v>1842</v>
      </c>
      <c r="F1558" s="3" t="str">
        <f t="shared" si="150"/>
        <v>28716534</v>
      </c>
      <c r="G1558" s="3" t="s">
        <v>1843</v>
      </c>
      <c r="H1558" s="3" t="s">
        <v>1844</v>
      </c>
      <c r="I1558" s="3" t="s">
        <v>887</v>
      </c>
      <c r="J1558" s="3" t="s">
        <v>2</v>
      </c>
      <c r="K1558" s="3" t="s">
        <v>3</v>
      </c>
      <c r="L1558" s="3" t="s">
        <v>1845</v>
      </c>
      <c r="M1558" s="3" t="s">
        <v>4</v>
      </c>
      <c r="N1558" s="3">
        <v>28716534</v>
      </c>
      <c r="O1558" s="3" t="s">
        <v>1846</v>
      </c>
      <c r="P1558" s="3" t="str">
        <f t="shared" si="151"/>
        <v>2017</v>
      </c>
      <c r="Q1558" s="3" t="str">
        <f t="shared" si="152"/>
        <v xml:space="preserve">Neurobiol Aging. </v>
      </c>
      <c r="R1558" s="5" t="s">
        <v>11333</v>
      </c>
      <c r="S1558" s="5" t="s">
        <v>11400</v>
      </c>
      <c r="T1558" s="12" t="str">
        <f t="shared" si="149"/>
        <v/>
      </c>
      <c r="U1558" s="5"/>
      <c r="V1558" s="5" t="s">
        <v>11399</v>
      </c>
      <c r="W1558" s="5"/>
      <c r="X1558" s="5"/>
      <c r="Y1558" s="5"/>
      <c r="Z1558" s="5"/>
      <c r="AA1558" s="69">
        <v>0</v>
      </c>
      <c r="AC1558" s="5" t="str">
        <f t="shared" si="153"/>
        <v>2017</v>
      </c>
      <c r="AD1558" s="5"/>
      <c r="AE1558" s="5"/>
      <c r="AK1558" s="53"/>
      <c r="AN1558" s="56"/>
      <c r="AV1558" s="46">
        <v>28716534</v>
      </c>
      <c r="AW1558" s="59">
        <f t="shared" si="154"/>
        <v>0</v>
      </c>
    </row>
    <row r="1559" spans="1:49">
      <c r="A1559" s="4">
        <v>1302</v>
      </c>
      <c r="B1559" s="3">
        <v>878</v>
      </c>
      <c r="C1559" s="3">
        <v>0.70127670867636605</v>
      </c>
      <c r="D1559" s="3" t="s">
        <v>3216</v>
      </c>
      <c r="E1559" s="3" t="s">
        <v>3217</v>
      </c>
      <c r="F1559" s="3" t="str">
        <f t="shared" si="150"/>
        <v>28399564</v>
      </c>
      <c r="G1559" s="3" t="s">
        <v>3218</v>
      </c>
      <c r="H1559" s="3" t="s">
        <v>3219</v>
      </c>
      <c r="I1559" s="3" t="s">
        <v>344</v>
      </c>
      <c r="J1559" s="3" t="s">
        <v>2</v>
      </c>
      <c r="K1559" s="3" t="s">
        <v>3</v>
      </c>
      <c r="L1559" s="3" t="s">
        <v>3220</v>
      </c>
      <c r="M1559" s="3" t="s">
        <v>4</v>
      </c>
      <c r="N1559" s="3">
        <v>28399564</v>
      </c>
      <c r="O1559" s="3" t="s">
        <v>3221</v>
      </c>
      <c r="P1559" s="3" t="str">
        <f t="shared" si="151"/>
        <v>2017</v>
      </c>
      <c r="Q1559" s="3" t="str">
        <f t="shared" si="152"/>
        <v xml:space="preserve">Am J Epidemiol. </v>
      </c>
      <c r="R1559" s="5" t="s">
        <v>11426</v>
      </c>
      <c r="S1559" s="5" t="s">
        <v>12264</v>
      </c>
      <c r="T1559" s="12" t="str">
        <f t="shared" si="149"/>
        <v/>
      </c>
      <c r="U1559" s="5"/>
      <c r="V1559" s="5"/>
      <c r="W1559" s="5"/>
      <c r="X1559" s="5"/>
      <c r="Y1559" s="5"/>
      <c r="Z1559" s="5"/>
      <c r="AA1559" s="69">
        <v>0</v>
      </c>
      <c r="AC1559" s="5" t="str">
        <f t="shared" si="153"/>
        <v>2017</v>
      </c>
      <c r="AD1559" s="5"/>
      <c r="AE1559" s="5"/>
      <c r="AF1559" s="25"/>
      <c r="AK1559" s="53"/>
      <c r="AN1559" s="56"/>
      <c r="AV1559" s="46">
        <v>28399564</v>
      </c>
      <c r="AW1559" s="59">
        <f t="shared" si="154"/>
        <v>0</v>
      </c>
    </row>
    <row r="1560" spans="1:49">
      <c r="A1560" s="4">
        <v>1505</v>
      </c>
      <c r="B1560" s="3">
        <v>869</v>
      </c>
      <c r="C1560" s="3">
        <v>0.82446559452197909</v>
      </c>
      <c r="D1560" s="3" t="s">
        <v>3165</v>
      </c>
      <c r="E1560" s="3" t="s">
        <v>3166</v>
      </c>
      <c r="F1560" s="3" t="str">
        <f t="shared" si="150"/>
        <v>28411893</v>
      </c>
      <c r="G1560" s="3" t="s">
        <v>3167</v>
      </c>
      <c r="H1560" s="3" t="s">
        <v>3168</v>
      </c>
      <c r="I1560" s="3" t="s">
        <v>3169</v>
      </c>
      <c r="J1560" s="3" t="s">
        <v>2</v>
      </c>
      <c r="K1560" s="3" t="s">
        <v>3</v>
      </c>
      <c r="L1560" s="3" t="s">
        <v>3170</v>
      </c>
      <c r="M1560" s="3" t="s">
        <v>4</v>
      </c>
      <c r="N1560" s="3">
        <v>28411893</v>
      </c>
      <c r="O1560" s="3" t="s">
        <v>3171</v>
      </c>
      <c r="P1560" s="3" t="str">
        <f t="shared" si="151"/>
        <v>2017</v>
      </c>
      <c r="Q1560" s="3" t="str">
        <f t="shared" si="152"/>
        <v xml:space="preserve">Cardiol Clin. </v>
      </c>
      <c r="R1560" s="12" t="s">
        <v>11426</v>
      </c>
      <c r="S1560" s="12" t="s">
        <v>12381</v>
      </c>
      <c r="T1560" s="12" t="str">
        <f t="shared" si="149"/>
        <v/>
      </c>
      <c r="AA1560" s="69">
        <v>0</v>
      </c>
      <c r="AC1560" s="5" t="str">
        <f t="shared" si="153"/>
        <v>2017</v>
      </c>
      <c r="AD1560" s="5"/>
      <c r="AF1560" s="25"/>
      <c r="AK1560" s="53"/>
      <c r="AN1560" s="56"/>
      <c r="AV1560" s="46">
        <v>28411893</v>
      </c>
      <c r="AW1560" s="59">
        <f t="shared" si="154"/>
        <v>0</v>
      </c>
    </row>
    <row r="1561" spans="1:49">
      <c r="A1561" s="4">
        <v>1085</v>
      </c>
      <c r="B1561" s="3">
        <v>1299</v>
      </c>
      <c r="C1561" s="3">
        <v>0.58569425502535755</v>
      </c>
      <c r="D1561" s="3" t="s">
        <v>5361</v>
      </c>
      <c r="E1561" s="3" t="s">
        <v>5362</v>
      </c>
      <c r="F1561" s="3" t="str">
        <f t="shared" si="150"/>
        <v>27839905</v>
      </c>
      <c r="G1561" s="3" t="s">
        <v>5363</v>
      </c>
      <c r="H1561" s="3" t="s">
        <v>5364</v>
      </c>
      <c r="I1561" s="3" t="s">
        <v>887</v>
      </c>
      <c r="J1561" s="3" t="s">
        <v>2</v>
      </c>
      <c r="K1561" s="3" t="s">
        <v>3</v>
      </c>
      <c r="L1561" s="3" t="s">
        <v>5365</v>
      </c>
      <c r="M1561" s="3" t="s">
        <v>4</v>
      </c>
      <c r="N1561" s="3">
        <v>27839905</v>
      </c>
      <c r="O1561" s="3" t="s">
        <v>5366</v>
      </c>
      <c r="P1561" s="3" t="str">
        <f t="shared" si="151"/>
        <v>2017</v>
      </c>
      <c r="Q1561" s="3" t="str">
        <f t="shared" si="152"/>
        <v xml:space="preserve">Neurobiol Aging. </v>
      </c>
      <c r="R1561" s="12" t="s">
        <v>11333</v>
      </c>
      <c r="S1561" s="12" t="s">
        <v>12178</v>
      </c>
      <c r="T1561" s="12" t="str">
        <f t="shared" si="149"/>
        <v/>
      </c>
      <c r="AA1561" s="69">
        <v>0</v>
      </c>
      <c r="AC1561" s="5" t="str">
        <f t="shared" si="153"/>
        <v>2017</v>
      </c>
      <c r="AD1561" s="5"/>
      <c r="AF1561" s="25"/>
      <c r="AK1561" s="53"/>
      <c r="AN1561" s="56"/>
      <c r="AV1561" s="46">
        <v>27839905</v>
      </c>
      <c r="AW1561" s="59">
        <f t="shared" si="154"/>
        <v>0</v>
      </c>
    </row>
    <row r="1562" spans="1:49">
      <c r="A1562" s="4">
        <v>1097</v>
      </c>
      <c r="B1562" s="3">
        <v>565</v>
      </c>
      <c r="C1562" s="3">
        <v>0.59026199152461178</v>
      </c>
      <c r="D1562" s="3" t="s">
        <v>1328</v>
      </c>
      <c r="E1562" s="3" t="s">
        <v>1329</v>
      </c>
      <c r="F1562" s="3" t="str">
        <f t="shared" si="150"/>
        <v>28832570</v>
      </c>
      <c r="G1562" s="3" t="s">
        <v>1330</v>
      </c>
      <c r="H1562" s="3" t="s">
        <v>1331</v>
      </c>
      <c r="I1562" s="3" t="s">
        <v>676</v>
      </c>
      <c r="J1562" s="3" t="s">
        <v>2</v>
      </c>
      <c r="K1562" s="3" t="s">
        <v>3</v>
      </c>
      <c r="L1562" s="3" t="s">
        <v>1332</v>
      </c>
      <c r="M1562" s="3" t="s">
        <v>4</v>
      </c>
      <c r="N1562" s="3">
        <v>28832570</v>
      </c>
      <c r="O1562" s="3" t="s">
        <v>1333</v>
      </c>
      <c r="P1562" s="3" t="str">
        <f t="shared" si="151"/>
        <v>2017</v>
      </c>
      <c r="Q1562" s="3" t="str">
        <f t="shared" si="152"/>
        <v xml:space="preserve">Eur J Hum Genet. </v>
      </c>
      <c r="R1562" s="12" t="s">
        <v>11333</v>
      </c>
      <c r="S1562" s="12" t="s">
        <v>12178</v>
      </c>
      <c r="T1562" s="12" t="str">
        <f t="shared" si="149"/>
        <v/>
      </c>
      <c r="AA1562" s="69">
        <v>0</v>
      </c>
      <c r="AC1562" s="5" t="str">
        <f t="shared" si="153"/>
        <v>2017</v>
      </c>
      <c r="AD1562" s="5"/>
      <c r="AF1562" s="25"/>
      <c r="AK1562" s="53"/>
      <c r="AN1562" s="56"/>
      <c r="AV1562" s="46">
        <v>28832570</v>
      </c>
      <c r="AW1562" s="59">
        <f t="shared" si="154"/>
        <v>0</v>
      </c>
    </row>
    <row r="1563" spans="1:49">
      <c r="A1563" s="4">
        <v>1360</v>
      </c>
      <c r="B1563" s="3">
        <v>1044</v>
      </c>
      <c r="C1563" s="3">
        <v>0.73813724597128394</v>
      </c>
      <c r="D1563" s="3" t="s">
        <v>4229</v>
      </c>
      <c r="E1563" s="3" t="s">
        <v>4230</v>
      </c>
      <c r="F1563" s="3" t="str">
        <f t="shared" si="150"/>
        <v>28170284</v>
      </c>
      <c r="G1563" s="3" t="s">
        <v>4231</v>
      </c>
      <c r="H1563" s="3" t="s">
        <v>4232</v>
      </c>
      <c r="I1563" s="3" t="s">
        <v>2090</v>
      </c>
      <c r="J1563" s="3" t="s">
        <v>2</v>
      </c>
      <c r="K1563" s="3" t="s">
        <v>3</v>
      </c>
      <c r="L1563" s="3" t="s">
        <v>4233</v>
      </c>
      <c r="M1563" s="3" t="s">
        <v>4</v>
      </c>
      <c r="N1563" s="3">
        <v>28170284</v>
      </c>
      <c r="O1563" s="3" t="s">
        <v>4234</v>
      </c>
      <c r="P1563" s="3" t="str">
        <f t="shared" si="151"/>
        <v>2017</v>
      </c>
      <c r="Q1563" s="3" t="str">
        <f t="shared" si="152"/>
        <v xml:space="preserve">Am J Respir Cell Mol Biol. </v>
      </c>
      <c r="R1563" s="12" t="s">
        <v>11426</v>
      </c>
      <c r="S1563" s="12" t="s">
        <v>12673</v>
      </c>
      <c r="T1563" s="12" t="str">
        <f t="shared" si="149"/>
        <v>y</v>
      </c>
      <c r="AA1563" s="69">
        <v>0</v>
      </c>
      <c r="AC1563" s="5" t="str">
        <f t="shared" si="153"/>
        <v>2017</v>
      </c>
      <c r="AD1563" s="5"/>
      <c r="AF1563" s="25"/>
      <c r="AK1563" s="53"/>
      <c r="AN1563" s="56"/>
      <c r="AV1563" s="46">
        <v>28170284</v>
      </c>
      <c r="AW1563" s="59">
        <f t="shared" si="154"/>
        <v>0</v>
      </c>
    </row>
    <row r="1564" spans="1:49">
      <c r="A1564" s="4">
        <v>913</v>
      </c>
      <c r="B1564" s="3">
        <v>457</v>
      </c>
      <c r="C1564" s="3">
        <v>0.49962452582262462</v>
      </c>
      <c r="D1564" s="3" t="s">
        <v>690</v>
      </c>
      <c r="E1564" s="3" t="s">
        <v>691</v>
      </c>
      <c r="F1564" s="3" t="str">
        <f t="shared" si="150"/>
        <v>28993450</v>
      </c>
      <c r="G1564" s="3" t="s">
        <v>692</v>
      </c>
      <c r="H1564" s="3" t="s">
        <v>693</v>
      </c>
      <c r="I1564" s="3" t="s">
        <v>694</v>
      </c>
      <c r="J1564" s="3" t="s">
        <v>2</v>
      </c>
      <c r="K1564" s="3" t="s">
        <v>3</v>
      </c>
      <c r="L1564" s="3" t="s">
        <v>695</v>
      </c>
      <c r="M1564" s="3" t="s">
        <v>4</v>
      </c>
      <c r="N1564" s="3">
        <v>28993450</v>
      </c>
      <c r="O1564" s="3" t="s">
        <v>696</v>
      </c>
      <c r="P1564" s="3" t="str">
        <f t="shared" si="151"/>
        <v>2017</v>
      </c>
      <c r="Q1564" s="3" t="str">
        <f t="shared" si="152"/>
        <v xml:space="preserve">Hypertension. </v>
      </c>
      <c r="R1564" s="12" t="s">
        <v>11333</v>
      </c>
      <c r="S1564" s="5" t="s">
        <v>12650</v>
      </c>
      <c r="T1564" s="12" t="str">
        <f t="shared" si="149"/>
        <v/>
      </c>
      <c r="U1564" s="5"/>
      <c r="AA1564" s="69">
        <v>0</v>
      </c>
      <c r="AC1564" s="5" t="str">
        <f t="shared" si="153"/>
        <v>2017</v>
      </c>
      <c r="AD1564" s="5"/>
      <c r="AF1564" s="25"/>
      <c r="AK1564" s="53"/>
      <c r="AN1564" s="56"/>
      <c r="AV1564" s="46">
        <v>28993450</v>
      </c>
      <c r="AW1564" s="59">
        <f t="shared" si="154"/>
        <v>0</v>
      </c>
    </row>
    <row r="1565" spans="1:49">
      <c r="A1565" s="4">
        <v>993</v>
      </c>
      <c r="B1565" s="3">
        <v>677</v>
      </c>
      <c r="C1565" s="3">
        <v>0.54723295995433519</v>
      </c>
      <c r="D1565" s="3" t="s">
        <v>2014</v>
      </c>
      <c r="E1565" s="3" t="s">
        <v>2015</v>
      </c>
      <c r="F1565" s="3" t="str">
        <f t="shared" si="150"/>
        <v>28684635</v>
      </c>
      <c r="G1565" s="3" t="s">
        <v>2016</v>
      </c>
      <c r="H1565" s="3" t="s">
        <v>2017</v>
      </c>
      <c r="I1565" s="3" t="s">
        <v>501</v>
      </c>
      <c r="J1565" s="3" t="s">
        <v>2</v>
      </c>
      <c r="K1565" s="3" t="s">
        <v>3</v>
      </c>
      <c r="L1565" s="3" t="s">
        <v>2018</v>
      </c>
      <c r="M1565" s="3" t="s">
        <v>4</v>
      </c>
      <c r="N1565" s="3">
        <v>28684635</v>
      </c>
      <c r="O1565" s="3" t="s">
        <v>2019</v>
      </c>
      <c r="P1565" s="3" t="str">
        <f t="shared" si="151"/>
        <v>2017</v>
      </c>
      <c r="Q1565" s="3" t="str">
        <f t="shared" si="152"/>
        <v xml:space="preserve">Diabetes. </v>
      </c>
      <c r="R1565" s="12" t="s">
        <v>11333</v>
      </c>
      <c r="S1565" s="12" t="s">
        <v>12591</v>
      </c>
      <c r="T1565" s="12" t="str">
        <f t="shared" si="149"/>
        <v/>
      </c>
      <c r="AA1565" s="69">
        <v>0</v>
      </c>
      <c r="AC1565" s="5" t="str">
        <f t="shared" si="153"/>
        <v>2017</v>
      </c>
      <c r="AD1565" s="5"/>
      <c r="AF1565" s="25"/>
      <c r="AK1565" s="53"/>
      <c r="AN1565" s="56"/>
      <c r="AV1565" s="46">
        <v>28684635</v>
      </c>
      <c r="AW1565" s="59">
        <f t="shared" si="154"/>
        <v>0</v>
      </c>
    </row>
    <row r="1566" spans="1:49">
      <c r="A1566" s="4">
        <v>129</v>
      </c>
      <c r="B1566" s="3">
        <v>489</v>
      </c>
      <c r="C1566" s="3">
        <v>6.8830494113884644E-2</v>
      </c>
      <c r="D1566" s="3" t="s">
        <v>863</v>
      </c>
      <c r="E1566" s="3" t="s">
        <v>864</v>
      </c>
      <c r="F1566" s="3" t="str">
        <f t="shared" si="150"/>
        <v>28947923</v>
      </c>
      <c r="G1566" s="3" t="s">
        <v>865</v>
      </c>
      <c r="H1566" s="3" t="s">
        <v>866</v>
      </c>
      <c r="I1566" s="3" t="s">
        <v>562</v>
      </c>
      <c r="J1566" s="3" t="s">
        <v>2</v>
      </c>
      <c r="K1566" s="3" t="s">
        <v>3</v>
      </c>
      <c r="L1566" s="3" t="s">
        <v>867</v>
      </c>
      <c r="M1566" s="3" t="s">
        <v>4</v>
      </c>
      <c r="N1566" s="3">
        <v>28947923</v>
      </c>
      <c r="O1566" s="3" t="s">
        <v>922</v>
      </c>
      <c r="P1566" s="3" t="str">
        <f t="shared" si="151"/>
        <v>2017</v>
      </c>
      <c r="Q1566" s="3" t="str">
        <f t="shared" si="152"/>
        <v xml:space="preserve">Clin Epigenetics. </v>
      </c>
      <c r="R1566" s="3" t="s">
        <v>11636</v>
      </c>
      <c r="S1566" s="3" t="s">
        <v>12614</v>
      </c>
      <c r="T1566" s="12" t="str">
        <f t="shared" si="149"/>
        <v/>
      </c>
      <c r="U1566" s="3"/>
      <c r="V1566" s="3"/>
      <c r="W1566" s="3"/>
      <c r="X1566" s="3"/>
      <c r="Y1566" s="3"/>
      <c r="Z1566" s="3"/>
      <c r="AA1566" s="69">
        <v>0</v>
      </c>
      <c r="AC1566" s="5" t="str">
        <f t="shared" si="153"/>
        <v>2017</v>
      </c>
      <c r="AD1566" s="5"/>
      <c r="AE1566" s="3"/>
      <c r="AF1566" s="32"/>
      <c r="AG1566" s="3"/>
      <c r="AH1566" s="3"/>
      <c r="AI1566" s="3"/>
      <c r="AK1566" s="53"/>
      <c r="AN1566" s="56"/>
      <c r="AV1566" s="46">
        <v>28947923</v>
      </c>
      <c r="AW1566" s="59">
        <f t="shared" si="154"/>
        <v>0</v>
      </c>
    </row>
    <row r="1567" spans="1:49">
      <c r="A1567" s="4">
        <v>1174</v>
      </c>
      <c r="B1567" s="3">
        <v>200</v>
      </c>
      <c r="C1567" s="3">
        <v>0.6275945372357421</v>
      </c>
      <c r="D1567" s="3" t="s">
        <v>6</v>
      </c>
      <c r="E1567" s="3" t="s">
        <v>7</v>
      </c>
      <c r="F1567" s="3" t="str">
        <f t="shared" si="150"/>
        <v>29483489</v>
      </c>
      <c r="G1567" s="3" t="s">
        <v>8</v>
      </c>
      <c r="H1567" s="3" t="s">
        <v>9</v>
      </c>
      <c r="I1567" s="3" t="s">
        <v>10</v>
      </c>
      <c r="J1567" s="3" t="s">
        <v>2</v>
      </c>
      <c r="K1567" s="3" t="s">
        <v>3</v>
      </c>
      <c r="L1567" s="3" t="s">
        <v>11</v>
      </c>
      <c r="M1567" s="3" t="s">
        <v>4</v>
      </c>
      <c r="N1567" s="3">
        <v>29483489</v>
      </c>
      <c r="O1567" s="3" t="s">
        <v>12</v>
      </c>
      <c r="P1567" s="3" t="str">
        <f t="shared" si="151"/>
        <v>2017</v>
      </c>
      <c r="Q1567" s="3" t="str">
        <f t="shared" si="152"/>
        <v xml:space="preserve">Exp Oncol. </v>
      </c>
      <c r="R1567" s="12" t="s">
        <v>11333</v>
      </c>
      <c r="S1567" s="12" t="s">
        <v>12663</v>
      </c>
      <c r="T1567" s="12" t="str">
        <f t="shared" si="149"/>
        <v/>
      </c>
      <c r="V1567" s="3"/>
      <c r="AA1567" s="69">
        <v>0</v>
      </c>
      <c r="AC1567" s="5" t="str">
        <f t="shared" si="153"/>
        <v>2017</v>
      </c>
      <c r="AD1567" s="5"/>
      <c r="AF1567" s="25"/>
      <c r="AK1567" s="53"/>
      <c r="AN1567" s="56"/>
      <c r="AV1567" s="46">
        <v>29483489</v>
      </c>
      <c r="AW1567" s="59">
        <f t="shared" si="154"/>
        <v>0</v>
      </c>
    </row>
    <row r="1568" spans="1:49">
      <c r="A1568" s="4">
        <v>373</v>
      </c>
      <c r="B1568" s="3">
        <v>649</v>
      </c>
      <c r="C1568" s="3">
        <v>0.21267444569156435</v>
      </c>
      <c r="D1568" s="3" t="s">
        <v>1835</v>
      </c>
      <c r="E1568" s="3" t="s">
        <v>1836</v>
      </c>
      <c r="F1568" s="3" t="str">
        <f t="shared" si="150"/>
        <v>28716916</v>
      </c>
      <c r="G1568" s="3" t="s">
        <v>1837</v>
      </c>
      <c r="H1568" s="3" t="s">
        <v>1838</v>
      </c>
      <c r="I1568" s="3" t="s">
        <v>1219</v>
      </c>
      <c r="J1568" s="3" t="s">
        <v>2</v>
      </c>
      <c r="K1568" s="3" t="s">
        <v>3</v>
      </c>
      <c r="L1568" s="3" t="s">
        <v>1839</v>
      </c>
      <c r="M1568" s="3" t="s">
        <v>4</v>
      </c>
      <c r="N1568" s="3">
        <v>28716916</v>
      </c>
      <c r="O1568" s="3" t="s">
        <v>1840</v>
      </c>
      <c r="P1568" s="3" t="str">
        <f t="shared" si="151"/>
        <v>2017</v>
      </c>
      <c r="Q1568" s="3" t="str">
        <f t="shared" si="152"/>
        <v xml:space="preserve">Proc Natl Acad Sci U S A. </v>
      </c>
      <c r="R1568" s="12" t="s">
        <v>11636</v>
      </c>
      <c r="S1568" s="12" t="s">
        <v>12609</v>
      </c>
      <c r="T1568" s="12" t="str">
        <f t="shared" si="149"/>
        <v/>
      </c>
      <c r="V1568" s="12" t="s">
        <v>11728</v>
      </c>
      <c r="W1568" s="12" t="s">
        <v>11729</v>
      </c>
      <c r="X1568" s="12" t="s">
        <v>11636</v>
      </c>
      <c r="Y1568" s="12" t="s">
        <v>11730</v>
      </c>
      <c r="AA1568" s="69">
        <v>0</v>
      </c>
      <c r="AC1568" s="5" t="str">
        <f t="shared" si="153"/>
        <v>2017</v>
      </c>
      <c r="AD1568" s="5"/>
      <c r="AK1568" s="53"/>
      <c r="AN1568" s="56"/>
      <c r="AV1568" s="46">
        <v>28716916</v>
      </c>
      <c r="AW1568" s="59">
        <f t="shared" si="154"/>
        <v>0</v>
      </c>
    </row>
    <row r="1569" spans="1:50">
      <c r="A1569" s="4">
        <v>108</v>
      </c>
      <c r="B1569" s="3">
        <v>535</v>
      </c>
      <c r="C1569" s="3">
        <v>5.9298328262753497E-2</v>
      </c>
      <c r="D1569" s="3" t="s">
        <v>1143</v>
      </c>
      <c r="E1569" s="3" t="s">
        <v>1144</v>
      </c>
      <c r="F1569" s="3" t="str">
        <f t="shared" si="150"/>
        <v>28867149</v>
      </c>
      <c r="G1569" s="3" t="s">
        <v>1145</v>
      </c>
      <c r="H1569" s="3" t="s">
        <v>1146</v>
      </c>
      <c r="I1569" s="3" t="s">
        <v>887</v>
      </c>
      <c r="J1569" s="3" t="s">
        <v>2</v>
      </c>
      <c r="K1569" s="3" t="s">
        <v>3</v>
      </c>
      <c r="L1569" s="3" t="s">
        <v>1147</v>
      </c>
      <c r="M1569" s="3" t="s">
        <v>4</v>
      </c>
      <c r="N1569" s="3">
        <v>28867149</v>
      </c>
      <c r="O1569" s="3" t="s">
        <v>1148</v>
      </c>
      <c r="P1569" s="3" t="str">
        <f t="shared" si="151"/>
        <v>2017</v>
      </c>
      <c r="Q1569" s="3" t="str">
        <f t="shared" si="152"/>
        <v xml:space="preserve">Neurobiol Aging. </v>
      </c>
      <c r="R1569" s="3" t="s">
        <v>11636</v>
      </c>
      <c r="S1569" s="3" t="s">
        <v>12610</v>
      </c>
      <c r="T1569" s="12" t="str">
        <f t="shared" si="149"/>
        <v/>
      </c>
      <c r="U1569" s="3"/>
      <c r="V1569" s="3"/>
      <c r="W1569" s="3"/>
      <c r="X1569" s="3"/>
      <c r="Y1569" s="3"/>
      <c r="Z1569" s="3"/>
      <c r="AA1569" s="69">
        <v>0</v>
      </c>
      <c r="AC1569" s="5" t="str">
        <f t="shared" si="153"/>
        <v>2017</v>
      </c>
      <c r="AD1569" s="5"/>
      <c r="AE1569" s="3"/>
      <c r="AF1569" s="32"/>
      <c r="AG1569" s="3"/>
      <c r="AH1569" s="3"/>
      <c r="AI1569" s="3"/>
      <c r="AK1569" s="53"/>
      <c r="AN1569" s="56"/>
      <c r="AV1569" s="46">
        <v>28867149</v>
      </c>
      <c r="AW1569" s="59">
        <f t="shared" si="154"/>
        <v>0</v>
      </c>
    </row>
    <row r="1570" spans="1:50">
      <c r="A1570" s="4">
        <v>1188</v>
      </c>
      <c r="B1570" s="3">
        <v>1662</v>
      </c>
      <c r="C1570" s="3">
        <v>0.63954767744251328</v>
      </c>
      <c r="D1570" s="3" t="s">
        <v>5749</v>
      </c>
      <c r="E1570" s="3" t="s">
        <v>5750</v>
      </c>
      <c r="F1570" s="3" t="str">
        <f t="shared" si="150"/>
        <v>27318676</v>
      </c>
      <c r="G1570" s="3" t="s">
        <v>5751</v>
      </c>
      <c r="H1570" s="3" t="s">
        <v>5752</v>
      </c>
      <c r="I1570" s="3" t="s">
        <v>5725</v>
      </c>
      <c r="J1570" s="3" t="s">
        <v>2</v>
      </c>
      <c r="K1570" s="3" t="s">
        <v>3</v>
      </c>
      <c r="L1570" s="3" t="s">
        <v>5753</v>
      </c>
      <c r="M1570" s="3" t="s">
        <v>4</v>
      </c>
      <c r="N1570" s="3">
        <v>27318676</v>
      </c>
      <c r="O1570" s="3" t="s">
        <v>5754</v>
      </c>
      <c r="P1570" s="3" t="str">
        <f t="shared" si="151"/>
        <v>2017</v>
      </c>
      <c r="Q1570" s="3" t="str">
        <f t="shared" si="152"/>
        <v xml:space="preserve">Mol Neurobiol. </v>
      </c>
      <c r="R1570" s="5" t="s">
        <v>11333</v>
      </c>
      <c r="S1570" s="12" t="s">
        <v>12714</v>
      </c>
      <c r="T1570" s="12" t="str">
        <f t="shared" si="149"/>
        <v>y</v>
      </c>
      <c r="AA1570" s="69">
        <v>0</v>
      </c>
      <c r="AC1570" s="5" t="str">
        <f t="shared" si="153"/>
        <v>2017</v>
      </c>
      <c r="AD1570" s="5"/>
      <c r="AF1570" s="25"/>
      <c r="AK1570" s="53"/>
      <c r="AN1570" s="56"/>
      <c r="AV1570" s="46">
        <v>27318676</v>
      </c>
      <c r="AW1570" s="59">
        <f t="shared" si="154"/>
        <v>0</v>
      </c>
    </row>
    <row r="1571" spans="1:50">
      <c r="A1571" s="4">
        <v>891</v>
      </c>
      <c r="B1571" s="3">
        <v>1123</v>
      </c>
      <c r="C1571" s="3">
        <v>0.48632018081396444</v>
      </c>
      <c r="D1571" s="3" t="s">
        <v>4683</v>
      </c>
      <c r="E1571" s="3" t="s">
        <v>4684</v>
      </c>
      <c r="F1571" s="3" t="str">
        <f t="shared" si="150"/>
        <v>28079285</v>
      </c>
      <c r="G1571" s="3" t="s">
        <v>4685</v>
      </c>
      <c r="H1571" s="3" t="s">
        <v>4686</v>
      </c>
      <c r="I1571" s="3" t="s">
        <v>4687</v>
      </c>
      <c r="J1571" s="3" t="s">
        <v>2</v>
      </c>
      <c r="K1571" s="3" t="s">
        <v>3</v>
      </c>
      <c r="L1571" s="3" t="s">
        <v>4688</v>
      </c>
      <c r="M1571" s="3" t="s">
        <v>4</v>
      </c>
      <c r="N1571" s="3">
        <v>28079285</v>
      </c>
      <c r="O1571" s="3" t="s">
        <v>4689</v>
      </c>
      <c r="P1571" s="3" t="str">
        <f t="shared" si="151"/>
        <v>2017</v>
      </c>
      <c r="Q1571" s="3" t="str">
        <f t="shared" si="152"/>
        <v xml:space="preserve">Clin Exp Allergy. </v>
      </c>
      <c r="R1571" s="12" t="s">
        <v>11333</v>
      </c>
      <c r="S1571" s="5" t="s">
        <v>12101</v>
      </c>
      <c r="T1571" s="12" t="str">
        <f t="shared" si="149"/>
        <v/>
      </c>
      <c r="U1571" s="5"/>
      <c r="AA1571" s="69">
        <v>0</v>
      </c>
      <c r="AC1571" s="5" t="str">
        <f t="shared" si="153"/>
        <v>2017</v>
      </c>
      <c r="AD1571" s="5"/>
      <c r="AF1571" s="25"/>
      <c r="AK1571" s="53"/>
      <c r="AN1571" s="56"/>
      <c r="AV1571" s="46">
        <v>28079285</v>
      </c>
      <c r="AW1571" s="59">
        <f t="shared" si="154"/>
        <v>0</v>
      </c>
      <c r="AX1571" s="11"/>
    </row>
    <row r="1572" spans="1:50">
      <c r="A1572" s="4">
        <v>1698</v>
      </c>
      <c r="B1572" s="3">
        <v>1759</v>
      </c>
      <c r="C1572" s="3">
        <v>0.94073180422911251</v>
      </c>
      <c r="D1572" s="3" t="s">
        <v>5774</v>
      </c>
      <c r="E1572" s="3" t="s">
        <v>5775</v>
      </c>
      <c r="F1572" s="3" t="str">
        <f t="shared" si="150"/>
        <v>27169464</v>
      </c>
      <c r="G1572" s="3" t="s">
        <v>5776</v>
      </c>
      <c r="H1572" s="3" t="s">
        <v>5777</v>
      </c>
      <c r="I1572" s="3" t="s">
        <v>2743</v>
      </c>
      <c r="J1572" s="3" t="s">
        <v>2</v>
      </c>
      <c r="K1572" s="3" t="s">
        <v>3</v>
      </c>
      <c r="L1572" s="3" t="s">
        <v>5836</v>
      </c>
      <c r="M1572" s="3" t="s">
        <v>4</v>
      </c>
      <c r="N1572" s="3">
        <v>27169464</v>
      </c>
      <c r="O1572" s="3" t="s">
        <v>5837</v>
      </c>
      <c r="P1572" s="3" t="str">
        <f t="shared" si="151"/>
        <v>2017</v>
      </c>
      <c r="Q1572" s="3" t="str">
        <f t="shared" si="152"/>
        <v xml:space="preserve">Schizophr Bull. </v>
      </c>
      <c r="R1572" s="12" t="s">
        <v>11426</v>
      </c>
      <c r="S1572" s="12" t="s">
        <v>12488</v>
      </c>
      <c r="T1572" s="12" t="str">
        <f t="shared" si="149"/>
        <v/>
      </c>
      <c r="AA1572" s="69">
        <v>0</v>
      </c>
      <c r="AC1572" s="5" t="str">
        <f t="shared" si="153"/>
        <v>2017</v>
      </c>
      <c r="AD1572" s="5"/>
      <c r="AF1572" s="25"/>
      <c r="AK1572" s="53"/>
      <c r="AN1572" s="56"/>
      <c r="AV1572" s="46">
        <v>27169464</v>
      </c>
      <c r="AW1572" s="59">
        <f t="shared" si="154"/>
        <v>0</v>
      </c>
    </row>
    <row r="1573" spans="1:50">
      <c r="A1573" s="4">
        <v>1406</v>
      </c>
      <c r="B1573" s="3">
        <v>464</v>
      </c>
      <c r="C1573" s="3">
        <v>0.76431186141292817</v>
      </c>
      <c r="D1573" s="3" t="s">
        <v>730</v>
      </c>
      <c r="E1573" s="3" t="s">
        <v>731</v>
      </c>
      <c r="F1573" s="3" t="str">
        <f t="shared" si="150"/>
        <v>28986454</v>
      </c>
      <c r="G1573" s="3" t="s">
        <v>732</v>
      </c>
      <c r="H1573" s="3" t="s">
        <v>733</v>
      </c>
      <c r="I1573" s="3" t="s">
        <v>141</v>
      </c>
      <c r="J1573" s="3" t="s">
        <v>2</v>
      </c>
      <c r="K1573" s="3" t="s">
        <v>3</v>
      </c>
      <c r="L1573" s="3" t="s">
        <v>734</v>
      </c>
      <c r="M1573" s="3" t="s">
        <v>4</v>
      </c>
      <c r="N1573" s="3">
        <v>28986454</v>
      </c>
      <c r="O1573" s="3" t="s">
        <v>735</v>
      </c>
      <c r="P1573" s="3" t="str">
        <f t="shared" si="151"/>
        <v>2017</v>
      </c>
      <c r="Q1573" s="3" t="str">
        <f t="shared" si="152"/>
        <v xml:space="preserve">Circ Cardiovasc Genet. </v>
      </c>
      <c r="R1573" s="12" t="s">
        <v>11426</v>
      </c>
      <c r="S1573" s="12" t="s">
        <v>12311</v>
      </c>
      <c r="T1573" s="12" t="str">
        <f t="shared" si="149"/>
        <v/>
      </c>
      <c r="AA1573" s="69">
        <v>0</v>
      </c>
      <c r="AC1573" s="5" t="str">
        <f t="shared" si="153"/>
        <v>2017</v>
      </c>
      <c r="AD1573" s="5"/>
      <c r="AF1573" s="25"/>
      <c r="AK1573" s="53"/>
      <c r="AN1573" s="56"/>
      <c r="AV1573" s="46">
        <v>28986454</v>
      </c>
      <c r="AW1573" s="59">
        <f t="shared" si="154"/>
        <v>0</v>
      </c>
    </row>
    <row r="1574" spans="1:50">
      <c r="A1574" s="4">
        <v>1747</v>
      </c>
      <c r="B1574" s="3">
        <v>828</v>
      </c>
      <c r="C1574" s="3">
        <v>0.97047337170188341</v>
      </c>
      <c r="D1574" s="3" t="s">
        <v>2914</v>
      </c>
      <c r="E1574" s="3" t="s">
        <v>2915</v>
      </c>
      <c r="F1574" s="3" t="str">
        <f t="shared" si="150"/>
        <v>28494120</v>
      </c>
      <c r="G1574" s="3" t="s">
        <v>2916</v>
      </c>
      <c r="H1574" s="3" t="s">
        <v>2917</v>
      </c>
      <c r="I1574" s="3" t="s">
        <v>2918</v>
      </c>
      <c r="J1574" s="3" t="s">
        <v>2</v>
      </c>
      <c r="K1574" s="3" t="s">
        <v>3</v>
      </c>
      <c r="L1574" s="3" t="s">
        <v>2919</v>
      </c>
      <c r="M1574" s="3" t="s">
        <v>4</v>
      </c>
      <c r="N1574" s="3">
        <v>28494120</v>
      </c>
      <c r="O1574" s="3" t="s">
        <v>2920</v>
      </c>
      <c r="P1574" s="3" t="str">
        <f t="shared" si="151"/>
        <v>2017</v>
      </c>
      <c r="Q1574" s="3" t="str">
        <f t="shared" si="152"/>
        <v xml:space="preserve">Depress Anxiety. </v>
      </c>
      <c r="R1574" s="12" t="s">
        <v>11426</v>
      </c>
      <c r="S1574" s="12" t="s">
        <v>12524</v>
      </c>
      <c r="T1574" s="12" t="str">
        <f t="shared" si="149"/>
        <v/>
      </c>
      <c r="AA1574" s="69">
        <v>0</v>
      </c>
      <c r="AC1574" s="5" t="str">
        <f t="shared" si="153"/>
        <v>2017</v>
      </c>
      <c r="AD1574" s="5"/>
      <c r="AF1574" s="25"/>
      <c r="AK1574" s="53"/>
      <c r="AN1574" s="56"/>
      <c r="AV1574" s="46">
        <v>28494120</v>
      </c>
      <c r="AW1574" s="59">
        <f t="shared" si="154"/>
        <v>0</v>
      </c>
    </row>
    <row r="1575" spans="1:50">
      <c r="A1575" s="4">
        <v>1631</v>
      </c>
      <c r="B1575" s="3">
        <v>321</v>
      </c>
      <c r="C1575" s="3">
        <v>0.899440412817198</v>
      </c>
      <c r="D1575" s="3" t="s">
        <v>144</v>
      </c>
      <c r="E1575" s="3" t="s">
        <v>145</v>
      </c>
      <c r="F1575" s="3" t="str">
        <f t="shared" si="150"/>
        <v>29237685</v>
      </c>
      <c r="G1575" s="3" t="s">
        <v>146</v>
      </c>
      <c r="H1575" s="3" t="s">
        <v>147</v>
      </c>
      <c r="I1575" s="3" t="s">
        <v>141</v>
      </c>
      <c r="J1575" s="3" t="s">
        <v>2</v>
      </c>
      <c r="K1575" s="3" t="s">
        <v>3</v>
      </c>
      <c r="L1575" s="3" t="s">
        <v>148</v>
      </c>
      <c r="M1575" s="3" t="s">
        <v>4</v>
      </c>
      <c r="N1575" s="3">
        <v>29237685</v>
      </c>
      <c r="O1575" s="3" t="s">
        <v>149</v>
      </c>
      <c r="P1575" s="3" t="str">
        <f t="shared" si="151"/>
        <v>2017</v>
      </c>
      <c r="Q1575" s="3" t="str">
        <f t="shared" si="152"/>
        <v xml:space="preserve">Circ Cardiovasc Genet. </v>
      </c>
      <c r="R1575" s="12" t="s">
        <v>11426</v>
      </c>
      <c r="S1575" s="12" t="s">
        <v>12453</v>
      </c>
      <c r="T1575" s="12" t="str">
        <f t="shared" si="149"/>
        <v/>
      </c>
      <c r="AA1575" s="69">
        <v>0</v>
      </c>
      <c r="AC1575" s="5" t="str">
        <f t="shared" si="153"/>
        <v>2017</v>
      </c>
      <c r="AD1575" s="5"/>
      <c r="AF1575" s="25"/>
      <c r="AK1575" s="53"/>
      <c r="AN1575" s="56"/>
      <c r="AV1575" s="46">
        <v>29237685</v>
      </c>
      <c r="AW1575" s="59">
        <f t="shared" si="154"/>
        <v>0</v>
      </c>
    </row>
    <row r="1576" spans="1:50">
      <c r="A1576" s="4">
        <v>951</v>
      </c>
      <c r="B1576" s="3">
        <v>911</v>
      </c>
      <c r="C1576" s="3">
        <v>0.52474550479613746</v>
      </c>
      <c r="D1576" s="3" t="s">
        <v>3481</v>
      </c>
      <c r="E1576" s="3" t="s">
        <v>3482</v>
      </c>
      <c r="F1576" s="3" t="str">
        <f t="shared" si="150"/>
        <v>28371808</v>
      </c>
      <c r="G1576" s="3" t="s">
        <v>3412</v>
      </c>
      <c r="H1576" s="3" t="s">
        <v>3413</v>
      </c>
      <c r="I1576" s="3" t="s">
        <v>3414</v>
      </c>
      <c r="J1576" s="3" t="s">
        <v>2</v>
      </c>
      <c r="K1576" s="3" t="s">
        <v>3</v>
      </c>
      <c r="L1576" s="3" t="s">
        <v>3415</v>
      </c>
      <c r="M1576" s="3" t="s">
        <v>4</v>
      </c>
      <c r="N1576" s="3">
        <v>28371808</v>
      </c>
      <c r="O1576" s="3" t="s">
        <v>3416</v>
      </c>
      <c r="P1576" s="3" t="str">
        <f t="shared" si="151"/>
        <v>2017</v>
      </c>
      <c r="Q1576" s="3" t="str">
        <f t="shared" si="152"/>
        <v xml:space="preserve">J Am Med Inform Assoc. </v>
      </c>
      <c r="R1576" s="12" t="s">
        <v>11333</v>
      </c>
      <c r="S1576" s="12" t="s">
        <v>12111</v>
      </c>
      <c r="T1576" s="12" t="str">
        <f t="shared" si="149"/>
        <v/>
      </c>
      <c r="AA1576" s="69">
        <v>0</v>
      </c>
      <c r="AC1576" s="5" t="str">
        <f t="shared" si="153"/>
        <v>2017</v>
      </c>
      <c r="AD1576" s="5"/>
      <c r="AF1576" s="25"/>
      <c r="AK1576" s="53"/>
      <c r="AN1576" s="56"/>
      <c r="AV1576" s="46">
        <v>28371808</v>
      </c>
      <c r="AW1576" s="59">
        <f t="shared" si="154"/>
        <v>0</v>
      </c>
    </row>
    <row r="1577" spans="1:50">
      <c r="A1577" s="4">
        <v>40</v>
      </c>
      <c r="B1577" s="3">
        <v>999</v>
      </c>
      <c r="C1577" s="3">
        <v>2.4928476660650456E-2</v>
      </c>
      <c r="D1577" s="3" t="s">
        <v>3963</v>
      </c>
      <c r="E1577" s="3" t="s">
        <v>3964</v>
      </c>
      <c r="F1577" s="3" t="str">
        <f t="shared" si="150"/>
        <v>28254616</v>
      </c>
      <c r="G1577" s="3" t="s">
        <v>3965</v>
      </c>
      <c r="H1577" s="3" t="s">
        <v>3966</v>
      </c>
      <c r="I1577" s="3" t="s">
        <v>3967</v>
      </c>
      <c r="J1577" s="3" t="s">
        <v>2</v>
      </c>
      <c r="K1577" s="3" t="s">
        <v>3</v>
      </c>
      <c r="L1577" s="3" t="s">
        <v>3968</v>
      </c>
      <c r="M1577" s="3" t="s">
        <v>4</v>
      </c>
      <c r="N1577" s="3">
        <v>28254616</v>
      </c>
      <c r="O1577" s="3" t="s">
        <v>3969</v>
      </c>
      <c r="P1577" s="3" t="str">
        <f t="shared" si="151"/>
        <v>2017</v>
      </c>
      <c r="Q1577" s="3" t="str">
        <f t="shared" si="152"/>
        <v xml:space="preserve">Comput Biol Med. </v>
      </c>
      <c r="R1577" s="5" t="s">
        <v>11333</v>
      </c>
      <c r="S1577" s="5" t="s">
        <v>11398</v>
      </c>
      <c r="T1577" s="12" t="str">
        <f t="shared" si="149"/>
        <v/>
      </c>
      <c r="U1577" s="5"/>
      <c r="V1577" s="5" t="s">
        <v>11397</v>
      </c>
      <c r="W1577" s="5"/>
      <c r="X1577" s="5"/>
      <c r="Y1577" s="5"/>
      <c r="Z1577" s="5"/>
      <c r="AA1577" s="69">
        <v>0</v>
      </c>
      <c r="AC1577" s="5" t="str">
        <f t="shared" si="153"/>
        <v>2017</v>
      </c>
      <c r="AD1577" s="5"/>
      <c r="AE1577" s="5"/>
      <c r="AK1577" s="53"/>
      <c r="AN1577" s="56"/>
      <c r="AV1577" s="46">
        <v>28254616</v>
      </c>
      <c r="AW1577" s="59">
        <f t="shared" si="154"/>
        <v>0</v>
      </c>
    </row>
    <row r="1578" spans="1:50">
      <c r="A1578" s="4">
        <v>1070</v>
      </c>
      <c r="B1578" s="3">
        <v>1595</v>
      </c>
      <c r="C1578" s="3">
        <v>0.57753132976198374</v>
      </c>
      <c r="D1578" s="3" t="s">
        <v>5713</v>
      </c>
      <c r="E1578" s="3" t="s">
        <v>5714</v>
      </c>
      <c r="F1578" s="3" t="str">
        <f t="shared" si="150"/>
        <v>27417655</v>
      </c>
      <c r="G1578" s="3" t="s">
        <v>5715</v>
      </c>
      <c r="H1578" s="3" t="s">
        <v>5716</v>
      </c>
      <c r="I1578" s="3" t="s">
        <v>5717</v>
      </c>
      <c r="J1578" s="3" t="s">
        <v>2</v>
      </c>
      <c r="K1578" s="3" t="s">
        <v>3</v>
      </c>
      <c r="L1578" s="3" t="s">
        <v>5719</v>
      </c>
      <c r="M1578" s="3" t="s">
        <v>4</v>
      </c>
      <c r="N1578" s="3">
        <v>27417655</v>
      </c>
      <c r="O1578" s="3" t="s">
        <v>5720</v>
      </c>
      <c r="P1578" s="3" t="str">
        <f t="shared" si="151"/>
        <v>2017</v>
      </c>
      <c r="Q1578" s="3" t="str">
        <f t="shared" si="152"/>
        <v xml:space="preserve">Autism Res. </v>
      </c>
      <c r="R1578" s="12" t="s">
        <v>11333</v>
      </c>
      <c r="S1578" s="12" t="s">
        <v>12097</v>
      </c>
      <c r="T1578" s="12" t="str">
        <f t="shared" si="149"/>
        <v/>
      </c>
      <c r="AA1578" s="69">
        <v>0</v>
      </c>
      <c r="AC1578" s="5" t="str">
        <f t="shared" si="153"/>
        <v>2017</v>
      </c>
      <c r="AD1578" s="5"/>
      <c r="AF1578" s="25"/>
      <c r="AK1578" s="53"/>
      <c r="AN1578" s="56"/>
      <c r="AV1578" s="46">
        <v>27417655</v>
      </c>
      <c r="AW1578" s="59">
        <f t="shared" si="154"/>
        <v>0</v>
      </c>
    </row>
    <row r="1579" spans="1:50">
      <c r="A1579" s="4">
        <v>1517</v>
      </c>
      <c r="B1579" s="3">
        <v>601</v>
      </c>
      <c r="C1579" s="3">
        <v>0.83369986699642629</v>
      </c>
      <c r="D1579" s="3" t="s">
        <v>1547</v>
      </c>
      <c r="E1579" s="3" t="s">
        <v>1548</v>
      </c>
      <c r="F1579" s="3" t="str">
        <f t="shared" si="150"/>
        <v>28778228</v>
      </c>
      <c r="G1579" s="3" t="s">
        <v>1549</v>
      </c>
      <c r="H1579" s="3" t="s">
        <v>1550</v>
      </c>
      <c r="I1579" s="3" t="s">
        <v>1551</v>
      </c>
      <c r="J1579" s="3" t="s">
        <v>2</v>
      </c>
      <c r="K1579" s="3" t="s">
        <v>3</v>
      </c>
      <c r="L1579" s="3" t="s">
        <v>1552</v>
      </c>
      <c r="M1579" s="3" t="s">
        <v>4</v>
      </c>
      <c r="N1579" s="3">
        <v>28778228</v>
      </c>
      <c r="O1579" s="3" t="s">
        <v>1553</v>
      </c>
      <c r="P1579" s="3" t="str">
        <f t="shared" si="151"/>
        <v>2017</v>
      </c>
      <c r="Q1579" s="3" t="str">
        <f t="shared" si="152"/>
        <v xml:space="preserve">Sleep Med Clin. </v>
      </c>
      <c r="R1579" s="12" t="s">
        <v>11426</v>
      </c>
      <c r="S1579" s="12" t="s">
        <v>12303</v>
      </c>
      <c r="T1579" s="12" t="str">
        <f t="shared" si="149"/>
        <v/>
      </c>
      <c r="AA1579" s="69">
        <v>0</v>
      </c>
      <c r="AC1579" s="5" t="str">
        <f t="shared" si="153"/>
        <v>2017</v>
      </c>
      <c r="AD1579" s="5"/>
      <c r="AF1579" s="25"/>
      <c r="AJ1579" s="3"/>
      <c r="AK1579" s="3"/>
      <c r="AL1579" s="3"/>
      <c r="AM1579" s="3"/>
      <c r="AV1579" s="46">
        <v>28778228</v>
      </c>
      <c r="AW1579" s="59">
        <f t="shared" si="154"/>
        <v>0</v>
      </c>
    </row>
    <row r="1580" spans="1:50">
      <c r="A1580" s="4">
        <v>9</v>
      </c>
      <c r="B1580" s="4">
        <v>1219</v>
      </c>
      <c r="C1580" s="4">
        <v>6.2148779294063372E-3</v>
      </c>
      <c r="D1580" s="4" t="s">
        <v>5130</v>
      </c>
      <c r="E1580" s="4" t="s">
        <v>5131</v>
      </c>
      <c r="F1580" s="3" t="str">
        <f t="shared" si="150"/>
        <v>27918756</v>
      </c>
      <c r="G1580" s="4" t="s">
        <v>5132</v>
      </c>
      <c r="H1580" s="4" t="s">
        <v>5133</v>
      </c>
      <c r="I1580" s="4" t="s">
        <v>5134</v>
      </c>
      <c r="J1580" s="4" t="s">
        <v>2</v>
      </c>
      <c r="K1580" s="4" t="s">
        <v>3</v>
      </c>
      <c r="L1580" s="4" t="s">
        <v>5135</v>
      </c>
      <c r="M1580" s="4" t="s">
        <v>4</v>
      </c>
      <c r="N1580" s="4">
        <v>27918756</v>
      </c>
      <c r="O1580" s="4" t="s">
        <v>5136</v>
      </c>
      <c r="P1580" s="4" t="str">
        <f t="shared" si="151"/>
        <v>2017</v>
      </c>
      <c r="Q1580" s="4" t="str">
        <f t="shared" si="152"/>
        <v xml:space="preserve">JAMA Pediatr. </v>
      </c>
      <c r="R1580" s="5" t="s">
        <v>11333</v>
      </c>
      <c r="S1580" s="5" t="s">
        <v>11409</v>
      </c>
      <c r="T1580" s="12" t="str">
        <f t="shared" si="149"/>
        <v/>
      </c>
      <c r="U1580" s="5"/>
      <c r="V1580" s="5"/>
      <c r="W1580" s="5"/>
      <c r="X1580" s="5"/>
      <c r="Y1580" s="5"/>
      <c r="Z1580" s="5"/>
      <c r="AA1580" s="69">
        <v>0</v>
      </c>
      <c r="AB1580" s="4"/>
      <c r="AC1580" s="5" t="str">
        <f t="shared" si="153"/>
        <v>2017</v>
      </c>
      <c r="AD1580" s="5"/>
      <c r="AE1580" s="5"/>
      <c r="AG1580" s="23"/>
      <c r="AH1580" s="23"/>
      <c r="AI1580" s="23"/>
      <c r="AK1580" s="53"/>
      <c r="AN1580" s="56"/>
      <c r="AV1580" s="46">
        <v>27918756</v>
      </c>
      <c r="AW1580" s="59">
        <f t="shared" si="154"/>
        <v>0</v>
      </c>
    </row>
    <row r="1581" spans="1:50">
      <c r="A1581" s="4">
        <v>844</v>
      </c>
      <c r="B1581" s="3">
        <v>710</v>
      </c>
      <c r="C1581" s="3">
        <v>0.45764368444113779</v>
      </c>
      <c r="D1581" s="3" t="s">
        <v>2204</v>
      </c>
      <c r="E1581" s="3" t="s">
        <v>2205</v>
      </c>
      <c r="F1581" s="3" t="str">
        <f t="shared" si="150"/>
        <v>28629478</v>
      </c>
      <c r="G1581" s="3" t="s">
        <v>2206</v>
      </c>
      <c r="H1581" s="3" t="s">
        <v>2207</v>
      </c>
      <c r="I1581" s="3" t="s">
        <v>578</v>
      </c>
      <c r="J1581" s="3" t="s">
        <v>2</v>
      </c>
      <c r="K1581" s="3" t="s">
        <v>3</v>
      </c>
      <c r="L1581" s="3" t="s">
        <v>2208</v>
      </c>
      <c r="M1581" s="3" t="s">
        <v>4</v>
      </c>
      <c r="N1581" s="3">
        <v>28629478</v>
      </c>
      <c r="O1581" s="3" t="s">
        <v>2209</v>
      </c>
      <c r="P1581" s="3" t="str">
        <f t="shared" si="151"/>
        <v>2017</v>
      </c>
      <c r="Q1581" s="3" t="str">
        <f t="shared" si="152"/>
        <v xml:space="preserve">Genome Biol. </v>
      </c>
      <c r="R1581" s="12" t="s">
        <v>11333</v>
      </c>
      <c r="S1581" s="5" t="s">
        <v>12079</v>
      </c>
      <c r="T1581" s="12" t="str">
        <f t="shared" si="149"/>
        <v/>
      </c>
      <c r="U1581" s="5"/>
      <c r="AA1581" s="69">
        <v>0</v>
      </c>
      <c r="AC1581" s="5" t="str">
        <f t="shared" si="153"/>
        <v>2017</v>
      </c>
      <c r="AD1581" s="5"/>
      <c r="AF1581" s="25"/>
      <c r="AK1581" s="53"/>
      <c r="AN1581" s="56"/>
      <c r="AV1581" s="46">
        <v>28629478</v>
      </c>
      <c r="AW1581" s="59">
        <f t="shared" si="154"/>
        <v>0</v>
      </c>
    </row>
    <row r="1582" spans="1:50">
      <c r="A1582" s="4">
        <v>920</v>
      </c>
      <c r="B1582" s="3">
        <v>1066</v>
      </c>
      <c r="C1582" s="3">
        <v>0.50665106282065198</v>
      </c>
      <c r="D1582" s="3" t="s">
        <v>4348</v>
      </c>
      <c r="E1582" s="3" t="s">
        <v>4349</v>
      </c>
      <c r="F1582" s="3" t="str">
        <f t="shared" si="150"/>
        <v>28132438</v>
      </c>
      <c r="G1582" s="3" t="s">
        <v>4350</v>
      </c>
      <c r="H1582" s="3" t="s">
        <v>4351</v>
      </c>
      <c r="I1582" s="3" t="s">
        <v>4352</v>
      </c>
      <c r="J1582" s="3" t="s">
        <v>2</v>
      </c>
      <c r="K1582" s="3" t="s">
        <v>3</v>
      </c>
      <c r="L1582" s="3" t="s">
        <v>4353</v>
      </c>
      <c r="M1582" s="3" t="s">
        <v>4</v>
      </c>
      <c r="N1582" s="3">
        <v>28132438</v>
      </c>
      <c r="O1582" s="3" t="s">
        <v>4354</v>
      </c>
      <c r="P1582" s="3" t="str">
        <f t="shared" si="151"/>
        <v>2017</v>
      </c>
      <c r="Q1582" s="3" t="str">
        <f t="shared" si="152"/>
        <v xml:space="preserve">Neurogastroenterol Motil. </v>
      </c>
      <c r="R1582" s="5" t="s">
        <v>11333</v>
      </c>
      <c r="S1582" s="5" t="s">
        <v>12079</v>
      </c>
      <c r="T1582" s="12" t="str">
        <f t="shared" si="149"/>
        <v/>
      </c>
      <c r="U1582" s="5"/>
      <c r="AA1582" s="69">
        <v>0</v>
      </c>
      <c r="AC1582" s="5" t="str">
        <f t="shared" si="153"/>
        <v>2017</v>
      </c>
      <c r="AD1582" s="5"/>
      <c r="AF1582" s="25"/>
      <c r="AV1582" s="46">
        <v>28132438</v>
      </c>
      <c r="AW1582" s="59">
        <f t="shared" si="154"/>
        <v>0</v>
      </c>
    </row>
    <row r="1583" spans="1:50">
      <c r="A1583" s="4">
        <v>972</v>
      </c>
      <c r="B1583" s="3">
        <v>1298</v>
      </c>
      <c r="C1583" s="3">
        <v>0.53387879277264405</v>
      </c>
      <c r="D1583" s="3" t="s">
        <v>5355</v>
      </c>
      <c r="E1583" s="3" t="s">
        <v>5356</v>
      </c>
      <c r="F1583" s="3" t="str">
        <f t="shared" si="150"/>
        <v>27840428</v>
      </c>
      <c r="G1583" s="3" t="s">
        <v>5357</v>
      </c>
      <c r="H1583" s="3" t="s">
        <v>5358</v>
      </c>
      <c r="I1583" s="3" t="s">
        <v>3580</v>
      </c>
      <c r="J1583" s="3" t="s">
        <v>2</v>
      </c>
      <c r="K1583" s="3" t="s">
        <v>3</v>
      </c>
      <c r="L1583" s="3" t="s">
        <v>5359</v>
      </c>
      <c r="M1583" s="3" t="s">
        <v>4</v>
      </c>
      <c r="N1583" s="3">
        <v>27840428</v>
      </c>
      <c r="O1583" s="3" t="s">
        <v>5360</v>
      </c>
      <c r="P1583" s="3" t="str">
        <f t="shared" si="151"/>
        <v>2017</v>
      </c>
      <c r="Q1583" s="3" t="str">
        <f t="shared" si="152"/>
        <v xml:space="preserve">Nat Rev Genet. </v>
      </c>
      <c r="R1583" s="12" t="s">
        <v>11333</v>
      </c>
      <c r="S1583" s="12" t="s">
        <v>12143</v>
      </c>
      <c r="T1583" s="12" t="str">
        <f t="shared" si="149"/>
        <v/>
      </c>
      <c r="AA1583" s="69">
        <v>0</v>
      </c>
      <c r="AC1583" s="5" t="str">
        <f t="shared" si="153"/>
        <v>2017</v>
      </c>
      <c r="AD1583" s="5"/>
      <c r="AF1583" s="25"/>
      <c r="AV1583" s="46">
        <v>27840428</v>
      </c>
      <c r="AW1583" s="59">
        <f t="shared" si="154"/>
        <v>0</v>
      </c>
    </row>
    <row r="1584" spans="1:50">
      <c r="A1584" s="4">
        <v>238</v>
      </c>
      <c r="B1584" s="3">
        <v>2155</v>
      </c>
      <c r="C1584" s="3">
        <v>0.13478085291370101</v>
      </c>
      <c r="D1584" s="3" t="s">
        <v>5952</v>
      </c>
      <c r="E1584" s="3" t="s">
        <v>5953</v>
      </c>
      <c r="F1584" s="3" t="str">
        <f t="shared" si="150"/>
        <v>26658930</v>
      </c>
      <c r="G1584" s="3" t="s">
        <v>5875</v>
      </c>
      <c r="H1584" s="3" t="s">
        <v>5876</v>
      </c>
      <c r="I1584" s="3" t="s">
        <v>1803</v>
      </c>
      <c r="J1584" s="3" t="s">
        <v>2</v>
      </c>
      <c r="K1584" s="3" t="s">
        <v>3</v>
      </c>
      <c r="L1584" s="3" t="s">
        <v>5877</v>
      </c>
      <c r="M1584" s="3" t="s">
        <v>4</v>
      </c>
      <c r="N1584" s="3">
        <v>26658930</v>
      </c>
      <c r="O1584" s="3" t="s">
        <v>5878</v>
      </c>
      <c r="P1584" s="3" t="str">
        <f t="shared" si="151"/>
        <v>2017</v>
      </c>
      <c r="Q1584" s="3" t="str">
        <f t="shared" si="152"/>
        <v xml:space="preserve">Neuroimage. </v>
      </c>
      <c r="R1584" s="12" t="s">
        <v>11333</v>
      </c>
      <c r="S1584" s="12" t="s">
        <v>11528</v>
      </c>
      <c r="T1584" s="12" t="str">
        <f t="shared" si="149"/>
        <v/>
      </c>
      <c r="V1584" s="16" t="s">
        <v>11584</v>
      </c>
      <c r="AA1584" s="69">
        <v>0</v>
      </c>
      <c r="AC1584" s="5" t="str">
        <f t="shared" si="153"/>
        <v>2017</v>
      </c>
      <c r="AD1584" s="5"/>
      <c r="AV1584" s="46">
        <v>26658930</v>
      </c>
      <c r="AW1584" s="59">
        <f t="shared" si="154"/>
        <v>0</v>
      </c>
    </row>
    <row r="1585" spans="1:49">
      <c r="A1585" s="4">
        <v>1205</v>
      </c>
      <c r="B1585" s="3">
        <v>851</v>
      </c>
      <c r="C1585" s="3">
        <v>0.64869602333590604</v>
      </c>
      <c r="D1585" s="3" t="s">
        <v>3056</v>
      </c>
      <c r="E1585" s="3" t="s">
        <v>3057</v>
      </c>
      <c r="F1585" s="3" t="str">
        <f t="shared" si="150"/>
        <v>28429076</v>
      </c>
      <c r="G1585" s="3" t="s">
        <v>3058</v>
      </c>
      <c r="H1585" s="3" t="s">
        <v>3059</v>
      </c>
      <c r="I1585" s="3" t="s">
        <v>3060</v>
      </c>
      <c r="J1585" s="3" t="s">
        <v>2</v>
      </c>
      <c r="K1585" s="3" t="s">
        <v>3</v>
      </c>
      <c r="L1585" s="3" t="s">
        <v>3061</v>
      </c>
      <c r="M1585" s="3" t="s">
        <v>4</v>
      </c>
      <c r="N1585" s="3">
        <v>28429076</v>
      </c>
      <c r="O1585" s="3" t="s">
        <v>3062</v>
      </c>
      <c r="P1585" s="3" t="str">
        <f t="shared" si="151"/>
        <v>2017</v>
      </c>
      <c r="Q1585" s="3" t="str">
        <f t="shared" si="152"/>
        <v xml:space="preserve">Nervenarzt. </v>
      </c>
      <c r="R1585" s="12" t="s">
        <v>11333</v>
      </c>
      <c r="S1585" s="12" t="s">
        <v>11528</v>
      </c>
      <c r="T1585" s="12" t="str">
        <f t="shared" si="149"/>
        <v/>
      </c>
      <c r="AA1585" s="69">
        <v>0</v>
      </c>
      <c r="AC1585" s="5" t="str">
        <f t="shared" si="153"/>
        <v>2017</v>
      </c>
      <c r="AD1585" s="5"/>
      <c r="AF1585" s="25"/>
      <c r="AK1585" s="53"/>
      <c r="AN1585" s="56"/>
      <c r="AV1585" s="46">
        <v>28429076</v>
      </c>
      <c r="AW1585" s="59">
        <f t="shared" si="154"/>
        <v>0</v>
      </c>
    </row>
    <row r="1586" spans="1:49">
      <c r="A1586" s="4">
        <v>1237</v>
      </c>
      <c r="B1586" s="3">
        <v>566</v>
      </c>
      <c r="C1586" s="3">
        <v>0.66653770151103275</v>
      </c>
      <c r="D1586" s="3" t="s">
        <v>1337</v>
      </c>
      <c r="E1586" s="3" t="s">
        <v>1338</v>
      </c>
      <c r="F1586" s="3" t="str">
        <f t="shared" si="150"/>
        <v>28830696</v>
      </c>
      <c r="G1586" s="3" t="s">
        <v>1339</v>
      </c>
      <c r="H1586" s="3" t="s">
        <v>1340</v>
      </c>
      <c r="I1586" s="3" t="s">
        <v>1341</v>
      </c>
      <c r="J1586" s="3" t="s">
        <v>2</v>
      </c>
      <c r="K1586" s="3" t="s">
        <v>3</v>
      </c>
      <c r="L1586" s="3" t="s">
        <v>1342</v>
      </c>
      <c r="M1586" s="3" t="s">
        <v>4</v>
      </c>
      <c r="N1586" s="3">
        <v>28830696</v>
      </c>
      <c r="O1586" s="3" t="s">
        <v>1343</v>
      </c>
      <c r="P1586" s="3" t="str">
        <f t="shared" si="151"/>
        <v>2017</v>
      </c>
      <c r="Q1586" s="3" t="str">
        <f t="shared" si="152"/>
        <v xml:space="preserve">J Orthop Sci. </v>
      </c>
      <c r="R1586" s="12" t="s">
        <v>11333</v>
      </c>
      <c r="S1586" s="12" t="s">
        <v>11528</v>
      </c>
      <c r="T1586" s="12" t="str">
        <f t="shared" si="149"/>
        <v/>
      </c>
      <c r="AA1586" s="69">
        <v>0</v>
      </c>
      <c r="AC1586" s="5" t="str">
        <f t="shared" si="153"/>
        <v>2017</v>
      </c>
      <c r="AD1586" s="5"/>
      <c r="AF1586" s="25"/>
      <c r="AV1586" s="46">
        <v>28830696</v>
      </c>
      <c r="AW1586" s="59">
        <f t="shared" si="154"/>
        <v>0</v>
      </c>
    </row>
    <row r="1587" spans="1:49">
      <c r="A1587" s="4">
        <v>1243</v>
      </c>
      <c r="B1587" s="3">
        <v>1417</v>
      </c>
      <c r="C1587" s="3">
        <v>0.67024173822298239</v>
      </c>
      <c r="D1587" s="3" t="s">
        <v>5561</v>
      </c>
      <c r="E1587" s="3" t="s">
        <v>5562</v>
      </c>
      <c r="F1587" s="3" t="str">
        <f t="shared" si="150"/>
        <v>27666015</v>
      </c>
      <c r="G1587" s="3" t="s">
        <v>5563</v>
      </c>
      <c r="H1587" s="3" t="s">
        <v>5564</v>
      </c>
      <c r="I1587" s="3" t="s">
        <v>5565</v>
      </c>
      <c r="J1587" s="3" t="s">
        <v>2</v>
      </c>
      <c r="K1587" s="3" t="s">
        <v>3</v>
      </c>
      <c r="L1587" s="3" t="s">
        <v>5566</v>
      </c>
      <c r="M1587" s="3" t="s">
        <v>4</v>
      </c>
      <c r="N1587" s="3">
        <v>27666015</v>
      </c>
      <c r="O1587" s="3" t="s">
        <v>5567</v>
      </c>
      <c r="P1587" s="3" t="str">
        <f t="shared" si="151"/>
        <v>2017</v>
      </c>
      <c r="Q1587" s="3" t="str">
        <f t="shared" si="152"/>
        <v xml:space="preserve">Prog Retin Eye Res. </v>
      </c>
      <c r="R1587" s="12" t="s">
        <v>11333</v>
      </c>
      <c r="S1587" s="12" t="s">
        <v>11528</v>
      </c>
      <c r="T1587" s="12" t="str">
        <f t="shared" si="149"/>
        <v/>
      </c>
      <c r="AA1587" s="69">
        <v>0</v>
      </c>
      <c r="AC1587" s="5" t="str">
        <f t="shared" si="153"/>
        <v>2017</v>
      </c>
      <c r="AD1587" s="5"/>
      <c r="AF1587" s="25"/>
      <c r="AV1587" s="46">
        <v>27666015</v>
      </c>
      <c r="AW1587" s="59">
        <f t="shared" si="154"/>
        <v>0</v>
      </c>
    </row>
    <row r="1588" spans="1:49">
      <c r="A1588" s="4">
        <v>1484</v>
      </c>
      <c r="B1588" s="3">
        <v>397</v>
      </c>
      <c r="C1588" s="3">
        <v>0.80974924113379321</v>
      </c>
      <c r="D1588" s="3" t="s">
        <v>386</v>
      </c>
      <c r="E1588" s="3" t="s">
        <v>387</v>
      </c>
      <c r="F1588" s="3" t="str">
        <f t="shared" si="150"/>
        <v>29094207</v>
      </c>
      <c r="G1588" s="3" t="s">
        <v>388</v>
      </c>
      <c r="H1588" s="3" t="s">
        <v>389</v>
      </c>
      <c r="I1588" s="3" t="s">
        <v>390</v>
      </c>
      <c r="J1588" s="3" t="s">
        <v>2</v>
      </c>
      <c r="K1588" s="3" t="s">
        <v>3</v>
      </c>
      <c r="L1588" s="3" t="s">
        <v>391</v>
      </c>
      <c r="M1588" s="3" t="s">
        <v>4</v>
      </c>
      <c r="N1588" s="3">
        <v>29094207</v>
      </c>
      <c r="O1588" s="3" t="s">
        <v>392</v>
      </c>
      <c r="P1588" s="3" t="str">
        <f t="shared" si="151"/>
        <v>2017</v>
      </c>
      <c r="Q1588" s="3" t="str">
        <f t="shared" si="152"/>
        <v xml:space="preserve">Curr Cardiol Rep. </v>
      </c>
      <c r="R1588" s="12" t="s">
        <v>11426</v>
      </c>
      <c r="S1588" s="12" t="s">
        <v>12360</v>
      </c>
      <c r="T1588" s="12" t="str">
        <f t="shared" si="149"/>
        <v/>
      </c>
      <c r="AA1588" s="69">
        <v>0</v>
      </c>
      <c r="AC1588" s="5" t="str">
        <f t="shared" si="153"/>
        <v>2017</v>
      </c>
      <c r="AD1588" s="5"/>
      <c r="AF1588" s="25"/>
      <c r="AK1588" s="53"/>
      <c r="AN1588" s="56"/>
      <c r="AV1588" s="46">
        <v>29094207</v>
      </c>
      <c r="AW1588" s="59">
        <f t="shared" si="154"/>
        <v>0</v>
      </c>
    </row>
    <row r="1589" spans="1:49" ht="20.25">
      <c r="A1589" s="4">
        <v>1784</v>
      </c>
      <c r="B1589" s="3">
        <v>1300</v>
      </c>
      <c r="C1589" s="3">
        <v>0.98886359195938223</v>
      </c>
      <c r="D1589" s="3" t="s">
        <v>5367</v>
      </c>
      <c r="E1589" s="3" t="s">
        <v>5368</v>
      </c>
      <c r="F1589" s="3" t="str">
        <f t="shared" si="150"/>
        <v>27837649</v>
      </c>
      <c r="G1589" s="3" t="s">
        <v>5369</v>
      </c>
      <c r="H1589" s="3" t="s">
        <v>5428</v>
      </c>
      <c r="I1589" s="3" t="s">
        <v>5429</v>
      </c>
      <c r="J1589" s="3" t="s">
        <v>2</v>
      </c>
      <c r="K1589" s="3" t="s">
        <v>3</v>
      </c>
      <c r="L1589" s="3" t="s">
        <v>5430</v>
      </c>
      <c r="M1589" s="3" t="s">
        <v>4</v>
      </c>
      <c r="N1589" s="3">
        <v>27837649</v>
      </c>
      <c r="O1589" s="3" t="s">
        <v>5431</v>
      </c>
      <c r="P1589" s="3" t="str">
        <f t="shared" si="151"/>
        <v>2017</v>
      </c>
      <c r="Q1589" s="3" t="str">
        <f t="shared" si="152"/>
        <v xml:space="preserve">Transl Res. </v>
      </c>
      <c r="R1589" s="12" t="s">
        <v>11426</v>
      </c>
      <c r="S1589" s="12" t="s">
        <v>12360</v>
      </c>
      <c r="T1589" s="12" t="str">
        <f t="shared" si="149"/>
        <v/>
      </c>
      <c r="W1589" s="21"/>
      <c r="AA1589" s="69">
        <v>0</v>
      </c>
      <c r="AC1589" s="5" t="str">
        <f t="shared" si="153"/>
        <v>2017</v>
      </c>
      <c r="AD1589" s="5"/>
      <c r="AF1589" s="25"/>
      <c r="AK1589" s="53"/>
      <c r="AN1589" s="56"/>
      <c r="AV1589" s="46">
        <v>27837649</v>
      </c>
      <c r="AW1589" s="59">
        <f t="shared" si="154"/>
        <v>0</v>
      </c>
    </row>
    <row r="1590" spans="1:49">
      <c r="A1590" s="4">
        <v>1726</v>
      </c>
      <c r="B1590" s="3">
        <v>854</v>
      </c>
      <c r="C1590" s="3">
        <v>0.95953776794726509</v>
      </c>
      <c r="D1590" s="3" t="s">
        <v>3075</v>
      </c>
      <c r="E1590" s="3" t="s">
        <v>3076</v>
      </c>
      <c r="F1590" s="3" t="str">
        <f t="shared" si="150"/>
        <v>28427159</v>
      </c>
      <c r="G1590" s="3" t="s">
        <v>3077</v>
      </c>
      <c r="H1590" s="3" t="s">
        <v>3078</v>
      </c>
      <c r="I1590" s="3" t="s">
        <v>2248</v>
      </c>
      <c r="J1590" s="3" t="s">
        <v>2</v>
      </c>
      <c r="K1590" s="3" t="s">
        <v>3</v>
      </c>
      <c r="L1590" s="3" t="s">
        <v>3079</v>
      </c>
      <c r="M1590" s="3" t="s">
        <v>4</v>
      </c>
      <c r="N1590" s="3">
        <v>28427159</v>
      </c>
      <c r="O1590" s="3" t="s">
        <v>3080</v>
      </c>
      <c r="P1590" s="3" t="str">
        <f t="shared" si="151"/>
        <v>2017</v>
      </c>
      <c r="Q1590" s="3" t="str">
        <f t="shared" si="152"/>
        <v xml:space="preserve">Oncotarget. </v>
      </c>
      <c r="R1590" s="12" t="s">
        <v>11426</v>
      </c>
      <c r="S1590" s="12" t="s">
        <v>12514</v>
      </c>
      <c r="T1590" s="12" t="str">
        <f t="shared" si="149"/>
        <v/>
      </c>
      <c r="AA1590" s="69">
        <v>0</v>
      </c>
      <c r="AC1590" s="5" t="str">
        <f t="shared" si="153"/>
        <v>2017</v>
      </c>
      <c r="AD1590" s="5"/>
      <c r="AF1590" s="25"/>
      <c r="AK1590" s="53"/>
      <c r="AN1590" s="56"/>
      <c r="AV1590" s="46">
        <v>28427159</v>
      </c>
      <c r="AW1590" s="59">
        <f t="shared" si="154"/>
        <v>0</v>
      </c>
    </row>
    <row r="1591" spans="1:49">
      <c r="A1591" s="4">
        <v>1121</v>
      </c>
      <c r="B1591" s="3">
        <v>932</v>
      </c>
      <c r="C1591" s="3">
        <v>0.60120721273889388</v>
      </c>
      <c r="D1591" s="3" t="s">
        <v>3550</v>
      </c>
      <c r="E1591" s="3" t="s">
        <v>3551</v>
      </c>
      <c r="F1591" s="3" t="str">
        <f t="shared" si="150"/>
        <v>28350097</v>
      </c>
      <c r="G1591" s="3" t="s">
        <v>3552</v>
      </c>
      <c r="H1591" s="3" t="s">
        <v>3553</v>
      </c>
      <c r="I1591" s="3" t="s">
        <v>3554</v>
      </c>
      <c r="J1591" s="3" t="s">
        <v>2</v>
      </c>
      <c r="K1591" s="3" t="s">
        <v>3</v>
      </c>
      <c r="L1591" s="3" t="s">
        <v>3555</v>
      </c>
      <c r="M1591" s="3" t="s">
        <v>4</v>
      </c>
      <c r="N1591" s="3">
        <v>28350097</v>
      </c>
      <c r="O1591" s="3" t="s">
        <v>3556</v>
      </c>
      <c r="P1591" s="3" t="str">
        <f t="shared" si="151"/>
        <v>2017</v>
      </c>
      <c r="Q1591" s="3" t="str">
        <f t="shared" si="152"/>
        <v xml:space="preserve">Oncol Rep. </v>
      </c>
      <c r="R1591" s="12" t="s">
        <v>11333</v>
      </c>
      <c r="S1591" s="12" t="s">
        <v>12191</v>
      </c>
      <c r="T1591" s="12" t="str">
        <f t="shared" si="149"/>
        <v/>
      </c>
      <c r="AA1591" s="69">
        <v>0</v>
      </c>
      <c r="AC1591" s="5" t="str">
        <f t="shared" si="153"/>
        <v>2017</v>
      </c>
      <c r="AD1591" s="5"/>
      <c r="AF1591" s="25"/>
      <c r="AK1591" s="53"/>
      <c r="AN1591" s="56"/>
      <c r="AV1591" s="46">
        <v>28350097</v>
      </c>
      <c r="AW1591" s="59">
        <f t="shared" si="154"/>
        <v>0</v>
      </c>
    </row>
    <row r="1592" spans="1:49">
      <c r="A1592" s="4">
        <v>101</v>
      </c>
      <c r="B1592" s="3">
        <v>1008</v>
      </c>
      <c r="C1592" s="3">
        <v>5.3720190779932397E-2</v>
      </c>
      <c r="D1592" s="3" t="s">
        <v>4020</v>
      </c>
      <c r="E1592" s="3" t="s">
        <v>4021</v>
      </c>
      <c r="F1592" s="3" t="str">
        <f t="shared" si="150"/>
        <v>28242297</v>
      </c>
      <c r="G1592" s="3" t="s">
        <v>4022</v>
      </c>
      <c r="H1592" s="3" t="s">
        <v>4023</v>
      </c>
      <c r="I1592" s="3" t="s">
        <v>4024</v>
      </c>
      <c r="J1592" s="3" t="s">
        <v>2</v>
      </c>
      <c r="K1592" s="3" t="s">
        <v>3</v>
      </c>
      <c r="L1592" s="3" t="s">
        <v>4025</v>
      </c>
      <c r="M1592" s="3" t="s">
        <v>4</v>
      </c>
      <c r="N1592" s="3">
        <v>28242297</v>
      </c>
      <c r="O1592" s="3" t="s">
        <v>4026</v>
      </c>
      <c r="P1592" s="3" t="str">
        <f t="shared" si="151"/>
        <v>2017</v>
      </c>
      <c r="Q1592" s="3" t="str">
        <f t="shared" si="152"/>
        <v xml:space="preserve">Alzheimers Dement. </v>
      </c>
      <c r="R1592" s="5" t="s">
        <v>11333</v>
      </c>
      <c r="S1592" s="5" t="s">
        <v>11503</v>
      </c>
      <c r="T1592" s="12" t="str">
        <f t="shared" si="149"/>
        <v/>
      </c>
      <c r="U1592" s="5"/>
      <c r="V1592" s="5"/>
      <c r="W1592" s="5"/>
      <c r="X1592" s="5"/>
      <c r="Y1592" s="5"/>
      <c r="Z1592" s="5"/>
      <c r="AA1592" s="69">
        <v>0</v>
      </c>
      <c r="AC1592" s="5" t="str">
        <f t="shared" si="153"/>
        <v>2017</v>
      </c>
      <c r="AD1592" s="5"/>
      <c r="AE1592" s="5"/>
      <c r="AK1592" s="53"/>
      <c r="AN1592" s="56"/>
      <c r="AV1592" s="46">
        <v>28242297</v>
      </c>
      <c r="AW1592" s="59">
        <f t="shared" si="154"/>
        <v>0</v>
      </c>
    </row>
    <row r="1593" spans="1:49">
      <c r="A1593" s="4">
        <v>1170</v>
      </c>
      <c r="B1593" s="3">
        <v>611</v>
      </c>
      <c r="C1593" s="3">
        <v>0.62597314951486061</v>
      </c>
      <c r="D1593" s="3" t="s">
        <v>1607</v>
      </c>
      <c r="E1593" s="3" t="s">
        <v>1608</v>
      </c>
      <c r="F1593" s="3" t="str">
        <f t="shared" si="150"/>
        <v>28754791</v>
      </c>
      <c r="G1593" s="3" t="s">
        <v>1609</v>
      </c>
      <c r="H1593" s="3" t="s">
        <v>1610</v>
      </c>
      <c r="I1593" s="3" t="s">
        <v>1611</v>
      </c>
      <c r="J1593" s="3" t="s">
        <v>2</v>
      </c>
      <c r="K1593" s="3" t="s">
        <v>3</v>
      </c>
      <c r="L1593" s="3" t="s">
        <v>1612</v>
      </c>
      <c r="M1593" s="3" t="s">
        <v>4</v>
      </c>
      <c r="N1593" s="3">
        <v>28754791</v>
      </c>
      <c r="O1593" s="3" t="s">
        <v>1613</v>
      </c>
      <c r="P1593" s="3" t="str">
        <f t="shared" si="151"/>
        <v>2017</v>
      </c>
      <c r="Q1593" s="3" t="str">
        <f t="shared" si="152"/>
        <v xml:space="preserve">J Am Soc Nephrol. </v>
      </c>
      <c r="R1593" s="12" t="s">
        <v>11333</v>
      </c>
      <c r="S1593" s="12" t="s">
        <v>12662</v>
      </c>
      <c r="T1593" s="12" t="str">
        <f t="shared" ref="T1593:T1656" si="155">IFERROR(IF(FIND("meta ",SUBSTITUTE(LOWER(D1593 &amp; S1593),"-"," "))&gt;=0,"y",""),"")</f>
        <v/>
      </c>
      <c r="AA1593" s="69">
        <v>0</v>
      </c>
      <c r="AC1593" s="5" t="str">
        <f t="shared" si="153"/>
        <v>2017</v>
      </c>
      <c r="AD1593" s="5"/>
      <c r="AF1593" s="25"/>
      <c r="AV1593" s="46">
        <v>28754791</v>
      </c>
      <c r="AW1593" s="59">
        <f t="shared" si="154"/>
        <v>0</v>
      </c>
    </row>
    <row r="1594" spans="1:49">
      <c r="A1594" s="4">
        <v>1475</v>
      </c>
      <c r="B1594" s="3">
        <v>668</v>
      </c>
      <c r="C1594" s="3">
        <v>0.80773407224371296</v>
      </c>
      <c r="D1594" s="3" t="s">
        <v>1956</v>
      </c>
      <c r="E1594" s="3" t="s">
        <v>1957</v>
      </c>
      <c r="F1594" s="3" t="str">
        <f t="shared" si="150"/>
        <v>28694208</v>
      </c>
      <c r="G1594" s="3" t="s">
        <v>1958</v>
      </c>
      <c r="H1594" s="3" t="s">
        <v>1959</v>
      </c>
      <c r="I1594" s="3" t="s">
        <v>1894</v>
      </c>
      <c r="J1594" s="3" t="s">
        <v>2</v>
      </c>
      <c r="K1594" s="3" t="s">
        <v>3</v>
      </c>
      <c r="L1594" s="3" t="s">
        <v>1960</v>
      </c>
      <c r="M1594" s="3" t="s">
        <v>4</v>
      </c>
      <c r="N1594" s="3">
        <v>28694208</v>
      </c>
      <c r="O1594" s="3" t="s">
        <v>1961</v>
      </c>
      <c r="P1594" s="3" t="str">
        <f t="shared" si="151"/>
        <v>2017</v>
      </c>
      <c r="Q1594" s="3" t="str">
        <f t="shared" si="152"/>
        <v xml:space="preserve">Gene. </v>
      </c>
      <c r="R1594" s="3" t="s">
        <v>11426</v>
      </c>
      <c r="S1594" s="3" t="s">
        <v>12367</v>
      </c>
      <c r="T1594" s="12" t="str">
        <f t="shared" si="155"/>
        <v/>
      </c>
      <c r="U1594" s="3"/>
      <c r="V1594" s="3"/>
      <c r="W1594" s="3"/>
      <c r="X1594" s="3"/>
      <c r="Y1594" s="3"/>
      <c r="Z1594" s="3"/>
      <c r="AA1594" s="69">
        <v>0</v>
      </c>
      <c r="AC1594" s="5" t="str">
        <f t="shared" si="153"/>
        <v>2017</v>
      </c>
      <c r="AD1594" s="5"/>
      <c r="AE1594" s="3"/>
      <c r="AF1594" s="24"/>
      <c r="AV1594" s="46">
        <v>28694208</v>
      </c>
      <c r="AW1594" s="59">
        <f t="shared" si="154"/>
        <v>0</v>
      </c>
    </row>
    <row r="1595" spans="1:49">
      <c r="A1595" s="4">
        <v>269</v>
      </c>
      <c r="B1595" s="3">
        <v>887</v>
      </c>
      <c r="C1595" s="3">
        <v>0.14748922497326766</v>
      </c>
      <c r="D1595" s="3" t="s">
        <v>3270</v>
      </c>
      <c r="E1595" s="3" t="s">
        <v>3271</v>
      </c>
      <c r="F1595" s="3" t="str">
        <f t="shared" si="150"/>
        <v>28388427</v>
      </c>
      <c r="G1595" s="3" t="s">
        <v>3272</v>
      </c>
      <c r="H1595" s="3" t="s">
        <v>3273</v>
      </c>
      <c r="I1595" s="3" t="s">
        <v>3267</v>
      </c>
      <c r="J1595" s="3" t="s">
        <v>2</v>
      </c>
      <c r="K1595" s="3" t="s">
        <v>3</v>
      </c>
      <c r="L1595" s="3" t="s">
        <v>3274</v>
      </c>
      <c r="M1595" s="3" t="s">
        <v>4</v>
      </c>
      <c r="N1595" s="3">
        <v>28388427</v>
      </c>
      <c r="O1595" s="3" t="s">
        <v>3269</v>
      </c>
      <c r="P1595" s="3" t="str">
        <f t="shared" si="151"/>
        <v>2017</v>
      </c>
      <c r="Q1595" s="3" t="str">
        <f t="shared" si="152"/>
        <v xml:space="preserve">Cell Stem Cell. </v>
      </c>
      <c r="R1595" s="3" t="s">
        <v>11426</v>
      </c>
      <c r="S1595" s="3" t="s">
        <v>11609</v>
      </c>
      <c r="T1595" s="12" t="str">
        <f t="shared" si="155"/>
        <v/>
      </c>
      <c r="U1595" s="3"/>
      <c r="V1595" s="3"/>
      <c r="W1595" s="3"/>
      <c r="X1595" s="3"/>
      <c r="Y1595" s="3"/>
      <c r="Z1595" s="3"/>
      <c r="AA1595" s="69">
        <v>0</v>
      </c>
      <c r="AC1595" s="5" t="str">
        <f t="shared" si="153"/>
        <v>2017</v>
      </c>
      <c r="AD1595" s="5"/>
      <c r="AE1595" s="3"/>
      <c r="AF1595" s="32"/>
      <c r="AG1595" s="3"/>
      <c r="AH1595" s="3"/>
      <c r="AI1595" s="3"/>
      <c r="AV1595" s="46">
        <v>28388427</v>
      </c>
      <c r="AW1595" s="59">
        <f t="shared" si="154"/>
        <v>0</v>
      </c>
    </row>
    <row r="1596" spans="1:49">
      <c r="A1596" s="4">
        <v>1670</v>
      </c>
      <c r="B1596" s="3">
        <v>511</v>
      </c>
      <c r="C1596" s="3">
        <v>0.92472212984986935</v>
      </c>
      <c r="D1596" s="3" t="s">
        <v>993</v>
      </c>
      <c r="E1596" s="3" t="s">
        <v>994</v>
      </c>
      <c r="F1596" s="3" t="str">
        <f t="shared" si="150"/>
        <v>28899974</v>
      </c>
      <c r="G1596" s="3" t="s">
        <v>995</v>
      </c>
      <c r="H1596" s="3" t="s">
        <v>996</v>
      </c>
      <c r="I1596" s="3" t="s">
        <v>997</v>
      </c>
      <c r="J1596" s="3" t="s">
        <v>2</v>
      </c>
      <c r="K1596" s="3" t="s">
        <v>3</v>
      </c>
      <c r="L1596" s="3" t="s">
        <v>998</v>
      </c>
      <c r="M1596" s="3" t="s">
        <v>4</v>
      </c>
      <c r="N1596" s="3">
        <v>28899974</v>
      </c>
      <c r="O1596" s="3" t="s">
        <v>999</v>
      </c>
      <c r="P1596" s="3" t="str">
        <f t="shared" si="151"/>
        <v>2017</v>
      </c>
      <c r="Q1596" s="3" t="str">
        <f t="shared" si="152"/>
        <v xml:space="preserve">Clin Cancer Res. </v>
      </c>
      <c r="R1596" s="12" t="s">
        <v>11426</v>
      </c>
      <c r="S1596" s="12" t="s">
        <v>12469</v>
      </c>
      <c r="T1596" s="12" t="str">
        <f t="shared" si="155"/>
        <v/>
      </c>
      <c r="AA1596" s="69">
        <v>0</v>
      </c>
      <c r="AC1596" s="5" t="str">
        <f t="shared" si="153"/>
        <v>2017</v>
      </c>
      <c r="AD1596" s="5"/>
      <c r="AF1596" s="25"/>
      <c r="AK1596" s="53"/>
      <c r="AN1596" s="56"/>
      <c r="AV1596" s="46">
        <v>28899974</v>
      </c>
      <c r="AW1596" s="59">
        <f t="shared" si="154"/>
        <v>0</v>
      </c>
    </row>
    <row r="1597" spans="1:49">
      <c r="A1597" s="4">
        <v>1590</v>
      </c>
      <c r="B1597" s="3">
        <v>1153</v>
      </c>
      <c r="C1597" s="3">
        <v>0.87631065009707387</v>
      </c>
      <c r="D1597" s="3" t="s">
        <v>4862</v>
      </c>
      <c r="E1597" s="3" t="s">
        <v>4863</v>
      </c>
      <c r="F1597" s="3" t="str">
        <f t="shared" si="150"/>
        <v>28043819</v>
      </c>
      <c r="G1597" s="3" t="s">
        <v>4864</v>
      </c>
      <c r="H1597" s="3" t="s">
        <v>4865</v>
      </c>
      <c r="I1597" s="3" t="s">
        <v>4866</v>
      </c>
      <c r="J1597" s="3" t="s">
        <v>2</v>
      </c>
      <c r="K1597" s="3" t="s">
        <v>3</v>
      </c>
      <c r="L1597" s="3" t="s">
        <v>4867</v>
      </c>
      <c r="M1597" s="3" t="s">
        <v>4</v>
      </c>
      <c r="N1597" s="3">
        <v>28043819</v>
      </c>
      <c r="O1597" s="3" t="s">
        <v>4868</v>
      </c>
      <c r="P1597" s="3" t="str">
        <f t="shared" si="151"/>
        <v>2017</v>
      </c>
      <c r="Q1597" s="3" t="str">
        <f t="shared" si="152"/>
        <v xml:space="preserve">J Theor Biol. </v>
      </c>
      <c r="R1597" s="12" t="s">
        <v>11426</v>
      </c>
      <c r="S1597" s="12" t="s">
        <v>12431</v>
      </c>
      <c r="T1597" s="12" t="str">
        <f t="shared" si="155"/>
        <v/>
      </c>
      <c r="AA1597" s="69">
        <v>0</v>
      </c>
      <c r="AC1597" s="5" t="str">
        <f t="shared" si="153"/>
        <v>2017</v>
      </c>
      <c r="AD1597" s="5"/>
      <c r="AF1597" s="25"/>
      <c r="AV1597" s="46">
        <v>28043819</v>
      </c>
      <c r="AW1597" s="59">
        <f t="shared" si="154"/>
        <v>0</v>
      </c>
    </row>
    <row r="1598" spans="1:49">
      <c r="A1598" s="4">
        <v>1280</v>
      </c>
      <c r="B1598" s="3">
        <v>1056</v>
      </c>
      <c r="C1598" s="3">
        <v>0.68999664832934116</v>
      </c>
      <c r="D1598" s="3" t="s">
        <v>4287</v>
      </c>
      <c r="E1598" s="3" t="s">
        <v>4288</v>
      </c>
      <c r="F1598" s="3" t="str">
        <f t="shared" si="150"/>
        <v>28154007</v>
      </c>
      <c r="G1598" s="3" t="s">
        <v>4289</v>
      </c>
      <c r="H1598" s="3" t="s">
        <v>4290</v>
      </c>
      <c r="I1598" s="3" t="s">
        <v>4291</v>
      </c>
      <c r="J1598" s="3" t="s">
        <v>2</v>
      </c>
      <c r="K1598" s="3" t="s">
        <v>3</v>
      </c>
      <c r="L1598" s="3" t="s">
        <v>4292</v>
      </c>
      <c r="M1598" s="3" t="s">
        <v>4</v>
      </c>
      <c r="N1598" s="3">
        <v>28154007</v>
      </c>
      <c r="O1598" s="3" t="s">
        <v>4293</v>
      </c>
      <c r="P1598" s="3" t="str">
        <f t="shared" si="151"/>
        <v>2017</v>
      </c>
      <c r="Q1598" s="3" t="str">
        <f t="shared" si="152"/>
        <v xml:space="preserve">Circulation. </v>
      </c>
      <c r="R1598" s="12" t="s">
        <v>12252</v>
      </c>
      <c r="S1598" s="12" t="s">
        <v>12253</v>
      </c>
      <c r="T1598" s="12" t="str">
        <f t="shared" si="155"/>
        <v/>
      </c>
      <c r="AA1598" s="69">
        <v>0</v>
      </c>
      <c r="AC1598" s="5" t="str">
        <f t="shared" si="153"/>
        <v>2017</v>
      </c>
      <c r="AD1598" s="5"/>
      <c r="AF1598" s="25"/>
      <c r="AV1598" s="46">
        <v>28154007</v>
      </c>
      <c r="AW1598" s="59">
        <f t="shared" si="154"/>
        <v>0</v>
      </c>
    </row>
    <row r="1599" spans="1:49">
      <c r="A1599" s="4">
        <v>1564</v>
      </c>
      <c r="B1599" s="3">
        <v>384</v>
      </c>
      <c r="C1599" s="3">
        <v>0.86439448404812091</v>
      </c>
      <c r="D1599" s="3" t="s">
        <v>326</v>
      </c>
      <c r="E1599" s="3" t="s">
        <v>327</v>
      </c>
      <c r="F1599" s="3" t="str">
        <f t="shared" si="150"/>
        <v>29110844</v>
      </c>
      <c r="G1599" s="3" t="s">
        <v>328</v>
      </c>
      <c r="H1599" s="3" t="s">
        <v>329</v>
      </c>
      <c r="I1599" s="3" t="s">
        <v>330</v>
      </c>
      <c r="J1599" s="3" t="s">
        <v>2</v>
      </c>
      <c r="K1599" s="3" t="s">
        <v>3</v>
      </c>
      <c r="L1599" s="3" t="s">
        <v>331</v>
      </c>
      <c r="M1599" s="3" t="s">
        <v>4</v>
      </c>
      <c r="N1599" s="3">
        <v>29110844</v>
      </c>
      <c r="O1599" s="3" t="s">
        <v>332</v>
      </c>
      <c r="P1599" s="3" t="str">
        <f t="shared" si="151"/>
        <v>2017</v>
      </c>
      <c r="Q1599" s="3" t="str">
        <f t="shared" si="152"/>
        <v xml:space="preserve">Lung Cancer. </v>
      </c>
      <c r="R1599" s="3" t="s">
        <v>11426</v>
      </c>
      <c r="S1599" s="3" t="s">
        <v>12685</v>
      </c>
      <c r="T1599" s="12" t="str">
        <f t="shared" si="155"/>
        <v>y</v>
      </c>
      <c r="U1599" s="3"/>
      <c r="V1599" s="3"/>
      <c r="W1599" s="3"/>
      <c r="X1599" s="3"/>
      <c r="Y1599" s="3"/>
      <c r="Z1599" s="3"/>
      <c r="AA1599" s="69">
        <v>0</v>
      </c>
      <c r="AC1599" s="5" t="str">
        <f t="shared" si="153"/>
        <v>2017</v>
      </c>
      <c r="AD1599" s="5"/>
      <c r="AE1599" s="3"/>
      <c r="AF1599" s="24"/>
      <c r="AV1599" s="46">
        <v>29110844</v>
      </c>
      <c r="AW1599" s="59">
        <f t="shared" si="154"/>
        <v>0</v>
      </c>
    </row>
    <row r="1600" spans="1:49">
      <c r="A1600" s="4">
        <v>1199</v>
      </c>
      <c r="B1600" s="3">
        <v>1646</v>
      </c>
      <c r="C1600" s="3">
        <v>0.64584680268935646</v>
      </c>
      <c r="D1600" s="3" t="s">
        <v>5742</v>
      </c>
      <c r="E1600" s="3" t="s">
        <v>5743</v>
      </c>
      <c r="F1600" s="3" t="str">
        <f t="shared" si="150"/>
        <v>27338279</v>
      </c>
      <c r="G1600" s="3" t="s">
        <v>5744</v>
      </c>
      <c r="H1600" s="3" t="s">
        <v>5745</v>
      </c>
      <c r="I1600" s="3" t="s">
        <v>2743</v>
      </c>
      <c r="J1600" s="3" t="s">
        <v>2</v>
      </c>
      <c r="K1600" s="3" t="s">
        <v>3</v>
      </c>
      <c r="L1600" s="3" t="s">
        <v>5746</v>
      </c>
      <c r="M1600" s="3" t="s">
        <v>4</v>
      </c>
      <c r="N1600" s="3">
        <v>27338279</v>
      </c>
      <c r="O1600" s="3" t="s">
        <v>5747</v>
      </c>
      <c r="P1600" s="3" t="str">
        <f t="shared" si="151"/>
        <v>2017</v>
      </c>
      <c r="Q1600" s="3" t="str">
        <f t="shared" si="152"/>
        <v xml:space="preserve">Schizophr Bull. </v>
      </c>
      <c r="R1600" s="12" t="s">
        <v>11333</v>
      </c>
      <c r="S1600" s="12" t="s">
        <v>12665</v>
      </c>
      <c r="T1600" s="12" t="str">
        <f t="shared" si="155"/>
        <v/>
      </c>
      <c r="AA1600" s="69">
        <v>0</v>
      </c>
      <c r="AC1600" s="5" t="str">
        <f t="shared" si="153"/>
        <v>2017</v>
      </c>
      <c r="AD1600" s="5"/>
      <c r="AF1600" s="25"/>
      <c r="AV1600" s="46">
        <v>27338279</v>
      </c>
      <c r="AW1600" s="59">
        <f t="shared" si="154"/>
        <v>0</v>
      </c>
    </row>
    <row r="1601" spans="1:49">
      <c r="A1601" s="4">
        <v>1232</v>
      </c>
      <c r="B1601" s="3">
        <v>1212</v>
      </c>
      <c r="C1601" s="3">
        <v>0.66404777920922431</v>
      </c>
      <c r="D1601" s="3" t="s">
        <v>5096</v>
      </c>
      <c r="E1601" s="3" t="s">
        <v>5097</v>
      </c>
      <c r="F1601" s="3" t="str">
        <f t="shared" si="150"/>
        <v>27928975</v>
      </c>
      <c r="G1601" s="3" t="s">
        <v>5098</v>
      </c>
      <c r="H1601" s="3" t="s">
        <v>5099</v>
      </c>
      <c r="I1601" s="3" t="s">
        <v>3388</v>
      </c>
      <c r="J1601" s="3" t="s">
        <v>2</v>
      </c>
      <c r="K1601" s="3" t="s">
        <v>3</v>
      </c>
      <c r="L1601" s="3" t="s">
        <v>5100</v>
      </c>
      <c r="M1601" s="3" t="s">
        <v>4</v>
      </c>
      <c r="N1601" s="3">
        <v>27928975</v>
      </c>
      <c r="O1601" s="3" t="s">
        <v>5101</v>
      </c>
      <c r="P1601" s="3" t="str">
        <f t="shared" si="151"/>
        <v>2017</v>
      </c>
      <c r="Q1601" s="3" t="str">
        <f t="shared" si="152"/>
        <v xml:space="preserve">Psychol Med. </v>
      </c>
      <c r="R1601" s="12" t="s">
        <v>11333</v>
      </c>
      <c r="S1601" s="12" t="s">
        <v>12234</v>
      </c>
      <c r="T1601" s="12" t="str">
        <f t="shared" si="155"/>
        <v/>
      </c>
      <c r="AA1601" s="69">
        <v>0</v>
      </c>
      <c r="AC1601" s="5" t="str">
        <f t="shared" si="153"/>
        <v>2017</v>
      </c>
      <c r="AD1601" s="5"/>
      <c r="AF1601" s="25"/>
      <c r="AV1601" s="46">
        <v>27928975</v>
      </c>
      <c r="AW1601" s="59">
        <f t="shared" si="154"/>
        <v>0</v>
      </c>
    </row>
    <row r="1602" spans="1:49">
      <c r="A1602" s="4">
        <v>1220</v>
      </c>
      <c r="B1602" s="3">
        <v>427</v>
      </c>
      <c r="C1602" s="3">
        <v>0.65842466312780046</v>
      </c>
      <c r="D1602" s="3" t="s">
        <v>541</v>
      </c>
      <c r="E1602" s="3" t="s">
        <v>542</v>
      </c>
      <c r="F1602" s="3" t="str">
        <f t="shared" ref="F1602:F1665" si="156">MID(E1602,9,100)</f>
        <v>29049738</v>
      </c>
      <c r="G1602" s="3" t="s">
        <v>600</v>
      </c>
      <c r="H1602" s="3" t="s">
        <v>601</v>
      </c>
      <c r="I1602" s="3" t="s">
        <v>548</v>
      </c>
      <c r="J1602" s="3" t="s">
        <v>2</v>
      </c>
      <c r="K1602" s="3" t="s">
        <v>3</v>
      </c>
      <c r="L1602" s="3" t="s">
        <v>549</v>
      </c>
      <c r="M1602" s="3" t="s">
        <v>4</v>
      </c>
      <c r="N1602" s="3">
        <v>29049738</v>
      </c>
      <c r="O1602" s="3" t="s">
        <v>550</v>
      </c>
      <c r="P1602" s="3" t="str">
        <f t="shared" ref="P1602:P1665" si="157">MID(H1602,FIND(" 20",H1602)+1, 4)</f>
        <v>2017</v>
      </c>
      <c r="Q1602" s="3" t="str">
        <f t="shared" ref="Q1602:Q1665" si="158">LEFT(H1602, FIND(" 20",H1602))</f>
        <v xml:space="preserve">Invest Ophthalmol Vis Sci. </v>
      </c>
      <c r="R1602" s="12" t="s">
        <v>11426</v>
      </c>
      <c r="S1602" s="12" t="s">
        <v>12229</v>
      </c>
      <c r="T1602" s="12" t="str">
        <f t="shared" si="155"/>
        <v/>
      </c>
      <c r="AA1602" s="69">
        <v>0</v>
      </c>
      <c r="AC1602" s="5" t="str">
        <f t="shared" ref="AC1602:AC1665" si="159">P1602</f>
        <v>2017</v>
      </c>
      <c r="AD1602" s="5"/>
      <c r="AF1602" s="25"/>
      <c r="AV1602" s="46">
        <v>29049738</v>
      </c>
      <c r="AW1602" s="59">
        <f t="shared" ref="AW1602:AW1665" si="160">IF(F1602-AV1602=0,0,1)</f>
        <v>0</v>
      </c>
    </row>
    <row r="1603" spans="1:49">
      <c r="A1603" s="4">
        <v>150</v>
      </c>
      <c r="B1603" s="3">
        <v>1032</v>
      </c>
      <c r="C1603" s="3">
        <v>8.0789344747290492E-2</v>
      </c>
      <c r="D1603" s="3" t="s">
        <v>4164</v>
      </c>
      <c r="E1603" s="3" t="s">
        <v>4165</v>
      </c>
      <c r="F1603" s="3" t="str">
        <f t="shared" si="156"/>
        <v>28187187</v>
      </c>
      <c r="G1603" s="3" t="s">
        <v>4166</v>
      </c>
      <c r="H1603" s="3" t="s">
        <v>4167</v>
      </c>
      <c r="I1603" s="3" t="s">
        <v>114</v>
      </c>
      <c r="J1603" s="3" t="s">
        <v>2</v>
      </c>
      <c r="K1603" s="3" t="s">
        <v>3</v>
      </c>
      <c r="L1603" s="3" t="s">
        <v>4168</v>
      </c>
      <c r="M1603" s="3" t="s">
        <v>4</v>
      </c>
      <c r="N1603" s="3">
        <v>28187187</v>
      </c>
      <c r="O1603" s="3" t="s">
        <v>4169</v>
      </c>
      <c r="P1603" s="3" t="str">
        <f t="shared" si="157"/>
        <v>2017</v>
      </c>
      <c r="Q1603" s="3" t="str">
        <f t="shared" si="158"/>
        <v xml:space="preserve">PLoS Genet. </v>
      </c>
      <c r="R1603" s="3" t="s">
        <v>11636</v>
      </c>
      <c r="S1603" s="3" t="s">
        <v>11667</v>
      </c>
      <c r="T1603" s="12" t="str">
        <f t="shared" si="155"/>
        <v/>
      </c>
      <c r="U1603" s="3"/>
      <c r="V1603" s="3"/>
      <c r="W1603" s="3"/>
      <c r="X1603" s="3"/>
      <c r="Y1603" s="3"/>
      <c r="Z1603" s="3"/>
      <c r="AA1603" s="69">
        <v>0</v>
      </c>
      <c r="AC1603" s="5" t="str">
        <f t="shared" si="159"/>
        <v>2017</v>
      </c>
      <c r="AD1603" s="5"/>
      <c r="AE1603" s="3"/>
      <c r="AF1603" s="32"/>
      <c r="AG1603" s="3"/>
      <c r="AH1603" s="3"/>
      <c r="AI1603" s="3"/>
      <c r="AV1603" s="46">
        <v>28187187</v>
      </c>
      <c r="AW1603" s="59">
        <f t="shared" si="160"/>
        <v>0</v>
      </c>
    </row>
    <row r="1604" spans="1:49">
      <c r="A1604" s="4">
        <v>156</v>
      </c>
      <c r="B1604" s="3">
        <v>1549</v>
      </c>
      <c r="C1604" s="3">
        <v>8.2703086376629487E-2</v>
      </c>
      <c r="D1604" s="3" t="s">
        <v>5657</v>
      </c>
      <c r="E1604" s="3" t="s">
        <v>5718</v>
      </c>
      <c r="F1604" s="3" t="str">
        <f t="shared" si="156"/>
        <v>27483393</v>
      </c>
      <c r="G1604" s="3" t="s">
        <v>5658</v>
      </c>
      <c r="H1604" s="3" t="s">
        <v>5659</v>
      </c>
      <c r="I1604" s="3" t="s">
        <v>5660</v>
      </c>
      <c r="J1604" s="3" t="s">
        <v>2</v>
      </c>
      <c r="K1604" s="3" t="s">
        <v>3</v>
      </c>
      <c r="L1604" s="3" t="s">
        <v>5661</v>
      </c>
      <c r="M1604" s="3" t="s">
        <v>4</v>
      </c>
      <c r="N1604" s="3">
        <v>27483393</v>
      </c>
      <c r="O1604" s="3" t="s">
        <v>5662</v>
      </c>
      <c r="P1604" s="3" t="str">
        <f t="shared" si="157"/>
        <v>2017</v>
      </c>
      <c r="Q1604" s="3" t="str">
        <f t="shared" si="158"/>
        <v xml:space="preserve">Am J Transplant. </v>
      </c>
      <c r="R1604" s="3" t="s">
        <v>11636</v>
      </c>
      <c r="S1604" s="3" t="s">
        <v>12625</v>
      </c>
      <c r="T1604" s="12" t="str">
        <f t="shared" si="155"/>
        <v/>
      </c>
      <c r="U1604" s="3"/>
      <c r="V1604" s="3"/>
      <c r="W1604" s="3"/>
      <c r="X1604" s="3"/>
      <c r="Y1604" s="3"/>
      <c r="Z1604" s="3"/>
      <c r="AA1604" s="69">
        <v>0</v>
      </c>
      <c r="AC1604" s="5" t="str">
        <f t="shared" si="159"/>
        <v>2017</v>
      </c>
      <c r="AD1604" s="5"/>
      <c r="AE1604" s="3"/>
      <c r="AF1604" s="32"/>
      <c r="AG1604" s="3"/>
      <c r="AH1604" s="3"/>
      <c r="AI1604" s="3"/>
      <c r="AK1604" s="53"/>
      <c r="AN1604" s="56"/>
      <c r="AV1604" s="46">
        <v>27483393</v>
      </c>
      <c r="AW1604" s="59">
        <f t="shared" si="160"/>
        <v>0</v>
      </c>
    </row>
    <row r="1605" spans="1:49">
      <c r="A1605" s="4">
        <v>946</v>
      </c>
      <c r="B1605" s="3">
        <v>523</v>
      </c>
      <c r="C1605" s="3">
        <v>0.52258743705256749</v>
      </c>
      <c r="D1605" s="3" t="s">
        <v>1068</v>
      </c>
      <c r="E1605" s="3" t="s">
        <v>1069</v>
      </c>
      <c r="F1605" s="3" t="str">
        <f t="shared" si="156"/>
        <v>28883040</v>
      </c>
      <c r="G1605" s="3" t="s">
        <v>1070</v>
      </c>
      <c r="H1605" s="3" t="s">
        <v>1071</v>
      </c>
      <c r="I1605" s="3" t="s">
        <v>1072</v>
      </c>
      <c r="J1605" s="3" t="s">
        <v>2</v>
      </c>
      <c r="K1605" s="3" t="s">
        <v>3</v>
      </c>
      <c r="L1605" s="3" t="s">
        <v>1073</v>
      </c>
      <c r="M1605" s="3" t="s">
        <v>4</v>
      </c>
      <c r="N1605" s="3">
        <v>28883040</v>
      </c>
      <c r="O1605" s="3" t="s">
        <v>1074</v>
      </c>
      <c r="P1605" s="3" t="str">
        <f t="shared" si="157"/>
        <v>2017</v>
      </c>
      <c r="Q1605" s="3" t="str">
        <f t="shared" si="158"/>
        <v xml:space="preserve">J Cell Biol. </v>
      </c>
      <c r="R1605" s="12" t="s">
        <v>11333</v>
      </c>
      <c r="S1605" s="12" t="s">
        <v>12126</v>
      </c>
      <c r="T1605" s="12" t="str">
        <f t="shared" si="155"/>
        <v/>
      </c>
      <c r="AA1605" s="69">
        <v>0</v>
      </c>
      <c r="AC1605" s="5" t="str">
        <f t="shared" si="159"/>
        <v>2017</v>
      </c>
      <c r="AD1605" s="5"/>
      <c r="AF1605" s="25"/>
      <c r="AK1605" s="53"/>
      <c r="AN1605" s="56"/>
      <c r="AV1605" s="46">
        <v>28883040</v>
      </c>
      <c r="AW1605" s="59">
        <f t="shared" si="160"/>
        <v>0</v>
      </c>
    </row>
    <row r="1606" spans="1:49">
      <c r="A1606" s="4">
        <v>1537</v>
      </c>
      <c r="B1606" s="3">
        <v>604</v>
      </c>
      <c r="C1606" s="3">
        <v>0.84436093912643473</v>
      </c>
      <c r="D1606" s="3" t="s">
        <v>1624</v>
      </c>
      <c r="E1606" s="3" t="s">
        <v>1625</v>
      </c>
      <c r="F1606" s="3" t="str">
        <f t="shared" si="156"/>
        <v>28767663</v>
      </c>
      <c r="G1606" s="3" t="s">
        <v>1568</v>
      </c>
      <c r="H1606" s="3" t="s">
        <v>1569</v>
      </c>
      <c r="I1606" s="3" t="s">
        <v>92</v>
      </c>
      <c r="J1606" s="3" t="s">
        <v>2</v>
      </c>
      <c r="K1606" s="3" t="s">
        <v>3</v>
      </c>
      <c r="L1606" s="3" t="s">
        <v>1570</v>
      </c>
      <c r="M1606" s="3" t="s">
        <v>4</v>
      </c>
      <c r="N1606" s="3">
        <v>28767663</v>
      </c>
      <c r="O1606" s="3" t="s">
        <v>1571</v>
      </c>
      <c r="P1606" s="3" t="str">
        <f t="shared" si="157"/>
        <v>2017</v>
      </c>
      <c r="Q1606" s="3" t="str">
        <f t="shared" si="158"/>
        <v xml:space="preserve">PLoS One. </v>
      </c>
      <c r="R1606" s="19" t="s">
        <v>11426</v>
      </c>
      <c r="S1606" s="19" t="s">
        <v>12402</v>
      </c>
      <c r="T1606" s="12" t="str">
        <f t="shared" si="155"/>
        <v/>
      </c>
      <c r="U1606" s="19"/>
      <c r="V1606" s="19"/>
      <c r="W1606" s="19"/>
      <c r="X1606" s="19"/>
      <c r="Y1606" s="19"/>
      <c r="Z1606" s="19"/>
      <c r="AA1606" s="69">
        <v>0</v>
      </c>
      <c r="AC1606" s="5" t="str">
        <f t="shared" si="159"/>
        <v>2017</v>
      </c>
      <c r="AD1606" s="5"/>
      <c r="AE1606" s="19"/>
      <c r="AF1606" s="25"/>
      <c r="AV1606" s="46">
        <v>28767663</v>
      </c>
      <c r="AW1606" s="59">
        <f t="shared" si="160"/>
        <v>0</v>
      </c>
    </row>
    <row r="1607" spans="1:49">
      <c r="A1607" s="4">
        <v>62</v>
      </c>
      <c r="B1607" s="3">
        <v>868</v>
      </c>
      <c r="C1607" s="3">
        <v>3.4039317236941757E-2</v>
      </c>
      <c r="D1607" s="3" t="s">
        <v>3159</v>
      </c>
      <c r="E1607" s="3" t="s">
        <v>3160</v>
      </c>
      <c r="F1607" s="3" t="str">
        <f t="shared" si="156"/>
        <v>28412734</v>
      </c>
      <c r="G1607" s="3" t="s">
        <v>3161</v>
      </c>
      <c r="H1607" s="3" t="s">
        <v>3162</v>
      </c>
      <c r="I1607" s="3" t="s">
        <v>2248</v>
      </c>
      <c r="J1607" s="3" t="s">
        <v>2</v>
      </c>
      <c r="K1607" s="3" t="s">
        <v>3</v>
      </c>
      <c r="L1607" s="3" t="s">
        <v>3163</v>
      </c>
      <c r="M1607" s="3" t="s">
        <v>4</v>
      </c>
      <c r="N1607" s="3">
        <v>28412734</v>
      </c>
      <c r="O1607" s="3" t="s">
        <v>3164</v>
      </c>
      <c r="P1607" s="3" t="str">
        <f t="shared" si="157"/>
        <v>2017</v>
      </c>
      <c r="Q1607" s="3" t="str">
        <f t="shared" si="158"/>
        <v xml:space="preserve">Oncotarget. </v>
      </c>
      <c r="R1607" s="5" t="s">
        <v>11333</v>
      </c>
      <c r="S1607" s="5" t="s">
        <v>12695</v>
      </c>
      <c r="T1607" s="12" t="str">
        <f t="shared" si="155"/>
        <v/>
      </c>
      <c r="U1607" s="5"/>
      <c r="V1607" s="5"/>
      <c r="W1607" s="5"/>
      <c r="X1607" s="5"/>
      <c r="Y1607" s="5"/>
      <c r="Z1607" s="5"/>
      <c r="AA1607" s="69">
        <v>0</v>
      </c>
      <c r="AC1607" s="5" t="str">
        <f t="shared" si="159"/>
        <v>2017</v>
      </c>
      <c r="AD1607" s="5"/>
      <c r="AE1607" s="5"/>
      <c r="AV1607" s="46">
        <v>28412734</v>
      </c>
      <c r="AW1607" s="59">
        <f t="shared" si="160"/>
        <v>0</v>
      </c>
    </row>
    <row r="1608" spans="1:49">
      <c r="A1608" s="4">
        <v>168</v>
      </c>
      <c r="B1608" s="3">
        <v>993</v>
      </c>
      <c r="C1608" s="3">
        <v>8.9635949603938947E-2</v>
      </c>
      <c r="D1608" s="3" t="s">
        <v>3926</v>
      </c>
      <c r="E1608" s="3" t="s">
        <v>3986</v>
      </c>
      <c r="F1608" s="3" t="str">
        <f t="shared" si="156"/>
        <v>28263302</v>
      </c>
      <c r="G1608" s="3" t="s">
        <v>3927</v>
      </c>
      <c r="H1608" s="3" t="s">
        <v>3928</v>
      </c>
      <c r="I1608" s="3" t="s">
        <v>1469</v>
      </c>
      <c r="J1608" s="3" t="s">
        <v>2</v>
      </c>
      <c r="K1608" s="3" t="s">
        <v>3</v>
      </c>
      <c r="L1608" s="3" t="s">
        <v>3929</v>
      </c>
      <c r="M1608" s="3" t="s">
        <v>4</v>
      </c>
      <c r="N1608" s="3">
        <v>28263302</v>
      </c>
      <c r="O1608" s="3" t="s">
        <v>3930</v>
      </c>
      <c r="P1608" s="3" t="str">
        <f t="shared" si="157"/>
        <v>2017</v>
      </c>
      <c r="Q1608" s="3" t="str">
        <f t="shared" si="158"/>
        <v xml:space="preserve">Nat Neurosci. </v>
      </c>
      <c r="R1608" s="3" t="s">
        <v>11636</v>
      </c>
      <c r="S1608" s="3" t="s">
        <v>11674</v>
      </c>
      <c r="T1608" s="12" t="str">
        <f t="shared" si="155"/>
        <v/>
      </c>
      <c r="U1608" s="3"/>
      <c r="V1608" s="3"/>
      <c r="W1608" s="3"/>
      <c r="X1608" s="3"/>
      <c r="Y1608" s="3"/>
      <c r="Z1608" s="3"/>
      <c r="AA1608" s="69">
        <v>0</v>
      </c>
      <c r="AC1608" s="5" t="str">
        <f t="shared" si="159"/>
        <v>2017</v>
      </c>
      <c r="AD1608" s="5"/>
      <c r="AE1608" s="3"/>
      <c r="AF1608" s="32"/>
      <c r="AG1608" s="3"/>
      <c r="AH1608" s="3"/>
      <c r="AI1608" s="3"/>
      <c r="AV1608" s="46">
        <v>28263302</v>
      </c>
      <c r="AW1608" s="59">
        <f t="shared" si="160"/>
        <v>0</v>
      </c>
    </row>
    <row r="1609" spans="1:49">
      <c r="A1609" s="4">
        <v>1422</v>
      </c>
      <c r="B1609" s="3">
        <v>1809</v>
      </c>
      <c r="C1609" s="3">
        <v>0.777317632227846</v>
      </c>
      <c r="D1609" s="3" t="s">
        <v>5791</v>
      </c>
      <c r="E1609" s="3" t="s">
        <v>5792</v>
      </c>
      <c r="F1609" s="3" t="str">
        <f t="shared" si="156"/>
        <v>27115767</v>
      </c>
      <c r="G1609" s="3" t="s">
        <v>5793</v>
      </c>
      <c r="H1609" s="3" t="s">
        <v>5794</v>
      </c>
      <c r="I1609" s="3" t="s">
        <v>5795</v>
      </c>
      <c r="J1609" s="3" t="s">
        <v>2</v>
      </c>
      <c r="K1609" s="3" t="s">
        <v>3</v>
      </c>
      <c r="L1609" s="3" t="s">
        <v>5796</v>
      </c>
      <c r="M1609" s="3" t="s">
        <v>4</v>
      </c>
      <c r="N1609" s="3">
        <v>27115767</v>
      </c>
      <c r="O1609" s="3" t="s">
        <v>5797</v>
      </c>
      <c r="P1609" s="3" t="str">
        <f t="shared" si="157"/>
        <v>2017</v>
      </c>
      <c r="Q1609" s="3" t="str">
        <f t="shared" si="158"/>
        <v xml:space="preserve">Hernia. </v>
      </c>
      <c r="R1609" s="12" t="s">
        <v>11426</v>
      </c>
      <c r="S1609" s="12" t="s">
        <v>12320</v>
      </c>
      <c r="T1609" s="12" t="str">
        <f t="shared" si="155"/>
        <v/>
      </c>
      <c r="AA1609" s="69">
        <v>0</v>
      </c>
      <c r="AC1609" s="5" t="str">
        <f t="shared" si="159"/>
        <v>2017</v>
      </c>
      <c r="AD1609" s="5"/>
      <c r="AF1609" s="25"/>
      <c r="AV1609" s="46">
        <v>27115767</v>
      </c>
      <c r="AW1609" s="59">
        <f t="shared" si="160"/>
        <v>0</v>
      </c>
    </row>
    <row r="1610" spans="1:49">
      <c r="A1610" s="4">
        <v>1321</v>
      </c>
      <c r="B1610" s="3">
        <v>687</v>
      </c>
      <c r="C1610" s="3">
        <v>0.71101368493871686</v>
      </c>
      <c r="D1610" s="3" t="s">
        <v>2078</v>
      </c>
      <c r="E1610" s="3" t="s">
        <v>2079</v>
      </c>
      <c r="F1610" s="3" t="str">
        <f t="shared" si="156"/>
        <v>28667006</v>
      </c>
      <c r="G1610" s="3" t="s">
        <v>2080</v>
      </c>
      <c r="H1610" s="3" t="s">
        <v>2145</v>
      </c>
      <c r="I1610" s="3" t="s">
        <v>1986</v>
      </c>
      <c r="J1610" s="3" t="s">
        <v>2</v>
      </c>
      <c r="K1610" s="3" t="s">
        <v>3</v>
      </c>
      <c r="L1610" s="3" t="s">
        <v>2146</v>
      </c>
      <c r="M1610" s="3" t="s">
        <v>4</v>
      </c>
      <c r="N1610" s="3">
        <v>28667006</v>
      </c>
      <c r="O1610" s="3" t="s">
        <v>2147</v>
      </c>
      <c r="P1610" s="3" t="str">
        <f t="shared" si="157"/>
        <v>2017</v>
      </c>
      <c r="Q1610" s="3" t="str">
        <f t="shared" si="158"/>
        <v xml:space="preserve">Cancer Discov. </v>
      </c>
      <c r="R1610" s="12" t="s">
        <v>11426</v>
      </c>
      <c r="S1610" s="12" t="s">
        <v>12276</v>
      </c>
      <c r="T1610" s="12" t="str">
        <f t="shared" si="155"/>
        <v/>
      </c>
      <c r="AA1610" s="69">
        <v>0</v>
      </c>
      <c r="AC1610" s="5" t="str">
        <f t="shared" si="159"/>
        <v>2017</v>
      </c>
      <c r="AD1610" s="5"/>
      <c r="AF1610" s="25"/>
      <c r="AV1610" s="46">
        <v>28667006</v>
      </c>
      <c r="AW1610" s="59">
        <f t="shared" si="160"/>
        <v>0</v>
      </c>
    </row>
    <row r="1611" spans="1:49">
      <c r="A1611" s="4">
        <v>933</v>
      </c>
      <c r="B1611" s="3">
        <v>871</v>
      </c>
      <c r="C1611" s="3">
        <v>0.51746331595917727</v>
      </c>
      <c r="D1611" s="3" t="s">
        <v>3232</v>
      </c>
      <c r="E1611" s="3" t="s">
        <v>3233</v>
      </c>
      <c r="F1611" s="3" t="str">
        <f t="shared" si="156"/>
        <v>28408461</v>
      </c>
      <c r="G1611" s="3" t="s">
        <v>3181</v>
      </c>
      <c r="H1611" s="3" t="s">
        <v>3182</v>
      </c>
      <c r="I1611" s="3" t="s">
        <v>901</v>
      </c>
      <c r="J1611" s="3" t="s">
        <v>2</v>
      </c>
      <c r="K1611" s="3" t="s">
        <v>3</v>
      </c>
      <c r="L1611" s="3" t="s">
        <v>3183</v>
      </c>
      <c r="M1611" s="3" t="s">
        <v>4</v>
      </c>
      <c r="N1611" s="3">
        <v>28408461</v>
      </c>
      <c r="O1611" s="3" t="s">
        <v>3184</v>
      </c>
      <c r="P1611" s="3" t="str">
        <f t="shared" si="157"/>
        <v>2017</v>
      </c>
      <c r="Q1611" s="3" t="str">
        <f t="shared" si="158"/>
        <v xml:space="preserve">Blood. </v>
      </c>
      <c r="R1611" s="12" t="s">
        <v>11333</v>
      </c>
      <c r="S1611" s="12" t="s">
        <v>12120</v>
      </c>
      <c r="T1611" s="12" t="str">
        <f t="shared" si="155"/>
        <v/>
      </c>
      <c r="V1611" s="12" t="s">
        <v>12121</v>
      </c>
      <c r="AA1611" s="69">
        <v>0</v>
      </c>
      <c r="AC1611" s="5" t="str">
        <f t="shared" si="159"/>
        <v>2017</v>
      </c>
      <c r="AD1611" s="5"/>
      <c r="AF1611" s="25"/>
      <c r="AV1611" s="46">
        <v>28408461</v>
      </c>
      <c r="AW1611" s="59">
        <f t="shared" si="160"/>
        <v>0</v>
      </c>
    </row>
    <row r="1612" spans="1:49">
      <c r="A1612" s="4">
        <v>257</v>
      </c>
      <c r="B1612" s="3">
        <v>867</v>
      </c>
      <c r="C1612" s="3">
        <v>0.14174584787256672</v>
      </c>
      <c r="D1612" s="3" t="s">
        <v>3153</v>
      </c>
      <c r="E1612" s="3" t="s">
        <v>3154</v>
      </c>
      <c r="F1612" s="3" t="str">
        <f t="shared" si="156"/>
        <v>28413162</v>
      </c>
      <c r="G1612" s="3" t="s">
        <v>3155</v>
      </c>
      <c r="H1612" s="3" t="s">
        <v>3156</v>
      </c>
      <c r="I1612" s="3" t="s">
        <v>1618</v>
      </c>
      <c r="J1612" s="3" t="s">
        <v>2</v>
      </c>
      <c r="K1612" s="3" t="s">
        <v>3</v>
      </c>
      <c r="L1612" s="3" t="s">
        <v>3157</v>
      </c>
      <c r="M1612" s="3" t="s">
        <v>4</v>
      </c>
      <c r="N1612" s="3">
        <v>28413162</v>
      </c>
      <c r="O1612" s="3" t="s">
        <v>3158</v>
      </c>
      <c r="P1612" s="3" t="str">
        <f t="shared" si="157"/>
        <v>2017</v>
      </c>
      <c r="Q1612" s="3" t="str">
        <f t="shared" si="158"/>
        <v xml:space="preserve">G3 (Bethesda). </v>
      </c>
      <c r="R1612" s="3" t="s">
        <v>11426</v>
      </c>
      <c r="S1612" s="3" t="s">
        <v>12593</v>
      </c>
      <c r="T1612" s="12" t="str">
        <f t="shared" si="155"/>
        <v/>
      </c>
      <c r="U1612" s="3"/>
      <c r="V1612" s="3" t="s">
        <v>11606</v>
      </c>
      <c r="W1612" s="3" t="s">
        <v>11607</v>
      </c>
      <c r="X1612" s="3" t="s">
        <v>11608</v>
      </c>
      <c r="Y1612" s="3" t="s">
        <v>11604</v>
      </c>
      <c r="Z1612" s="3"/>
      <c r="AA1612" s="69">
        <v>0</v>
      </c>
      <c r="AC1612" s="5" t="str">
        <f t="shared" si="159"/>
        <v>2017</v>
      </c>
      <c r="AD1612" s="5"/>
      <c r="AE1612" s="3" t="s">
        <v>12749</v>
      </c>
      <c r="AF1612" s="32" t="s">
        <v>11689</v>
      </c>
      <c r="AG1612" s="3"/>
      <c r="AH1612" s="3"/>
      <c r="AI1612" s="3"/>
      <c r="AK1612" s="53"/>
      <c r="AN1612" s="56"/>
      <c r="AV1612" s="46">
        <v>28413162</v>
      </c>
      <c r="AW1612" s="59">
        <f t="shared" si="160"/>
        <v>0</v>
      </c>
    </row>
    <row r="1613" spans="1:49">
      <c r="A1613" s="4">
        <v>1449</v>
      </c>
      <c r="B1613" s="3">
        <v>1059</v>
      </c>
      <c r="C1613" s="3">
        <v>0.79461683853358012</v>
      </c>
      <c r="D1613" s="3" t="s">
        <v>4306</v>
      </c>
      <c r="E1613" s="3" t="s">
        <v>4307</v>
      </c>
      <c r="F1613" s="3" t="str">
        <f t="shared" si="156"/>
        <v>28145424</v>
      </c>
      <c r="G1613" s="3" t="s">
        <v>4308</v>
      </c>
      <c r="H1613" s="3" t="s">
        <v>4309</v>
      </c>
      <c r="I1613" s="3" t="s">
        <v>676</v>
      </c>
      <c r="J1613" s="3" t="s">
        <v>2</v>
      </c>
      <c r="K1613" s="3" t="s">
        <v>3</v>
      </c>
      <c r="L1613" s="3" t="s">
        <v>4310</v>
      </c>
      <c r="M1613" s="3" t="s">
        <v>4</v>
      </c>
      <c r="N1613" s="3">
        <v>28145424</v>
      </c>
      <c r="O1613" s="3" t="s">
        <v>4311</v>
      </c>
      <c r="P1613" s="3" t="str">
        <f t="shared" si="157"/>
        <v>2017</v>
      </c>
      <c r="Q1613" s="3" t="str">
        <f t="shared" si="158"/>
        <v xml:space="preserve">Eur J Hum Genet. </v>
      </c>
      <c r="R1613" s="3" t="s">
        <v>11426</v>
      </c>
      <c r="S1613" s="3" t="s">
        <v>12339</v>
      </c>
      <c r="T1613" s="12" t="str">
        <f t="shared" si="155"/>
        <v/>
      </c>
      <c r="U1613" s="3"/>
      <c r="V1613" s="3"/>
      <c r="W1613" s="3"/>
      <c r="X1613" s="3"/>
      <c r="Y1613" s="3"/>
      <c r="Z1613" s="3"/>
      <c r="AA1613" s="69">
        <v>0</v>
      </c>
      <c r="AC1613" s="5" t="str">
        <f t="shared" si="159"/>
        <v>2017</v>
      </c>
      <c r="AD1613" s="5"/>
      <c r="AE1613" s="3"/>
      <c r="AF1613" s="24"/>
      <c r="AV1613" s="46">
        <v>28145424</v>
      </c>
      <c r="AW1613" s="59">
        <f t="shared" si="160"/>
        <v>0</v>
      </c>
    </row>
    <row r="1614" spans="1:49">
      <c r="A1614" s="4">
        <v>845</v>
      </c>
      <c r="B1614" s="3">
        <v>1025</v>
      </c>
      <c r="C1614" s="3">
        <v>0.4576768793095376</v>
      </c>
      <c r="D1614" s="3" t="s">
        <v>4120</v>
      </c>
      <c r="E1614" s="3" t="s">
        <v>4121</v>
      </c>
      <c r="F1614" s="3" t="str">
        <f t="shared" si="156"/>
        <v>28199135</v>
      </c>
      <c r="G1614" s="3" t="s">
        <v>4122</v>
      </c>
      <c r="H1614" s="3" t="s">
        <v>4123</v>
      </c>
      <c r="I1614" s="3" t="s">
        <v>4124</v>
      </c>
      <c r="J1614" s="3" t="s">
        <v>2</v>
      </c>
      <c r="K1614" s="3" t="s">
        <v>3</v>
      </c>
      <c r="L1614" s="3" t="s">
        <v>4125</v>
      </c>
      <c r="M1614" s="3" t="s">
        <v>4</v>
      </c>
      <c r="N1614" s="3">
        <v>28199135</v>
      </c>
      <c r="O1614" s="3" t="s">
        <v>4126</v>
      </c>
      <c r="P1614" s="3" t="str">
        <f t="shared" si="157"/>
        <v>2017</v>
      </c>
      <c r="Q1614" s="3" t="str">
        <f t="shared" si="158"/>
        <v xml:space="preserve">Am J Respir Crit Care Med. </v>
      </c>
      <c r="R1614" s="12" t="s">
        <v>11333</v>
      </c>
      <c r="S1614" s="5" t="s">
        <v>12080</v>
      </c>
      <c r="T1614" s="12" t="str">
        <f t="shared" si="155"/>
        <v/>
      </c>
      <c r="U1614" s="5"/>
      <c r="AA1614" s="69">
        <v>0</v>
      </c>
      <c r="AC1614" s="5" t="str">
        <f t="shared" si="159"/>
        <v>2017</v>
      </c>
      <c r="AD1614" s="5"/>
      <c r="AF1614" s="25"/>
      <c r="AV1614" s="46">
        <v>28199135</v>
      </c>
      <c r="AW1614" s="59">
        <f t="shared" si="160"/>
        <v>0</v>
      </c>
    </row>
    <row r="1615" spans="1:49">
      <c r="A1615" s="4">
        <v>877</v>
      </c>
      <c r="B1615" s="3">
        <v>881</v>
      </c>
      <c r="C1615" s="3">
        <v>0.47928913588389721</v>
      </c>
      <c r="D1615" s="3" t="s">
        <v>3234</v>
      </c>
      <c r="E1615" s="3" t="s">
        <v>3235</v>
      </c>
      <c r="F1615" s="3" t="str">
        <f t="shared" si="156"/>
        <v>28394350</v>
      </c>
      <c r="G1615" s="3" t="s">
        <v>3236</v>
      </c>
      <c r="H1615" s="3" t="s">
        <v>3237</v>
      </c>
      <c r="I1615" s="3" t="s">
        <v>525</v>
      </c>
      <c r="J1615" s="3" t="s">
        <v>2</v>
      </c>
      <c r="K1615" s="3" t="s">
        <v>3</v>
      </c>
      <c r="L1615" s="3" t="s">
        <v>3238</v>
      </c>
      <c r="M1615" s="3" t="s">
        <v>4</v>
      </c>
      <c r="N1615" s="3">
        <v>28394350</v>
      </c>
      <c r="O1615" s="3" t="s">
        <v>3239</v>
      </c>
      <c r="P1615" s="3" t="str">
        <f t="shared" si="157"/>
        <v>2017</v>
      </c>
      <c r="Q1615" s="3" t="str">
        <f t="shared" si="158"/>
        <v xml:space="preserve">Nat Genet. </v>
      </c>
      <c r="R1615" s="12" t="s">
        <v>11333</v>
      </c>
      <c r="S1615" s="5" t="s">
        <v>12080</v>
      </c>
      <c r="T1615" s="12" t="str">
        <f t="shared" si="155"/>
        <v/>
      </c>
      <c r="U1615" s="5"/>
      <c r="AA1615" s="69">
        <v>0</v>
      </c>
      <c r="AC1615" s="5" t="str">
        <f t="shared" si="159"/>
        <v>2017</v>
      </c>
      <c r="AD1615" s="5"/>
      <c r="AF1615" s="25"/>
      <c r="AK1615" s="53"/>
      <c r="AN1615" s="56"/>
      <c r="AV1615" s="46">
        <v>28394350</v>
      </c>
      <c r="AW1615" s="59">
        <f t="shared" si="160"/>
        <v>0</v>
      </c>
    </row>
    <row r="1616" spans="1:49">
      <c r="A1616" s="4">
        <v>68</v>
      </c>
      <c r="B1616" s="3">
        <v>901</v>
      </c>
      <c r="C1616" s="3">
        <v>3.8104942778385054E-2</v>
      </c>
      <c r="D1616" s="3" t="s">
        <v>3351</v>
      </c>
      <c r="E1616" s="3" t="s">
        <v>3352</v>
      </c>
      <c r="F1616" s="3" t="str">
        <f t="shared" si="156"/>
        <v>28379035</v>
      </c>
      <c r="G1616" s="3" t="s">
        <v>3353</v>
      </c>
      <c r="H1616" s="3" t="s">
        <v>3354</v>
      </c>
      <c r="I1616" s="3" t="s">
        <v>3355</v>
      </c>
      <c r="J1616" s="3" t="s">
        <v>2</v>
      </c>
      <c r="K1616" s="3" t="s">
        <v>3</v>
      </c>
      <c r="L1616" s="3" t="s">
        <v>3356</v>
      </c>
      <c r="M1616" s="3" t="s">
        <v>4</v>
      </c>
      <c r="N1616" s="3">
        <v>28379035</v>
      </c>
      <c r="O1616" s="3" t="s">
        <v>3357</v>
      </c>
      <c r="P1616" s="3" t="str">
        <f t="shared" si="157"/>
        <v>2017</v>
      </c>
      <c r="Q1616" s="3" t="str">
        <f t="shared" si="158"/>
        <v xml:space="preserve">Physiol Res. </v>
      </c>
      <c r="R1616" s="5" t="s">
        <v>11333</v>
      </c>
      <c r="S1616" s="5" t="s">
        <v>11487</v>
      </c>
      <c r="T1616" s="12" t="str">
        <f t="shared" si="155"/>
        <v/>
      </c>
      <c r="U1616" s="5"/>
      <c r="V1616" s="5"/>
      <c r="W1616" s="5"/>
      <c r="X1616" s="5"/>
      <c r="Y1616" s="5"/>
      <c r="Z1616" s="5"/>
      <c r="AA1616" s="69">
        <v>0</v>
      </c>
      <c r="AC1616" s="5" t="str">
        <f t="shared" si="159"/>
        <v>2017</v>
      </c>
      <c r="AD1616" s="5"/>
      <c r="AE1616" s="5"/>
      <c r="AV1616" s="46">
        <v>28379035</v>
      </c>
      <c r="AW1616" s="59">
        <f t="shared" si="160"/>
        <v>0</v>
      </c>
    </row>
    <row r="1617" spans="1:49">
      <c r="A1617" s="4">
        <v>50</v>
      </c>
      <c r="B1617" s="3">
        <v>1275</v>
      </c>
      <c r="C1617" s="3">
        <v>2.6651563772992382E-2</v>
      </c>
      <c r="D1617" s="3" t="s">
        <v>5288</v>
      </c>
      <c r="E1617" s="3" t="s">
        <v>5289</v>
      </c>
      <c r="F1617" s="3" t="str">
        <f t="shared" si="156"/>
        <v>27869829</v>
      </c>
      <c r="G1617" s="3" t="s">
        <v>5290</v>
      </c>
      <c r="H1617" s="3" t="s">
        <v>5291</v>
      </c>
      <c r="I1617" s="3" t="s">
        <v>525</v>
      </c>
      <c r="J1617" s="3" t="s">
        <v>2</v>
      </c>
      <c r="K1617" s="3" t="s">
        <v>3</v>
      </c>
      <c r="L1617" s="3" t="s">
        <v>5292</v>
      </c>
      <c r="M1617" s="3" t="s">
        <v>4</v>
      </c>
      <c r="N1617" s="3">
        <v>27869829</v>
      </c>
      <c r="O1617" s="3" t="s">
        <v>5293</v>
      </c>
      <c r="P1617" s="3" t="str">
        <f t="shared" si="157"/>
        <v>2017</v>
      </c>
      <c r="Q1617" s="3" t="str">
        <f t="shared" si="158"/>
        <v xml:space="preserve">Nat Genet. </v>
      </c>
      <c r="R1617" s="5" t="s">
        <v>11333</v>
      </c>
      <c r="S1617" s="5" t="s">
        <v>11481</v>
      </c>
      <c r="T1617" s="12" t="str">
        <f t="shared" si="155"/>
        <v/>
      </c>
      <c r="U1617" s="5"/>
      <c r="V1617" s="5" t="s">
        <v>11480</v>
      </c>
      <c r="W1617" s="5"/>
      <c r="X1617" s="5"/>
      <c r="Y1617" s="5"/>
      <c r="Z1617" s="5"/>
      <c r="AA1617" s="69">
        <v>0</v>
      </c>
      <c r="AC1617" s="5" t="str">
        <f t="shared" si="159"/>
        <v>2017</v>
      </c>
      <c r="AD1617" s="5"/>
      <c r="AE1617" s="5"/>
      <c r="AV1617" s="46">
        <v>27869829</v>
      </c>
      <c r="AW1617" s="59">
        <f t="shared" si="160"/>
        <v>0</v>
      </c>
    </row>
    <row r="1618" spans="1:49">
      <c r="A1618" s="4">
        <v>1355</v>
      </c>
      <c r="B1618" s="3">
        <v>1065</v>
      </c>
      <c r="C1618" s="3">
        <v>0.73697206045463326</v>
      </c>
      <c r="D1618" s="3" t="s">
        <v>4342</v>
      </c>
      <c r="E1618" s="3" t="s">
        <v>4343</v>
      </c>
      <c r="F1618" s="3" t="str">
        <f t="shared" si="156"/>
        <v>28135296</v>
      </c>
      <c r="G1618" s="3" t="s">
        <v>4344</v>
      </c>
      <c r="H1618" s="3" t="s">
        <v>4345</v>
      </c>
      <c r="I1618" s="3" t="s">
        <v>92</v>
      </c>
      <c r="J1618" s="3" t="s">
        <v>2</v>
      </c>
      <c r="K1618" s="3" t="s">
        <v>3</v>
      </c>
      <c r="L1618" s="3" t="s">
        <v>4346</v>
      </c>
      <c r="M1618" s="3" t="s">
        <v>4</v>
      </c>
      <c r="N1618" s="3">
        <v>28135296</v>
      </c>
      <c r="O1618" s="3" t="s">
        <v>4347</v>
      </c>
      <c r="P1618" s="3" t="str">
        <f t="shared" si="157"/>
        <v>2017</v>
      </c>
      <c r="Q1618" s="3" t="str">
        <f t="shared" si="158"/>
        <v xml:space="preserve">PLoS One. </v>
      </c>
      <c r="R1618" s="12" t="s">
        <v>11426</v>
      </c>
      <c r="S1618" s="12" t="s">
        <v>11326</v>
      </c>
      <c r="T1618" s="12" t="str">
        <f t="shared" si="155"/>
        <v/>
      </c>
      <c r="U1618" s="12" t="s">
        <v>12596</v>
      </c>
      <c r="V1618" s="12" t="s">
        <v>12295</v>
      </c>
      <c r="W1618" s="12" t="s">
        <v>12296</v>
      </c>
      <c r="X1618" s="12" t="s">
        <v>11426</v>
      </c>
      <c r="Y1618" s="12" t="s">
        <v>12297</v>
      </c>
      <c r="AA1618" s="69">
        <v>0</v>
      </c>
      <c r="AC1618" s="5" t="str">
        <f t="shared" si="159"/>
        <v>2017</v>
      </c>
      <c r="AD1618" s="5"/>
      <c r="AE1618" s="12" t="s">
        <v>11326</v>
      </c>
      <c r="AF1618" s="25"/>
      <c r="AV1618" s="46">
        <v>28135296</v>
      </c>
      <c r="AW1618" s="59">
        <f t="shared" si="160"/>
        <v>0</v>
      </c>
    </row>
    <row r="1619" spans="1:49">
      <c r="A1619" s="4">
        <v>1712</v>
      </c>
      <c r="B1619" s="3">
        <v>600</v>
      </c>
      <c r="C1619" s="3">
        <v>0.94732381009220845</v>
      </c>
      <c r="D1619" s="3" t="s">
        <v>1541</v>
      </c>
      <c r="E1619" s="3" t="s">
        <v>1542</v>
      </c>
      <c r="F1619" s="3" t="str">
        <f t="shared" si="156"/>
        <v>28780673</v>
      </c>
      <c r="G1619" s="3" t="s">
        <v>1543</v>
      </c>
      <c r="H1619" s="3" t="s">
        <v>1544</v>
      </c>
      <c r="I1619" s="3" t="s">
        <v>354</v>
      </c>
      <c r="J1619" s="3" t="s">
        <v>2</v>
      </c>
      <c r="K1619" s="3" t="s">
        <v>3</v>
      </c>
      <c r="L1619" s="3" t="s">
        <v>1545</v>
      </c>
      <c r="M1619" s="3" t="s">
        <v>4</v>
      </c>
      <c r="N1619" s="3">
        <v>28780673</v>
      </c>
      <c r="O1619" s="3" t="s">
        <v>1546</v>
      </c>
      <c r="P1619" s="3" t="str">
        <f t="shared" si="157"/>
        <v>2017</v>
      </c>
      <c r="Q1619" s="3" t="str">
        <f t="shared" si="158"/>
        <v xml:space="preserve">Hum Genet. </v>
      </c>
      <c r="R1619" s="12" t="s">
        <v>11426</v>
      </c>
      <c r="S1619" s="12" t="s">
        <v>11326</v>
      </c>
      <c r="T1619" s="12" t="str">
        <f t="shared" si="155"/>
        <v/>
      </c>
      <c r="U1619" s="3"/>
      <c r="V1619" s="12" t="s">
        <v>12504</v>
      </c>
      <c r="W1619" s="12" t="s">
        <v>12505</v>
      </c>
      <c r="X1619" s="12" t="s">
        <v>11426</v>
      </c>
      <c r="Y1619" s="12" t="s">
        <v>11328</v>
      </c>
      <c r="AA1619" s="69">
        <v>0</v>
      </c>
      <c r="AC1619" s="5" t="str">
        <f t="shared" si="159"/>
        <v>2017</v>
      </c>
      <c r="AD1619" s="5"/>
      <c r="AE1619" s="12" t="s">
        <v>12756</v>
      </c>
      <c r="AF1619" s="25"/>
      <c r="AV1619" s="46">
        <v>28780673</v>
      </c>
      <c r="AW1619" s="59">
        <f t="shared" si="160"/>
        <v>0</v>
      </c>
    </row>
    <row r="1620" spans="1:49">
      <c r="A1620" s="4">
        <v>1729</v>
      </c>
      <c r="B1620" s="3">
        <v>997</v>
      </c>
      <c r="C1620" s="3">
        <v>0.96316879471997419</v>
      </c>
      <c r="D1620" s="3" t="s">
        <v>3949</v>
      </c>
      <c r="E1620" s="3" t="s">
        <v>3950</v>
      </c>
      <c r="F1620" s="3" t="str">
        <f t="shared" si="156"/>
        <v>28259597</v>
      </c>
      <c r="G1620" s="3" t="s">
        <v>3951</v>
      </c>
      <c r="H1620" s="3" t="s">
        <v>3952</v>
      </c>
      <c r="I1620" s="3" t="s">
        <v>3953</v>
      </c>
      <c r="J1620" s="3" t="s">
        <v>2</v>
      </c>
      <c r="K1620" s="3" t="s">
        <v>3</v>
      </c>
      <c r="L1620" s="3" t="s">
        <v>3954</v>
      </c>
      <c r="M1620" s="3" t="s">
        <v>4</v>
      </c>
      <c r="N1620" s="3">
        <v>28259597</v>
      </c>
      <c r="O1620" s="3" t="s">
        <v>3955</v>
      </c>
      <c r="P1620" s="3" t="str">
        <f t="shared" si="157"/>
        <v>2017</v>
      </c>
      <c r="Q1620" s="3" t="str">
        <f t="shared" si="158"/>
        <v xml:space="preserve">J Heart Lung Transplant. </v>
      </c>
      <c r="R1620" s="12" t="s">
        <v>11426</v>
      </c>
      <c r="S1620" s="12" t="s">
        <v>12689</v>
      </c>
      <c r="T1620" s="12" t="str">
        <f t="shared" si="155"/>
        <v/>
      </c>
      <c r="U1620" s="3"/>
      <c r="AA1620" s="69">
        <v>0</v>
      </c>
      <c r="AC1620" s="5" t="str">
        <f t="shared" si="159"/>
        <v>2017</v>
      </c>
      <c r="AD1620" s="5"/>
      <c r="AF1620" s="25"/>
      <c r="AV1620" s="46">
        <v>28259597</v>
      </c>
      <c r="AW1620" s="59">
        <f t="shared" si="160"/>
        <v>0</v>
      </c>
    </row>
    <row r="1621" spans="1:49">
      <c r="A1621" s="4">
        <v>367</v>
      </c>
      <c r="B1621" s="3">
        <v>2085</v>
      </c>
      <c r="C1621" s="3">
        <v>0.20510444621594692</v>
      </c>
      <c r="D1621" s="3" t="s">
        <v>5859</v>
      </c>
      <c r="E1621" s="3" t="s">
        <v>5860</v>
      </c>
      <c r="F1621" s="3" t="str">
        <f t="shared" si="156"/>
        <v>26738859</v>
      </c>
      <c r="G1621" s="3" t="s">
        <v>5861</v>
      </c>
      <c r="H1621" s="3" t="s">
        <v>5862</v>
      </c>
      <c r="I1621" s="3" t="s">
        <v>5725</v>
      </c>
      <c r="J1621" s="3" t="s">
        <v>2</v>
      </c>
      <c r="K1621" s="3" t="s">
        <v>3</v>
      </c>
      <c r="L1621" s="3" t="s">
        <v>5863</v>
      </c>
      <c r="M1621" s="3" t="s">
        <v>4</v>
      </c>
      <c r="N1621" s="3">
        <v>26738859</v>
      </c>
      <c r="O1621" s="3" t="s">
        <v>5864</v>
      </c>
      <c r="P1621" s="3" t="str">
        <f t="shared" si="157"/>
        <v>2017</v>
      </c>
      <c r="Q1621" s="3" t="str">
        <f t="shared" si="158"/>
        <v xml:space="preserve">Mol Neurobiol. </v>
      </c>
      <c r="R1621" s="12" t="s">
        <v>11636</v>
      </c>
      <c r="S1621" s="12" t="s">
        <v>12579</v>
      </c>
      <c r="T1621" s="12" t="str">
        <f t="shared" si="155"/>
        <v/>
      </c>
      <c r="U1621" s="3"/>
      <c r="AA1621" s="69">
        <v>0</v>
      </c>
      <c r="AC1621" s="5" t="str">
        <f t="shared" si="159"/>
        <v>2017</v>
      </c>
      <c r="AD1621" s="5"/>
      <c r="AV1621" s="46">
        <v>26738859</v>
      </c>
      <c r="AW1621" s="59">
        <f t="shared" si="160"/>
        <v>0</v>
      </c>
    </row>
    <row r="1622" spans="1:49">
      <c r="A1622" s="4">
        <v>116</v>
      </c>
      <c r="B1622" s="3">
        <v>1009</v>
      </c>
      <c r="C1622" s="3">
        <v>6.3929863099763673E-2</v>
      </c>
      <c r="D1622" s="3" t="s">
        <v>4027</v>
      </c>
      <c r="E1622" s="3" t="s">
        <v>4028</v>
      </c>
      <c r="F1622" s="3" t="str">
        <f t="shared" si="156"/>
        <v>28240266</v>
      </c>
      <c r="G1622" s="3" t="s">
        <v>4029</v>
      </c>
      <c r="H1622" s="3" t="s">
        <v>4030</v>
      </c>
      <c r="I1622" s="3" t="s">
        <v>32</v>
      </c>
      <c r="J1622" s="3" t="s">
        <v>2</v>
      </c>
      <c r="K1622" s="3" t="s">
        <v>3</v>
      </c>
      <c r="L1622" s="3" t="s">
        <v>4031</v>
      </c>
      <c r="M1622" s="3" t="s">
        <v>4</v>
      </c>
      <c r="N1622" s="3">
        <v>28240266</v>
      </c>
      <c r="O1622" s="3" t="s">
        <v>4032</v>
      </c>
      <c r="P1622" s="3" t="str">
        <f t="shared" si="157"/>
        <v>2017</v>
      </c>
      <c r="Q1622" s="3" t="str">
        <f t="shared" si="158"/>
        <v xml:space="preserve">Nat Commun. </v>
      </c>
      <c r="R1622" s="3" t="s">
        <v>11636</v>
      </c>
      <c r="S1622" s="3" t="s">
        <v>12613</v>
      </c>
      <c r="T1622" s="12" t="str">
        <f t="shared" si="155"/>
        <v/>
      </c>
      <c r="U1622" s="3"/>
      <c r="V1622" s="3" t="s">
        <v>11643</v>
      </c>
      <c r="W1622" s="3"/>
      <c r="X1622" s="3"/>
      <c r="Y1622" s="3"/>
      <c r="Z1622" s="3"/>
      <c r="AA1622" s="69">
        <v>0</v>
      </c>
      <c r="AC1622" s="5" t="str">
        <f t="shared" si="159"/>
        <v>2017</v>
      </c>
      <c r="AD1622" s="5"/>
      <c r="AE1622" s="3"/>
      <c r="AF1622" s="32"/>
      <c r="AG1622" s="3"/>
      <c r="AH1622" s="3"/>
      <c r="AI1622" s="3"/>
      <c r="AK1622" s="53"/>
      <c r="AN1622" s="56"/>
      <c r="AV1622" s="46">
        <v>28240266</v>
      </c>
      <c r="AW1622" s="59">
        <f t="shared" si="160"/>
        <v>0</v>
      </c>
    </row>
    <row r="1623" spans="1:49">
      <c r="A1623" s="4">
        <v>1706</v>
      </c>
      <c r="B1623" s="3">
        <v>1802</v>
      </c>
      <c r="C1623" s="3">
        <v>0.94338703586616357</v>
      </c>
      <c r="D1623" s="3" t="s">
        <v>5785</v>
      </c>
      <c r="E1623" s="3" t="s">
        <v>5786</v>
      </c>
      <c r="F1623" s="3" t="str">
        <f t="shared" si="156"/>
        <v>27121852</v>
      </c>
      <c r="G1623" s="3" t="s">
        <v>5787</v>
      </c>
      <c r="H1623" s="3" t="s">
        <v>5788</v>
      </c>
      <c r="I1623" s="3" t="s">
        <v>5224</v>
      </c>
      <c r="J1623" s="3" t="s">
        <v>2</v>
      </c>
      <c r="K1623" s="3" t="s">
        <v>3</v>
      </c>
      <c r="L1623" s="3" t="s">
        <v>5789</v>
      </c>
      <c r="M1623" s="3" t="s">
        <v>4</v>
      </c>
      <c r="N1623" s="3">
        <v>27121852</v>
      </c>
      <c r="O1623" s="3" t="s">
        <v>5790</v>
      </c>
      <c r="P1623" s="3" t="str">
        <f t="shared" si="157"/>
        <v>2017</v>
      </c>
      <c r="Q1623" s="3" t="str">
        <f t="shared" si="158"/>
        <v xml:space="preserve">J Diabetes. </v>
      </c>
      <c r="R1623" s="12" t="s">
        <v>11426</v>
      </c>
      <c r="S1623" s="12" t="s">
        <v>12603</v>
      </c>
      <c r="T1623" s="12" t="str">
        <f t="shared" si="155"/>
        <v/>
      </c>
      <c r="U1623" s="12" t="s">
        <v>12596</v>
      </c>
      <c r="V1623" s="12" t="s">
        <v>12498</v>
      </c>
      <c r="W1623" s="12" t="s">
        <v>12499</v>
      </c>
      <c r="X1623" s="12" t="s">
        <v>11462</v>
      </c>
      <c r="AA1623" s="69">
        <v>0</v>
      </c>
      <c r="AC1623" s="5" t="str">
        <f t="shared" si="159"/>
        <v>2017</v>
      </c>
      <c r="AD1623" s="5"/>
      <c r="AE1623" s="12" t="s">
        <v>11326</v>
      </c>
      <c r="AF1623" s="25"/>
      <c r="AK1623" s="53"/>
      <c r="AN1623" s="56"/>
      <c r="AV1623" s="46">
        <v>27121852</v>
      </c>
      <c r="AW1623" s="59">
        <f t="shared" si="160"/>
        <v>0</v>
      </c>
    </row>
    <row r="1624" spans="1:49">
      <c r="A1624" s="4">
        <v>1573</v>
      </c>
      <c r="B1624" s="3">
        <v>1642</v>
      </c>
      <c r="C1624" s="3">
        <v>0.87025559682965703</v>
      </c>
      <c r="D1624" s="3" t="s">
        <v>5735</v>
      </c>
      <c r="E1624" s="3" t="s">
        <v>5736</v>
      </c>
      <c r="F1624" s="3" t="str">
        <f t="shared" si="156"/>
        <v>27346453</v>
      </c>
      <c r="G1624" s="3" t="s">
        <v>5737</v>
      </c>
      <c r="H1624" s="3" t="s">
        <v>5738</v>
      </c>
      <c r="I1624" s="3" t="s">
        <v>5739</v>
      </c>
      <c r="J1624" s="3" t="s">
        <v>2</v>
      </c>
      <c r="K1624" s="3" t="s">
        <v>3</v>
      </c>
      <c r="L1624" s="3" t="s">
        <v>5740</v>
      </c>
      <c r="M1624" s="3" t="s">
        <v>4</v>
      </c>
      <c r="N1624" s="3">
        <v>27346453</v>
      </c>
      <c r="O1624" s="3" t="s">
        <v>5741</v>
      </c>
      <c r="P1624" s="3" t="str">
        <f t="shared" si="157"/>
        <v>2017</v>
      </c>
      <c r="Q1624" s="3" t="str">
        <f t="shared" si="158"/>
        <v xml:space="preserve">J Clin Lab Anal. </v>
      </c>
      <c r="R1624" s="12" t="s">
        <v>11426</v>
      </c>
      <c r="S1624" s="12" t="s">
        <v>12599</v>
      </c>
      <c r="T1624" s="12" t="str">
        <f t="shared" si="155"/>
        <v/>
      </c>
      <c r="U1624" s="3"/>
      <c r="V1624" s="12" t="s">
        <v>12418</v>
      </c>
      <c r="W1624" s="12" t="s">
        <v>12419</v>
      </c>
      <c r="X1624" s="12" t="s">
        <v>11462</v>
      </c>
      <c r="AA1624" s="69">
        <v>0</v>
      </c>
      <c r="AC1624" s="5" t="str">
        <f t="shared" si="159"/>
        <v>2017</v>
      </c>
      <c r="AD1624" s="5"/>
      <c r="AE1624" s="12" t="s">
        <v>11326</v>
      </c>
      <c r="AF1624" s="25"/>
      <c r="AV1624" s="46">
        <v>27346453</v>
      </c>
      <c r="AW1624" s="59">
        <f t="shared" si="160"/>
        <v>0</v>
      </c>
    </row>
    <row r="1625" spans="1:49">
      <c r="A1625" s="4">
        <v>1759</v>
      </c>
      <c r="B1625" s="3">
        <v>718</v>
      </c>
      <c r="C1625" s="3">
        <v>0.9785445016313471</v>
      </c>
      <c r="D1625" s="3" t="s">
        <v>2251</v>
      </c>
      <c r="E1625" s="3" t="s">
        <v>2252</v>
      </c>
      <c r="F1625" s="3" t="str">
        <f t="shared" si="156"/>
        <v>28623250</v>
      </c>
      <c r="G1625" s="3" t="s">
        <v>2253</v>
      </c>
      <c r="H1625" s="3" t="s">
        <v>2254</v>
      </c>
      <c r="I1625" s="3" t="s">
        <v>2255</v>
      </c>
      <c r="J1625" s="3" t="s">
        <v>2</v>
      </c>
      <c r="K1625" s="3" t="s">
        <v>3</v>
      </c>
      <c r="L1625" s="3" t="s">
        <v>2256</v>
      </c>
      <c r="M1625" s="3" t="s">
        <v>4</v>
      </c>
      <c r="N1625" s="3">
        <v>28623250</v>
      </c>
      <c r="O1625" s="3" t="s">
        <v>2257</v>
      </c>
      <c r="P1625" s="3" t="str">
        <f t="shared" si="157"/>
        <v>2017</v>
      </c>
      <c r="Q1625" s="3" t="str">
        <f t="shared" si="158"/>
        <v xml:space="preserve">Sci Rep. </v>
      </c>
      <c r="R1625" s="12" t="s">
        <v>11426</v>
      </c>
      <c r="S1625" s="12" t="s">
        <v>12604</v>
      </c>
      <c r="T1625" s="12" t="str">
        <f t="shared" si="155"/>
        <v/>
      </c>
      <c r="U1625" s="3"/>
      <c r="V1625" s="12" t="s">
        <v>12532</v>
      </c>
      <c r="W1625" s="12" t="s">
        <v>12041</v>
      </c>
      <c r="X1625" s="12" t="s">
        <v>11426</v>
      </c>
      <c r="Y1625" s="12" t="s">
        <v>11328</v>
      </c>
      <c r="AA1625" s="69">
        <v>0</v>
      </c>
      <c r="AC1625" s="5" t="str">
        <f t="shared" si="159"/>
        <v>2017</v>
      </c>
      <c r="AD1625" s="5"/>
      <c r="AE1625" s="12" t="s">
        <v>11326</v>
      </c>
      <c r="AF1625" s="25"/>
      <c r="AV1625" s="46">
        <v>28623250</v>
      </c>
      <c r="AW1625" s="59">
        <f t="shared" si="160"/>
        <v>0</v>
      </c>
    </row>
    <row r="1626" spans="1:49">
      <c r="A1626" s="4">
        <v>1635</v>
      </c>
      <c r="B1626" s="3">
        <v>886</v>
      </c>
      <c r="C1626" s="3">
        <v>0.90056345376670843</v>
      </c>
      <c r="D1626" s="3" t="s">
        <v>3263</v>
      </c>
      <c r="E1626" s="3" t="s">
        <v>3264</v>
      </c>
      <c r="F1626" s="3" t="str">
        <f t="shared" si="156"/>
        <v>28388431</v>
      </c>
      <c r="G1626" s="3" t="s">
        <v>3265</v>
      </c>
      <c r="H1626" s="3" t="s">
        <v>3266</v>
      </c>
      <c r="I1626" s="3" t="s">
        <v>3267</v>
      </c>
      <c r="J1626" s="3" t="s">
        <v>2</v>
      </c>
      <c r="K1626" s="3" t="s">
        <v>3</v>
      </c>
      <c r="L1626" s="3" t="s">
        <v>3268</v>
      </c>
      <c r="M1626" s="3" t="s">
        <v>4</v>
      </c>
      <c r="N1626" s="3">
        <v>28388431</v>
      </c>
      <c r="O1626" s="3" t="s">
        <v>3269</v>
      </c>
      <c r="P1626" s="3" t="str">
        <f t="shared" si="157"/>
        <v>2017</v>
      </c>
      <c r="Q1626" s="3" t="str">
        <f t="shared" si="158"/>
        <v xml:space="preserve">Cell Stem Cell. </v>
      </c>
      <c r="R1626" s="12" t="s">
        <v>11426</v>
      </c>
      <c r="S1626" s="12" t="s">
        <v>12607</v>
      </c>
      <c r="T1626" s="12" t="str">
        <f t="shared" si="155"/>
        <v/>
      </c>
      <c r="U1626" s="3"/>
      <c r="V1626" s="12" t="s">
        <v>12456</v>
      </c>
      <c r="W1626" s="12" t="s">
        <v>12457</v>
      </c>
      <c r="X1626" s="12" t="s">
        <v>11426</v>
      </c>
      <c r="Y1626" s="12" t="s">
        <v>11328</v>
      </c>
      <c r="AA1626" s="69">
        <v>0</v>
      </c>
      <c r="AC1626" s="5" t="str">
        <f t="shared" si="159"/>
        <v>2017</v>
      </c>
      <c r="AD1626" s="5"/>
      <c r="AE1626" s="12" t="s">
        <v>12758</v>
      </c>
      <c r="AF1626" s="25"/>
      <c r="AV1626" s="46">
        <v>28388431</v>
      </c>
      <c r="AW1626" s="59">
        <f t="shared" si="160"/>
        <v>0</v>
      </c>
    </row>
    <row r="1627" spans="1:49">
      <c r="A1627" s="4">
        <v>1</v>
      </c>
      <c r="B1627" s="4">
        <v>1176</v>
      </c>
      <c r="C1627" s="4">
        <v>5.6577825939918558E-4</v>
      </c>
      <c r="D1627" s="4" t="s">
        <v>4973</v>
      </c>
      <c r="E1627" s="4" t="s">
        <v>4974</v>
      </c>
      <c r="F1627" s="3" t="str">
        <f t="shared" si="156"/>
        <v>28007948</v>
      </c>
      <c r="G1627" s="4" t="s">
        <v>4975</v>
      </c>
      <c r="H1627" s="4" t="s">
        <v>4976</v>
      </c>
      <c r="I1627" s="4" t="s">
        <v>555</v>
      </c>
      <c r="J1627" s="4" t="s">
        <v>2</v>
      </c>
      <c r="K1627" s="4" t="s">
        <v>3</v>
      </c>
      <c r="L1627" s="4" t="s">
        <v>4977</v>
      </c>
      <c r="M1627" s="4" t="s">
        <v>4</v>
      </c>
      <c r="N1627" s="4">
        <v>28007948</v>
      </c>
      <c r="O1627" s="4" t="s">
        <v>4978</v>
      </c>
      <c r="P1627" s="4" t="str">
        <f t="shared" si="157"/>
        <v>2017</v>
      </c>
      <c r="Q1627" s="4" t="str">
        <f t="shared" si="158"/>
        <v xml:space="preserve">J Exp Bot. </v>
      </c>
      <c r="R1627" s="5" t="s">
        <v>11427</v>
      </c>
      <c r="S1627" s="5"/>
      <c r="T1627" s="12" t="str">
        <f t="shared" si="155"/>
        <v/>
      </c>
      <c r="U1627" s="5"/>
      <c r="V1627" s="5"/>
      <c r="W1627" s="5"/>
      <c r="X1627" s="5"/>
      <c r="Y1627" s="5"/>
      <c r="Z1627" s="5"/>
      <c r="AA1627" s="70">
        <v>0</v>
      </c>
      <c r="AB1627" s="4"/>
      <c r="AC1627" s="5" t="str">
        <f t="shared" si="159"/>
        <v>2017</v>
      </c>
      <c r="AD1627" s="5"/>
      <c r="AE1627" s="5"/>
      <c r="AG1627" s="23"/>
      <c r="AH1627" s="23"/>
      <c r="AI1627" s="23"/>
      <c r="AV1627" s="46">
        <v>28007948</v>
      </c>
      <c r="AW1627" s="59">
        <f t="shared" si="160"/>
        <v>0</v>
      </c>
    </row>
    <row r="1628" spans="1:49">
      <c r="A1628" s="4">
        <v>14</v>
      </c>
      <c r="B1628" s="4">
        <v>984</v>
      </c>
      <c r="C1628" s="4">
        <v>7.4799154708649063E-3</v>
      </c>
      <c r="D1628" s="4" t="s">
        <v>3869</v>
      </c>
      <c r="E1628" s="4" t="s">
        <v>3870</v>
      </c>
      <c r="F1628" s="3" t="str">
        <f t="shared" si="156"/>
        <v>28274293</v>
      </c>
      <c r="G1628" s="4" t="s">
        <v>3871</v>
      </c>
      <c r="H1628" s="4" t="s">
        <v>3872</v>
      </c>
      <c r="I1628" s="4" t="s">
        <v>3873</v>
      </c>
      <c r="J1628" s="4" t="s">
        <v>2</v>
      </c>
      <c r="K1628" s="4" t="s">
        <v>3</v>
      </c>
      <c r="L1628" s="4" t="s">
        <v>3874</v>
      </c>
      <c r="M1628" s="4" t="s">
        <v>4</v>
      </c>
      <c r="N1628" s="4">
        <v>28274293</v>
      </c>
      <c r="O1628" s="4" t="s">
        <v>3875</v>
      </c>
      <c r="P1628" s="4" t="str">
        <f t="shared" si="157"/>
        <v>2017</v>
      </c>
      <c r="Q1628" s="4" t="str">
        <f t="shared" si="158"/>
        <v xml:space="preserve">Animal. </v>
      </c>
      <c r="R1628" s="5" t="s">
        <v>11427</v>
      </c>
      <c r="S1628" s="5"/>
      <c r="T1628" s="12" t="str">
        <f t="shared" si="155"/>
        <v/>
      </c>
      <c r="U1628" s="5"/>
      <c r="V1628" s="5"/>
      <c r="W1628" s="5"/>
      <c r="X1628" s="5"/>
      <c r="Y1628" s="5"/>
      <c r="Z1628" s="5"/>
      <c r="AA1628" s="70">
        <v>0</v>
      </c>
      <c r="AB1628" s="4"/>
      <c r="AC1628" s="5" t="str">
        <f t="shared" si="159"/>
        <v>2017</v>
      </c>
      <c r="AD1628" s="5"/>
      <c r="AE1628" s="5"/>
      <c r="AG1628" s="23"/>
      <c r="AH1628" s="23"/>
      <c r="AI1628" s="23"/>
      <c r="AV1628" s="46">
        <v>28274293</v>
      </c>
      <c r="AW1628" s="59">
        <f t="shared" si="160"/>
        <v>0</v>
      </c>
    </row>
    <row r="1629" spans="1:49">
      <c r="A1629" s="4">
        <v>37</v>
      </c>
      <c r="B1629" s="3">
        <v>1930</v>
      </c>
      <c r="C1629" s="3">
        <v>2.1719927978885112E-2</v>
      </c>
      <c r="D1629" s="3" t="s">
        <v>5813</v>
      </c>
      <c r="E1629" s="3" t="s">
        <v>5814</v>
      </c>
      <c r="F1629" s="3" t="str">
        <f t="shared" si="156"/>
        <v>26933934</v>
      </c>
      <c r="G1629" s="3" t="s">
        <v>5815</v>
      </c>
      <c r="H1629" s="3" t="s">
        <v>5816</v>
      </c>
      <c r="I1629" s="3" t="s">
        <v>5817</v>
      </c>
      <c r="J1629" s="3" t="s">
        <v>2</v>
      </c>
      <c r="K1629" s="3" t="s">
        <v>3</v>
      </c>
      <c r="L1629" s="3" t="s">
        <v>5818</v>
      </c>
      <c r="M1629" s="3" t="s">
        <v>4</v>
      </c>
      <c r="N1629" s="3">
        <v>26933934</v>
      </c>
      <c r="O1629" s="3" t="s">
        <v>5819</v>
      </c>
      <c r="P1629" s="3" t="str">
        <f t="shared" si="157"/>
        <v>2017</v>
      </c>
      <c r="Q1629" s="3" t="str">
        <f t="shared" si="158"/>
        <v xml:space="preserve">Mol Plant Pathol. </v>
      </c>
      <c r="R1629" s="5" t="s">
        <v>11427</v>
      </c>
      <c r="S1629" s="5"/>
      <c r="T1629" s="12" t="str">
        <f t="shared" si="155"/>
        <v/>
      </c>
      <c r="U1629" s="5"/>
      <c r="V1629" s="5"/>
      <c r="W1629" s="5"/>
      <c r="X1629" s="5"/>
      <c r="Y1629" s="5"/>
      <c r="Z1629" s="5"/>
      <c r="AA1629" s="70">
        <v>0</v>
      </c>
      <c r="AC1629" s="5" t="str">
        <f t="shared" si="159"/>
        <v>2017</v>
      </c>
      <c r="AD1629" s="5"/>
      <c r="AE1629" s="5"/>
      <c r="AV1629" s="46">
        <v>26933934</v>
      </c>
      <c r="AW1629" s="59">
        <f t="shared" si="160"/>
        <v>0</v>
      </c>
    </row>
    <row r="1630" spans="1:49">
      <c r="A1630" s="4">
        <v>59</v>
      </c>
      <c r="B1630" s="3">
        <v>1141</v>
      </c>
      <c r="C1630" s="3">
        <v>3.1456327848397581E-2</v>
      </c>
      <c r="D1630" s="3" t="s">
        <v>4791</v>
      </c>
      <c r="E1630" s="3" t="s">
        <v>4849</v>
      </c>
      <c r="F1630" s="3" t="str">
        <f t="shared" si="156"/>
        <v>28057894</v>
      </c>
      <c r="G1630" s="3" t="s">
        <v>4850</v>
      </c>
      <c r="H1630" s="3" t="s">
        <v>4851</v>
      </c>
      <c r="I1630" s="3" t="s">
        <v>622</v>
      </c>
      <c r="J1630" s="3" t="s">
        <v>2</v>
      </c>
      <c r="K1630" s="3" t="s">
        <v>3</v>
      </c>
      <c r="L1630" s="3" t="s">
        <v>4852</v>
      </c>
      <c r="M1630" s="3" t="s">
        <v>4</v>
      </c>
      <c r="N1630" s="3">
        <v>28057894</v>
      </c>
      <c r="O1630" s="3" t="s">
        <v>4797</v>
      </c>
      <c r="P1630" s="3" t="str">
        <f t="shared" si="157"/>
        <v>2017</v>
      </c>
      <c r="Q1630" s="3" t="str">
        <f t="shared" si="158"/>
        <v xml:space="preserve">Plant Physiol. </v>
      </c>
      <c r="R1630" s="5" t="s">
        <v>11427</v>
      </c>
      <c r="S1630" s="5"/>
      <c r="T1630" s="12" t="str">
        <f t="shared" si="155"/>
        <v/>
      </c>
      <c r="U1630" s="5"/>
      <c r="V1630" s="5"/>
      <c r="W1630" s="5"/>
      <c r="X1630" s="5"/>
      <c r="Y1630" s="5"/>
      <c r="Z1630" s="5"/>
      <c r="AA1630" s="70">
        <v>0</v>
      </c>
      <c r="AC1630" s="5" t="str">
        <f t="shared" si="159"/>
        <v>2017</v>
      </c>
      <c r="AD1630" s="5"/>
      <c r="AE1630" s="5"/>
      <c r="AV1630" s="46">
        <v>28057894</v>
      </c>
      <c r="AW1630" s="59">
        <f t="shared" si="160"/>
        <v>0</v>
      </c>
    </row>
    <row r="1631" spans="1:49">
      <c r="A1631" s="4">
        <v>111</v>
      </c>
      <c r="B1631" s="3">
        <v>1136</v>
      </c>
      <c r="C1631" s="3">
        <v>6.0247329849959064E-2</v>
      </c>
      <c r="D1631" s="3" t="s">
        <v>4759</v>
      </c>
      <c r="E1631" s="3" t="s">
        <v>4760</v>
      </c>
      <c r="F1631" s="3" t="str">
        <f t="shared" si="156"/>
        <v>28064470</v>
      </c>
      <c r="G1631" s="3" t="s">
        <v>4761</v>
      </c>
      <c r="H1631" s="3" t="s">
        <v>4822</v>
      </c>
      <c r="I1631" s="3" t="s">
        <v>3752</v>
      </c>
      <c r="J1631" s="3" t="s">
        <v>2</v>
      </c>
      <c r="K1631" s="3" t="s">
        <v>3</v>
      </c>
      <c r="L1631" s="3" t="s">
        <v>4823</v>
      </c>
      <c r="M1631" s="3" t="s">
        <v>4</v>
      </c>
      <c r="N1631" s="3">
        <v>28064470</v>
      </c>
      <c r="O1631" s="3" t="s">
        <v>4824</v>
      </c>
      <c r="P1631" s="3" t="str">
        <f t="shared" si="157"/>
        <v>2017</v>
      </c>
      <c r="Q1631" s="3" t="str">
        <f t="shared" si="158"/>
        <v xml:space="preserve">Plant Biotechnol J. </v>
      </c>
      <c r="R1631" s="5" t="s">
        <v>11427</v>
      </c>
      <c r="S1631" s="3"/>
      <c r="T1631" s="12" t="str">
        <f t="shared" si="155"/>
        <v/>
      </c>
      <c r="U1631" s="3"/>
      <c r="V1631" s="3"/>
      <c r="W1631" s="3"/>
      <c r="X1631" s="3"/>
      <c r="Y1631" s="3"/>
      <c r="Z1631" s="3"/>
      <c r="AA1631" s="70">
        <v>0</v>
      </c>
      <c r="AC1631" s="5" t="str">
        <f t="shared" si="159"/>
        <v>2017</v>
      </c>
      <c r="AD1631" s="5"/>
      <c r="AE1631" s="3"/>
      <c r="AF1631" s="32"/>
      <c r="AG1631" s="3"/>
      <c r="AH1631" s="3"/>
      <c r="AI1631" s="3"/>
      <c r="AV1631" s="46">
        <v>28064470</v>
      </c>
      <c r="AW1631" s="59">
        <f t="shared" si="160"/>
        <v>0</v>
      </c>
    </row>
    <row r="1632" spans="1:49">
      <c r="A1632" s="4">
        <v>130</v>
      </c>
      <c r="B1632" s="3">
        <v>1016</v>
      </c>
      <c r="C1632" s="3">
        <v>6.9553593163897864E-2</v>
      </c>
      <c r="D1632" s="3" t="s">
        <v>4072</v>
      </c>
      <c r="E1632" s="3" t="s">
        <v>4073</v>
      </c>
      <c r="F1632" s="3" t="str">
        <f t="shared" si="156"/>
        <v>28219476</v>
      </c>
      <c r="G1632" s="3" t="s">
        <v>4074</v>
      </c>
      <c r="H1632" s="3" t="s">
        <v>4075</v>
      </c>
      <c r="I1632" s="3" t="s">
        <v>3873</v>
      </c>
      <c r="J1632" s="3" t="s">
        <v>2</v>
      </c>
      <c r="K1632" s="3" t="s">
        <v>3</v>
      </c>
      <c r="L1632" s="3" t="s">
        <v>4076</v>
      </c>
      <c r="M1632" s="3" t="s">
        <v>4</v>
      </c>
      <c r="N1632" s="3">
        <v>28219476</v>
      </c>
      <c r="O1632" s="3" t="s">
        <v>4077</v>
      </c>
      <c r="P1632" s="3" t="str">
        <f t="shared" si="157"/>
        <v>2017</v>
      </c>
      <c r="Q1632" s="3" t="str">
        <f t="shared" si="158"/>
        <v xml:space="preserve">Animal. </v>
      </c>
      <c r="R1632" s="5" t="s">
        <v>11427</v>
      </c>
      <c r="S1632" s="3"/>
      <c r="T1632" s="12" t="str">
        <f t="shared" si="155"/>
        <v/>
      </c>
      <c r="U1632" s="3"/>
      <c r="V1632" s="3"/>
      <c r="W1632" s="3"/>
      <c r="X1632" s="3"/>
      <c r="Y1632" s="3"/>
      <c r="Z1632" s="3"/>
      <c r="AA1632" s="70">
        <v>0</v>
      </c>
      <c r="AC1632" s="5" t="str">
        <f t="shared" si="159"/>
        <v>2017</v>
      </c>
      <c r="AD1632" s="5"/>
      <c r="AE1632" s="3"/>
      <c r="AF1632" s="32"/>
      <c r="AG1632" s="3"/>
      <c r="AH1632" s="3"/>
      <c r="AI1632" s="3"/>
      <c r="AK1632" s="53"/>
      <c r="AN1632" s="56"/>
      <c r="AV1632" s="46">
        <v>28219476</v>
      </c>
      <c r="AW1632" s="59">
        <f t="shared" si="160"/>
        <v>0</v>
      </c>
    </row>
    <row r="1633" spans="1:49">
      <c r="A1633" s="4">
        <v>149</v>
      </c>
      <c r="B1633" s="3">
        <v>383</v>
      </c>
      <c r="C1633" s="3">
        <v>7.9686951100132242E-2</v>
      </c>
      <c r="D1633" s="3" t="s">
        <v>383</v>
      </c>
      <c r="E1633" s="3" t="s">
        <v>384</v>
      </c>
      <c r="F1633" s="3" t="str">
        <f t="shared" si="156"/>
        <v>29115920</v>
      </c>
      <c r="G1633" s="3" t="s">
        <v>322</v>
      </c>
      <c r="H1633" s="3" t="s">
        <v>323</v>
      </c>
      <c r="I1633" s="3" t="s">
        <v>85</v>
      </c>
      <c r="J1633" s="3" t="s">
        <v>2</v>
      </c>
      <c r="K1633" s="3" t="s">
        <v>3</v>
      </c>
      <c r="L1633" s="3" t="s">
        <v>324</v>
      </c>
      <c r="M1633" s="3" t="s">
        <v>4</v>
      </c>
      <c r="N1633" s="3">
        <v>29115920</v>
      </c>
      <c r="O1633" s="3" t="s">
        <v>325</v>
      </c>
      <c r="P1633" s="3" t="str">
        <f t="shared" si="157"/>
        <v>2017</v>
      </c>
      <c r="Q1633" s="3" t="str">
        <f t="shared" si="158"/>
        <v xml:space="preserve">BMC Genomics. </v>
      </c>
      <c r="R1633" s="5" t="s">
        <v>11427</v>
      </c>
      <c r="S1633" s="3"/>
      <c r="T1633" s="12" t="str">
        <f t="shared" si="155"/>
        <v/>
      </c>
      <c r="U1633" s="3"/>
      <c r="V1633" s="3"/>
      <c r="W1633" s="3"/>
      <c r="X1633" s="3"/>
      <c r="Y1633" s="3"/>
      <c r="Z1633" s="3"/>
      <c r="AA1633" s="70">
        <v>0</v>
      </c>
      <c r="AC1633" s="5" t="str">
        <f t="shared" si="159"/>
        <v>2017</v>
      </c>
      <c r="AD1633" s="5"/>
      <c r="AE1633" s="3"/>
      <c r="AF1633" s="32"/>
      <c r="AG1633" s="3"/>
      <c r="AH1633" s="3"/>
      <c r="AI1633" s="3"/>
      <c r="AV1633" s="46">
        <v>29115920</v>
      </c>
      <c r="AW1633" s="59">
        <f t="shared" si="160"/>
        <v>0</v>
      </c>
    </row>
    <row r="1634" spans="1:49">
      <c r="A1634" s="4">
        <v>154</v>
      </c>
      <c r="B1634" s="3">
        <v>536</v>
      </c>
      <c r="C1634" s="3">
        <v>8.2187404085562354E-2</v>
      </c>
      <c r="D1634" s="3" t="s">
        <v>1149</v>
      </c>
      <c r="E1634" s="3" t="s">
        <v>1150</v>
      </c>
      <c r="F1634" s="3" t="str">
        <f t="shared" si="156"/>
        <v>28866235</v>
      </c>
      <c r="G1634" s="3" t="s">
        <v>1214</v>
      </c>
      <c r="H1634" s="3" t="s">
        <v>1154</v>
      </c>
      <c r="I1634" s="3" t="s">
        <v>361</v>
      </c>
      <c r="J1634" s="3" t="s">
        <v>2</v>
      </c>
      <c r="K1634" s="3" t="s">
        <v>3</v>
      </c>
      <c r="L1634" s="3" t="s">
        <v>1155</v>
      </c>
      <c r="M1634" s="3" t="s">
        <v>4</v>
      </c>
      <c r="N1634" s="3">
        <v>28866235</v>
      </c>
      <c r="O1634" s="3" t="s">
        <v>1156</v>
      </c>
      <c r="P1634" s="3" t="str">
        <f t="shared" si="157"/>
        <v>2017</v>
      </c>
      <c r="Q1634" s="3" t="str">
        <f t="shared" si="158"/>
        <v xml:space="preserve">Plant Physiol Biochem. </v>
      </c>
      <c r="R1634" s="5" t="s">
        <v>11427</v>
      </c>
      <c r="S1634" s="3"/>
      <c r="T1634" s="12" t="str">
        <f t="shared" si="155"/>
        <v/>
      </c>
      <c r="U1634" s="3"/>
      <c r="V1634" s="3"/>
      <c r="W1634" s="3"/>
      <c r="X1634" s="3"/>
      <c r="Y1634" s="3"/>
      <c r="Z1634" s="3"/>
      <c r="AA1634" s="70">
        <v>0</v>
      </c>
      <c r="AC1634" s="5" t="str">
        <f t="shared" si="159"/>
        <v>2017</v>
      </c>
      <c r="AD1634" s="5"/>
      <c r="AE1634" s="3"/>
      <c r="AF1634" s="32"/>
      <c r="AG1634" s="3"/>
      <c r="AH1634" s="3"/>
      <c r="AI1634" s="3"/>
      <c r="AV1634" s="46">
        <v>28866235</v>
      </c>
      <c r="AW1634" s="59">
        <f t="shared" si="160"/>
        <v>0</v>
      </c>
    </row>
    <row r="1635" spans="1:49">
      <c r="A1635" s="4">
        <v>167</v>
      </c>
      <c r="B1635" s="3">
        <v>612</v>
      </c>
      <c r="C1635" s="3">
        <v>8.9418043735819297E-2</v>
      </c>
      <c r="D1635" s="3" t="s">
        <v>1614</v>
      </c>
      <c r="E1635" s="3" t="s">
        <v>1615</v>
      </c>
      <c r="F1635" s="3" t="str">
        <f t="shared" si="156"/>
        <v>28754725</v>
      </c>
      <c r="G1635" s="3" t="s">
        <v>1616</v>
      </c>
      <c r="H1635" s="3" t="s">
        <v>1617</v>
      </c>
      <c r="I1635" s="3" t="s">
        <v>1618</v>
      </c>
      <c r="J1635" s="3" t="s">
        <v>2</v>
      </c>
      <c r="K1635" s="3" t="s">
        <v>3</v>
      </c>
      <c r="L1635" s="3" t="s">
        <v>1619</v>
      </c>
      <c r="M1635" s="3" t="s">
        <v>4</v>
      </c>
      <c r="N1635" s="3">
        <v>28754725</v>
      </c>
      <c r="O1635" s="3" t="s">
        <v>1620</v>
      </c>
      <c r="P1635" s="3" t="str">
        <f t="shared" si="157"/>
        <v>2017</v>
      </c>
      <c r="Q1635" s="3" t="str">
        <f t="shared" si="158"/>
        <v xml:space="preserve">G3 (Bethesda). </v>
      </c>
      <c r="R1635" s="5" t="s">
        <v>11427</v>
      </c>
      <c r="S1635" s="3"/>
      <c r="T1635" s="12" t="str">
        <f t="shared" si="155"/>
        <v/>
      </c>
      <c r="U1635" s="3"/>
      <c r="V1635" s="3"/>
      <c r="W1635" s="3"/>
      <c r="X1635" s="3"/>
      <c r="Y1635" s="3"/>
      <c r="Z1635" s="3"/>
      <c r="AA1635" s="70">
        <v>0</v>
      </c>
      <c r="AC1635" s="5" t="str">
        <f t="shared" si="159"/>
        <v>2017</v>
      </c>
      <c r="AD1635" s="5"/>
      <c r="AE1635" s="3"/>
      <c r="AF1635" s="32"/>
      <c r="AG1635" s="3"/>
      <c r="AH1635" s="3"/>
      <c r="AI1635" s="3"/>
      <c r="AK1635" s="53"/>
      <c r="AN1635" s="56"/>
      <c r="AV1635" s="46">
        <v>28754725</v>
      </c>
      <c r="AW1635" s="59">
        <f t="shared" si="160"/>
        <v>0</v>
      </c>
    </row>
    <row r="1636" spans="1:49">
      <c r="A1636" s="4">
        <v>182</v>
      </c>
      <c r="B1636" s="3">
        <v>990</v>
      </c>
      <c r="C1636" s="3">
        <v>9.8100646389488233E-2</v>
      </c>
      <c r="D1636" s="3" t="s">
        <v>3905</v>
      </c>
      <c r="E1636" s="3" t="s">
        <v>3906</v>
      </c>
      <c r="F1636" s="3" t="str">
        <f t="shared" si="156"/>
        <v>28269935</v>
      </c>
      <c r="G1636" s="3" t="s">
        <v>3907</v>
      </c>
      <c r="H1636" s="3" t="s">
        <v>3908</v>
      </c>
      <c r="I1636" s="3" t="s">
        <v>3909</v>
      </c>
      <c r="J1636" s="3" t="s">
        <v>2</v>
      </c>
      <c r="K1636" s="3" t="s">
        <v>3</v>
      </c>
      <c r="L1636" s="3" t="s">
        <v>3910</v>
      </c>
      <c r="M1636" s="3" t="s">
        <v>4</v>
      </c>
      <c r="N1636" s="3">
        <v>28269935</v>
      </c>
      <c r="O1636" s="3" t="s">
        <v>3911</v>
      </c>
      <c r="P1636" s="3" t="str">
        <f t="shared" si="157"/>
        <v>2017</v>
      </c>
      <c r="Q1636" s="3" t="str">
        <f t="shared" si="158"/>
        <v xml:space="preserve">AMIA Annu Symp Proc. </v>
      </c>
      <c r="R1636" s="5" t="s">
        <v>11427</v>
      </c>
      <c r="S1636" s="3"/>
      <c r="T1636" s="12" t="str">
        <f t="shared" si="155"/>
        <v/>
      </c>
      <c r="U1636" s="3"/>
      <c r="V1636" s="3"/>
      <c r="W1636" s="3"/>
      <c r="X1636" s="3"/>
      <c r="Y1636" s="3"/>
      <c r="Z1636" s="3"/>
      <c r="AA1636" s="70">
        <v>0</v>
      </c>
      <c r="AC1636" s="5" t="str">
        <f t="shared" si="159"/>
        <v>2017</v>
      </c>
      <c r="AD1636" s="5"/>
      <c r="AE1636" s="3"/>
      <c r="AF1636" s="32"/>
      <c r="AG1636" s="3"/>
      <c r="AH1636" s="3"/>
      <c r="AI1636" s="3"/>
      <c r="AJ1636" s="3"/>
      <c r="AK1636" s="3"/>
      <c r="AL1636" s="3"/>
      <c r="AM1636" s="3"/>
      <c r="AV1636" s="46">
        <v>28269935</v>
      </c>
      <c r="AW1636" s="59">
        <f t="shared" si="160"/>
        <v>0</v>
      </c>
    </row>
    <row r="1637" spans="1:49">
      <c r="A1637" s="4">
        <v>183</v>
      </c>
      <c r="B1637" s="3">
        <v>1579</v>
      </c>
      <c r="C1637" s="3">
        <v>9.8131613970277809E-2</v>
      </c>
      <c r="D1637" s="3" t="s">
        <v>5700</v>
      </c>
      <c r="E1637" s="3" t="s">
        <v>5701</v>
      </c>
      <c r="F1637" s="3" t="str">
        <f t="shared" si="156"/>
        <v>27436281</v>
      </c>
      <c r="G1637" s="3" t="s">
        <v>5702</v>
      </c>
      <c r="H1637" s="3" t="s">
        <v>5703</v>
      </c>
      <c r="I1637" s="3" t="s">
        <v>555</v>
      </c>
      <c r="J1637" s="3" t="s">
        <v>2</v>
      </c>
      <c r="K1637" s="3" t="s">
        <v>3</v>
      </c>
      <c r="L1637" s="3" t="s">
        <v>5704</v>
      </c>
      <c r="M1637" s="3" t="s">
        <v>4</v>
      </c>
      <c r="N1637" s="3">
        <v>27436281</v>
      </c>
      <c r="O1637" s="3" t="s">
        <v>5705</v>
      </c>
      <c r="P1637" s="3" t="str">
        <f t="shared" si="157"/>
        <v>2017</v>
      </c>
      <c r="Q1637" s="3" t="str">
        <f t="shared" si="158"/>
        <v xml:space="preserve">J Exp Bot. </v>
      </c>
      <c r="R1637" s="5" t="s">
        <v>11427</v>
      </c>
      <c r="S1637" s="3"/>
      <c r="T1637" s="12" t="str">
        <f t="shared" si="155"/>
        <v/>
      </c>
      <c r="U1637" s="3"/>
      <c r="V1637" s="3"/>
      <c r="W1637" s="3"/>
      <c r="X1637" s="3"/>
      <c r="Y1637" s="3"/>
      <c r="Z1637" s="3"/>
      <c r="AA1637" s="70">
        <v>0</v>
      </c>
      <c r="AC1637" s="5" t="str">
        <f t="shared" si="159"/>
        <v>2017</v>
      </c>
      <c r="AD1637" s="5"/>
      <c r="AE1637" s="3"/>
      <c r="AF1637" s="32"/>
      <c r="AG1637" s="3"/>
      <c r="AH1637" s="3"/>
      <c r="AI1637" s="3"/>
      <c r="AV1637" s="46">
        <v>27436281</v>
      </c>
      <c r="AW1637" s="59">
        <f t="shared" si="160"/>
        <v>0</v>
      </c>
    </row>
    <row r="1638" spans="1:49">
      <c r="A1638" s="4">
        <v>185</v>
      </c>
      <c r="B1638" s="3">
        <v>783</v>
      </c>
      <c r="C1638" s="3">
        <v>0.10104756619670152</v>
      </c>
      <c r="D1638" s="3" t="s">
        <v>2642</v>
      </c>
      <c r="E1638" s="3" t="s">
        <v>2643</v>
      </c>
      <c r="F1638" s="3" t="str">
        <f t="shared" si="156"/>
        <v>28549425</v>
      </c>
      <c r="G1638" s="3" t="s">
        <v>2644</v>
      </c>
      <c r="H1638" s="3" t="s">
        <v>2645</v>
      </c>
      <c r="I1638" s="3" t="s">
        <v>85</v>
      </c>
      <c r="J1638" s="3" t="s">
        <v>2</v>
      </c>
      <c r="K1638" s="3" t="s">
        <v>3</v>
      </c>
      <c r="L1638" s="3" t="s">
        <v>2646</v>
      </c>
      <c r="M1638" s="3" t="s">
        <v>4</v>
      </c>
      <c r="N1638" s="3">
        <v>28549425</v>
      </c>
      <c r="O1638" s="3" t="s">
        <v>2647</v>
      </c>
      <c r="P1638" s="3" t="str">
        <f t="shared" si="157"/>
        <v>2017</v>
      </c>
      <c r="Q1638" s="3" t="str">
        <f t="shared" si="158"/>
        <v xml:space="preserve">BMC Genomics. </v>
      </c>
      <c r="R1638" s="5" t="s">
        <v>11427</v>
      </c>
      <c r="S1638" s="3"/>
      <c r="T1638" s="12" t="str">
        <f t="shared" si="155"/>
        <v/>
      </c>
      <c r="U1638" s="3"/>
      <c r="V1638" s="3"/>
      <c r="W1638" s="3"/>
      <c r="X1638" s="3"/>
      <c r="Y1638" s="3"/>
      <c r="Z1638" s="3"/>
      <c r="AA1638" s="70">
        <v>0</v>
      </c>
      <c r="AC1638" s="5" t="str">
        <f t="shared" si="159"/>
        <v>2017</v>
      </c>
      <c r="AD1638" s="5"/>
      <c r="AE1638" s="3"/>
      <c r="AF1638" s="32"/>
      <c r="AG1638" s="3"/>
      <c r="AH1638" s="3"/>
      <c r="AI1638" s="3"/>
      <c r="AV1638" s="46">
        <v>28549425</v>
      </c>
      <c r="AW1638" s="59">
        <f t="shared" si="160"/>
        <v>0</v>
      </c>
    </row>
    <row r="1639" spans="1:49">
      <c r="A1639" s="4">
        <v>187</v>
      </c>
      <c r="B1639" s="3">
        <v>430</v>
      </c>
      <c r="C1639" s="3">
        <v>0.10240309162030148</v>
      </c>
      <c r="D1639" s="3" t="s">
        <v>565</v>
      </c>
      <c r="E1639" s="3" t="s">
        <v>566</v>
      </c>
      <c r="F1639" s="3" t="str">
        <f t="shared" si="156"/>
        <v>29045401</v>
      </c>
      <c r="G1639" s="3" t="s">
        <v>567</v>
      </c>
      <c r="H1639" s="3" t="s">
        <v>568</v>
      </c>
      <c r="I1639" s="3" t="s">
        <v>569</v>
      </c>
      <c r="J1639" s="3" t="s">
        <v>2</v>
      </c>
      <c r="K1639" s="3" t="s">
        <v>3</v>
      </c>
      <c r="L1639" s="3" t="s">
        <v>570</v>
      </c>
      <c r="M1639" s="3" t="s">
        <v>4</v>
      </c>
      <c r="N1639" s="3">
        <v>29045401</v>
      </c>
      <c r="O1639" s="3" t="s">
        <v>571</v>
      </c>
      <c r="P1639" s="3" t="str">
        <f t="shared" si="157"/>
        <v>2017</v>
      </c>
      <c r="Q1639" s="3" t="str">
        <f t="shared" si="158"/>
        <v xml:space="preserve">PLoS Negl Trop Dis. </v>
      </c>
      <c r="R1639" s="5" t="s">
        <v>11427</v>
      </c>
      <c r="S1639" s="3"/>
      <c r="T1639" s="12" t="str">
        <f t="shared" si="155"/>
        <v/>
      </c>
      <c r="U1639" s="3"/>
      <c r="V1639" s="3"/>
      <c r="W1639" s="3"/>
      <c r="X1639" s="3"/>
      <c r="Y1639" s="3"/>
      <c r="Z1639" s="3"/>
      <c r="AA1639" s="70">
        <v>0</v>
      </c>
      <c r="AC1639" s="5" t="str">
        <f t="shared" si="159"/>
        <v>2017</v>
      </c>
      <c r="AD1639" s="5"/>
      <c r="AE1639" s="3"/>
      <c r="AF1639" s="32"/>
      <c r="AG1639" s="3"/>
      <c r="AH1639" s="3"/>
      <c r="AI1639" s="3"/>
      <c r="AV1639" s="46">
        <v>29045401</v>
      </c>
      <c r="AW1639" s="59">
        <f t="shared" si="160"/>
        <v>0</v>
      </c>
    </row>
    <row r="1640" spans="1:49">
      <c r="A1640" s="4">
        <v>189</v>
      </c>
      <c r="B1640" s="3">
        <v>499</v>
      </c>
      <c r="C1640" s="3">
        <v>0.10552406699696382</v>
      </c>
      <c r="D1640" s="3" t="s">
        <v>981</v>
      </c>
      <c r="E1640" s="3" t="s">
        <v>982</v>
      </c>
      <c r="F1640" s="3" t="str">
        <f t="shared" si="156"/>
        <v>28923017</v>
      </c>
      <c r="G1640" s="3" t="s">
        <v>925</v>
      </c>
      <c r="H1640" s="3" t="s">
        <v>926</v>
      </c>
      <c r="I1640" s="3" t="s">
        <v>305</v>
      </c>
      <c r="J1640" s="3" t="s">
        <v>2</v>
      </c>
      <c r="K1640" s="3" t="s">
        <v>3</v>
      </c>
      <c r="L1640" s="3" t="s">
        <v>927</v>
      </c>
      <c r="M1640" s="3" t="s">
        <v>4</v>
      </c>
      <c r="N1640" s="3">
        <v>28923017</v>
      </c>
      <c r="O1640" s="3" t="s">
        <v>928</v>
      </c>
      <c r="P1640" s="3" t="str">
        <f t="shared" si="157"/>
        <v>2017</v>
      </c>
      <c r="Q1640" s="3" t="str">
        <f t="shared" si="158"/>
        <v xml:space="preserve">Genet Sel Evol. </v>
      </c>
      <c r="R1640" s="5" t="s">
        <v>11427</v>
      </c>
      <c r="S1640" s="3"/>
      <c r="T1640" s="12" t="str">
        <f t="shared" si="155"/>
        <v/>
      </c>
      <c r="U1640" s="3"/>
      <c r="V1640" s="3"/>
      <c r="W1640" s="3"/>
      <c r="X1640" s="3"/>
      <c r="Y1640" s="3"/>
      <c r="Z1640" s="3"/>
      <c r="AA1640" s="70">
        <v>0</v>
      </c>
      <c r="AC1640" s="5" t="str">
        <f t="shared" si="159"/>
        <v>2017</v>
      </c>
      <c r="AD1640" s="5"/>
      <c r="AE1640" s="3"/>
      <c r="AF1640" s="32"/>
      <c r="AG1640" s="3"/>
      <c r="AH1640" s="3"/>
      <c r="AI1640" s="3"/>
      <c r="AV1640" s="46">
        <v>28923017</v>
      </c>
      <c r="AW1640" s="59">
        <f t="shared" si="160"/>
        <v>0</v>
      </c>
    </row>
    <row r="1641" spans="1:49">
      <c r="A1641" s="4">
        <v>190</v>
      </c>
      <c r="B1641" s="3">
        <v>458</v>
      </c>
      <c r="C1641" s="3">
        <v>0.10595627983047795</v>
      </c>
      <c r="D1641" s="3" t="s">
        <v>697</v>
      </c>
      <c r="E1641" s="3" t="s">
        <v>698</v>
      </c>
      <c r="F1641" s="3" t="str">
        <f t="shared" si="156"/>
        <v>28992309</v>
      </c>
      <c r="G1641" s="3" t="s">
        <v>699</v>
      </c>
      <c r="H1641" s="3" t="s">
        <v>700</v>
      </c>
      <c r="I1641" s="3" t="s">
        <v>555</v>
      </c>
      <c r="J1641" s="3" t="s">
        <v>2</v>
      </c>
      <c r="K1641" s="3" t="s">
        <v>3</v>
      </c>
      <c r="L1641" s="3" t="s">
        <v>701</v>
      </c>
      <c r="M1641" s="3" t="s">
        <v>4</v>
      </c>
      <c r="N1641" s="3">
        <v>28992309</v>
      </c>
      <c r="O1641" s="3" t="s">
        <v>702</v>
      </c>
      <c r="P1641" s="3" t="str">
        <f t="shared" si="157"/>
        <v>2017</v>
      </c>
      <c r="Q1641" s="3" t="str">
        <f t="shared" si="158"/>
        <v xml:space="preserve">J Exp Bot. </v>
      </c>
      <c r="R1641" s="5" t="s">
        <v>11427</v>
      </c>
      <c r="S1641" s="3"/>
      <c r="T1641" s="12" t="str">
        <f t="shared" si="155"/>
        <v/>
      </c>
      <c r="U1641" s="3"/>
      <c r="V1641" s="3"/>
      <c r="W1641" s="3"/>
      <c r="X1641" s="3"/>
      <c r="Y1641" s="3"/>
      <c r="Z1641" s="3"/>
      <c r="AA1641" s="70">
        <v>0</v>
      </c>
      <c r="AC1641" s="5" t="str">
        <f t="shared" si="159"/>
        <v>2017</v>
      </c>
      <c r="AD1641" s="5"/>
      <c r="AE1641" s="3"/>
      <c r="AF1641" s="32"/>
      <c r="AG1641" s="3"/>
      <c r="AH1641" s="3"/>
      <c r="AI1641" s="3"/>
      <c r="AV1641" s="46">
        <v>28992309</v>
      </c>
      <c r="AW1641" s="59">
        <f t="shared" si="160"/>
        <v>0</v>
      </c>
    </row>
    <row r="1642" spans="1:49">
      <c r="A1642" s="4">
        <v>193</v>
      </c>
      <c r="B1642" s="3">
        <v>781</v>
      </c>
      <c r="C1642" s="3">
        <v>0.10705546226957985</v>
      </c>
      <c r="D1642" s="3" t="s">
        <v>2630</v>
      </c>
      <c r="E1642" s="3" t="s">
        <v>2631</v>
      </c>
      <c r="F1642" s="3" t="str">
        <f t="shared" si="156"/>
        <v>28551195</v>
      </c>
      <c r="G1642" s="3" t="s">
        <v>2632</v>
      </c>
      <c r="H1642" s="3" t="s">
        <v>2633</v>
      </c>
      <c r="I1642" s="3" t="s">
        <v>1256</v>
      </c>
      <c r="J1642" s="3" t="s">
        <v>2</v>
      </c>
      <c r="K1642" s="3" t="s">
        <v>3</v>
      </c>
      <c r="L1642" s="3" t="s">
        <v>2634</v>
      </c>
      <c r="M1642" s="3" t="s">
        <v>4</v>
      </c>
      <c r="N1642" s="3">
        <v>28551195</v>
      </c>
      <c r="O1642" s="3" t="s">
        <v>2635</v>
      </c>
      <c r="P1642" s="3" t="str">
        <f t="shared" si="157"/>
        <v>2017</v>
      </c>
      <c r="Q1642" s="3" t="str">
        <f t="shared" si="158"/>
        <v xml:space="preserve">J Dairy Sci. </v>
      </c>
      <c r="R1642" s="5" t="s">
        <v>11427</v>
      </c>
      <c r="T1642" s="12" t="str">
        <f t="shared" si="155"/>
        <v/>
      </c>
      <c r="AA1642" s="70">
        <v>0</v>
      </c>
      <c r="AC1642" s="5" t="str">
        <f t="shared" si="159"/>
        <v>2017</v>
      </c>
      <c r="AD1642" s="5"/>
      <c r="AV1642" s="46">
        <v>28551195</v>
      </c>
      <c r="AW1642" s="59">
        <f t="shared" si="160"/>
        <v>0</v>
      </c>
    </row>
    <row r="1643" spans="1:49">
      <c r="A1643" s="4">
        <v>194</v>
      </c>
      <c r="B1643" s="3">
        <v>306</v>
      </c>
      <c r="C1643" s="3">
        <v>0.1074226777032985</v>
      </c>
      <c r="D1643" s="3" t="s">
        <v>102</v>
      </c>
      <c r="E1643" s="3" t="s">
        <v>103</v>
      </c>
      <c r="F1643" s="3" t="str">
        <f t="shared" si="156"/>
        <v>29281706</v>
      </c>
      <c r="G1643" s="3" t="s">
        <v>104</v>
      </c>
      <c r="H1643" s="3" t="s">
        <v>105</v>
      </c>
      <c r="I1643" s="3" t="s">
        <v>92</v>
      </c>
      <c r="J1643" s="3" t="s">
        <v>2</v>
      </c>
      <c r="K1643" s="3" t="s">
        <v>3</v>
      </c>
      <c r="L1643" s="3" t="s">
        <v>106</v>
      </c>
      <c r="M1643" s="3" t="s">
        <v>4</v>
      </c>
      <c r="N1643" s="3">
        <v>29281706</v>
      </c>
      <c r="O1643" s="3" t="s">
        <v>107</v>
      </c>
      <c r="P1643" s="3" t="str">
        <f t="shared" si="157"/>
        <v>2017</v>
      </c>
      <c r="Q1643" s="3" t="str">
        <f t="shared" si="158"/>
        <v xml:space="preserve">PLoS One. </v>
      </c>
      <c r="R1643" s="5" t="s">
        <v>11427</v>
      </c>
      <c r="T1643" s="12" t="str">
        <f t="shared" si="155"/>
        <v/>
      </c>
      <c r="AA1643" s="70">
        <v>0</v>
      </c>
      <c r="AC1643" s="5" t="str">
        <f t="shared" si="159"/>
        <v>2017</v>
      </c>
      <c r="AD1643" s="5"/>
      <c r="AK1643" s="53"/>
      <c r="AN1643" s="56"/>
      <c r="AV1643" s="46">
        <v>29281706</v>
      </c>
      <c r="AW1643" s="59">
        <f t="shared" si="160"/>
        <v>0</v>
      </c>
    </row>
    <row r="1644" spans="1:49">
      <c r="A1644" s="4">
        <v>213</v>
      </c>
      <c r="B1644" s="3">
        <v>841</v>
      </c>
      <c r="C1644" s="3">
        <v>0.11933487210573279</v>
      </c>
      <c r="D1644" s="3" t="s">
        <v>3052</v>
      </c>
      <c r="E1644" s="3" t="s">
        <v>3053</v>
      </c>
      <c r="F1644" s="3" t="str">
        <f t="shared" si="156"/>
        <v>28450376</v>
      </c>
      <c r="G1644" s="3" t="s">
        <v>3054</v>
      </c>
      <c r="H1644" s="3" t="s">
        <v>2997</v>
      </c>
      <c r="I1644" s="3" t="s">
        <v>1618</v>
      </c>
      <c r="J1644" s="3" t="s">
        <v>2</v>
      </c>
      <c r="K1644" s="3" t="s">
        <v>3</v>
      </c>
      <c r="L1644" s="3" t="s">
        <v>2998</v>
      </c>
      <c r="M1644" s="3" t="s">
        <v>4</v>
      </c>
      <c r="N1644" s="3">
        <v>28450376</v>
      </c>
      <c r="O1644" s="3" t="s">
        <v>2999</v>
      </c>
      <c r="P1644" s="3" t="str">
        <f t="shared" si="157"/>
        <v>2017</v>
      </c>
      <c r="Q1644" s="3" t="str">
        <f t="shared" si="158"/>
        <v xml:space="preserve">G3 (Bethesda). </v>
      </c>
      <c r="R1644" s="5" t="s">
        <v>11427</v>
      </c>
      <c r="T1644" s="12" t="str">
        <f t="shared" si="155"/>
        <v/>
      </c>
      <c r="AA1644" s="70">
        <v>0</v>
      </c>
      <c r="AC1644" s="5" t="str">
        <f t="shared" si="159"/>
        <v>2017</v>
      </c>
      <c r="AD1644" s="5"/>
      <c r="AK1644" s="53"/>
      <c r="AN1644" s="56"/>
      <c r="AV1644" s="46">
        <v>28450376</v>
      </c>
      <c r="AW1644" s="59">
        <f t="shared" si="160"/>
        <v>0</v>
      </c>
    </row>
    <row r="1645" spans="1:49">
      <c r="A1645" s="4">
        <v>217</v>
      </c>
      <c r="B1645" s="3">
        <v>501</v>
      </c>
      <c r="C1645" s="3">
        <v>0.12120052801952363</v>
      </c>
      <c r="D1645" s="3" t="s">
        <v>935</v>
      </c>
      <c r="E1645" s="3" t="s">
        <v>936</v>
      </c>
      <c r="F1645" s="3" t="str">
        <f t="shared" si="156"/>
        <v>28922773</v>
      </c>
      <c r="G1645" s="3" t="s">
        <v>937</v>
      </c>
      <c r="H1645" s="3" t="s">
        <v>938</v>
      </c>
      <c r="I1645" s="3" t="s">
        <v>555</v>
      </c>
      <c r="J1645" s="3" t="s">
        <v>2</v>
      </c>
      <c r="K1645" s="3" t="s">
        <v>3</v>
      </c>
      <c r="L1645" s="3" t="s">
        <v>939</v>
      </c>
      <c r="M1645" s="3" t="s">
        <v>4</v>
      </c>
      <c r="N1645" s="3">
        <v>28922773</v>
      </c>
      <c r="O1645" s="3" t="s">
        <v>934</v>
      </c>
      <c r="P1645" s="3" t="str">
        <f t="shared" si="157"/>
        <v>2017</v>
      </c>
      <c r="Q1645" s="3" t="str">
        <f t="shared" si="158"/>
        <v xml:space="preserve">J Exp Bot. </v>
      </c>
      <c r="R1645" s="5" t="s">
        <v>11427</v>
      </c>
      <c r="T1645" s="12" t="str">
        <f t="shared" si="155"/>
        <v/>
      </c>
      <c r="AA1645" s="70">
        <v>0</v>
      </c>
      <c r="AC1645" s="5" t="str">
        <f t="shared" si="159"/>
        <v>2017</v>
      </c>
      <c r="AD1645" s="5"/>
      <c r="AK1645" s="53"/>
      <c r="AN1645" s="56"/>
      <c r="AV1645" s="46">
        <v>28922773</v>
      </c>
      <c r="AW1645" s="59">
        <f t="shared" si="160"/>
        <v>0</v>
      </c>
    </row>
    <row r="1646" spans="1:49">
      <c r="A1646" s="4">
        <v>242</v>
      </c>
      <c r="B1646" s="3">
        <v>575</v>
      </c>
      <c r="C1646" s="3">
        <v>0.13673253346794478</v>
      </c>
      <c r="D1646" s="3" t="s">
        <v>1399</v>
      </c>
      <c r="E1646" s="3" t="s">
        <v>1400</v>
      </c>
      <c r="F1646" s="3" t="str">
        <f t="shared" si="156"/>
        <v>28817683</v>
      </c>
      <c r="G1646" s="3" t="s">
        <v>1401</v>
      </c>
      <c r="H1646" s="3" t="s">
        <v>1402</v>
      </c>
      <c r="I1646" s="3" t="s">
        <v>92</v>
      </c>
      <c r="J1646" s="3" t="s">
        <v>2</v>
      </c>
      <c r="K1646" s="3" t="s">
        <v>3</v>
      </c>
      <c r="L1646" s="3" t="s">
        <v>1403</v>
      </c>
      <c r="M1646" s="3" t="s">
        <v>4</v>
      </c>
      <c r="N1646" s="3">
        <v>28817683</v>
      </c>
      <c r="O1646" s="3" t="s">
        <v>1404</v>
      </c>
      <c r="P1646" s="3" t="str">
        <f t="shared" si="157"/>
        <v>2017</v>
      </c>
      <c r="Q1646" s="3" t="str">
        <f t="shared" si="158"/>
        <v xml:space="preserve">PLoS One. </v>
      </c>
      <c r="R1646" s="5" t="s">
        <v>11427</v>
      </c>
      <c r="T1646" s="12" t="str">
        <f t="shared" si="155"/>
        <v/>
      </c>
      <c r="V1646" s="16" t="s">
        <v>11590</v>
      </c>
      <c r="AA1646" s="70">
        <v>0</v>
      </c>
      <c r="AC1646" s="5" t="str">
        <f t="shared" si="159"/>
        <v>2017</v>
      </c>
      <c r="AD1646" s="5"/>
      <c r="AK1646" s="53"/>
      <c r="AN1646" s="56"/>
      <c r="AV1646" s="46">
        <v>28817683</v>
      </c>
      <c r="AW1646" s="59">
        <f t="shared" si="160"/>
        <v>0</v>
      </c>
    </row>
    <row r="1647" spans="1:49">
      <c r="A1647" s="4">
        <v>244</v>
      </c>
      <c r="B1647" s="3">
        <v>1049</v>
      </c>
      <c r="C1647" s="3">
        <v>0.13760953056997094</v>
      </c>
      <c r="D1647" s="3" t="s">
        <v>4256</v>
      </c>
      <c r="E1647" s="3" t="s">
        <v>4257</v>
      </c>
      <c r="F1647" s="3" t="str">
        <f t="shared" si="156"/>
        <v>28161961</v>
      </c>
      <c r="G1647" s="3" t="s">
        <v>4258</v>
      </c>
      <c r="H1647" s="3" t="s">
        <v>4259</v>
      </c>
      <c r="I1647" s="3" t="s">
        <v>4260</v>
      </c>
      <c r="J1647" s="3" t="s">
        <v>2</v>
      </c>
      <c r="K1647" s="3" t="s">
        <v>3</v>
      </c>
      <c r="L1647" s="3" t="s">
        <v>4261</v>
      </c>
      <c r="M1647" s="3" t="s">
        <v>4</v>
      </c>
      <c r="N1647" s="3">
        <v>28161961</v>
      </c>
      <c r="O1647" s="3" t="s">
        <v>4262</v>
      </c>
      <c r="P1647" s="3" t="str">
        <f t="shared" si="157"/>
        <v>2017</v>
      </c>
      <c r="Q1647" s="3" t="str">
        <f t="shared" si="158"/>
        <v xml:space="preserve">Acta Virol. </v>
      </c>
      <c r="R1647" s="5" t="s">
        <v>11427</v>
      </c>
      <c r="T1647" s="12" t="str">
        <f t="shared" si="155"/>
        <v/>
      </c>
      <c r="V1647" s="16" t="s">
        <v>11591</v>
      </c>
      <c r="AA1647" s="70">
        <v>0</v>
      </c>
      <c r="AC1647" s="5" t="str">
        <f t="shared" si="159"/>
        <v>2017</v>
      </c>
      <c r="AD1647" s="5"/>
      <c r="AK1647" s="53"/>
      <c r="AN1647" s="56"/>
      <c r="AV1647" s="46">
        <v>28161961</v>
      </c>
      <c r="AW1647" s="59">
        <f t="shared" si="160"/>
        <v>0</v>
      </c>
    </row>
    <row r="1648" spans="1:49">
      <c r="A1648" s="4">
        <v>249</v>
      </c>
      <c r="B1648" s="3">
        <v>864</v>
      </c>
      <c r="C1648" s="3">
        <v>0.13885763666814843</v>
      </c>
      <c r="D1648" s="3" t="s">
        <v>3133</v>
      </c>
      <c r="E1648" s="3" t="s">
        <v>3134</v>
      </c>
      <c r="F1648" s="3" t="str">
        <f t="shared" si="156"/>
        <v>28417911</v>
      </c>
      <c r="G1648" s="3" t="s">
        <v>3135</v>
      </c>
      <c r="H1648" s="3" t="s">
        <v>3136</v>
      </c>
      <c r="I1648" s="3" t="s">
        <v>2419</v>
      </c>
      <c r="J1648" s="3" t="s">
        <v>2</v>
      </c>
      <c r="K1648" s="3" t="s">
        <v>3</v>
      </c>
      <c r="L1648" s="3" t="s">
        <v>3137</v>
      </c>
      <c r="M1648" s="3" t="s">
        <v>4</v>
      </c>
      <c r="N1648" s="3">
        <v>28417911</v>
      </c>
      <c r="O1648" s="3" t="s">
        <v>3138</v>
      </c>
      <c r="P1648" s="3" t="str">
        <f t="shared" si="157"/>
        <v>2017</v>
      </c>
      <c r="Q1648" s="3" t="str">
        <f t="shared" si="158"/>
        <v xml:space="preserve">Int J Mol Sci. </v>
      </c>
      <c r="R1648" s="5" t="s">
        <v>11427</v>
      </c>
      <c r="T1648" s="12" t="str">
        <f t="shared" si="155"/>
        <v/>
      </c>
      <c r="V1648" s="16" t="s">
        <v>11597</v>
      </c>
      <c r="AA1648" s="70">
        <v>0</v>
      </c>
      <c r="AC1648" s="5" t="str">
        <f t="shared" si="159"/>
        <v>2017</v>
      </c>
      <c r="AD1648" s="5"/>
      <c r="AK1648" s="53"/>
      <c r="AN1648" s="56"/>
      <c r="AV1648" s="46">
        <v>28417911</v>
      </c>
      <c r="AW1648" s="59">
        <f t="shared" si="160"/>
        <v>0</v>
      </c>
    </row>
    <row r="1649" spans="1:49">
      <c r="A1649" s="4">
        <v>256</v>
      </c>
      <c r="B1649" s="3">
        <v>680</v>
      </c>
      <c r="C1649" s="3">
        <v>0.14118099676521079</v>
      </c>
      <c r="D1649" s="3" t="s">
        <v>2032</v>
      </c>
      <c r="E1649" s="3" t="s">
        <v>2033</v>
      </c>
      <c r="F1649" s="3" t="str">
        <f t="shared" si="156"/>
        <v>28679362</v>
      </c>
      <c r="G1649" s="3" t="s">
        <v>2034</v>
      </c>
      <c r="H1649" s="3" t="s">
        <v>2035</v>
      </c>
      <c r="I1649" s="3" t="s">
        <v>178</v>
      </c>
      <c r="J1649" s="3" t="s">
        <v>2</v>
      </c>
      <c r="K1649" s="3" t="s">
        <v>3</v>
      </c>
      <c r="L1649" s="3" t="s">
        <v>2036</v>
      </c>
      <c r="M1649" s="3" t="s">
        <v>4</v>
      </c>
      <c r="N1649" s="3">
        <v>28679362</v>
      </c>
      <c r="O1649" s="3" t="s">
        <v>2037</v>
      </c>
      <c r="P1649" s="3" t="str">
        <f t="shared" si="157"/>
        <v>2017</v>
      </c>
      <c r="Q1649" s="3" t="str">
        <f t="shared" si="158"/>
        <v xml:space="preserve">BMC Genet. </v>
      </c>
      <c r="R1649" s="5" t="s">
        <v>11427</v>
      </c>
      <c r="S1649" s="3"/>
      <c r="T1649" s="12" t="str">
        <f t="shared" si="155"/>
        <v/>
      </c>
      <c r="U1649" s="3"/>
      <c r="V1649" s="3"/>
      <c r="W1649" s="3"/>
      <c r="X1649" s="3"/>
      <c r="Y1649" s="3"/>
      <c r="Z1649" s="3"/>
      <c r="AA1649" s="70">
        <v>0</v>
      </c>
      <c r="AC1649" s="5" t="str">
        <f t="shared" si="159"/>
        <v>2017</v>
      </c>
      <c r="AD1649" s="5"/>
      <c r="AE1649" s="3"/>
      <c r="AF1649" s="32"/>
      <c r="AG1649" s="3"/>
      <c r="AH1649" s="3"/>
      <c r="AI1649" s="3"/>
      <c r="AK1649" s="53"/>
      <c r="AN1649" s="56"/>
      <c r="AV1649" s="46">
        <v>28679362</v>
      </c>
      <c r="AW1649" s="59">
        <f t="shared" si="160"/>
        <v>0</v>
      </c>
    </row>
    <row r="1650" spans="1:49">
      <c r="A1650" s="4">
        <v>261</v>
      </c>
      <c r="B1650" s="3">
        <v>1406</v>
      </c>
      <c r="C1650" s="3">
        <v>0.14469337842932339</v>
      </c>
      <c r="D1650" s="3" t="s">
        <v>5524</v>
      </c>
      <c r="E1650" s="3" t="s">
        <v>5525</v>
      </c>
      <c r="F1650" s="3" t="str">
        <f t="shared" si="156"/>
        <v>27699793</v>
      </c>
      <c r="G1650" s="3" t="s">
        <v>5526</v>
      </c>
      <c r="H1650" s="3" t="s">
        <v>5527</v>
      </c>
      <c r="I1650" s="3" t="s">
        <v>4088</v>
      </c>
      <c r="J1650" s="3" t="s">
        <v>2</v>
      </c>
      <c r="K1650" s="3" t="s">
        <v>3</v>
      </c>
      <c r="L1650" s="3" t="s">
        <v>5528</v>
      </c>
      <c r="M1650" s="3" t="s">
        <v>4</v>
      </c>
      <c r="N1650" s="3">
        <v>27699793</v>
      </c>
      <c r="O1650" s="3" t="s">
        <v>5529</v>
      </c>
      <c r="P1650" s="3" t="str">
        <f t="shared" si="157"/>
        <v>2017</v>
      </c>
      <c r="Q1650" s="3" t="str">
        <f t="shared" si="158"/>
        <v xml:space="preserve">New Phytol. </v>
      </c>
      <c r="R1650" s="5" t="s">
        <v>11427</v>
      </c>
      <c r="S1650" s="3"/>
      <c r="T1650" s="12" t="str">
        <f t="shared" si="155"/>
        <v/>
      </c>
      <c r="U1650" s="3"/>
      <c r="V1650" s="3"/>
      <c r="W1650" s="3"/>
      <c r="X1650" s="3"/>
      <c r="Y1650" s="3"/>
      <c r="Z1650" s="3"/>
      <c r="AA1650" s="70">
        <v>0</v>
      </c>
      <c r="AC1650" s="5" t="str">
        <f t="shared" si="159"/>
        <v>2017</v>
      </c>
      <c r="AD1650" s="5"/>
      <c r="AE1650" s="3"/>
      <c r="AF1650" s="32"/>
      <c r="AG1650" s="3"/>
      <c r="AH1650" s="3"/>
      <c r="AI1650" s="3"/>
      <c r="AK1650" s="53"/>
      <c r="AN1650" s="56"/>
      <c r="AV1650" s="46">
        <v>27699793</v>
      </c>
      <c r="AW1650" s="59">
        <f t="shared" si="160"/>
        <v>0</v>
      </c>
    </row>
    <row r="1651" spans="1:49">
      <c r="A1651" s="4">
        <v>328</v>
      </c>
      <c r="B1651" s="3">
        <v>1003</v>
      </c>
      <c r="C1651" s="3">
        <v>0.18350998990612333</v>
      </c>
      <c r="D1651" s="3" t="s">
        <v>3988</v>
      </c>
      <c r="E1651" s="3" t="s">
        <v>3989</v>
      </c>
      <c r="F1651" s="3" t="str">
        <f t="shared" si="156"/>
        <v>28252359</v>
      </c>
      <c r="G1651" s="3" t="s">
        <v>3990</v>
      </c>
      <c r="H1651" s="3" t="s">
        <v>3991</v>
      </c>
      <c r="I1651" s="3" t="s">
        <v>3992</v>
      </c>
      <c r="J1651" s="3" t="s">
        <v>2</v>
      </c>
      <c r="K1651" s="3" t="s">
        <v>3</v>
      </c>
      <c r="L1651" s="3" t="s">
        <v>3993</v>
      </c>
      <c r="M1651" s="3" t="s">
        <v>4</v>
      </c>
      <c r="N1651" s="3">
        <v>28252359</v>
      </c>
      <c r="O1651" s="3" t="s">
        <v>3994</v>
      </c>
      <c r="P1651" s="3" t="str">
        <f t="shared" si="157"/>
        <v>2017</v>
      </c>
      <c r="Q1651" s="3" t="str">
        <f t="shared" si="158"/>
        <v xml:space="preserve">J Dairy Res. </v>
      </c>
      <c r="R1651" s="5" t="s">
        <v>11427</v>
      </c>
      <c r="S1651" s="3"/>
      <c r="T1651" s="12" t="str">
        <f t="shared" si="155"/>
        <v/>
      </c>
      <c r="U1651" s="3"/>
      <c r="V1651" s="3"/>
      <c r="W1651" s="3"/>
      <c r="X1651" s="3"/>
      <c r="Y1651" s="3"/>
      <c r="Z1651" s="3"/>
      <c r="AA1651" s="70">
        <v>0</v>
      </c>
      <c r="AC1651" s="5" t="str">
        <f t="shared" si="159"/>
        <v>2017</v>
      </c>
      <c r="AD1651" s="5"/>
      <c r="AE1651" s="3"/>
      <c r="AF1651" s="32"/>
      <c r="AG1651" s="3"/>
      <c r="AH1651" s="3"/>
      <c r="AI1651" s="3"/>
      <c r="AK1651" s="53"/>
      <c r="AN1651" s="56"/>
      <c r="AV1651" s="46">
        <v>28252359</v>
      </c>
      <c r="AW1651" s="59">
        <f t="shared" si="160"/>
        <v>0</v>
      </c>
    </row>
    <row r="1652" spans="1:49">
      <c r="A1652" s="4">
        <v>333</v>
      </c>
      <c r="B1652" s="3">
        <v>1223</v>
      </c>
      <c r="C1652" s="3">
        <v>0.18806466548164891</v>
      </c>
      <c r="D1652" s="3" t="s">
        <v>5155</v>
      </c>
      <c r="E1652" s="3" t="s">
        <v>5156</v>
      </c>
      <c r="F1652" s="3" t="str">
        <f t="shared" si="156"/>
        <v>27918076</v>
      </c>
      <c r="G1652" s="3" t="s">
        <v>5157</v>
      </c>
      <c r="H1652" s="3" t="s">
        <v>5158</v>
      </c>
      <c r="I1652" s="3" t="s">
        <v>4088</v>
      </c>
      <c r="J1652" s="3" t="s">
        <v>2</v>
      </c>
      <c r="K1652" s="3" t="s">
        <v>3</v>
      </c>
      <c r="L1652" s="3" t="s">
        <v>5159</v>
      </c>
      <c r="M1652" s="3" t="s">
        <v>4</v>
      </c>
      <c r="N1652" s="3">
        <v>27918076</v>
      </c>
      <c r="O1652" s="3" t="s">
        <v>5160</v>
      </c>
      <c r="P1652" s="3" t="str">
        <f t="shared" si="157"/>
        <v>2017</v>
      </c>
      <c r="Q1652" s="3" t="str">
        <f t="shared" si="158"/>
        <v xml:space="preserve">New Phytol. </v>
      </c>
      <c r="R1652" s="5" t="s">
        <v>11427</v>
      </c>
      <c r="T1652" s="12" t="str">
        <f t="shared" si="155"/>
        <v/>
      </c>
      <c r="AA1652" s="70">
        <v>0</v>
      </c>
      <c r="AC1652" s="5" t="str">
        <f t="shared" si="159"/>
        <v>2017</v>
      </c>
      <c r="AD1652" s="5"/>
      <c r="AK1652" s="53"/>
      <c r="AN1652" s="56"/>
      <c r="AV1652" s="46">
        <v>27918076</v>
      </c>
      <c r="AW1652" s="59">
        <f t="shared" si="160"/>
        <v>0</v>
      </c>
    </row>
    <row r="1653" spans="1:49">
      <c r="A1653" s="4">
        <v>345</v>
      </c>
      <c r="B1653" s="3">
        <v>1448</v>
      </c>
      <c r="C1653" s="3">
        <v>0.19475215651921829</v>
      </c>
      <c r="D1653" s="3" t="s">
        <v>5599</v>
      </c>
      <c r="E1653" s="3" t="s">
        <v>5600</v>
      </c>
      <c r="F1653" s="3" t="str">
        <f t="shared" si="156"/>
        <v>27604707</v>
      </c>
      <c r="G1653" s="3" t="s">
        <v>5601</v>
      </c>
      <c r="H1653" s="3" t="s">
        <v>5602</v>
      </c>
      <c r="I1653" s="3" t="s">
        <v>4088</v>
      </c>
      <c r="J1653" s="3" t="s">
        <v>2</v>
      </c>
      <c r="K1653" s="3" t="s">
        <v>3</v>
      </c>
      <c r="L1653" s="3" t="s">
        <v>5603</v>
      </c>
      <c r="M1653" s="3" t="s">
        <v>4</v>
      </c>
      <c r="N1653" s="3">
        <v>27604707</v>
      </c>
      <c r="O1653" s="3" t="s">
        <v>5604</v>
      </c>
      <c r="P1653" s="3" t="str">
        <f t="shared" si="157"/>
        <v>2017</v>
      </c>
      <c r="Q1653" s="3" t="str">
        <f t="shared" si="158"/>
        <v xml:space="preserve">New Phytol. </v>
      </c>
      <c r="R1653" s="5" t="s">
        <v>11427</v>
      </c>
      <c r="T1653" s="12" t="str">
        <f t="shared" si="155"/>
        <v/>
      </c>
      <c r="AA1653" s="70">
        <v>0</v>
      </c>
      <c r="AC1653" s="5" t="str">
        <f t="shared" si="159"/>
        <v>2017</v>
      </c>
      <c r="AD1653" s="5"/>
      <c r="AK1653" s="53"/>
      <c r="AN1653" s="56"/>
      <c r="AV1653" s="46">
        <v>27604707</v>
      </c>
      <c r="AW1653" s="59">
        <f t="shared" si="160"/>
        <v>0</v>
      </c>
    </row>
    <row r="1654" spans="1:49">
      <c r="A1654" s="4">
        <v>359</v>
      </c>
      <c r="B1654" s="3">
        <v>635</v>
      </c>
      <c r="C1654" s="3">
        <v>0.20049376257489615</v>
      </c>
      <c r="D1654" s="3" t="s">
        <v>1760</v>
      </c>
      <c r="E1654" s="3" t="s">
        <v>1761</v>
      </c>
      <c r="F1654" s="3" t="str">
        <f t="shared" si="156"/>
        <v>28732062</v>
      </c>
      <c r="G1654" s="3" t="s">
        <v>1762</v>
      </c>
      <c r="H1654" s="3" t="s">
        <v>1763</v>
      </c>
      <c r="I1654" s="3" t="s">
        <v>114</v>
      </c>
      <c r="J1654" s="3" t="s">
        <v>2</v>
      </c>
      <c r="K1654" s="3" t="s">
        <v>3</v>
      </c>
      <c r="L1654" s="3" t="s">
        <v>1764</v>
      </c>
      <c r="M1654" s="3" t="s">
        <v>4</v>
      </c>
      <c r="N1654" s="3">
        <v>28732062</v>
      </c>
      <c r="O1654" s="3" t="s">
        <v>1765</v>
      </c>
      <c r="P1654" s="3" t="str">
        <f t="shared" si="157"/>
        <v>2017</v>
      </c>
      <c r="Q1654" s="3" t="str">
        <f t="shared" si="158"/>
        <v xml:space="preserve">PLoS Genet. </v>
      </c>
      <c r="R1654" s="5" t="s">
        <v>11427</v>
      </c>
      <c r="T1654" s="12" t="str">
        <f t="shared" si="155"/>
        <v/>
      </c>
      <c r="AA1654" s="70">
        <v>0</v>
      </c>
      <c r="AC1654" s="5" t="str">
        <f t="shared" si="159"/>
        <v>2017</v>
      </c>
      <c r="AD1654" s="5"/>
      <c r="AK1654" s="53"/>
      <c r="AN1654" s="56"/>
      <c r="AV1654" s="46">
        <v>28732062</v>
      </c>
      <c r="AW1654" s="59">
        <f t="shared" si="160"/>
        <v>0</v>
      </c>
    </row>
    <row r="1655" spans="1:49">
      <c r="A1655" s="4">
        <v>374</v>
      </c>
      <c r="B1655" s="3">
        <v>815</v>
      </c>
      <c r="C1655" s="3">
        <v>0.21328398870265652</v>
      </c>
      <c r="D1655" s="3" t="s">
        <v>2829</v>
      </c>
      <c r="E1655" s="3" t="s">
        <v>2830</v>
      </c>
      <c r="F1655" s="3" t="str">
        <f t="shared" si="156"/>
        <v>28506205</v>
      </c>
      <c r="G1655" s="3" t="s">
        <v>2831</v>
      </c>
      <c r="H1655" s="3" t="s">
        <v>2832</v>
      </c>
      <c r="I1655" s="3" t="s">
        <v>85</v>
      </c>
      <c r="J1655" s="3" t="s">
        <v>2</v>
      </c>
      <c r="K1655" s="3" t="s">
        <v>3</v>
      </c>
      <c r="L1655" s="3" t="s">
        <v>2833</v>
      </c>
      <c r="M1655" s="3" t="s">
        <v>4</v>
      </c>
      <c r="N1655" s="3">
        <v>28506205</v>
      </c>
      <c r="O1655" s="3" t="s">
        <v>2834</v>
      </c>
      <c r="P1655" s="3" t="str">
        <f t="shared" si="157"/>
        <v>2017</v>
      </c>
      <c r="Q1655" s="3" t="str">
        <f t="shared" si="158"/>
        <v xml:space="preserve">BMC Genomics. </v>
      </c>
      <c r="R1655" s="5" t="s">
        <v>11427</v>
      </c>
      <c r="T1655" s="12" t="str">
        <f t="shared" si="155"/>
        <v/>
      </c>
      <c r="AA1655" s="70">
        <v>0</v>
      </c>
      <c r="AC1655" s="5" t="str">
        <f t="shared" si="159"/>
        <v>2017</v>
      </c>
      <c r="AD1655" s="5"/>
      <c r="AV1655" s="46">
        <v>28506205</v>
      </c>
      <c r="AW1655" s="59">
        <f t="shared" si="160"/>
        <v>0</v>
      </c>
    </row>
    <row r="1656" spans="1:49">
      <c r="A1656" s="4">
        <v>375</v>
      </c>
      <c r="B1656" s="3">
        <v>1553</v>
      </c>
      <c r="C1656" s="3">
        <v>0.21361330188869621</v>
      </c>
      <c r="D1656" s="3" t="s">
        <v>5663</v>
      </c>
      <c r="E1656" s="3" t="s">
        <v>5664</v>
      </c>
      <c r="F1656" s="3" t="str">
        <f t="shared" si="156"/>
        <v>27476875</v>
      </c>
      <c r="G1656" s="3" t="s">
        <v>5665</v>
      </c>
      <c r="H1656" s="3" t="s">
        <v>5666</v>
      </c>
      <c r="I1656" s="3" t="s">
        <v>1739</v>
      </c>
      <c r="J1656" s="3" t="s">
        <v>2</v>
      </c>
      <c r="K1656" s="3" t="s">
        <v>3</v>
      </c>
      <c r="L1656" s="3" t="s">
        <v>5667</v>
      </c>
      <c r="M1656" s="3" t="s">
        <v>4</v>
      </c>
      <c r="N1656" s="3">
        <v>27476875</v>
      </c>
      <c r="O1656" s="3" t="s">
        <v>5668</v>
      </c>
      <c r="P1656" s="3" t="str">
        <f t="shared" si="157"/>
        <v>2017</v>
      </c>
      <c r="Q1656" s="3" t="str">
        <f t="shared" si="158"/>
        <v xml:space="preserve">Anim Genet. </v>
      </c>
      <c r="R1656" s="5" t="s">
        <v>11427</v>
      </c>
      <c r="T1656" s="12" t="str">
        <f t="shared" si="155"/>
        <v/>
      </c>
      <c r="AA1656" s="70">
        <v>0</v>
      </c>
      <c r="AC1656" s="5" t="str">
        <f t="shared" si="159"/>
        <v>2017</v>
      </c>
      <c r="AD1656" s="5"/>
      <c r="AV1656" s="46">
        <v>27476875</v>
      </c>
      <c r="AW1656" s="59">
        <f t="shared" si="160"/>
        <v>0</v>
      </c>
    </row>
    <row r="1657" spans="1:49">
      <c r="A1657" s="4">
        <v>378</v>
      </c>
      <c r="B1657" s="3">
        <v>360</v>
      </c>
      <c r="C1657" s="3">
        <v>0.21459784403743432</v>
      </c>
      <c r="D1657" s="3" t="s">
        <v>263</v>
      </c>
      <c r="E1657" s="3" t="s">
        <v>264</v>
      </c>
      <c r="F1657" s="3" t="str">
        <f t="shared" si="156"/>
        <v>29176820</v>
      </c>
      <c r="G1657" s="3" t="s">
        <v>265</v>
      </c>
      <c r="H1657" s="3" t="s">
        <v>266</v>
      </c>
      <c r="I1657" s="3" t="s">
        <v>92</v>
      </c>
      <c r="J1657" s="3" t="s">
        <v>2</v>
      </c>
      <c r="K1657" s="3" t="s">
        <v>3</v>
      </c>
      <c r="L1657" s="3" t="s">
        <v>320</v>
      </c>
      <c r="M1657" s="3" t="s">
        <v>4</v>
      </c>
      <c r="N1657" s="3">
        <v>29176820</v>
      </c>
      <c r="O1657" s="3" t="s">
        <v>321</v>
      </c>
      <c r="P1657" s="3" t="str">
        <f t="shared" si="157"/>
        <v>2017</v>
      </c>
      <c r="Q1657" s="3" t="str">
        <f t="shared" si="158"/>
        <v xml:space="preserve">PLoS One. </v>
      </c>
      <c r="R1657" s="5" t="s">
        <v>11427</v>
      </c>
      <c r="T1657" s="12" t="str">
        <f t="shared" ref="T1657:T1720" si="161">IFERROR(IF(FIND("meta ",SUBSTITUTE(LOWER(D1657 &amp; S1657),"-"," "))&gt;=0,"y",""),"")</f>
        <v/>
      </c>
      <c r="AA1657" s="70">
        <v>0</v>
      </c>
      <c r="AC1657" s="5" t="str">
        <f t="shared" si="159"/>
        <v>2017</v>
      </c>
      <c r="AD1657" s="5"/>
      <c r="AK1657" s="53"/>
      <c r="AN1657" s="56"/>
      <c r="AV1657" s="46">
        <v>29176820</v>
      </c>
      <c r="AW1657" s="59">
        <f t="shared" si="160"/>
        <v>0</v>
      </c>
    </row>
    <row r="1658" spans="1:49">
      <c r="A1658" s="4">
        <v>379</v>
      </c>
      <c r="B1658" s="3">
        <v>683</v>
      </c>
      <c r="C1658" s="3">
        <v>0.21468628137498535</v>
      </c>
      <c r="D1658" s="3" t="s">
        <v>2112</v>
      </c>
      <c r="E1658" s="3" t="s">
        <v>2113</v>
      </c>
      <c r="F1658" s="3" t="str">
        <f t="shared" si="156"/>
        <v>28673357</v>
      </c>
      <c r="G1658" s="3" t="s">
        <v>2114</v>
      </c>
      <c r="H1658" s="3" t="s">
        <v>2057</v>
      </c>
      <c r="I1658" s="3" t="s">
        <v>578</v>
      </c>
      <c r="J1658" s="3" t="s">
        <v>2</v>
      </c>
      <c r="K1658" s="3" t="s">
        <v>3</v>
      </c>
      <c r="L1658" s="3" t="s">
        <v>2058</v>
      </c>
      <c r="M1658" s="3" t="s">
        <v>4</v>
      </c>
      <c r="N1658" s="3">
        <v>28673357</v>
      </c>
      <c r="O1658" s="3" t="s">
        <v>2059</v>
      </c>
      <c r="P1658" s="3" t="str">
        <f t="shared" si="157"/>
        <v>2017</v>
      </c>
      <c r="Q1658" s="3" t="str">
        <f t="shared" si="158"/>
        <v xml:space="preserve">Genome Biol. </v>
      </c>
      <c r="R1658" s="5" t="s">
        <v>11427</v>
      </c>
      <c r="T1658" s="12" t="str">
        <f t="shared" si="161"/>
        <v/>
      </c>
      <c r="AA1658" s="70">
        <v>0</v>
      </c>
      <c r="AC1658" s="5" t="str">
        <f t="shared" si="159"/>
        <v>2017</v>
      </c>
      <c r="AD1658" s="5"/>
      <c r="AV1658" s="46">
        <v>28673357</v>
      </c>
      <c r="AW1658" s="59">
        <f t="shared" si="160"/>
        <v>0</v>
      </c>
    </row>
    <row r="1659" spans="1:49">
      <c r="A1659" s="4">
        <v>383</v>
      </c>
      <c r="B1659" s="3">
        <v>493</v>
      </c>
      <c r="C1659" s="3">
        <v>0.21598726045936179</v>
      </c>
      <c r="D1659" s="3" t="s">
        <v>890</v>
      </c>
      <c r="E1659" s="3" t="s">
        <v>891</v>
      </c>
      <c r="F1659" s="3" t="str">
        <f t="shared" si="156"/>
        <v>28940847</v>
      </c>
      <c r="G1659" s="3" t="s">
        <v>892</v>
      </c>
      <c r="H1659" s="3" t="s">
        <v>893</v>
      </c>
      <c r="I1659" s="3" t="s">
        <v>750</v>
      </c>
      <c r="J1659" s="3" t="s">
        <v>2</v>
      </c>
      <c r="K1659" s="3" t="s">
        <v>3</v>
      </c>
      <c r="L1659" s="3" t="s">
        <v>894</v>
      </c>
      <c r="M1659" s="3" t="s">
        <v>4</v>
      </c>
      <c r="N1659" s="3">
        <v>28940847</v>
      </c>
      <c r="O1659" s="3" t="s">
        <v>895</v>
      </c>
      <c r="P1659" s="3" t="str">
        <f t="shared" si="157"/>
        <v>2017</v>
      </c>
      <c r="Q1659" s="3" t="str">
        <f t="shared" si="158"/>
        <v xml:space="preserve">J Anim Breed Genet. </v>
      </c>
      <c r="R1659" s="5" t="s">
        <v>11427</v>
      </c>
      <c r="T1659" s="12" t="str">
        <f t="shared" si="161"/>
        <v/>
      </c>
      <c r="AA1659" s="70">
        <v>0</v>
      </c>
      <c r="AC1659" s="5" t="str">
        <f t="shared" si="159"/>
        <v>2017</v>
      </c>
      <c r="AD1659" s="5"/>
      <c r="AV1659" s="46">
        <v>28940847</v>
      </c>
      <c r="AW1659" s="59">
        <f t="shared" si="160"/>
        <v>0</v>
      </c>
    </row>
    <row r="1660" spans="1:49">
      <c r="A1660" s="4">
        <v>388</v>
      </c>
      <c r="B1660" s="3">
        <v>1486</v>
      </c>
      <c r="C1660" s="3">
        <v>0.21835872464265227</v>
      </c>
      <c r="D1660" s="3" t="s">
        <v>5633</v>
      </c>
      <c r="E1660" s="3" t="s">
        <v>5634</v>
      </c>
      <c r="F1660" s="3" t="str">
        <f t="shared" si="156"/>
        <v>27552325</v>
      </c>
      <c r="G1660" s="3" t="s">
        <v>5635</v>
      </c>
      <c r="H1660" s="3" t="s">
        <v>5636</v>
      </c>
      <c r="I1660" s="3" t="s">
        <v>1932</v>
      </c>
      <c r="J1660" s="3" t="s">
        <v>2</v>
      </c>
      <c r="K1660" s="3" t="s">
        <v>3</v>
      </c>
      <c r="L1660" s="3" t="s">
        <v>5637</v>
      </c>
      <c r="M1660" s="3" t="s">
        <v>4</v>
      </c>
      <c r="N1660" s="3">
        <v>27552325</v>
      </c>
      <c r="O1660" s="3" t="s">
        <v>5638</v>
      </c>
      <c r="P1660" s="3" t="str">
        <f t="shared" si="157"/>
        <v>2017</v>
      </c>
      <c r="Q1660" s="3" t="str">
        <f t="shared" si="158"/>
        <v xml:space="preserve">Phytopathology. </v>
      </c>
      <c r="R1660" s="5" t="s">
        <v>11427</v>
      </c>
      <c r="T1660" s="12" t="str">
        <f t="shared" si="161"/>
        <v/>
      </c>
      <c r="AA1660" s="70">
        <v>0</v>
      </c>
      <c r="AC1660" s="5" t="str">
        <f t="shared" si="159"/>
        <v>2017</v>
      </c>
      <c r="AD1660" s="5"/>
      <c r="AV1660" s="46">
        <v>27552325</v>
      </c>
      <c r="AW1660" s="59">
        <f t="shared" si="160"/>
        <v>0</v>
      </c>
    </row>
    <row r="1661" spans="1:49">
      <c r="A1661" s="4">
        <v>397</v>
      </c>
      <c r="B1661" s="3">
        <v>1062</v>
      </c>
      <c r="C1661" s="3">
        <v>0.22198704904187294</v>
      </c>
      <c r="D1661" s="3" t="s">
        <v>4325</v>
      </c>
      <c r="E1661" s="3" t="s">
        <v>4326</v>
      </c>
      <c r="F1661" s="3" t="str">
        <f t="shared" si="156"/>
        <v>28139730</v>
      </c>
      <c r="G1661" s="3" t="s">
        <v>4327</v>
      </c>
      <c r="H1661" s="3" t="s">
        <v>4328</v>
      </c>
      <c r="I1661" s="3" t="s">
        <v>2255</v>
      </c>
      <c r="J1661" s="3" t="s">
        <v>2</v>
      </c>
      <c r="K1661" s="3" t="s">
        <v>3</v>
      </c>
      <c r="L1661" s="3" t="s">
        <v>4329</v>
      </c>
      <c r="M1661" s="3" t="s">
        <v>4</v>
      </c>
      <c r="N1661" s="3">
        <v>28139730</v>
      </c>
      <c r="O1661" s="3" t="s">
        <v>4389</v>
      </c>
      <c r="P1661" s="3" t="str">
        <f t="shared" si="157"/>
        <v>2017</v>
      </c>
      <c r="Q1661" s="3" t="str">
        <f t="shared" si="158"/>
        <v xml:space="preserve">Sci Rep. </v>
      </c>
      <c r="R1661" s="5" t="s">
        <v>11427</v>
      </c>
      <c r="T1661" s="12" t="str">
        <f t="shared" si="161"/>
        <v/>
      </c>
      <c r="AA1661" s="70">
        <v>0</v>
      </c>
      <c r="AC1661" s="5" t="str">
        <f t="shared" si="159"/>
        <v>2017</v>
      </c>
      <c r="AD1661" s="5"/>
      <c r="AK1661" s="53"/>
      <c r="AN1661" s="56"/>
      <c r="AV1661" s="46">
        <v>28139730</v>
      </c>
      <c r="AW1661" s="59">
        <f t="shared" si="160"/>
        <v>0</v>
      </c>
    </row>
    <row r="1662" spans="1:49">
      <c r="A1662" s="4">
        <v>398</v>
      </c>
      <c r="B1662" s="3">
        <v>1200</v>
      </c>
      <c r="C1662" s="3">
        <v>0.22235821722308435</v>
      </c>
      <c r="D1662" s="3" t="s">
        <v>5055</v>
      </c>
      <c r="E1662" s="3" t="s">
        <v>5056</v>
      </c>
      <c r="F1662" s="3" t="str">
        <f t="shared" si="156"/>
        <v>27986896</v>
      </c>
      <c r="G1662" s="3" t="s">
        <v>5057</v>
      </c>
      <c r="H1662" s="3" t="s">
        <v>5058</v>
      </c>
      <c r="I1662" s="3" t="s">
        <v>5059</v>
      </c>
      <c r="J1662" s="3" t="s">
        <v>2</v>
      </c>
      <c r="K1662" s="3" t="s">
        <v>3</v>
      </c>
      <c r="L1662" s="3" t="s">
        <v>5060</v>
      </c>
      <c r="M1662" s="3" t="s">
        <v>4</v>
      </c>
      <c r="N1662" s="3">
        <v>27986896</v>
      </c>
      <c r="O1662" s="3" t="s">
        <v>5061</v>
      </c>
      <c r="P1662" s="3" t="str">
        <f t="shared" si="157"/>
        <v>2017</v>
      </c>
      <c r="Q1662" s="3" t="str">
        <f t="shared" si="158"/>
        <v xml:space="preserve">Plant Cell. </v>
      </c>
      <c r="R1662" s="5" t="s">
        <v>11427</v>
      </c>
      <c r="T1662" s="12" t="str">
        <f t="shared" si="161"/>
        <v/>
      </c>
      <c r="AA1662" s="70">
        <v>0</v>
      </c>
      <c r="AC1662" s="5" t="str">
        <f t="shared" si="159"/>
        <v>2017</v>
      </c>
      <c r="AD1662" s="5"/>
      <c r="AV1662" s="46">
        <v>27986896</v>
      </c>
      <c r="AW1662" s="59">
        <f t="shared" si="160"/>
        <v>0</v>
      </c>
    </row>
    <row r="1663" spans="1:49">
      <c r="A1663" s="4">
        <v>400</v>
      </c>
      <c r="B1663" s="3">
        <v>720</v>
      </c>
      <c r="C1663" s="3">
        <v>0.22299617661987692</v>
      </c>
      <c r="D1663" s="3" t="s">
        <v>2268</v>
      </c>
      <c r="E1663" s="3" t="s">
        <v>2269</v>
      </c>
      <c r="F1663" s="3" t="str">
        <f t="shared" si="156"/>
        <v>28619006</v>
      </c>
      <c r="G1663" s="3" t="s">
        <v>2270</v>
      </c>
      <c r="H1663" s="3" t="s">
        <v>2271</v>
      </c>
      <c r="I1663" s="3" t="s">
        <v>305</v>
      </c>
      <c r="J1663" s="3" t="s">
        <v>2</v>
      </c>
      <c r="K1663" s="3" t="s">
        <v>3</v>
      </c>
      <c r="L1663" s="3" t="s">
        <v>2272</v>
      </c>
      <c r="M1663" s="3" t="s">
        <v>4</v>
      </c>
      <c r="N1663" s="3">
        <v>28619006</v>
      </c>
      <c r="O1663" s="3" t="s">
        <v>2273</v>
      </c>
      <c r="P1663" s="3" t="str">
        <f t="shared" si="157"/>
        <v>2017</v>
      </c>
      <c r="Q1663" s="3" t="str">
        <f t="shared" si="158"/>
        <v xml:space="preserve">Genet Sel Evol. </v>
      </c>
      <c r="R1663" s="5" t="s">
        <v>11427</v>
      </c>
      <c r="T1663" s="12" t="str">
        <f t="shared" si="161"/>
        <v/>
      </c>
      <c r="AA1663" s="70">
        <v>0</v>
      </c>
      <c r="AC1663" s="5" t="str">
        <f t="shared" si="159"/>
        <v>2017</v>
      </c>
      <c r="AD1663" s="5"/>
      <c r="AK1663" s="53"/>
      <c r="AN1663" s="56"/>
      <c r="AV1663" s="46">
        <v>28619006</v>
      </c>
      <c r="AW1663" s="59">
        <f t="shared" si="160"/>
        <v>0</v>
      </c>
    </row>
    <row r="1664" spans="1:49">
      <c r="A1664" s="4">
        <v>415</v>
      </c>
      <c r="B1664" s="3">
        <v>895</v>
      </c>
      <c r="C1664" s="3">
        <v>0.23122670885367336</v>
      </c>
      <c r="D1664" s="3" t="s">
        <v>3377</v>
      </c>
      <c r="E1664" s="3" t="s">
        <v>3378</v>
      </c>
      <c r="F1664" s="3" t="str">
        <f t="shared" si="156"/>
        <v>28380523</v>
      </c>
      <c r="G1664" s="3" t="s">
        <v>3379</v>
      </c>
      <c r="H1664" s="3" t="s">
        <v>3380</v>
      </c>
      <c r="I1664" s="3" t="s">
        <v>1511</v>
      </c>
      <c r="J1664" s="3" t="s">
        <v>2</v>
      </c>
      <c r="K1664" s="3" t="s">
        <v>3</v>
      </c>
      <c r="L1664" s="3" t="s">
        <v>3381</v>
      </c>
      <c r="M1664" s="3" t="s">
        <v>4</v>
      </c>
      <c r="N1664" s="3">
        <v>28380523</v>
      </c>
      <c r="O1664" s="3" t="s">
        <v>3321</v>
      </c>
      <c r="P1664" s="3" t="str">
        <f t="shared" si="157"/>
        <v>2017</v>
      </c>
      <c r="Q1664" s="3" t="str">
        <f t="shared" si="158"/>
        <v xml:space="preserve">J Anim Sci. </v>
      </c>
      <c r="R1664" s="5" t="s">
        <v>11427</v>
      </c>
      <c r="T1664" s="12" t="str">
        <f t="shared" si="161"/>
        <v/>
      </c>
      <c r="AA1664" s="70">
        <v>0</v>
      </c>
      <c r="AC1664" s="5" t="str">
        <f t="shared" si="159"/>
        <v>2017</v>
      </c>
      <c r="AD1664" s="5"/>
      <c r="AV1664" s="46">
        <v>28380523</v>
      </c>
      <c r="AW1664" s="59">
        <f t="shared" si="160"/>
        <v>0</v>
      </c>
    </row>
    <row r="1665" spans="1:49">
      <c r="A1665" s="4">
        <v>416</v>
      </c>
      <c r="B1665" s="3">
        <v>692</v>
      </c>
      <c r="C1665" s="3">
        <v>0.23170918474006696</v>
      </c>
      <c r="D1665" s="3" t="s">
        <v>2169</v>
      </c>
      <c r="E1665" s="3" t="s">
        <v>2170</v>
      </c>
      <c r="F1665" s="3" t="str">
        <f t="shared" si="156"/>
        <v>28655738</v>
      </c>
      <c r="G1665" s="3" t="s">
        <v>2171</v>
      </c>
      <c r="H1665" s="3" t="s">
        <v>2115</v>
      </c>
      <c r="I1665" s="3" t="s">
        <v>1618</v>
      </c>
      <c r="J1665" s="3" t="s">
        <v>2</v>
      </c>
      <c r="K1665" s="3" t="s">
        <v>3</v>
      </c>
      <c r="L1665" s="3" t="s">
        <v>2116</v>
      </c>
      <c r="M1665" s="3" t="s">
        <v>4</v>
      </c>
      <c r="N1665" s="3">
        <v>28655738</v>
      </c>
      <c r="O1665" s="3" t="s">
        <v>2117</v>
      </c>
      <c r="P1665" s="3" t="str">
        <f t="shared" si="157"/>
        <v>2017</v>
      </c>
      <c r="Q1665" s="3" t="str">
        <f t="shared" si="158"/>
        <v xml:space="preserve">G3 (Bethesda). </v>
      </c>
      <c r="R1665" s="5" t="s">
        <v>11427</v>
      </c>
      <c r="T1665" s="12" t="str">
        <f t="shared" si="161"/>
        <v/>
      </c>
      <c r="AA1665" s="70">
        <v>0</v>
      </c>
      <c r="AC1665" s="5" t="str">
        <f t="shared" si="159"/>
        <v>2017</v>
      </c>
      <c r="AD1665" s="5"/>
      <c r="AK1665" s="53"/>
      <c r="AN1665" s="56"/>
      <c r="AV1665" s="46">
        <v>28655738</v>
      </c>
      <c r="AW1665" s="59">
        <f t="shared" si="160"/>
        <v>0</v>
      </c>
    </row>
    <row r="1666" spans="1:49">
      <c r="A1666" s="4">
        <v>417</v>
      </c>
      <c r="B1666" s="3">
        <v>755</v>
      </c>
      <c r="C1666" s="3">
        <v>0.23179052193548499</v>
      </c>
      <c r="D1666" s="3" t="s">
        <v>2467</v>
      </c>
      <c r="E1666" s="3" t="s">
        <v>2468</v>
      </c>
      <c r="F1666" s="3" t="str">
        <f t="shared" ref="F1666:F1729" si="162">MID(E1666,9,100)</f>
        <v>28584307</v>
      </c>
      <c r="G1666" s="3" t="s">
        <v>2469</v>
      </c>
      <c r="H1666" s="3" t="s">
        <v>2470</v>
      </c>
      <c r="I1666" s="3" t="s">
        <v>2255</v>
      </c>
      <c r="J1666" s="3" t="s">
        <v>2</v>
      </c>
      <c r="K1666" s="3" t="s">
        <v>3</v>
      </c>
      <c r="L1666" s="3" t="s">
        <v>2471</v>
      </c>
      <c r="M1666" s="3" t="s">
        <v>4</v>
      </c>
      <c r="N1666" s="3">
        <v>28584307</v>
      </c>
      <c r="O1666" s="3" t="s">
        <v>2472</v>
      </c>
      <c r="P1666" s="3" t="str">
        <f t="shared" ref="P1666:P1729" si="163">MID(H1666,FIND(" 20",H1666)+1, 4)</f>
        <v>2017</v>
      </c>
      <c r="Q1666" s="3" t="str">
        <f t="shared" ref="Q1666:Q1729" si="164">LEFT(H1666, FIND(" 20",H1666))</f>
        <v xml:space="preserve">Sci Rep. </v>
      </c>
      <c r="R1666" s="5" t="s">
        <v>11427</v>
      </c>
      <c r="T1666" s="12" t="str">
        <f t="shared" si="161"/>
        <v/>
      </c>
      <c r="AA1666" s="70">
        <v>0</v>
      </c>
      <c r="AC1666" s="5" t="str">
        <f t="shared" ref="AC1666:AC1729" si="165">P1666</f>
        <v>2017</v>
      </c>
      <c r="AD1666" s="5"/>
      <c r="AK1666" s="53"/>
      <c r="AN1666" s="56"/>
      <c r="AV1666" s="46">
        <v>28584307</v>
      </c>
      <c r="AW1666" s="59">
        <f t="shared" ref="AW1666:AW1729" si="166">IF(F1666-AV1666=0,0,1)</f>
        <v>0</v>
      </c>
    </row>
    <row r="1667" spans="1:49">
      <c r="A1667" s="4">
        <v>446</v>
      </c>
      <c r="B1667" s="3">
        <v>1147</v>
      </c>
      <c r="C1667" s="3">
        <v>0.24645628725575364</v>
      </c>
      <c r="D1667" s="3" t="s">
        <v>4877</v>
      </c>
      <c r="E1667" s="3" t="s">
        <v>4878</v>
      </c>
      <c r="F1667" s="3" t="str">
        <f t="shared" si="162"/>
        <v>28055148</v>
      </c>
      <c r="G1667" s="3" t="s">
        <v>4826</v>
      </c>
      <c r="H1667" s="3" t="s">
        <v>4827</v>
      </c>
      <c r="I1667" s="3" t="s">
        <v>3752</v>
      </c>
      <c r="J1667" s="3" t="s">
        <v>2</v>
      </c>
      <c r="K1667" s="3" t="s">
        <v>3</v>
      </c>
      <c r="L1667" s="3" t="s">
        <v>4828</v>
      </c>
      <c r="M1667" s="3" t="s">
        <v>4</v>
      </c>
      <c r="N1667" s="3">
        <v>28055148</v>
      </c>
      <c r="O1667" s="3" t="s">
        <v>4829</v>
      </c>
      <c r="P1667" s="3" t="str">
        <f t="shared" si="163"/>
        <v>2017</v>
      </c>
      <c r="Q1667" s="3" t="str">
        <f t="shared" si="164"/>
        <v xml:space="preserve">Plant Biotechnol J. </v>
      </c>
      <c r="R1667" s="5" t="s">
        <v>11427</v>
      </c>
      <c r="T1667" s="12" t="str">
        <f t="shared" si="161"/>
        <v/>
      </c>
      <c r="AA1667" s="70">
        <v>0</v>
      </c>
      <c r="AC1667" s="5" t="str">
        <f t="shared" si="165"/>
        <v>2017</v>
      </c>
      <c r="AD1667" s="5"/>
      <c r="AK1667" s="53"/>
      <c r="AN1667" s="56"/>
      <c r="AV1667" s="46">
        <v>28055148</v>
      </c>
      <c r="AW1667" s="59">
        <f t="shared" si="166"/>
        <v>0</v>
      </c>
    </row>
    <row r="1668" spans="1:49">
      <c r="A1668" s="4">
        <v>469</v>
      </c>
      <c r="B1668" s="3">
        <v>366</v>
      </c>
      <c r="C1668" s="3">
        <v>0.2590669839151255</v>
      </c>
      <c r="D1668" s="3" t="s">
        <v>274</v>
      </c>
      <c r="E1668" s="3" t="s">
        <v>275</v>
      </c>
      <c r="F1668" s="3" t="str">
        <f t="shared" si="162"/>
        <v>29154929</v>
      </c>
      <c r="G1668" s="3" t="s">
        <v>276</v>
      </c>
      <c r="H1668" s="3" t="s">
        <v>277</v>
      </c>
      <c r="I1668" s="3" t="s">
        <v>278</v>
      </c>
      <c r="J1668" s="3" t="s">
        <v>2</v>
      </c>
      <c r="K1668" s="3" t="s">
        <v>3</v>
      </c>
      <c r="L1668" s="3" t="s">
        <v>279</v>
      </c>
      <c r="M1668" s="3" t="s">
        <v>4</v>
      </c>
      <c r="N1668" s="3">
        <v>29154929</v>
      </c>
      <c r="O1668" s="3" t="s">
        <v>280</v>
      </c>
      <c r="P1668" s="3" t="str">
        <f t="shared" si="163"/>
        <v>2017</v>
      </c>
      <c r="Q1668" s="3" t="str">
        <f t="shared" si="164"/>
        <v xml:space="preserve">Infect Genet Evol. </v>
      </c>
      <c r="R1668" s="5" t="s">
        <v>11427</v>
      </c>
      <c r="T1668" s="12" t="str">
        <f t="shared" si="161"/>
        <v/>
      </c>
      <c r="AA1668" s="70">
        <v>0</v>
      </c>
      <c r="AC1668" s="5" t="str">
        <f t="shared" si="165"/>
        <v>2017</v>
      </c>
      <c r="AD1668" s="5"/>
      <c r="AK1668" s="53"/>
      <c r="AN1668" s="56"/>
      <c r="AV1668" s="46">
        <v>29154929</v>
      </c>
      <c r="AW1668" s="59">
        <f t="shared" si="166"/>
        <v>0</v>
      </c>
    </row>
    <row r="1669" spans="1:49">
      <c r="A1669" s="4">
        <v>470</v>
      </c>
      <c r="B1669" s="3">
        <v>991</v>
      </c>
      <c r="C1669" s="3">
        <v>0.25929862290992745</v>
      </c>
      <c r="D1669" s="3" t="s">
        <v>3912</v>
      </c>
      <c r="E1669" s="3" t="s">
        <v>3913</v>
      </c>
      <c r="F1669" s="3" t="str">
        <f t="shared" si="162"/>
        <v>28266317</v>
      </c>
      <c r="G1669" s="3" t="s">
        <v>3914</v>
      </c>
      <c r="H1669" s="3" t="s">
        <v>3915</v>
      </c>
      <c r="I1669" s="3" t="s">
        <v>3916</v>
      </c>
      <c r="J1669" s="3" t="s">
        <v>2</v>
      </c>
      <c r="K1669" s="3" t="s">
        <v>3</v>
      </c>
      <c r="L1669" s="3" t="s">
        <v>3917</v>
      </c>
      <c r="M1669" s="3" t="s">
        <v>4</v>
      </c>
      <c r="N1669" s="3">
        <v>28266317</v>
      </c>
      <c r="O1669" s="3" t="s">
        <v>3918</v>
      </c>
      <c r="P1669" s="3" t="str">
        <f t="shared" si="163"/>
        <v>2017</v>
      </c>
      <c r="Q1669" s="3" t="str">
        <f t="shared" si="164"/>
        <v xml:space="preserve">Res Vet Sci. </v>
      </c>
      <c r="R1669" s="5" t="s">
        <v>11427</v>
      </c>
      <c r="T1669" s="12" t="str">
        <f t="shared" si="161"/>
        <v/>
      </c>
      <c r="AA1669" s="70">
        <v>0</v>
      </c>
      <c r="AC1669" s="5" t="str">
        <f t="shared" si="165"/>
        <v>2017</v>
      </c>
      <c r="AD1669" s="5"/>
      <c r="AK1669" s="53"/>
      <c r="AN1669" s="56"/>
      <c r="AV1669" s="46">
        <v>28266317</v>
      </c>
      <c r="AW1669" s="59">
        <f t="shared" si="166"/>
        <v>0</v>
      </c>
    </row>
    <row r="1670" spans="1:49">
      <c r="A1670" s="4">
        <v>490</v>
      </c>
      <c r="B1670" s="3">
        <v>415</v>
      </c>
      <c r="C1670" s="3">
        <v>0.26997731728571972</v>
      </c>
      <c r="D1670" s="3" t="s">
        <v>485</v>
      </c>
      <c r="E1670" s="3" t="s">
        <v>486</v>
      </c>
      <c r="F1670" s="3" t="str">
        <f t="shared" si="162"/>
        <v>29065859</v>
      </c>
      <c r="G1670" s="3" t="s">
        <v>487</v>
      </c>
      <c r="H1670" s="3" t="s">
        <v>488</v>
      </c>
      <c r="I1670" s="3" t="s">
        <v>305</v>
      </c>
      <c r="J1670" s="3" t="s">
        <v>2</v>
      </c>
      <c r="K1670" s="3" t="s">
        <v>3</v>
      </c>
      <c r="L1670" s="3" t="s">
        <v>489</v>
      </c>
      <c r="M1670" s="3" t="s">
        <v>4</v>
      </c>
      <c r="N1670" s="3">
        <v>29065859</v>
      </c>
      <c r="O1670" s="3" t="s">
        <v>490</v>
      </c>
      <c r="P1670" s="3" t="str">
        <f t="shared" si="163"/>
        <v>2017</v>
      </c>
      <c r="Q1670" s="3" t="str">
        <f t="shared" si="164"/>
        <v xml:space="preserve">Genet Sel Evol. </v>
      </c>
      <c r="R1670" s="5" t="s">
        <v>11427</v>
      </c>
      <c r="T1670" s="12" t="str">
        <f t="shared" si="161"/>
        <v/>
      </c>
      <c r="AA1670" s="70">
        <v>0</v>
      </c>
      <c r="AC1670" s="5" t="str">
        <f t="shared" si="165"/>
        <v>2017</v>
      </c>
      <c r="AD1670" s="5"/>
      <c r="AK1670" s="53"/>
      <c r="AN1670" s="56"/>
      <c r="AV1670" s="46">
        <v>29065859</v>
      </c>
      <c r="AW1670" s="59">
        <f t="shared" si="166"/>
        <v>0</v>
      </c>
    </row>
    <row r="1671" spans="1:49">
      <c r="A1671" s="4">
        <v>506</v>
      </c>
      <c r="B1671" s="3">
        <v>666</v>
      </c>
      <c r="C1671" s="3">
        <v>0.28036605655718871</v>
      </c>
      <c r="D1671" s="3" t="s">
        <v>1950</v>
      </c>
      <c r="E1671" s="3" t="s">
        <v>1951</v>
      </c>
      <c r="F1671" s="3" t="str">
        <f t="shared" si="162"/>
        <v>28698232</v>
      </c>
      <c r="G1671" s="3" t="s">
        <v>1952</v>
      </c>
      <c r="H1671" s="3" t="s">
        <v>1953</v>
      </c>
      <c r="I1671" s="3" t="s">
        <v>1618</v>
      </c>
      <c r="J1671" s="3" t="s">
        <v>2</v>
      </c>
      <c r="K1671" s="3" t="s">
        <v>3</v>
      </c>
      <c r="L1671" s="3" t="s">
        <v>1954</v>
      </c>
      <c r="M1671" s="3" t="s">
        <v>4</v>
      </c>
      <c r="N1671" s="3">
        <v>28698232</v>
      </c>
      <c r="O1671" s="3" t="s">
        <v>1955</v>
      </c>
      <c r="P1671" s="3" t="str">
        <f t="shared" si="163"/>
        <v>2017</v>
      </c>
      <c r="Q1671" s="3" t="str">
        <f t="shared" si="164"/>
        <v xml:space="preserve">G3 (Bethesda). </v>
      </c>
      <c r="R1671" s="5" t="s">
        <v>11427</v>
      </c>
      <c r="T1671" s="12" t="str">
        <f t="shared" si="161"/>
        <v/>
      </c>
      <c r="AA1671" s="70">
        <v>0</v>
      </c>
      <c r="AC1671" s="5" t="str">
        <f t="shared" si="165"/>
        <v>2017</v>
      </c>
      <c r="AD1671" s="5"/>
      <c r="AK1671" s="53"/>
      <c r="AN1671" s="56"/>
      <c r="AV1671" s="46">
        <v>28698232</v>
      </c>
      <c r="AW1671" s="59">
        <f t="shared" si="166"/>
        <v>0</v>
      </c>
    </row>
    <row r="1672" spans="1:49">
      <c r="A1672" s="4">
        <v>507</v>
      </c>
      <c r="B1672" s="3">
        <v>1107</v>
      </c>
      <c r="C1672" s="3">
        <v>0.28049428503435181</v>
      </c>
      <c r="D1672" s="3" t="s">
        <v>4585</v>
      </c>
      <c r="E1672" s="3" t="s">
        <v>4586</v>
      </c>
      <c r="F1672" s="3" t="str">
        <f t="shared" si="162"/>
        <v>28094809</v>
      </c>
      <c r="G1672" s="3" t="s">
        <v>4644</v>
      </c>
      <c r="H1672" s="3" t="s">
        <v>4645</v>
      </c>
      <c r="I1672" s="3" t="s">
        <v>2255</v>
      </c>
      <c r="J1672" s="3" t="s">
        <v>2</v>
      </c>
      <c r="K1672" s="3" t="s">
        <v>3</v>
      </c>
      <c r="L1672" s="3" t="s">
        <v>4646</v>
      </c>
      <c r="M1672" s="3" t="s">
        <v>4</v>
      </c>
      <c r="N1672" s="3">
        <v>28094809</v>
      </c>
      <c r="O1672" s="3" t="s">
        <v>4647</v>
      </c>
      <c r="P1672" s="3" t="str">
        <f t="shared" si="163"/>
        <v>2017</v>
      </c>
      <c r="Q1672" s="3" t="str">
        <f t="shared" si="164"/>
        <v xml:space="preserve">Sci Rep. </v>
      </c>
      <c r="R1672" s="5" t="s">
        <v>11427</v>
      </c>
      <c r="T1672" s="12" t="str">
        <f t="shared" si="161"/>
        <v/>
      </c>
      <c r="AA1672" s="70">
        <v>0</v>
      </c>
      <c r="AC1672" s="5" t="str">
        <f t="shared" si="165"/>
        <v>2017</v>
      </c>
      <c r="AD1672" s="5"/>
      <c r="AK1672" s="53"/>
      <c r="AN1672" s="56"/>
      <c r="AV1672" s="46">
        <v>28094809</v>
      </c>
      <c r="AW1672" s="59">
        <f t="shared" si="166"/>
        <v>0</v>
      </c>
    </row>
    <row r="1673" spans="1:49">
      <c r="A1673" s="4">
        <v>525</v>
      </c>
      <c r="B1673" s="3">
        <v>1087</v>
      </c>
      <c r="C1673" s="3">
        <v>0.29290274784165315</v>
      </c>
      <c r="D1673" s="3" t="s">
        <v>4528</v>
      </c>
      <c r="E1673" s="3" t="s">
        <v>4529</v>
      </c>
      <c r="F1673" s="3" t="str">
        <f t="shared" si="162"/>
        <v>28110091</v>
      </c>
      <c r="G1673" s="3" t="s">
        <v>4530</v>
      </c>
      <c r="H1673" s="3" t="s">
        <v>4531</v>
      </c>
      <c r="I1673" s="3" t="s">
        <v>1945</v>
      </c>
      <c r="J1673" s="3" t="s">
        <v>2</v>
      </c>
      <c r="K1673" s="3" t="s">
        <v>3</v>
      </c>
      <c r="L1673" s="3" t="s">
        <v>4532</v>
      </c>
      <c r="M1673" s="3" t="s">
        <v>4</v>
      </c>
      <c r="N1673" s="3">
        <v>28110091</v>
      </c>
      <c r="O1673" s="3" t="s">
        <v>4477</v>
      </c>
      <c r="P1673" s="3" t="str">
        <f t="shared" si="163"/>
        <v>2017</v>
      </c>
      <c r="Q1673" s="3" t="str">
        <f t="shared" si="164"/>
        <v xml:space="preserve">Mol Plant. </v>
      </c>
      <c r="R1673" s="5" t="s">
        <v>11427</v>
      </c>
      <c r="T1673" s="12" t="str">
        <f t="shared" si="161"/>
        <v/>
      </c>
      <c r="AA1673" s="70">
        <v>0</v>
      </c>
      <c r="AC1673" s="5" t="str">
        <f t="shared" si="165"/>
        <v>2017</v>
      </c>
      <c r="AD1673" s="5"/>
      <c r="AK1673" s="53"/>
      <c r="AN1673" s="56"/>
      <c r="AV1673" s="46">
        <v>28110091</v>
      </c>
      <c r="AW1673" s="59">
        <f t="shared" si="166"/>
        <v>0</v>
      </c>
    </row>
    <row r="1674" spans="1:49">
      <c r="A1674" s="4">
        <v>541</v>
      </c>
      <c r="B1674" s="3">
        <v>1079</v>
      </c>
      <c r="C1674" s="3">
        <v>0.30289507325020348</v>
      </c>
      <c r="D1674" s="3" t="s">
        <v>4421</v>
      </c>
      <c r="E1674" s="3" t="s">
        <v>4422</v>
      </c>
      <c r="F1674" s="3" t="str">
        <f t="shared" si="162"/>
        <v>28118822</v>
      </c>
      <c r="G1674" s="3" t="s">
        <v>4423</v>
      </c>
      <c r="H1674" s="3" t="s">
        <v>4424</v>
      </c>
      <c r="I1674" s="3" t="s">
        <v>305</v>
      </c>
      <c r="J1674" s="3" t="s">
        <v>2</v>
      </c>
      <c r="K1674" s="3" t="s">
        <v>3</v>
      </c>
      <c r="L1674" s="3" t="s">
        <v>4425</v>
      </c>
      <c r="M1674" s="3" t="s">
        <v>4</v>
      </c>
      <c r="N1674" s="3">
        <v>28118822</v>
      </c>
      <c r="O1674" s="3" t="s">
        <v>4426</v>
      </c>
      <c r="P1674" s="3" t="str">
        <f t="shared" si="163"/>
        <v>2017</v>
      </c>
      <c r="Q1674" s="3" t="str">
        <f t="shared" si="164"/>
        <v xml:space="preserve">Genet Sel Evol. </v>
      </c>
      <c r="R1674" s="5" t="s">
        <v>11427</v>
      </c>
      <c r="T1674" s="12" t="str">
        <f t="shared" si="161"/>
        <v/>
      </c>
      <c r="AA1674" s="70">
        <v>0</v>
      </c>
      <c r="AC1674" s="5" t="str">
        <f t="shared" si="165"/>
        <v>2017</v>
      </c>
      <c r="AD1674" s="5"/>
      <c r="AK1674" s="53"/>
      <c r="AN1674" s="56"/>
      <c r="AV1674" s="46">
        <v>28118822</v>
      </c>
      <c r="AW1674" s="59">
        <f t="shared" si="166"/>
        <v>0</v>
      </c>
    </row>
    <row r="1675" spans="1:49">
      <c r="A1675" s="4">
        <v>563</v>
      </c>
      <c r="B1675" s="3">
        <v>931</v>
      </c>
      <c r="C1675" s="3">
        <v>0.31492292440192704</v>
      </c>
      <c r="D1675" s="3" t="s">
        <v>3544</v>
      </c>
      <c r="E1675" s="3" t="s">
        <v>3545</v>
      </c>
      <c r="F1675" s="3" t="str">
        <f t="shared" si="162"/>
        <v>28351369</v>
      </c>
      <c r="G1675" s="3" t="s">
        <v>3546</v>
      </c>
      <c r="H1675" s="3" t="s">
        <v>3547</v>
      </c>
      <c r="I1675" s="3" t="s">
        <v>85</v>
      </c>
      <c r="J1675" s="3" t="s">
        <v>2</v>
      </c>
      <c r="K1675" s="3" t="s">
        <v>3</v>
      </c>
      <c r="L1675" s="3" t="s">
        <v>3548</v>
      </c>
      <c r="M1675" s="3" t="s">
        <v>4</v>
      </c>
      <c r="N1675" s="3">
        <v>28351369</v>
      </c>
      <c r="O1675" s="3" t="s">
        <v>3549</v>
      </c>
      <c r="P1675" s="3" t="str">
        <f t="shared" si="163"/>
        <v>2017</v>
      </c>
      <c r="Q1675" s="3" t="str">
        <f t="shared" si="164"/>
        <v xml:space="preserve">BMC Genomics. </v>
      </c>
      <c r="R1675" s="5" t="s">
        <v>11427</v>
      </c>
      <c r="T1675" s="12" t="str">
        <f t="shared" si="161"/>
        <v/>
      </c>
      <c r="AA1675" s="70">
        <v>0</v>
      </c>
      <c r="AC1675" s="5" t="str">
        <f t="shared" si="165"/>
        <v>2017</v>
      </c>
      <c r="AD1675" s="5"/>
      <c r="AK1675" s="53"/>
      <c r="AN1675" s="56"/>
      <c r="AV1675" s="46">
        <v>28351369</v>
      </c>
      <c r="AW1675" s="59">
        <f t="shared" si="166"/>
        <v>0</v>
      </c>
    </row>
    <row r="1676" spans="1:49">
      <c r="A1676" s="4">
        <v>576</v>
      </c>
      <c r="B1676" s="3">
        <v>496</v>
      </c>
      <c r="C1676" s="3">
        <v>0.31839019992270057</v>
      </c>
      <c r="D1676" s="3" t="s">
        <v>904</v>
      </c>
      <c r="E1676" s="3" t="s">
        <v>905</v>
      </c>
      <c r="F1676" s="3" t="str">
        <f t="shared" si="162"/>
        <v>28934946</v>
      </c>
      <c r="G1676" s="3" t="s">
        <v>906</v>
      </c>
      <c r="H1676" s="3" t="s">
        <v>907</v>
      </c>
      <c r="I1676" s="3" t="s">
        <v>305</v>
      </c>
      <c r="J1676" s="3" t="s">
        <v>2</v>
      </c>
      <c r="K1676" s="3" t="s">
        <v>3</v>
      </c>
      <c r="L1676" s="3" t="s">
        <v>908</v>
      </c>
      <c r="M1676" s="3" t="s">
        <v>4</v>
      </c>
      <c r="N1676" s="3">
        <v>28934946</v>
      </c>
      <c r="O1676" s="3" t="s">
        <v>909</v>
      </c>
      <c r="P1676" s="3" t="str">
        <f t="shared" si="163"/>
        <v>2017</v>
      </c>
      <c r="Q1676" s="3" t="str">
        <f t="shared" si="164"/>
        <v xml:space="preserve">Genet Sel Evol. </v>
      </c>
      <c r="R1676" s="5" t="s">
        <v>11427</v>
      </c>
      <c r="T1676" s="12" t="str">
        <f t="shared" si="161"/>
        <v/>
      </c>
      <c r="AA1676" s="70">
        <v>0</v>
      </c>
      <c r="AC1676" s="5" t="str">
        <f t="shared" si="165"/>
        <v>2017</v>
      </c>
      <c r="AD1676" s="5"/>
      <c r="AK1676" s="53"/>
      <c r="AN1676" s="56"/>
      <c r="AV1676" s="46">
        <v>28934946</v>
      </c>
      <c r="AW1676" s="59">
        <f t="shared" si="166"/>
        <v>0</v>
      </c>
    </row>
    <row r="1677" spans="1:49">
      <c r="A1677" s="4">
        <v>583</v>
      </c>
      <c r="B1677" s="3">
        <v>1122</v>
      </c>
      <c r="C1677" s="3">
        <v>0.32189026805800702</v>
      </c>
      <c r="D1677" s="3" t="s">
        <v>4733</v>
      </c>
      <c r="E1677" s="3" t="s">
        <v>4734</v>
      </c>
      <c r="F1677" s="3" t="str">
        <f t="shared" si="162"/>
        <v>28079935</v>
      </c>
      <c r="G1677" s="3" t="s">
        <v>4735</v>
      </c>
      <c r="H1677" s="3" t="s">
        <v>4680</v>
      </c>
      <c r="I1677" s="3" t="s">
        <v>4088</v>
      </c>
      <c r="J1677" s="3" t="s">
        <v>2</v>
      </c>
      <c r="K1677" s="3" t="s">
        <v>3</v>
      </c>
      <c r="L1677" s="3" t="s">
        <v>4681</v>
      </c>
      <c r="M1677" s="3" t="s">
        <v>4</v>
      </c>
      <c r="N1677" s="3">
        <v>28079935</v>
      </c>
      <c r="O1677" s="3" t="s">
        <v>4682</v>
      </c>
      <c r="P1677" s="3" t="str">
        <f t="shared" si="163"/>
        <v>2017</v>
      </c>
      <c r="Q1677" s="3" t="str">
        <f t="shared" si="164"/>
        <v xml:space="preserve">New Phytol. </v>
      </c>
      <c r="R1677" s="5" t="s">
        <v>11427</v>
      </c>
      <c r="T1677" s="12" t="str">
        <f t="shared" si="161"/>
        <v/>
      </c>
      <c r="AA1677" s="70">
        <v>0</v>
      </c>
      <c r="AC1677" s="5" t="str">
        <f t="shared" si="165"/>
        <v>2017</v>
      </c>
      <c r="AD1677" s="5"/>
      <c r="AK1677" s="53"/>
      <c r="AN1677" s="56"/>
      <c r="AV1677" s="46">
        <v>28079935</v>
      </c>
      <c r="AW1677" s="59">
        <f t="shared" si="166"/>
        <v>0</v>
      </c>
    </row>
    <row r="1678" spans="1:49">
      <c r="A1678" s="4">
        <v>585</v>
      </c>
      <c r="B1678" s="3">
        <v>942</v>
      </c>
      <c r="C1678" s="3">
        <v>0.32307173694799662</v>
      </c>
      <c r="D1678" s="3" t="s">
        <v>3611</v>
      </c>
      <c r="E1678" s="3" t="s">
        <v>3612</v>
      </c>
      <c r="F1678" s="3" t="str">
        <f t="shared" si="162"/>
        <v>28338794</v>
      </c>
      <c r="G1678" s="3" t="s">
        <v>3613</v>
      </c>
      <c r="H1678" s="3" t="s">
        <v>3614</v>
      </c>
      <c r="I1678" s="3" t="s">
        <v>555</v>
      </c>
      <c r="J1678" s="3" t="s">
        <v>2</v>
      </c>
      <c r="K1678" s="3" t="s">
        <v>3</v>
      </c>
      <c r="L1678" s="3" t="s">
        <v>3615</v>
      </c>
      <c r="M1678" s="3" t="s">
        <v>4</v>
      </c>
      <c r="N1678" s="3">
        <v>28338794</v>
      </c>
      <c r="O1678" s="3" t="s">
        <v>3616</v>
      </c>
      <c r="P1678" s="3" t="str">
        <f t="shared" si="163"/>
        <v>2017</v>
      </c>
      <c r="Q1678" s="3" t="str">
        <f t="shared" si="164"/>
        <v xml:space="preserve">J Exp Bot. </v>
      </c>
      <c r="R1678" s="5" t="s">
        <v>11427</v>
      </c>
      <c r="T1678" s="12" t="str">
        <f t="shared" si="161"/>
        <v/>
      </c>
      <c r="AA1678" s="70">
        <v>0</v>
      </c>
      <c r="AC1678" s="5" t="str">
        <f t="shared" si="165"/>
        <v>2017</v>
      </c>
      <c r="AD1678" s="5"/>
      <c r="AK1678" s="53"/>
      <c r="AN1678" s="56"/>
      <c r="AV1678" s="46">
        <v>28338794</v>
      </c>
      <c r="AW1678" s="59">
        <f t="shared" si="166"/>
        <v>0</v>
      </c>
    </row>
    <row r="1679" spans="1:49">
      <c r="A1679" s="4">
        <v>592</v>
      </c>
      <c r="B1679" s="3">
        <v>639</v>
      </c>
      <c r="C1679" s="3">
        <v>0.32595811330504143</v>
      </c>
      <c r="D1679" s="3" t="s">
        <v>1783</v>
      </c>
      <c r="E1679" s="3" t="s">
        <v>1784</v>
      </c>
      <c r="F1679" s="3" t="str">
        <f t="shared" si="162"/>
        <v>28727016</v>
      </c>
      <c r="G1679" s="3" t="s">
        <v>1785</v>
      </c>
      <c r="H1679" s="3" t="s">
        <v>1786</v>
      </c>
      <c r="I1679" s="3" t="s">
        <v>1511</v>
      </c>
      <c r="J1679" s="3" t="s">
        <v>2</v>
      </c>
      <c r="K1679" s="3" t="s">
        <v>3</v>
      </c>
      <c r="L1679" s="3" t="s">
        <v>1787</v>
      </c>
      <c r="M1679" s="3" t="s">
        <v>4</v>
      </c>
      <c r="N1679" s="3">
        <v>28727016</v>
      </c>
      <c r="O1679" s="3" t="s">
        <v>1788</v>
      </c>
      <c r="P1679" s="3" t="str">
        <f t="shared" si="163"/>
        <v>2017</v>
      </c>
      <c r="Q1679" s="3" t="str">
        <f t="shared" si="164"/>
        <v xml:space="preserve">J Anim Sci. </v>
      </c>
      <c r="R1679" s="5" t="s">
        <v>11427</v>
      </c>
      <c r="T1679" s="12" t="str">
        <f t="shared" si="161"/>
        <v/>
      </c>
      <c r="AA1679" s="70">
        <v>0</v>
      </c>
      <c r="AC1679" s="5" t="str">
        <f t="shared" si="165"/>
        <v>2017</v>
      </c>
      <c r="AD1679" s="5"/>
      <c r="AK1679" s="53"/>
      <c r="AN1679" s="56"/>
      <c r="AV1679" s="46">
        <v>28727016</v>
      </c>
      <c r="AW1679" s="59">
        <f t="shared" si="166"/>
        <v>0</v>
      </c>
    </row>
    <row r="1680" spans="1:49">
      <c r="A1680" s="4">
        <v>593</v>
      </c>
      <c r="B1680" s="3">
        <v>295</v>
      </c>
      <c r="C1680" s="3">
        <v>0.32694073777232768</v>
      </c>
      <c r="D1680" s="3" t="s">
        <v>61</v>
      </c>
      <c r="E1680" s="3" t="s">
        <v>62</v>
      </c>
      <c r="F1680" s="3" t="str">
        <f t="shared" si="162"/>
        <v>29293807</v>
      </c>
      <c r="G1680" s="3" t="s">
        <v>63</v>
      </c>
      <c r="H1680" s="3" t="s">
        <v>64</v>
      </c>
      <c r="I1680" s="3" t="s">
        <v>58</v>
      </c>
      <c r="J1680" s="3" t="s">
        <v>2</v>
      </c>
      <c r="K1680" s="3" t="s">
        <v>3</v>
      </c>
      <c r="L1680" s="3" t="s">
        <v>65</v>
      </c>
      <c r="M1680" s="3" t="s">
        <v>4</v>
      </c>
      <c r="N1680" s="3">
        <v>29293807</v>
      </c>
      <c r="O1680" s="3" t="s">
        <v>66</v>
      </c>
      <c r="P1680" s="3" t="str">
        <f t="shared" si="163"/>
        <v>2017</v>
      </c>
      <c r="Q1680" s="3" t="str">
        <f t="shared" si="164"/>
        <v xml:space="preserve">Plant Genome. </v>
      </c>
      <c r="R1680" s="5" t="s">
        <v>11427</v>
      </c>
      <c r="T1680" s="12" t="str">
        <f t="shared" si="161"/>
        <v/>
      </c>
      <c r="AA1680" s="70">
        <v>0</v>
      </c>
      <c r="AC1680" s="5" t="str">
        <f t="shared" si="165"/>
        <v>2017</v>
      </c>
      <c r="AD1680" s="5"/>
      <c r="AK1680" s="53"/>
      <c r="AN1680" s="56"/>
      <c r="AV1680" s="46">
        <v>29293807</v>
      </c>
      <c r="AW1680" s="59">
        <f t="shared" si="166"/>
        <v>0</v>
      </c>
    </row>
    <row r="1681" spans="1:49">
      <c r="A1681" s="4">
        <v>595</v>
      </c>
      <c r="B1681" s="3">
        <v>1045</v>
      </c>
      <c r="C1681" s="3">
        <v>0.3271105020659747</v>
      </c>
      <c r="D1681" s="3" t="s">
        <v>4235</v>
      </c>
      <c r="E1681" s="3" t="s">
        <v>4236</v>
      </c>
      <c r="F1681" s="3" t="str">
        <f t="shared" si="162"/>
        <v>28166722</v>
      </c>
      <c r="G1681" s="3" t="s">
        <v>4237</v>
      </c>
      <c r="H1681" s="3" t="s">
        <v>4238</v>
      </c>
      <c r="I1681" s="3" t="s">
        <v>85</v>
      </c>
      <c r="J1681" s="3" t="s">
        <v>2</v>
      </c>
      <c r="K1681" s="3" t="s">
        <v>3</v>
      </c>
      <c r="L1681" s="3" t="s">
        <v>4239</v>
      </c>
      <c r="M1681" s="3" t="s">
        <v>4</v>
      </c>
      <c r="N1681" s="3">
        <v>28166722</v>
      </c>
      <c r="O1681" s="3" t="s">
        <v>4240</v>
      </c>
      <c r="P1681" s="3" t="str">
        <f t="shared" si="163"/>
        <v>2017</v>
      </c>
      <c r="Q1681" s="3" t="str">
        <f t="shared" si="164"/>
        <v xml:space="preserve">BMC Genomics. </v>
      </c>
      <c r="R1681" s="5" t="s">
        <v>11427</v>
      </c>
      <c r="T1681" s="12" t="str">
        <f t="shared" si="161"/>
        <v/>
      </c>
      <c r="AA1681" s="70">
        <v>0</v>
      </c>
      <c r="AC1681" s="5" t="str">
        <f t="shared" si="165"/>
        <v>2017</v>
      </c>
      <c r="AD1681" s="5"/>
      <c r="AK1681" s="53"/>
      <c r="AN1681" s="56"/>
      <c r="AV1681" s="46">
        <v>28166722</v>
      </c>
      <c r="AW1681" s="59">
        <f t="shared" si="166"/>
        <v>0</v>
      </c>
    </row>
    <row r="1682" spans="1:49">
      <c r="A1682" s="4">
        <v>606</v>
      </c>
      <c r="B1682" s="3">
        <v>643</v>
      </c>
      <c r="C1682" s="3">
        <v>0.33268509793135714</v>
      </c>
      <c r="D1682" s="3" t="s">
        <v>1856</v>
      </c>
      <c r="E1682" s="3" t="s">
        <v>1857</v>
      </c>
      <c r="F1682" s="3" t="str">
        <f t="shared" si="162"/>
        <v>28724069</v>
      </c>
      <c r="G1682" s="3" t="s">
        <v>1806</v>
      </c>
      <c r="H1682" s="3" t="s">
        <v>1807</v>
      </c>
      <c r="I1682" s="3" t="s">
        <v>58</v>
      </c>
      <c r="J1682" s="3" t="s">
        <v>2</v>
      </c>
      <c r="K1682" s="3" t="s">
        <v>3</v>
      </c>
      <c r="L1682" s="3" t="s">
        <v>1808</v>
      </c>
      <c r="M1682" s="3" t="s">
        <v>4</v>
      </c>
      <c r="N1682" s="3">
        <v>28724069</v>
      </c>
      <c r="O1682" s="3" t="s">
        <v>1809</v>
      </c>
      <c r="P1682" s="3" t="str">
        <f t="shared" si="163"/>
        <v>2017</v>
      </c>
      <c r="Q1682" s="3" t="str">
        <f t="shared" si="164"/>
        <v xml:space="preserve">Plant Genome. </v>
      </c>
      <c r="R1682" s="5" t="s">
        <v>11427</v>
      </c>
      <c r="T1682" s="12" t="str">
        <f t="shared" si="161"/>
        <v/>
      </c>
      <c r="AA1682" s="70">
        <v>0</v>
      </c>
      <c r="AC1682" s="5" t="str">
        <f t="shared" si="165"/>
        <v>2017</v>
      </c>
      <c r="AD1682" s="5"/>
      <c r="AK1682" s="53"/>
      <c r="AN1682" s="56"/>
      <c r="AV1682" s="46">
        <v>28724069</v>
      </c>
      <c r="AW1682" s="59">
        <f t="shared" si="166"/>
        <v>0</v>
      </c>
    </row>
    <row r="1683" spans="1:49">
      <c r="A1683" s="4">
        <v>621</v>
      </c>
      <c r="B1683" s="3">
        <v>857</v>
      </c>
      <c r="C1683" s="3">
        <v>0.33689726408608811</v>
      </c>
      <c r="D1683" s="3" t="s">
        <v>3146</v>
      </c>
      <c r="E1683" s="3" t="s">
        <v>3147</v>
      </c>
      <c r="F1683" s="3" t="str">
        <f t="shared" si="162"/>
        <v>28426785</v>
      </c>
      <c r="G1683" s="3" t="s">
        <v>3089</v>
      </c>
      <c r="H1683" s="3" t="s">
        <v>3090</v>
      </c>
      <c r="I1683" s="3" t="s">
        <v>92</v>
      </c>
      <c r="J1683" s="3" t="s">
        <v>2</v>
      </c>
      <c r="K1683" s="3" t="s">
        <v>3</v>
      </c>
      <c r="L1683" s="3" t="s">
        <v>3091</v>
      </c>
      <c r="M1683" s="3" t="s">
        <v>4</v>
      </c>
      <c r="N1683" s="3">
        <v>28426785</v>
      </c>
      <c r="O1683" s="3" t="s">
        <v>3092</v>
      </c>
      <c r="P1683" s="3" t="str">
        <f t="shared" si="163"/>
        <v>2017</v>
      </c>
      <c r="Q1683" s="3" t="str">
        <f t="shared" si="164"/>
        <v xml:space="preserve">PLoS One. </v>
      </c>
      <c r="R1683" s="5" t="s">
        <v>11427</v>
      </c>
      <c r="T1683" s="12" t="str">
        <f t="shared" si="161"/>
        <v/>
      </c>
      <c r="AA1683" s="70">
        <v>0</v>
      </c>
      <c r="AC1683" s="5" t="str">
        <f t="shared" si="165"/>
        <v>2017</v>
      </c>
      <c r="AD1683" s="5"/>
      <c r="AK1683" s="53"/>
      <c r="AN1683" s="56"/>
      <c r="AV1683" s="46">
        <v>28426785</v>
      </c>
      <c r="AW1683" s="59">
        <f t="shared" si="166"/>
        <v>0</v>
      </c>
    </row>
    <row r="1684" spans="1:49">
      <c r="A1684" s="4">
        <v>622</v>
      </c>
      <c r="B1684" s="3">
        <v>919</v>
      </c>
      <c r="C1684" s="3">
        <v>0.33946106488650019</v>
      </c>
      <c r="D1684" s="3" t="s">
        <v>3461</v>
      </c>
      <c r="E1684" s="3" t="s">
        <v>3462</v>
      </c>
      <c r="F1684" s="3" t="str">
        <f t="shared" si="162"/>
        <v>28363452</v>
      </c>
      <c r="G1684" s="3" t="s">
        <v>3463</v>
      </c>
      <c r="H1684" s="3" t="s">
        <v>3464</v>
      </c>
      <c r="I1684" s="3" t="s">
        <v>3465</v>
      </c>
      <c r="J1684" s="3" t="s">
        <v>2</v>
      </c>
      <c r="K1684" s="3" t="s">
        <v>3</v>
      </c>
      <c r="L1684" s="3" t="s">
        <v>3466</v>
      </c>
      <c r="M1684" s="3" t="s">
        <v>4</v>
      </c>
      <c r="N1684" s="3">
        <v>28363452</v>
      </c>
      <c r="O1684" s="3" t="s">
        <v>3467</v>
      </c>
      <c r="P1684" s="3" t="str">
        <f t="shared" si="163"/>
        <v>2017</v>
      </c>
      <c r="Q1684" s="3" t="str">
        <f t="shared" si="164"/>
        <v xml:space="preserve">Artif Intell Med. </v>
      </c>
      <c r="R1684" s="5" t="s">
        <v>11427</v>
      </c>
      <c r="T1684" s="12" t="str">
        <f t="shared" si="161"/>
        <v/>
      </c>
      <c r="AA1684" s="70">
        <v>0</v>
      </c>
      <c r="AC1684" s="5" t="str">
        <f t="shared" si="165"/>
        <v>2017</v>
      </c>
      <c r="AD1684" s="5"/>
      <c r="AV1684" s="46">
        <v>28363452</v>
      </c>
      <c r="AW1684" s="59">
        <f t="shared" si="166"/>
        <v>0</v>
      </c>
    </row>
    <row r="1685" spans="1:49">
      <c r="A1685" s="4">
        <v>652</v>
      </c>
      <c r="B1685" s="3">
        <v>303</v>
      </c>
      <c r="C1685" s="3">
        <v>0.35614912916204788</v>
      </c>
      <c r="D1685" s="3" t="s">
        <v>81</v>
      </c>
      <c r="E1685" s="3" t="s">
        <v>82</v>
      </c>
      <c r="F1685" s="3" t="str">
        <f t="shared" si="162"/>
        <v>29284405</v>
      </c>
      <c r="G1685" s="3" t="s">
        <v>83</v>
      </c>
      <c r="H1685" s="3" t="s">
        <v>84</v>
      </c>
      <c r="I1685" s="3" t="s">
        <v>85</v>
      </c>
      <c r="J1685" s="3" t="s">
        <v>2</v>
      </c>
      <c r="K1685" s="3" t="s">
        <v>3</v>
      </c>
      <c r="L1685" s="3" t="s">
        <v>86</v>
      </c>
      <c r="M1685" s="3" t="s">
        <v>4</v>
      </c>
      <c r="N1685" s="3">
        <v>29284405</v>
      </c>
      <c r="O1685" s="3" t="s">
        <v>87</v>
      </c>
      <c r="P1685" s="3" t="str">
        <f t="shared" si="163"/>
        <v>2017</v>
      </c>
      <c r="Q1685" s="3" t="str">
        <f t="shared" si="164"/>
        <v xml:space="preserve">BMC Genomics. </v>
      </c>
      <c r="R1685" s="5" t="s">
        <v>11427</v>
      </c>
      <c r="T1685" s="12" t="str">
        <f t="shared" si="161"/>
        <v/>
      </c>
      <c r="AA1685" s="70">
        <v>0</v>
      </c>
      <c r="AC1685" s="5" t="str">
        <f t="shared" si="165"/>
        <v>2017</v>
      </c>
      <c r="AD1685" s="5"/>
      <c r="AV1685" s="46">
        <v>29284405</v>
      </c>
      <c r="AW1685" s="59">
        <f t="shared" si="166"/>
        <v>0</v>
      </c>
    </row>
    <row r="1686" spans="1:49">
      <c r="A1686" s="4">
        <v>656</v>
      </c>
      <c r="B1686" s="3">
        <v>1571</v>
      </c>
      <c r="C1686" s="3">
        <v>0.35826258394881771</v>
      </c>
      <c r="D1686" s="3" t="s">
        <v>5688</v>
      </c>
      <c r="E1686" s="3" t="s">
        <v>5748</v>
      </c>
      <c r="F1686" s="3" t="str">
        <f t="shared" si="162"/>
        <v>27443672</v>
      </c>
      <c r="G1686" s="3" t="s">
        <v>5689</v>
      </c>
      <c r="H1686" s="3" t="s">
        <v>5690</v>
      </c>
      <c r="I1686" s="3" t="s">
        <v>4088</v>
      </c>
      <c r="J1686" s="3" t="s">
        <v>2</v>
      </c>
      <c r="K1686" s="3" t="s">
        <v>3</v>
      </c>
      <c r="L1686" s="3" t="s">
        <v>5691</v>
      </c>
      <c r="M1686" s="3" t="s">
        <v>4</v>
      </c>
      <c r="N1686" s="3">
        <v>27443672</v>
      </c>
      <c r="O1686" s="3" t="s">
        <v>5692</v>
      </c>
      <c r="P1686" s="3" t="str">
        <f t="shared" si="163"/>
        <v>2017</v>
      </c>
      <c r="Q1686" s="3" t="str">
        <f t="shared" si="164"/>
        <v xml:space="preserve">New Phytol. </v>
      </c>
      <c r="R1686" s="5" t="s">
        <v>11427</v>
      </c>
      <c r="T1686" s="12" t="str">
        <f t="shared" si="161"/>
        <v/>
      </c>
      <c r="AA1686" s="70">
        <v>0</v>
      </c>
      <c r="AC1686" s="5" t="str">
        <f t="shared" si="165"/>
        <v>2017</v>
      </c>
      <c r="AD1686" s="5"/>
      <c r="AV1686" s="46">
        <v>27443672</v>
      </c>
      <c r="AW1686" s="59">
        <f t="shared" si="166"/>
        <v>0</v>
      </c>
    </row>
    <row r="1687" spans="1:49">
      <c r="A1687" s="4">
        <v>669</v>
      </c>
      <c r="B1687" s="3">
        <v>592</v>
      </c>
      <c r="C1687" s="3">
        <v>0.36709705529104897</v>
      </c>
      <c r="D1687" s="3" t="s">
        <v>1489</v>
      </c>
      <c r="E1687" s="3" t="s">
        <v>1490</v>
      </c>
      <c r="F1687" s="3" t="str">
        <f t="shared" si="162"/>
        <v>28797221</v>
      </c>
      <c r="G1687" s="3" t="s">
        <v>1491</v>
      </c>
      <c r="H1687" s="3" t="s">
        <v>1492</v>
      </c>
      <c r="I1687" s="3" t="s">
        <v>85</v>
      </c>
      <c r="J1687" s="3" t="s">
        <v>2</v>
      </c>
      <c r="K1687" s="3" t="s">
        <v>3</v>
      </c>
      <c r="L1687" s="3" t="s">
        <v>1493</v>
      </c>
      <c r="M1687" s="3" t="s">
        <v>4</v>
      </c>
      <c r="N1687" s="3">
        <v>28797221</v>
      </c>
      <c r="O1687" s="3" t="s">
        <v>1494</v>
      </c>
      <c r="P1687" s="3" t="str">
        <f t="shared" si="163"/>
        <v>2017</v>
      </c>
      <c r="Q1687" s="3" t="str">
        <f t="shared" si="164"/>
        <v xml:space="preserve">BMC Genomics. </v>
      </c>
      <c r="R1687" s="5" t="s">
        <v>11427</v>
      </c>
      <c r="T1687" s="12" t="str">
        <f t="shared" si="161"/>
        <v/>
      </c>
      <c r="AA1687" s="70">
        <v>0</v>
      </c>
      <c r="AC1687" s="5" t="str">
        <f t="shared" si="165"/>
        <v>2017</v>
      </c>
      <c r="AD1687" s="5"/>
      <c r="AK1687" s="53"/>
      <c r="AN1687" s="56"/>
      <c r="AV1687" s="46">
        <v>28797221</v>
      </c>
      <c r="AW1687" s="59">
        <f t="shared" si="166"/>
        <v>0</v>
      </c>
    </row>
    <row r="1688" spans="1:49">
      <c r="A1688" s="4">
        <v>686</v>
      </c>
      <c r="B1688" s="3">
        <v>459</v>
      </c>
      <c r="C1688" s="3">
        <v>0.37600795653265373</v>
      </c>
      <c r="D1688" s="3" t="s">
        <v>703</v>
      </c>
      <c r="E1688" s="3" t="s">
        <v>704</v>
      </c>
      <c r="F1688" s="3" t="str">
        <f t="shared" si="162"/>
        <v>28992048</v>
      </c>
      <c r="G1688" s="3" t="s">
        <v>705</v>
      </c>
      <c r="H1688" s="3" t="s">
        <v>706</v>
      </c>
      <c r="I1688" s="3" t="s">
        <v>707</v>
      </c>
      <c r="J1688" s="3" t="s">
        <v>2</v>
      </c>
      <c r="K1688" s="3" t="s">
        <v>3</v>
      </c>
      <c r="L1688" s="3" t="s">
        <v>708</v>
      </c>
      <c r="M1688" s="3" t="s">
        <v>4</v>
      </c>
      <c r="N1688" s="3">
        <v>28992048</v>
      </c>
      <c r="O1688" s="3" t="s">
        <v>709</v>
      </c>
      <c r="P1688" s="3" t="str">
        <f t="shared" si="163"/>
        <v>2017</v>
      </c>
      <c r="Q1688" s="3" t="str">
        <f t="shared" si="164"/>
        <v xml:space="preserve">DNA Res. </v>
      </c>
      <c r="R1688" s="5" t="s">
        <v>11427</v>
      </c>
      <c r="T1688" s="12" t="str">
        <f t="shared" si="161"/>
        <v/>
      </c>
      <c r="AA1688" s="70">
        <v>0</v>
      </c>
      <c r="AC1688" s="5" t="str">
        <f t="shared" si="165"/>
        <v>2017</v>
      </c>
      <c r="AD1688" s="5"/>
      <c r="AK1688" s="53"/>
      <c r="AN1688" s="56"/>
      <c r="AV1688" s="46">
        <v>28992048</v>
      </c>
      <c r="AW1688" s="59">
        <f t="shared" si="166"/>
        <v>0</v>
      </c>
    </row>
    <row r="1689" spans="1:49">
      <c r="A1689" s="4">
        <v>687</v>
      </c>
      <c r="B1689" s="3">
        <v>927</v>
      </c>
      <c r="C1689" s="3">
        <v>0.3766433367496913</v>
      </c>
      <c r="D1689" s="3" t="s">
        <v>3516</v>
      </c>
      <c r="E1689" s="3" t="s">
        <v>3517</v>
      </c>
      <c r="F1689" s="3" t="str">
        <f t="shared" si="162"/>
        <v>28356075</v>
      </c>
      <c r="G1689" s="3" t="s">
        <v>3518</v>
      </c>
      <c r="H1689" s="3" t="s">
        <v>3519</v>
      </c>
      <c r="I1689" s="3" t="s">
        <v>305</v>
      </c>
      <c r="J1689" s="3" t="s">
        <v>2</v>
      </c>
      <c r="K1689" s="3" t="s">
        <v>3</v>
      </c>
      <c r="L1689" s="3" t="s">
        <v>3520</v>
      </c>
      <c r="M1689" s="3" t="s">
        <v>4</v>
      </c>
      <c r="N1689" s="3">
        <v>28356075</v>
      </c>
      <c r="O1689" s="3" t="s">
        <v>3521</v>
      </c>
      <c r="P1689" s="3" t="str">
        <f t="shared" si="163"/>
        <v>2017</v>
      </c>
      <c r="Q1689" s="3" t="str">
        <f t="shared" si="164"/>
        <v xml:space="preserve">Genet Sel Evol. </v>
      </c>
      <c r="R1689" s="5" t="s">
        <v>11427</v>
      </c>
      <c r="T1689" s="12" t="str">
        <f t="shared" si="161"/>
        <v/>
      </c>
      <c r="AA1689" s="70">
        <v>0</v>
      </c>
      <c r="AC1689" s="5" t="str">
        <f t="shared" si="165"/>
        <v>2017</v>
      </c>
      <c r="AD1689" s="5"/>
      <c r="AK1689" s="53"/>
      <c r="AN1689" s="56"/>
      <c r="AV1689" s="46">
        <v>28356075</v>
      </c>
      <c r="AW1689" s="59">
        <f t="shared" si="166"/>
        <v>0</v>
      </c>
    </row>
    <row r="1690" spans="1:49">
      <c r="A1690" s="4">
        <v>697</v>
      </c>
      <c r="B1690" s="3">
        <v>981</v>
      </c>
      <c r="C1690" s="3">
        <v>0.38103707902189432</v>
      </c>
      <c r="D1690" s="3" t="s">
        <v>3849</v>
      </c>
      <c r="E1690" s="3" t="s">
        <v>3850</v>
      </c>
      <c r="F1690" s="3" t="str">
        <f t="shared" si="162"/>
        <v>28282385</v>
      </c>
      <c r="G1690" s="3" t="s">
        <v>3851</v>
      </c>
      <c r="H1690" s="3" t="s">
        <v>3852</v>
      </c>
      <c r="I1690" s="3" t="s">
        <v>92</v>
      </c>
      <c r="J1690" s="3" t="s">
        <v>2</v>
      </c>
      <c r="K1690" s="3" t="s">
        <v>3</v>
      </c>
      <c r="L1690" s="3" t="s">
        <v>3853</v>
      </c>
      <c r="M1690" s="3" t="s">
        <v>4</v>
      </c>
      <c r="N1690" s="3">
        <v>28282385</v>
      </c>
      <c r="O1690" s="3" t="s">
        <v>3854</v>
      </c>
      <c r="P1690" s="3" t="str">
        <f t="shared" si="163"/>
        <v>2017</v>
      </c>
      <c r="Q1690" s="3" t="str">
        <f t="shared" si="164"/>
        <v xml:space="preserve">PLoS One. </v>
      </c>
      <c r="R1690" s="5" t="s">
        <v>11427</v>
      </c>
      <c r="T1690" s="12" t="str">
        <f t="shared" si="161"/>
        <v/>
      </c>
      <c r="AA1690" s="70">
        <v>0</v>
      </c>
      <c r="AC1690" s="5" t="str">
        <f t="shared" si="165"/>
        <v>2017</v>
      </c>
      <c r="AD1690" s="5"/>
      <c r="AK1690" s="53"/>
      <c r="AN1690" s="56"/>
      <c r="AV1690" s="46">
        <v>28282385</v>
      </c>
      <c r="AW1690" s="59">
        <f t="shared" si="166"/>
        <v>0</v>
      </c>
    </row>
    <row r="1691" spans="1:49">
      <c r="A1691" s="4">
        <v>716</v>
      </c>
      <c r="B1691" s="3">
        <v>603</v>
      </c>
      <c r="C1691" s="3">
        <v>0.38933114286774928</v>
      </c>
      <c r="D1691" s="3" t="s">
        <v>1561</v>
      </c>
      <c r="E1691" s="3" t="s">
        <v>1562</v>
      </c>
      <c r="F1691" s="3" t="str">
        <f t="shared" si="162"/>
        <v>28771560</v>
      </c>
      <c r="G1691" s="3" t="s">
        <v>1563</v>
      </c>
      <c r="H1691" s="3" t="s">
        <v>1564</v>
      </c>
      <c r="I1691" s="3" t="s">
        <v>92</v>
      </c>
      <c r="J1691" s="3" t="s">
        <v>2</v>
      </c>
      <c r="K1691" s="3" t="s">
        <v>3</v>
      </c>
      <c r="L1691" s="3" t="s">
        <v>1565</v>
      </c>
      <c r="M1691" s="3" t="s">
        <v>4</v>
      </c>
      <c r="N1691" s="3">
        <v>28771560</v>
      </c>
      <c r="O1691" s="3" t="s">
        <v>1623</v>
      </c>
      <c r="P1691" s="3" t="str">
        <f t="shared" si="163"/>
        <v>2017</v>
      </c>
      <c r="Q1691" s="3" t="str">
        <f t="shared" si="164"/>
        <v xml:space="preserve">PLoS One. </v>
      </c>
      <c r="R1691" s="5" t="s">
        <v>11427</v>
      </c>
      <c r="T1691" s="12" t="str">
        <f t="shared" si="161"/>
        <v/>
      </c>
      <c r="AA1691" s="70">
        <v>0</v>
      </c>
      <c r="AC1691" s="5" t="str">
        <f t="shared" si="165"/>
        <v>2017</v>
      </c>
      <c r="AD1691" s="5"/>
      <c r="AK1691" s="53"/>
      <c r="AN1691" s="56"/>
      <c r="AV1691" s="46">
        <v>28771560</v>
      </c>
      <c r="AW1691" s="59">
        <f t="shared" si="166"/>
        <v>0</v>
      </c>
    </row>
    <row r="1692" spans="1:49">
      <c r="A1692" s="4">
        <v>723</v>
      </c>
      <c r="B1692" s="3">
        <v>663</v>
      </c>
      <c r="C1692" s="3">
        <v>0.39246412944989983</v>
      </c>
      <c r="D1692" s="3" t="s">
        <v>1928</v>
      </c>
      <c r="E1692" s="3" t="s">
        <v>1929</v>
      </c>
      <c r="F1692" s="3" t="str">
        <f t="shared" si="162"/>
        <v>28703042</v>
      </c>
      <c r="G1692" s="3" t="s">
        <v>1930</v>
      </c>
      <c r="H1692" s="3" t="s">
        <v>1931</v>
      </c>
      <c r="I1692" s="3" t="s">
        <v>1932</v>
      </c>
      <c r="J1692" s="3" t="s">
        <v>2</v>
      </c>
      <c r="K1692" s="3" t="s">
        <v>3</v>
      </c>
      <c r="L1692" s="3" t="s">
        <v>1933</v>
      </c>
      <c r="M1692" s="3" t="s">
        <v>4</v>
      </c>
      <c r="N1692" s="3">
        <v>28703042</v>
      </c>
      <c r="O1692" s="3" t="s">
        <v>1934</v>
      </c>
      <c r="P1692" s="3" t="str">
        <f t="shared" si="163"/>
        <v>2017</v>
      </c>
      <c r="Q1692" s="3" t="str">
        <f t="shared" si="164"/>
        <v xml:space="preserve">Phytopathology. </v>
      </c>
      <c r="R1692" s="5" t="s">
        <v>11427</v>
      </c>
      <c r="T1692" s="12" t="str">
        <f t="shared" si="161"/>
        <v/>
      </c>
      <c r="AA1692" s="70">
        <v>0</v>
      </c>
      <c r="AC1692" s="5" t="str">
        <f t="shared" si="165"/>
        <v>2017</v>
      </c>
      <c r="AD1692" s="5"/>
      <c r="AK1692" s="53"/>
      <c r="AN1692" s="56"/>
      <c r="AV1692" s="46">
        <v>28703042</v>
      </c>
      <c r="AW1692" s="59">
        <f t="shared" si="166"/>
        <v>0</v>
      </c>
    </row>
    <row r="1693" spans="1:49">
      <c r="A1693" s="4">
        <v>737</v>
      </c>
      <c r="B1693" s="3">
        <v>904</v>
      </c>
      <c r="C1693" s="3">
        <v>0.39853678826147787</v>
      </c>
      <c r="D1693" s="3" t="s">
        <v>3370</v>
      </c>
      <c r="E1693" s="3" t="s">
        <v>3371</v>
      </c>
      <c r="F1693" s="3" t="str">
        <f t="shared" si="162"/>
        <v>28377593</v>
      </c>
      <c r="G1693" s="3" t="s">
        <v>3372</v>
      </c>
      <c r="H1693" s="3" t="s">
        <v>3373</v>
      </c>
      <c r="I1693" s="3" t="s">
        <v>2255</v>
      </c>
      <c r="J1693" s="3" t="s">
        <v>2</v>
      </c>
      <c r="K1693" s="3" t="s">
        <v>3</v>
      </c>
      <c r="L1693" s="3" t="s">
        <v>3374</v>
      </c>
      <c r="M1693" s="3" t="s">
        <v>4</v>
      </c>
      <c r="N1693" s="3">
        <v>28377593</v>
      </c>
      <c r="O1693" s="3" t="s">
        <v>3375</v>
      </c>
      <c r="P1693" s="3" t="str">
        <f t="shared" si="163"/>
        <v>2017</v>
      </c>
      <c r="Q1693" s="3" t="str">
        <f t="shared" si="164"/>
        <v xml:space="preserve">Sci Rep. </v>
      </c>
      <c r="R1693" s="5" t="s">
        <v>11427</v>
      </c>
      <c r="T1693" s="12" t="str">
        <f t="shared" si="161"/>
        <v/>
      </c>
      <c r="AA1693" s="70">
        <v>0</v>
      </c>
      <c r="AC1693" s="5" t="str">
        <f t="shared" si="165"/>
        <v>2017</v>
      </c>
      <c r="AD1693" s="5"/>
      <c r="AK1693" s="53"/>
      <c r="AN1693" s="56"/>
      <c r="AV1693" s="46">
        <v>28377593</v>
      </c>
      <c r="AW1693" s="59">
        <f t="shared" si="166"/>
        <v>0</v>
      </c>
    </row>
    <row r="1694" spans="1:49">
      <c r="A1694" s="4">
        <v>744</v>
      </c>
      <c r="B1694" s="3">
        <v>605</v>
      </c>
      <c r="C1694" s="3">
        <v>0.4032752038124231</v>
      </c>
      <c r="D1694" s="3" t="s">
        <v>1572</v>
      </c>
      <c r="E1694" s="3" t="s">
        <v>1573</v>
      </c>
      <c r="F1694" s="3" t="str">
        <f t="shared" si="162"/>
        <v>28767277</v>
      </c>
      <c r="G1694" s="3" t="s">
        <v>1574</v>
      </c>
      <c r="H1694" s="3" t="s">
        <v>1575</v>
      </c>
      <c r="I1694" s="3" t="s">
        <v>1576</v>
      </c>
      <c r="J1694" s="3" t="s">
        <v>2</v>
      </c>
      <c r="K1694" s="3" t="s">
        <v>3</v>
      </c>
      <c r="L1694" s="3" t="s">
        <v>1577</v>
      </c>
      <c r="M1694" s="3" t="s">
        <v>4</v>
      </c>
      <c r="N1694" s="3">
        <v>28767277</v>
      </c>
      <c r="O1694" s="3" t="s">
        <v>1578</v>
      </c>
      <c r="P1694" s="3" t="str">
        <f t="shared" si="163"/>
        <v>2017</v>
      </c>
      <c r="Q1694" s="3" t="str">
        <f t="shared" si="164"/>
        <v xml:space="preserve">J Dent Res. </v>
      </c>
      <c r="R1694" s="5" t="s">
        <v>11427</v>
      </c>
      <c r="T1694" s="12" t="str">
        <f t="shared" si="161"/>
        <v/>
      </c>
      <c r="AA1694" s="70">
        <v>0</v>
      </c>
      <c r="AC1694" s="5" t="str">
        <f t="shared" si="165"/>
        <v>2017</v>
      </c>
      <c r="AD1694" s="5"/>
      <c r="AK1694" s="53"/>
      <c r="AN1694" s="56"/>
      <c r="AV1694" s="46">
        <v>28767277</v>
      </c>
      <c r="AW1694" s="59">
        <f t="shared" si="166"/>
        <v>0</v>
      </c>
    </row>
    <row r="1695" spans="1:49">
      <c r="A1695" s="4">
        <v>746</v>
      </c>
      <c r="B1695" s="3">
        <v>750</v>
      </c>
      <c r="C1695" s="3">
        <v>0.4037660978190396</v>
      </c>
      <c r="D1695" s="3" t="s">
        <v>2434</v>
      </c>
      <c r="E1695" s="3" t="s">
        <v>2435</v>
      </c>
      <c r="F1695" s="3" t="str">
        <f t="shared" si="162"/>
        <v>28591221</v>
      </c>
      <c r="G1695" s="3" t="s">
        <v>2436</v>
      </c>
      <c r="H1695" s="3" t="s">
        <v>2437</v>
      </c>
      <c r="I1695" s="3" t="s">
        <v>92</v>
      </c>
      <c r="J1695" s="3" t="s">
        <v>2</v>
      </c>
      <c r="K1695" s="3" t="s">
        <v>3</v>
      </c>
      <c r="L1695" s="3" t="s">
        <v>2438</v>
      </c>
      <c r="M1695" s="3" t="s">
        <v>4</v>
      </c>
      <c r="N1695" s="3">
        <v>28591221</v>
      </c>
      <c r="O1695" s="3" t="s">
        <v>2439</v>
      </c>
      <c r="P1695" s="3" t="str">
        <f t="shared" si="163"/>
        <v>2017</v>
      </c>
      <c r="Q1695" s="3" t="str">
        <f t="shared" si="164"/>
        <v xml:space="preserve">PLoS One. </v>
      </c>
      <c r="R1695" s="5" t="s">
        <v>11427</v>
      </c>
      <c r="T1695" s="12" t="str">
        <f t="shared" si="161"/>
        <v/>
      </c>
      <c r="AA1695" s="70">
        <v>0</v>
      </c>
      <c r="AC1695" s="5" t="str">
        <f t="shared" si="165"/>
        <v>2017</v>
      </c>
      <c r="AD1695" s="5"/>
      <c r="AV1695" s="46">
        <v>28591221</v>
      </c>
      <c r="AW1695" s="59">
        <f t="shared" si="166"/>
        <v>0</v>
      </c>
    </row>
    <row r="1696" spans="1:49">
      <c r="A1696" s="4">
        <v>751</v>
      </c>
      <c r="B1696" s="3">
        <v>989</v>
      </c>
      <c r="C1696" s="3">
        <v>0.40687170856771371</v>
      </c>
      <c r="D1696" s="3" t="s">
        <v>3899</v>
      </c>
      <c r="E1696" s="3" t="s">
        <v>3900</v>
      </c>
      <c r="F1696" s="3" t="str">
        <f t="shared" si="162"/>
        <v>28270096</v>
      </c>
      <c r="G1696" s="3" t="s">
        <v>3901</v>
      </c>
      <c r="H1696" s="3" t="s">
        <v>3902</v>
      </c>
      <c r="I1696" s="3" t="s">
        <v>305</v>
      </c>
      <c r="J1696" s="3" t="s">
        <v>2</v>
      </c>
      <c r="K1696" s="3" t="s">
        <v>3</v>
      </c>
      <c r="L1696" s="3" t="s">
        <v>3903</v>
      </c>
      <c r="M1696" s="3" t="s">
        <v>4</v>
      </c>
      <c r="N1696" s="3">
        <v>28270096</v>
      </c>
      <c r="O1696" s="3" t="s">
        <v>3904</v>
      </c>
      <c r="P1696" s="3" t="str">
        <f t="shared" si="163"/>
        <v>2017</v>
      </c>
      <c r="Q1696" s="3" t="str">
        <f t="shared" si="164"/>
        <v xml:space="preserve">Genet Sel Evol. </v>
      </c>
      <c r="R1696" s="5" t="s">
        <v>11427</v>
      </c>
      <c r="T1696" s="12" t="str">
        <f t="shared" si="161"/>
        <v/>
      </c>
      <c r="AA1696" s="70">
        <v>0</v>
      </c>
      <c r="AC1696" s="5" t="str">
        <f t="shared" si="165"/>
        <v>2017</v>
      </c>
      <c r="AD1696" s="5"/>
      <c r="AV1696" s="46">
        <v>28270096</v>
      </c>
      <c r="AW1696" s="59">
        <f t="shared" si="166"/>
        <v>0</v>
      </c>
    </row>
    <row r="1697" spans="1:49">
      <c r="A1697" s="4">
        <v>762</v>
      </c>
      <c r="B1697" s="3">
        <v>724</v>
      </c>
      <c r="C1697" s="3">
        <v>0.41504581561870524</v>
      </c>
      <c r="D1697" s="3" t="s">
        <v>2293</v>
      </c>
      <c r="E1697" s="3" t="s">
        <v>2294</v>
      </c>
      <c r="F1697" s="3" t="str">
        <f t="shared" si="162"/>
        <v>28615065</v>
      </c>
      <c r="G1697" s="3" t="s">
        <v>2295</v>
      </c>
      <c r="H1697" s="3" t="s">
        <v>2296</v>
      </c>
      <c r="I1697" s="3" t="s">
        <v>85</v>
      </c>
      <c r="J1697" s="3" t="s">
        <v>2</v>
      </c>
      <c r="K1697" s="3" t="s">
        <v>3</v>
      </c>
      <c r="L1697" s="3" t="s">
        <v>2297</v>
      </c>
      <c r="M1697" s="3" t="s">
        <v>4</v>
      </c>
      <c r="N1697" s="3">
        <v>28615065</v>
      </c>
      <c r="O1697" s="3" t="s">
        <v>2298</v>
      </c>
      <c r="P1697" s="3" t="str">
        <f t="shared" si="163"/>
        <v>2017</v>
      </c>
      <c r="Q1697" s="3" t="str">
        <f t="shared" si="164"/>
        <v xml:space="preserve">BMC Genomics. </v>
      </c>
      <c r="R1697" s="5" t="s">
        <v>11427</v>
      </c>
      <c r="T1697" s="12" t="str">
        <f t="shared" si="161"/>
        <v/>
      </c>
      <c r="AA1697" s="70">
        <v>0</v>
      </c>
      <c r="AC1697" s="5" t="str">
        <f t="shared" si="165"/>
        <v>2017</v>
      </c>
      <c r="AD1697" s="5"/>
      <c r="AF1697" s="33"/>
      <c r="AV1697" s="46">
        <v>28615065</v>
      </c>
      <c r="AW1697" s="59">
        <f t="shared" si="166"/>
        <v>0</v>
      </c>
    </row>
    <row r="1698" spans="1:49">
      <c r="A1698" s="4">
        <v>777</v>
      </c>
      <c r="B1698" s="3">
        <v>413</v>
      </c>
      <c r="C1698" s="3">
        <v>0.42369539339745244</v>
      </c>
      <c r="D1698" s="3" t="s">
        <v>471</v>
      </c>
      <c r="E1698" s="3" t="s">
        <v>472</v>
      </c>
      <c r="F1698" s="3" t="str">
        <f t="shared" si="162"/>
        <v>29066515</v>
      </c>
      <c r="G1698" s="3" t="s">
        <v>473</v>
      </c>
      <c r="H1698" s="3" t="s">
        <v>474</v>
      </c>
      <c r="I1698" s="3" t="s">
        <v>468</v>
      </c>
      <c r="J1698" s="3" t="s">
        <v>2</v>
      </c>
      <c r="K1698" s="3" t="s">
        <v>3</v>
      </c>
      <c r="L1698" s="3" t="s">
        <v>475</v>
      </c>
      <c r="M1698" s="3" t="s">
        <v>4</v>
      </c>
      <c r="N1698" s="3">
        <v>29066515</v>
      </c>
      <c r="O1698" s="3" t="s">
        <v>476</v>
      </c>
      <c r="P1698" s="3" t="str">
        <f t="shared" si="163"/>
        <v>2017</v>
      </c>
      <c r="Q1698" s="3" t="str">
        <f t="shared" si="164"/>
        <v xml:space="preserve">Cancer Res. </v>
      </c>
      <c r="R1698" s="5" t="s">
        <v>11427</v>
      </c>
      <c r="T1698" s="12" t="str">
        <f t="shared" si="161"/>
        <v/>
      </c>
      <c r="AA1698" s="70">
        <v>0</v>
      </c>
      <c r="AC1698" s="5" t="str">
        <f t="shared" si="165"/>
        <v>2017</v>
      </c>
      <c r="AD1698" s="5"/>
      <c r="AV1698" s="46">
        <v>29066515</v>
      </c>
      <c r="AW1698" s="59">
        <f t="shared" si="166"/>
        <v>0</v>
      </c>
    </row>
    <row r="1699" spans="1:49">
      <c r="A1699" s="4">
        <v>779</v>
      </c>
      <c r="B1699" s="3">
        <v>894</v>
      </c>
      <c r="C1699" s="3">
        <v>0.42421627155785468</v>
      </c>
      <c r="D1699" s="3" t="s">
        <v>3311</v>
      </c>
      <c r="E1699" s="3" t="s">
        <v>3312</v>
      </c>
      <c r="F1699" s="3" t="str">
        <f t="shared" si="162"/>
        <v>28380601</v>
      </c>
      <c r="G1699" s="3" t="s">
        <v>3313</v>
      </c>
      <c r="H1699" s="3" t="s">
        <v>3314</v>
      </c>
      <c r="I1699" s="3" t="s">
        <v>1511</v>
      </c>
      <c r="J1699" s="3" t="s">
        <v>2</v>
      </c>
      <c r="K1699" s="3" t="s">
        <v>3</v>
      </c>
      <c r="L1699" s="3" t="s">
        <v>3315</v>
      </c>
      <c r="M1699" s="3" t="s">
        <v>4</v>
      </c>
      <c r="N1699" s="3">
        <v>28380601</v>
      </c>
      <c r="O1699" s="3" t="s">
        <v>3316</v>
      </c>
      <c r="P1699" s="3" t="str">
        <f t="shared" si="163"/>
        <v>2017</v>
      </c>
      <c r="Q1699" s="3" t="str">
        <f t="shared" si="164"/>
        <v xml:space="preserve">J Anim Sci. </v>
      </c>
      <c r="R1699" s="5" t="s">
        <v>11427</v>
      </c>
      <c r="T1699" s="12" t="str">
        <f t="shared" si="161"/>
        <v/>
      </c>
      <c r="AA1699" s="70">
        <v>0</v>
      </c>
      <c r="AC1699" s="5" t="str">
        <f t="shared" si="165"/>
        <v>2017</v>
      </c>
      <c r="AD1699" s="5"/>
      <c r="AV1699" s="46">
        <v>28380601</v>
      </c>
      <c r="AW1699" s="59">
        <f t="shared" si="166"/>
        <v>0</v>
      </c>
    </row>
    <row r="1700" spans="1:49">
      <c r="A1700" s="4">
        <v>785</v>
      </c>
      <c r="B1700" s="3">
        <v>866</v>
      </c>
      <c r="C1700" s="3">
        <v>0.42822005531017671</v>
      </c>
      <c r="D1700" s="3" t="s">
        <v>3206</v>
      </c>
      <c r="E1700" s="3" t="s">
        <v>3148</v>
      </c>
      <c r="F1700" s="3" t="str">
        <f t="shared" si="162"/>
        <v>28414633</v>
      </c>
      <c r="G1700" s="3" t="s">
        <v>3149</v>
      </c>
      <c r="H1700" s="3" t="s">
        <v>3150</v>
      </c>
      <c r="I1700" s="3" t="s">
        <v>1932</v>
      </c>
      <c r="J1700" s="3" t="s">
        <v>2</v>
      </c>
      <c r="K1700" s="3" t="s">
        <v>3</v>
      </c>
      <c r="L1700" s="3" t="s">
        <v>3151</v>
      </c>
      <c r="M1700" s="3" t="s">
        <v>4</v>
      </c>
      <c r="N1700" s="3">
        <v>28414633</v>
      </c>
      <c r="O1700" s="3" t="s">
        <v>3152</v>
      </c>
      <c r="P1700" s="3" t="str">
        <f t="shared" si="163"/>
        <v>2017</v>
      </c>
      <c r="Q1700" s="3" t="str">
        <f t="shared" si="164"/>
        <v xml:space="preserve">Phytopathology. </v>
      </c>
      <c r="R1700" s="5" t="s">
        <v>11427</v>
      </c>
      <c r="T1700" s="12" t="str">
        <f t="shared" si="161"/>
        <v/>
      </c>
      <c r="AA1700" s="70">
        <v>0</v>
      </c>
      <c r="AC1700" s="5" t="str">
        <f t="shared" si="165"/>
        <v>2017</v>
      </c>
      <c r="AD1700" s="5"/>
      <c r="AV1700" s="46">
        <v>28414633</v>
      </c>
      <c r="AW1700" s="59">
        <f t="shared" si="166"/>
        <v>0</v>
      </c>
    </row>
    <row r="1701" spans="1:49">
      <c r="A1701" s="4">
        <v>786</v>
      </c>
      <c r="B1701" s="3">
        <v>374</v>
      </c>
      <c r="C1701" s="3">
        <v>0.42923230443598037</v>
      </c>
      <c r="D1701" s="3" t="s">
        <v>301</v>
      </c>
      <c r="E1701" s="3" t="s">
        <v>302</v>
      </c>
      <c r="F1701" s="3" t="str">
        <f t="shared" si="162"/>
        <v>29141579</v>
      </c>
      <c r="G1701" s="3" t="s">
        <v>303</v>
      </c>
      <c r="H1701" s="3" t="s">
        <v>304</v>
      </c>
      <c r="I1701" s="3" t="s">
        <v>305</v>
      </c>
      <c r="J1701" s="3" t="s">
        <v>2</v>
      </c>
      <c r="K1701" s="3" t="s">
        <v>3</v>
      </c>
      <c r="L1701" s="3" t="s">
        <v>306</v>
      </c>
      <c r="M1701" s="3" t="s">
        <v>4</v>
      </c>
      <c r="N1701" s="3">
        <v>29141579</v>
      </c>
      <c r="O1701" s="3" t="s">
        <v>307</v>
      </c>
      <c r="P1701" s="3" t="str">
        <f t="shared" si="163"/>
        <v>2017</v>
      </c>
      <c r="Q1701" s="3" t="str">
        <f t="shared" si="164"/>
        <v xml:space="preserve">Genet Sel Evol. </v>
      </c>
      <c r="R1701" s="5" t="s">
        <v>11427</v>
      </c>
      <c r="T1701" s="12" t="str">
        <f t="shared" si="161"/>
        <v/>
      </c>
      <c r="AA1701" s="70">
        <v>0</v>
      </c>
      <c r="AC1701" s="5" t="str">
        <f t="shared" si="165"/>
        <v>2017</v>
      </c>
      <c r="AD1701" s="5"/>
      <c r="AJ1701" s="3"/>
      <c r="AK1701" s="3"/>
      <c r="AL1701" s="3"/>
      <c r="AM1701" s="3"/>
      <c r="AV1701" s="46">
        <v>29141579</v>
      </c>
      <c r="AW1701" s="59">
        <f t="shared" si="166"/>
        <v>0</v>
      </c>
    </row>
    <row r="1702" spans="1:49">
      <c r="A1702" s="4">
        <v>793</v>
      </c>
      <c r="B1702" s="3">
        <v>589</v>
      </c>
      <c r="C1702" s="3">
        <v>0.43439127393289045</v>
      </c>
      <c r="D1702" s="3" t="s">
        <v>1472</v>
      </c>
      <c r="E1702" s="3" t="s">
        <v>1473</v>
      </c>
      <c r="F1702" s="3" t="str">
        <f t="shared" si="162"/>
        <v>28801813</v>
      </c>
      <c r="G1702" s="3" t="s">
        <v>1474</v>
      </c>
      <c r="H1702" s="3" t="s">
        <v>1475</v>
      </c>
      <c r="I1702" s="3" t="s">
        <v>1476</v>
      </c>
      <c r="J1702" s="3" t="s">
        <v>2</v>
      </c>
      <c r="K1702" s="3" t="s">
        <v>3</v>
      </c>
      <c r="L1702" s="3" t="s">
        <v>1477</v>
      </c>
      <c r="M1702" s="3" t="s">
        <v>4</v>
      </c>
      <c r="N1702" s="3">
        <v>28801813</v>
      </c>
      <c r="O1702" s="3" t="s">
        <v>1478</v>
      </c>
      <c r="P1702" s="3" t="str">
        <f t="shared" si="163"/>
        <v>2017</v>
      </c>
      <c r="Q1702" s="3" t="str">
        <f t="shared" si="164"/>
        <v xml:space="preserve">Trop Anim Health Prod. </v>
      </c>
      <c r="R1702" s="5" t="s">
        <v>11427</v>
      </c>
      <c r="T1702" s="12" t="str">
        <f t="shared" si="161"/>
        <v/>
      </c>
      <c r="AA1702" s="70">
        <v>0</v>
      </c>
      <c r="AC1702" s="5" t="str">
        <f t="shared" si="165"/>
        <v>2017</v>
      </c>
      <c r="AD1702" s="5"/>
      <c r="AV1702" s="46">
        <v>28801813</v>
      </c>
      <c r="AW1702" s="59">
        <f t="shared" si="166"/>
        <v>0</v>
      </c>
    </row>
    <row r="1703" spans="1:49">
      <c r="A1703" s="4">
        <v>794</v>
      </c>
      <c r="B1703" s="3">
        <v>941</v>
      </c>
      <c r="C1703" s="3">
        <v>0.43454186227799962</v>
      </c>
      <c r="D1703" s="3" t="s">
        <v>3605</v>
      </c>
      <c r="E1703" s="3" t="s">
        <v>3606</v>
      </c>
      <c r="F1703" s="3" t="str">
        <f t="shared" si="162"/>
        <v>28338805</v>
      </c>
      <c r="G1703" s="3" t="s">
        <v>3607</v>
      </c>
      <c r="H1703" s="3" t="s">
        <v>3608</v>
      </c>
      <c r="I1703" s="3" t="s">
        <v>555</v>
      </c>
      <c r="J1703" s="3" t="s">
        <v>2</v>
      </c>
      <c r="K1703" s="3" t="s">
        <v>3</v>
      </c>
      <c r="L1703" s="3" t="s">
        <v>3609</v>
      </c>
      <c r="M1703" s="3" t="s">
        <v>4</v>
      </c>
      <c r="N1703" s="3">
        <v>28338805</v>
      </c>
      <c r="O1703" s="3" t="s">
        <v>3610</v>
      </c>
      <c r="P1703" s="3" t="str">
        <f t="shared" si="163"/>
        <v>2017</v>
      </c>
      <c r="Q1703" s="3" t="str">
        <f t="shared" si="164"/>
        <v xml:space="preserve">J Exp Bot. </v>
      </c>
      <c r="R1703" s="5" t="s">
        <v>11427</v>
      </c>
      <c r="T1703" s="12" t="str">
        <f t="shared" si="161"/>
        <v/>
      </c>
      <c r="AA1703" s="70">
        <v>0</v>
      </c>
      <c r="AC1703" s="5" t="str">
        <f t="shared" si="165"/>
        <v>2017</v>
      </c>
      <c r="AD1703" s="5"/>
      <c r="AV1703" s="46">
        <v>28338805</v>
      </c>
      <c r="AW1703" s="59">
        <f t="shared" si="166"/>
        <v>0</v>
      </c>
    </row>
    <row r="1704" spans="1:49">
      <c r="A1704" s="4">
        <v>798</v>
      </c>
      <c r="B1704" s="3">
        <v>527</v>
      </c>
      <c r="C1704" s="3">
        <v>0.43712873795692742</v>
      </c>
      <c r="D1704" s="3" t="s">
        <v>1094</v>
      </c>
      <c r="E1704" s="3" t="s">
        <v>1095</v>
      </c>
      <c r="F1704" s="3" t="str">
        <f t="shared" si="162"/>
        <v>28877683</v>
      </c>
      <c r="G1704" s="3" t="s">
        <v>1096</v>
      </c>
      <c r="H1704" s="3" t="s">
        <v>1097</v>
      </c>
      <c r="I1704" s="3" t="s">
        <v>85</v>
      </c>
      <c r="J1704" s="3" t="s">
        <v>2</v>
      </c>
      <c r="K1704" s="3" t="s">
        <v>3</v>
      </c>
      <c r="L1704" s="3" t="s">
        <v>1098</v>
      </c>
      <c r="M1704" s="3" t="s">
        <v>4</v>
      </c>
      <c r="N1704" s="3">
        <v>28877683</v>
      </c>
      <c r="O1704" s="3" t="s">
        <v>1099</v>
      </c>
      <c r="P1704" s="3" t="str">
        <f t="shared" si="163"/>
        <v>2017</v>
      </c>
      <c r="Q1704" s="3" t="str">
        <f t="shared" si="164"/>
        <v xml:space="preserve">BMC Genomics. </v>
      </c>
      <c r="R1704" s="5" t="s">
        <v>11427</v>
      </c>
      <c r="T1704" s="12" t="str">
        <f t="shared" si="161"/>
        <v/>
      </c>
      <c r="AA1704" s="70">
        <v>0</v>
      </c>
      <c r="AC1704" s="5" t="str">
        <f t="shared" si="165"/>
        <v>2017</v>
      </c>
      <c r="AD1704" s="5"/>
      <c r="AK1704" s="53"/>
      <c r="AN1704" s="56"/>
      <c r="AV1704" s="46">
        <v>28877683</v>
      </c>
      <c r="AW1704" s="59">
        <f t="shared" si="166"/>
        <v>0</v>
      </c>
    </row>
    <row r="1705" spans="1:49">
      <c r="A1705" s="4">
        <v>801</v>
      </c>
      <c r="B1705" s="3">
        <v>896</v>
      </c>
      <c r="C1705" s="3">
        <v>0.43932660632797671</v>
      </c>
      <c r="D1705" s="3" t="s">
        <v>3322</v>
      </c>
      <c r="E1705" s="3" t="s">
        <v>3323</v>
      </c>
      <c r="F1705" s="3" t="str">
        <f t="shared" si="162"/>
        <v>28380509</v>
      </c>
      <c r="G1705" s="3" t="s">
        <v>3324</v>
      </c>
      <c r="H1705" s="3" t="s">
        <v>3325</v>
      </c>
      <c r="I1705" s="3" t="s">
        <v>1511</v>
      </c>
      <c r="J1705" s="3" t="s">
        <v>2</v>
      </c>
      <c r="K1705" s="3" t="s">
        <v>3</v>
      </c>
      <c r="L1705" s="3" t="s">
        <v>3326</v>
      </c>
      <c r="M1705" s="3" t="s">
        <v>4</v>
      </c>
      <c r="N1705" s="3">
        <v>28380509</v>
      </c>
      <c r="O1705" s="3" t="s">
        <v>3327</v>
      </c>
      <c r="P1705" s="3" t="str">
        <f t="shared" si="163"/>
        <v>2017</v>
      </c>
      <c r="Q1705" s="3" t="str">
        <f t="shared" si="164"/>
        <v xml:space="preserve">J Anim Sci. </v>
      </c>
      <c r="R1705" s="5" t="s">
        <v>11427</v>
      </c>
      <c r="T1705" s="12" t="str">
        <f t="shared" si="161"/>
        <v/>
      </c>
      <c r="AA1705" s="70">
        <v>0</v>
      </c>
      <c r="AC1705" s="5" t="str">
        <f t="shared" si="165"/>
        <v>2017</v>
      </c>
      <c r="AD1705" s="5"/>
      <c r="AK1705" s="53"/>
      <c r="AN1705" s="56"/>
      <c r="AV1705" s="46">
        <v>28380509</v>
      </c>
      <c r="AW1705" s="59">
        <f t="shared" si="166"/>
        <v>0</v>
      </c>
    </row>
    <row r="1706" spans="1:49">
      <c r="A1706" s="4">
        <v>816</v>
      </c>
      <c r="B1706" s="3">
        <v>657</v>
      </c>
      <c r="C1706" s="3">
        <v>0.44444182819548794</v>
      </c>
      <c r="D1706" s="3" t="s">
        <v>1890</v>
      </c>
      <c r="E1706" s="3" t="s">
        <v>1891</v>
      </c>
      <c r="F1706" s="3" t="str">
        <f t="shared" si="162"/>
        <v>28711668</v>
      </c>
      <c r="G1706" s="3" t="s">
        <v>1892</v>
      </c>
      <c r="H1706" s="3" t="s">
        <v>1893</v>
      </c>
      <c r="I1706" s="3" t="s">
        <v>1894</v>
      </c>
      <c r="J1706" s="3" t="s">
        <v>2</v>
      </c>
      <c r="K1706" s="3" t="s">
        <v>3</v>
      </c>
      <c r="L1706" s="3" t="s">
        <v>1895</v>
      </c>
      <c r="M1706" s="3" t="s">
        <v>4</v>
      </c>
      <c r="N1706" s="3">
        <v>28711668</v>
      </c>
      <c r="O1706" s="3" t="s">
        <v>1896</v>
      </c>
      <c r="P1706" s="3" t="str">
        <f t="shared" si="163"/>
        <v>2017</v>
      </c>
      <c r="Q1706" s="3" t="str">
        <f t="shared" si="164"/>
        <v xml:space="preserve">Gene. </v>
      </c>
      <c r="R1706" s="5" t="s">
        <v>11427</v>
      </c>
      <c r="T1706" s="12" t="str">
        <f t="shared" si="161"/>
        <v/>
      </c>
      <c r="AA1706" s="70">
        <v>0</v>
      </c>
      <c r="AC1706" s="5" t="str">
        <f t="shared" si="165"/>
        <v>2017</v>
      </c>
      <c r="AD1706" s="5"/>
      <c r="AV1706" s="46">
        <v>28711668</v>
      </c>
      <c r="AW1706" s="59">
        <f t="shared" si="166"/>
        <v>0</v>
      </c>
    </row>
    <row r="1707" spans="1:49">
      <c r="A1707" s="4">
        <v>842</v>
      </c>
      <c r="B1707" s="3">
        <v>659</v>
      </c>
      <c r="C1707" s="3">
        <v>0.45694860898510636</v>
      </c>
      <c r="D1707" s="3" t="s">
        <v>1904</v>
      </c>
      <c r="E1707" s="3" t="s">
        <v>1905</v>
      </c>
      <c r="F1707" s="3" t="str">
        <f t="shared" si="162"/>
        <v>28705905</v>
      </c>
      <c r="G1707" s="3" t="s">
        <v>1906</v>
      </c>
      <c r="H1707" s="3" t="s">
        <v>1907</v>
      </c>
      <c r="I1707" s="3" t="s">
        <v>1618</v>
      </c>
      <c r="J1707" s="3" t="s">
        <v>2</v>
      </c>
      <c r="K1707" s="3" t="s">
        <v>3</v>
      </c>
      <c r="L1707" s="3" t="s">
        <v>1908</v>
      </c>
      <c r="M1707" s="3" t="s">
        <v>4</v>
      </c>
      <c r="N1707" s="3">
        <v>28705905</v>
      </c>
      <c r="O1707" s="3" t="s">
        <v>1909</v>
      </c>
      <c r="P1707" s="3" t="str">
        <f t="shared" si="163"/>
        <v>2017</v>
      </c>
      <c r="Q1707" s="3" t="str">
        <f t="shared" si="164"/>
        <v xml:space="preserve">G3 (Bethesda). </v>
      </c>
      <c r="R1707" s="5" t="s">
        <v>11427</v>
      </c>
      <c r="S1707" s="5"/>
      <c r="T1707" s="12" t="str">
        <f t="shared" si="161"/>
        <v/>
      </c>
      <c r="U1707" s="5"/>
      <c r="AA1707" s="70">
        <v>0</v>
      </c>
      <c r="AC1707" s="5" t="str">
        <f t="shared" si="165"/>
        <v>2017</v>
      </c>
      <c r="AD1707" s="5"/>
      <c r="AF1707" s="25"/>
      <c r="AJ1707" s="3"/>
      <c r="AK1707" s="3"/>
      <c r="AL1707" s="3"/>
      <c r="AM1707" s="3"/>
      <c r="AV1707" s="46">
        <v>28705905</v>
      </c>
      <c r="AW1707" s="59">
        <f t="shared" si="166"/>
        <v>0</v>
      </c>
    </row>
    <row r="1708" spans="1:49">
      <c r="A1708" s="4">
        <v>863</v>
      </c>
      <c r="B1708" s="3">
        <v>428</v>
      </c>
      <c r="C1708" s="3">
        <v>0.47042600977914606</v>
      </c>
      <c r="D1708" s="3" t="s">
        <v>551</v>
      </c>
      <c r="E1708" s="3" t="s">
        <v>552</v>
      </c>
      <c r="F1708" s="3" t="str">
        <f t="shared" si="162"/>
        <v>29048566</v>
      </c>
      <c r="G1708" s="3" t="s">
        <v>553</v>
      </c>
      <c r="H1708" s="3" t="s">
        <v>554</v>
      </c>
      <c r="I1708" s="3" t="s">
        <v>555</v>
      </c>
      <c r="J1708" s="3" t="s">
        <v>2</v>
      </c>
      <c r="K1708" s="3" t="s">
        <v>3</v>
      </c>
      <c r="L1708" s="3" t="s">
        <v>556</v>
      </c>
      <c r="M1708" s="3" t="s">
        <v>4</v>
      </c>
      <c r="N1708" s="3">
        <v>29048566</v>
      </c>
      <c r="O1708" s="3" t="s">
        <v>557</v>
      </c>
      <c r="P1708" s="3" t="str">
        <f t="shared" si="163"/>
        <v>2017</v>
      </c>
      <c r="Q1708" s="3" t="str">
        <f t="shared" si="164"/>
        <v xml:space="preserve">J Exp Bot. </v>
      </c>
      <c r="R1708" s="5" t="s">
        <v>11427</v>
      </c>
      <c r="S1708" s="5"/>
      <c r="T1708" s="12" t="str">
        <f t="shared" si="161"/>
        <v/>
      </c>
      <c r="U1708" s="5"/>
      <c r="AA1708" s="70">
        <v>0</v>
      </c>
      <c r="AC1708" s="5" t="str">
        <f t="shared" si="165"/>
        <v>2017</v>
      </c>
      <c r="AD1708" s="5"/>
      <c r="AF1708" s="25"/>
      <c r="AV1708" s="46">
        <v>29048566</v>
      </c>
      <c r="AW1708" s="59">
        <f t="shared" si="166"/>
        <v>0</v>
      </c>
    </row>
    <row r="1709" spans="1:49">
      <c r="A1709" s="4">
        <v>869</v>
      </c>
      <c r="B1709" s="3">
        <v>445</v>
      </c>
      <c r="C1709" s="3">
        <v>0.47489422782223212</v>
      </c>
      <c r="D1709" s="3" t="s">
        <v>618</v>
      </c>
      <c r="E1709" s="3" t="s">
        <v>619</v>
      </c>
      <c r="F1709" s="3" t="str">
        <f t="shared" si="162"/>
        <v>29030416</v>
      </c>
      <c r="G1709" s="3" t="s">
        <v>620</v>
      </c>
      <c r="H1709" s="3" t="s">
        <v>621</v>
      </c>
      <c r="I1709" s="3" t="s">
        <v>622</v>
      </c>
      <c r="J1709" s="3" t="s">
        <v>2</v>
      </c>
      <c r="K1709" s="3" t="s">
        <v>3</v>
      </c>
      <c r="L1709" s="3" t="s">
        <v>623</v>
      </c>
      <c r="M1709" s="3" t="s">
        <v>4</v>
      </c>
      <c r="N1709" s="3">
        <v>29030416</v>
      </c>
      <c r="O1709" s="3" t="s">
        <v>624</v>
      </c>
      <c r="P1709" s="3" t="str">
        <f t="shared" si="163"/>
        <v>2017</v>
      </c>
      <c r="Q1709" s="3" t="str">
        <f t="shared" si="164"/>
        <v xml:space="preserve">Plant Physiol. </v>
      </c>
      <c r="R1709" s="5" t="s">
        <v>11427</v>
      </c>
      <c r="S1709" s="5"/>
      <c r="T1709" s="12" t="str">
        <f t="shared" si="161"/>
        <v/>
      </c>
      <c r="U1709" s="5"/>
      <c r="AA1709" s="70">
        <v>0</v>
      </c>
      <c r="AC1709" s="5" t="str">
        <f t="shared" si="165"/>
        <v>2017</v>
      </c>
      <c r="AD1709" s="5"/>
      <c r="AF1709" s="25"/>
      <c r="AK1709" s="53"/>
      <c r="AN1709" s="56"/>
      <c r="AV1709" s="46">
        <v>29030416</v>
      </c>
      <c r="AW1709" s="59">
        <f t="shared" si="166"/>
        <v>0</v>
      </c>
    </row>
    <row r="1710" spans="1:49">
      <c r="A1710" s="4">
        <v>878</v>
      </c>
      <c r="B1710" s="3">
        <v>826</v>
      </c>
      <c r="C1710" s="3">
        <v>0.47952413921780523</v>
      </c>
      <c r="D1710" s="3" t="s">
        <v>2900</v>
      </c>
      <c r="E1710" s="3" t="s">
        <v>2901</v>
      </c>
      <c r="F1710" s="3" t="str">
        <f t="shared" si="162"/>
        <v>28494783</v>
      </c>
      <c r="G1710" s="3" t="s">
        <v>2902</v>
      </c>
      <c r="H1710" s="3" t="s">
        <v>2963</v>
      </c>
      <c r="I1710" s="3" t="s">
        <v>85</v>
      </c>
      <c r="J1710" s="3" t="s">
        <v>2</v>
      </c>
      <c r="K1710" s="3" t="s">
        <v>3</v>
      </c>
      <c r="L1710" s="3" t="s">
        <v>2964</v>
      </c>
      <c r="M1710" s="3" t="s">
        <v>4</v>
      </c>
      <c r="N1710" s="3">
        <v>28494783</v>
      </c>
      <c r="O1710" s="3" t="s">
        <v>2906</v>
      </c>
      <c r="P1710" s="3" t="str">
        <f t="shared" si="163"/>
        <v>2017</v>
      </c>
      <c r="Q1710" s="3" t="str">
        <f t="shared" si="164"/>
        <v xml:space="preserve">BMC Genomics. </v>
      </c>
      <c r="R1710" s="5" t="s">
        <v>11427</v>
      </c>
      <c r="S1710" s="5"/>
      <c r="T1710" s="12" t="str">
        <f t="shared" si="161"/>
        <v/>
      </c>
      <c r="U1710" s="5"/>
      <c r="AA1710" s="70">
        <v>0</v>
      </c>
      <c r="AC1710" s="5" t="str">
        <f t="shared" si="165"/>
        <v>2017</v>
      </c>
      <c r="AD1710" s="5"/>
      <c r="AF1710" s="25"/>
      <c r="AV1710" s="46">
        <v>28494783</v>
      </c>
      <c r="AW1710" s="59">
        <f t="shared" si="166"/>
        <v>0</v>
      </c>
    </row>
    <row r="1711" spans="1:49">
      <c r="A1711" s="4">
        <v>893</v>
      </c>
      <c r="B1711" s="3">
        <v>1143</v>
      </c>
      <c r="C1711" s="3">
        <v>0.48645813428705542</v>
      </c>
      <c r="D1711" s="3" t="s">
        <v>4804</v>
      </c>
      <c r="E1711" s="3" t="s">
        <v>4805</v>
      </c>
      <c r="F1711" s="3" t="str">
        <f t="shared" si="162"/>
        <v>28056783</v>
      </c>
      <c r="G1711" s="3" t="s">
        <v>4806</v>
      </c>
      <c r="H1711" s="3" t="s">
        <v>4807</v>
      </c>
      <c r="I1711" s="3" t="s">
        <v>85</v>
      </c>
      <c r="J1711" s="3" t="s">
        <v>2</v>
      </c>
      <c r="K1711" s="3" t="s">
        <v>3</v>
      </c>
      <c r="L1711" s="3" t="s">
        <v>4808</v>
      </c>
      <c r="M1711" s="3" t="s">
        <v>4</v>
      </c>
      <c r="N1711" s="3">
        <v>28056783</v>
      </c>
      <c r="O1711" s="3" t="s">
        <v>4809</v>
      </c>
      <c r="P1711" s="3" t="str">
        <f t="shared" si="163"/>
        <v>2017</v>
      </c>
      <c r="Q1711" s="3" t="str">
        <f t="shared" si="164"/>
        <v xml:space="preserve">BMC Genomics. </v>
      </c>
      <c r="R1711" s="5" t="s">
        <v>11427</v>
      </c>
      <c r="S1711" s="5"/>
      <c r="T1711" s="12" t="str">
        <f t="shared" si="161"/>
        <v/>
      </c>
      <c r="U1711" s="5"/>
      <c r="AA1711" s="70">
        <v>0</v>
      </c>
      <c r="AC1711" s="5" t="str">
        <f t="shared" si="165"/>
        <v>2017</v>
      </c>
      <c r="AD1711" s="5"/>
      <c r="AF1711" s="25"/>
      <c r="AV1711" s="46">
        <v>28056783</v>
      </c>
      <c r="AW1711" s="59">
        <f t="shared" si="166"/>
        <v>0</v>
      </c>
    </row>
    <row r="1712" spans="1:49">
      <c r="A1712" s="4">
        <v>894</v>
      </c>
      <c r="B1712" s="3">
        <v>1260</v>
      </c>
      <c r="C1712" s="3">
        <v>0.4868658381471318</v>
      </c>
      <c r="D1712" s="3" t="s">
        <v>5252</v>
      </c>
      <c r="E1712" s="3" t="s">
        <v>5253</v>
      </c>
      <c r="F1712" s="3" t="str">
        <f t="shared" si="162"/>
        <v>27889128</v>
      </c>
      <c r="G1712" s="3" t="s">
        <v>5308</v>
      </c>
      <c r="H1712" s="3" t="s">
        <v>5309</v>
      </c>
      <c r="I1712" s="3" t="s">
        <v>1256</v>
      </c>
      <c r="J1712" s="3" t="s">
        <v>2</v>
      </c>
      <c r="K1712" s="3" t="s">
        <v>3</v>
      </c>
      <c r="L1712" s="3" t="s">
        <v>5256</v>
      </c>
      <c r="M1712" s="3" t="s">
        <v>4</v>
      </c>
      <c r="N1712" s="3">
        <v>27889128</v>
      </c>
      <c r="O1712" s="3" t="s">
        <v>5257</v>
      </c>
      <c r="P1712" s="3" t="str">
        <f t="shared" si="163"/>
        <v>2017</v>
      </c>
      <c r="Q1712" s="3" t="str">
        <f t="shared" si="164"/>
        <v xml:space="preserve">J Dairy Sci. </v>
      </c>
      <c r="R1712" s="5" t="s">
        <v>11427</v>
      </c>
      <c r="S1712" s="5"/>
      <c r="T1712" s="12" t="str">
        <f t="shared" si="161"/>
        <v/>
      </c>
      <c r="U1712" s="5"/>
      <c r="AA1712" s="70">
        <v>0</v>
      </c>
      <c r="AC1712" s="5" t="str">
        <f t="shared" si="165"/>
        <v>2017</v>
      </c>
      <c r="AD1712" s="5"/>
      <c r="AF1712" s="25"/>
      <c r="AV1712" s="46">
        <v>27889128</v>
      </c>
      <c r="AW1712" s="59">
        <f t="shared" si="166"/>
        <v>0</v>
      </c>
    </row>
    <row r="1713" spans="1:49">
      <c r="A1713" s="4">
        <v>897</v>
      </c>
      <c r="B1713" s="3">
        <v>774</v>
      </c>
      <c r="C1713" s="3">
        <v>0.4892611431865671</v>
      </c>
      <c r="D1713" s="3" t="s">
        <v>2585</v>
      </c>
      <c r="E1713" s="3" t="s">
        <v>2586</v>
      </c>
      <c r="F1713" s="3" t="str">
        <f t="shared" si="162"/>
        <v>28558656</v>
      </c>
      <c r="G1713" s="3" t="s">
        <v>2587</v>
      </c>
      <c r="H1713" s="3" t="s">
        <v>2588</v>
      </c>
      <c r="I1713" s="3" t="s">
        <v>85</v>
      </c>
      <c r="J1713" s="3" t="s">
        <v>2</v>
      </c>
      <c r="K1713" s="3" t="s">
        <v>3</v>
      </c>
      <c r="L1713" s="3" t="s">
        <v>2589</v>
      </c>
      <c r="M1713" s="3" t="s">
        <v>4</v>
      </c>
      <c r="N1713" s="3">
        <v>28558656</v>
      </c>
      <c r="O1713" s="3" t="s">
        <v>2590</v>
      </c>
      <c r="P1713" s="3" t="str">
        <f t="shared" si="163"/>
        <v>2017</v>
      </c>
      <c r="Q1713" s="3" t="str">
        <f t="shared" si="164"/>
        <v xml:space="preserve">BMC Genomics. </v>
      </c>
      <c r="R1713" s="5" t="s">
        <v>11427</v>
      </c>
      <c r="S1713" s="5"/>
      <c r="T1713" s="12" t="str">
        <f t="shared" si="161"/>
        <v/>
      </c>
      <c r="U1713" s="5"/>
      <c r="AA1713" s="70">
        <v>0</v>
      </c>
      <c r="AC1713" s="5" t="str">
        <f t="shared" si="165"/>
        <v>2017</v>
      </c>
      <c r="AD1713" s="5"/>
      <c r="AF1713" s="25"/>
      <c r="AV1713" s="46">
        <v>28558656</v>
      </c>
      <c r="AW1713" s="59">
        <f t="shared" si="166"/>
        <v>0</v>
      </c>
    </row>
    <row r="1714" spans="1:49">
      <c r="A1714" s="4">
        <v>902</v>
      </c>
      <c r="B1714" s="3">
        <v>1105</v>
      </c>
      <c r="C1714" s="3">
        <v>0.49227215563414917</v>
      </c>
      <c r="D1714" s="3" t="s">
        <v>4572</v>
      </c>
      <c r="E1714" s="3" t="s">
        <v>4573</v>
      </c>
      <c r="F1714" s="3" t="str">
        <f t="shared" si="162"/>
        <v>28095895</v>
      </c>
      <c r="G1714" s="3" t="s">
        <v>4574</v>
      </c>
      <c r="H1714" s="3" t="s">
        <v>4575</v>
      </c>
      <c r="I1714" s="3" t="s">
        <v>4576</v>
      </c>
      <c r="J1714" s="3" t="s">
        <v>2</v>
      </c>
      <c r="K1714" s="3" t="s">
        <v>3</v>
      </c>
      <c r="L1714" s="3" t="s">
        <v>4577</v>
      </c>
      <c r="M1714" s="3" t="s">
        <v>4</v>
      </c>
      <c r="N1714" s="3">
        <v>28095895</v>
      </c>
      <c r="O1714" s="3" t="s">
        <v>4578</v>
      </c>
      <c r="P1714" s="3" t="str">
        <f t="shared" si="163"/>
        <v>2017</v>
      </c>
      <c r="Q1714" s="3" t="str">
        <f t="shared" si="164"/>
        <v xml:space="preserve">Parasit Vectors. </v>
      </c>
      <c r="R1714" s="5" t="s">
        <v>11427</v>
      </c>
      <c r="S1714" s="5"/>
      <c r="T1714" s="12" t="str">
        <f t="shared" si="161"/>
        <v/>
      </c>
      <c r="U1714" s="5"/>
      <c r="AA1714" s="70">
        <v>0</v>
      </c>
      <c r="AC1714" s="5" t="str">
        <f t="shared" si="165"/>
        <v>2017</v>
      </c>
      <c r="AD1714" s="5"/>
      <c r="AF1714" s="25"/>
      <c r="AJ1714" s="3"/>
      <c r="AK1714" s="3"/>
      <c r="AL1714" s="3"/>
      <c r="AM1714" s="3"/>
      <c r="AV1714" s="46">
        <v>28095895</v>
      </c>
      <c r="AW1714" s="59">
        <f t="shared" si="166"/>
        <v>0</v>
      </c>
    </row>
    <row r="1715" spans="1:49">
      <c r="A1715" s="4">
        <v>904</v>
      </c>
      <c r="B1715" s="3">
        <v>294</v>
      </c>
      <c r="C1715" s="3">
        <v>0.49305406864946277</v>
      </c>
      <c r="D1715" s="3" t="s">
        <v>54</v>
      </c>
      <c r="E1715" s="3" t="s">
        <v>55</v>
      </c>
      <c r="F1715" s="3" t="str">
        <f t="shared" si="162"/>
        <v>29293815</v>
      </c>
      <c r="G1715" s="3" t="s">
        <v>56</v>
      </c>
      <c r="H1715" s="3" t="s">
        <v>57</v>
      </c>
      <c r="I1715" s="3" t="s">
        <v>58</v>
      </c>
      <c r="J1715" s="3" t="s">
        <v>2</v>
      </c>
      <c r="K1715" s="3" t="s">
        <v>3</v>
      </c>
      <c r="L1715" s="3" t="s">
        <v>59</v>
      </c>
      <c r="M1715" s="3" t="s">
        <v>4</v>
      </c>
      <c r="N1715" s="3">
        <v>29293815</v>
      </c>
      <c r="O1715" s="3" t="s">
        <v>60</v>
      </c>
      <c r="P1715" s="3" t="str">
        <f t="shared" si="163"/>
        <v>2017</v>
      </c>
      <c r="Q1715" s="3" t="str">
        <f t="shared" si="164"/>
        <v xml:space="preserve">Plant Genome. </v>
      </c>
      <c r="R1715" s="5" t="s">
        <v>11427</v>
      </c>
      <c r="S1715" s="5"/>
      <c r="T1715" s="12" t="str">
        <f t="shared" si="161"/>
        <v/>
      </c>
      <c r="U1715" s="5"/>
      <c r="AA1715" s="70">
        <v>0</v>
      </c>
      <c r="AC1715" s="5" t="str">
        <f t="shared" si="165"/>
        <v>2017</v>
      </c>
      <c r="AD1715" s="5"/>
      <c r="AF1715" s="25"/>
      <c r="AV1715" s="46">
        <v>29293815</v>
      </c>
      <c r="AW1715" s="59">
        <f t="shared" si="166"/>
        <v>0</v>
      </c>
    </row>
    <row r="1716" spans="1:49">
      <c r="A1716" s="4">
        <v>907</v>
      </c>
      <c r="B1716" s="3">
        <v>614</v>
      </c>
      <c r="C1716" s="3">
        <v>0.49511701829716193</v>
      </c>
      <c r="D1716" s="3" t="s">
        <v>1627</v>
      </c>
      <c r="E1716" s="3" t="s">
        <v>1628</v>
      </c>
      <c r="F1716" s="3" t="str">
        <f t="shared" si="162"/>
        <v>28751500</v>
      </c>
      <c r="G1716" s="3" t="s">
        <v>1629</v>
      </c>
      <c r="H1716" s="3" t="s">
        <v>1630</v>
      </c>
      <c r="I1716" s="3" t="s">
        <v>1618</v>
      </c>
      <c r="J1716" s="3" t="s">
        <v>2</v>
      </c>
      <c r="K1716" s="3" t="s">
        <v>3</v>
      </c>
      <c r="L1716" s="3" t="s">
        <v>1631</v>
      </c>
      <c r="M1716" s="3" t="s">
        <v>4</v>
      </c>
      <c r="N1716" s="3">
        <v>28751500</v>
      </c>
      <c r="O1716" s="3" t="s">
        <v>1632</v>
      </c>
      <c r="P1716" s="3" t="str">
        <f t="shared" si="163"/>
        <v>2017</v>
      </c>
      <c r="Q1716" s="3" t="str">
        <f t="shared" si="164"/>
        <v xml:space="preserve">G3 (Bethesda). </v>
      </c>
      <c r="R1716" s="5" t="s">
        <v>11427</v>
      </c>
      <c r="S1716" s="5"/>
      <c r="T1716" s="12" t="str">
        <f t="shared" si="161"/>
        <v/>
      </c>
      <c r="U1716" s="5"/>
      <c r="AA1716" s="70">
        <v>0</v>
      </c>
      <c r="AC1716" s="5" t="str">
        <f t="shared" si="165"/>
        <v>2017</v>
      </c>
      <c r="AD1716" s="5"/>
      <c r="AF1716" s="25"/>
      <c r="AV1716" s="46">
        <v>28751500</v>
      </c>
      <c r="AW1716" s="59">
        <f t="shared" si="166"/>
        <v>0</v>
      </c>
    </row>
    <row r="1717" spans="1:49">
      <c r="A1717" s="4">
        <v>937</v>
      </c>
      <c r="B1717" s="3">
        <v>773</v>
      </c>
      <c r="C1717" s="3">
        <v>0.51888258186968661</v>
      </c>
      <c r="D1717" s="3" t="s">
        <v>2579</v>
      </c>
      <c r="E1717" s="3" t="s">
        <v>2580</v>
      </c>
      <c r="F1717" s="3" t="str">
        <f t="shared" si="162"/>
        <v>28558704</v>
      </c>
      <c r="G1717" s="3" t="s">
        <v>2581</v>
      </c>
      <c r="H1717" s="3" t="s">
        <v>2582</v>
      </c>
      <c r="I1717" s="3" t="s">
        <v>85</v>
      </c>
      <c r="J1717" s="3" t="s">
        <v>2</v>
      </c>
      <c r="K1717" s="3" t="s">
        <v>3</v>
      </c>
      <c r="L1717" s="3" t="s">
        <v>2583</v>
      </c>
      <c r="M1717" s="3" t="s">
        <v>4</v>
      </c>
      <c r="N1717" s="3">
        <v>28558704</v>
      </c>
      <c r="O1717" s="3" t="s">
        <v>2584</v>
      </c>
      <c r="P1717" s="3" t="str">
        <f t="shared" si="163"/>
        <v>2017</v>
      </c>
      <c r="Q1717" s="3" t="str">
        <f t="shared" si="164"/>
        <v xml:space="preserve">BMC Genomics. </v>
      </c>
      <c r="R1717" s="5" t="s">
        <v>11427</v>
      </c>
      <c r="T1717" s="12" t="str">
        <f t="shared" si="161"/>
        <v/>
      </c>
      <c r="AA1717" s="70">
        <v>0</v>
      </c>
      <c r="AC1717" s="5" t="str">
        <f t="shared" si="165"/>
        <v>2017</v>
      </c>
      <c r="AD1717" s="5"/>
      <c r="AF1717" s="25"/>
      <c r="AV1717" s="46">
        <v>28558704</v>
      </c>
      <c r="AW1717" s="59">
        <f t="shared" si="166"/>
        <v>0</v>
      </c>
    </row>
    <row r="1718" spans="1:49">
      <c r="A1718" s="4">
        <v>942</v>
      </c>
      <c r="B1718" s="3">
        <v>656</v>
      </c>
      <c r="C1718" s="3">
        <v>0.52112070087662887</v>
      </c>
      <c r="D1718" s="3" t="s">
        <v>1941</v>
      </c>
      <c r="E1718" s="3" t="s">
        <v>1942</v>
      </c>
      <c r="F1718" s="3" t="str">
        <f t="shared" si="162"/>
        <v>28712931</v>
      </c>
      <c r="G1718" s="3" t="s">
        <v>1943</v>
      </c>
      <c r="H1718" s="3" t="s">
        <v>1944</v>
      </c>
      <c r="I1718" s="3" t="s">
        <v>1945</v>
      </c>
      <c r="J1718" s="3" t="s">
        <v>2</v>
      </c>
      <c r="K1718" s="3" t="s">
        <v>3</v>
      </c>
      <c r="L1718" s="3" t="s">
        <v>1888</v>
      </c>
      <c r="M1718" s="3" t="s">
        <v>4</v>
      </c>
      <c r="N1718" s="3">
        <v>28712931</v>
      </c>
      <c r="O1718" s="3" t="s">
        <v>1889</v>
      </c>
      <c r="P1718" s="3" t="str">
        <f t="shared" si="163"/>
        <v>2017</v>
      </c>
      <c r="Q1718" s="3" t="str">
        <f t="shared" si="164"/>
        <v xml:space="preserve">Mol Plant. </v>
      </c>
      <c r="R1718" s="5" t="s">
        <v>11427</v>
      </c>
      <c r="T1718" s="12" t="str">
        <f t="shared" si="161"/>
        <v/>
      </c>
      <c r="AA1718" s="70">
        <v>0</v>
      </c>
      <c r="AC1718" s="5" t="str">
        <f t="shared" si="165"/>
        <v>2017</v>
      </c>
      <c r="AD1718" s="5"/>
      <c r="AF1718" s="25"/>
      <c r="AJ1718" s="3"/>
      <c r="AK1718" s="3"/>
      <c r="AL1718" s="3"/>
      <c r="AM1718" s="3"/>
      <c r="AV1718" s="46">
        <v>28712931</v>
      </c>
      <c r="AW1718" s="59">
        <f t="shared" si="166"/>
        <v>0</v>
      </c>
    </row>
    <row r="1719" spans="1:49">
      <c r="A1719" s="4">
        <v>975</v>
      </c>
      <c r="B1719" s="3">
        <v>642</v>
      </c>
      <c r="C1719" s="3">
        <v>0.53667418605770134</v>
      </c>
      <c r="D1719" s="3" t="s">
        <v>1850</v>
      </c>
      <c r="E1719" s="3" t="s">
        <v>1851</v>
      </c>
      <c r="F1719" s="3" t="str">
        <f t="shared" si="162"/>
        <v>28724078</v>
      </c>
      <c r="G1719" s="3" t="s">
        <v>1852</v>
      </c>
      <c r="H1719" s="3" t="s">
        <v>1853</v>
      </c>
      <c r="I1719" s="3" t="s">
        <v>58</v>
      </c>
      <c r="J1719" s="3" t="s">
        <v>2</v>
      </c>
      <c r="K1719" s="3" t="s">
        <v>3</v>
      </c>
      <c r="L1719" s="3" t="s">
        <v>1854</v>
      </c>
      <c r="M1719" s="3" t="s">
        <v>4</v>
      </c>
      <c r="N1719" s="3">
        <v>28724078</v>
      </c>
      <c r="O1719" s="3" t="s">
        <v>1855</v>
      </c>
      <c r="P1719" s="3" t="str">
        <f t="shared" si="163"/>
        <v>2017</v>
      </c>
      <c r="Q1719" s="3" t="str">
        <f t="shared" si="164"/>
        <v xml:space="preserve">Plant Genome. </v>
      </c>
      <c r="R1719" s="5" t="s">
        <v>11427</v>
      </c>
      <c r="T1719" s="12" t="str">
        <f t="shared" si="161"/>
        <v/>
      </c>
      <c r="AA1719" s="70">
        <v>0</v>
      </c>
      <c r="AC1719" s="5" t="str">
        <f t="shared" si="165"/>
        <v>2017</v>
      </c>
      <c r="AD1719" s="5"/>
      <c r="AF1719" s="25"/>
      <c r="AV1719" s="46">
        <v>28724078</v>
      </c>
      <c r="AW1719" s="59">
        <f t="shared" si="166"/>
        <v>0</v>
      </c>
    </row>
    <row r="1720" spans="1:49">
      <c r="A1720" s="4">
        <v>976</v>
      </c>
      <c r="B1720" s="3">
        <v>1600</v>
      </c>
      <c r="C1720" s="3">
        <v>0.53701130047578916</v>
      </c>
      <c r="D1720" s="3" t="s">
        <v>5721</v>
      </c>
      <c r="E1720" s="3" t="s">
        <v>5722</v>
      </c>
      <c r="F1720" s="3" t="str">
        <f t="shared" si="162"/>
        <v>27405468</v>
      </c>
      <c r="G1720" s="3" t="s">
        <v>5723</v>
      </c>
      <c r="H1720" s="3" t="s">
        <v>5724</v>
      </c>
      <c r="I1720" s="3" t="s">
        <v>5725</v>
      </c>
      <c r="J1720" s="3" t="s">
        <v>2</v>
      </c>
      <c r="K1720" s="3" t="s">
        <v>3</v>
      </c>
      <c r="L1720" s="3" t="s">
        <v>5726</v>
      </c>
      <c r="M1720" s="3" t="s">
        <v>4</v>
      </c>
      <c r="N1720" s="3">
        <v>27405468</v>
      </c>
      <c r="O1720" s="3" t="s">
        <v>5727</v>
      </c>
      <c r="P1720" s="3" t="str">
        <f t="shared" si="163"/>
        <v>2017</v>
      </c>
      <c r="Q1720" s="3" t="str">
        <f t="shared" si="164"/>
        <v xml:space="preserve">Mol Neurobiol. </v>
      </c>
      <c r="R1720" s="5" t="s">
        <v>11427</v>
      </c>
      <c r="T1720" s="12" t="str">
        <f t="shared" si="161"/>
        <v/>
      </c>
      <c r="AA1720" s="70">
        <v>0</v>
      </c>
      <c r="AC1720" s="5" t="str">
        <f t="shared" si="165"/>
        <v>2017</v>
      </c>
      <c r="AD1720" s="5"/>
      <c r="AF1720" s="25"/>
      <c r="AV1720" s="46">
        <v>27405468</v>
      </c>
      <c r="AW1720" s="59">
        <f t="shared" si="166"/>
        <v>0</v>
      </c>
    </row>
    <row r="1721" spans="1:49">
      <c r="A1721" s="4">
        <v>978</v>
      </c>
      <c r="B1721" s="3">
        <v>1430</v>
      </c>
      <c r="C1721" s="3">
        <v>0.53904290423894508</v>
      </c>
      <c r="D1721" s="3" t="s">
        <v>5574</v>
      </c>
      <c r="E1721" s="3" t="s">
        <v>5575</v>
      </c>
      <c r="F1721" s="3" t="str">
        <f t="shared" si="162"/>
        <v>27647931</v>
      </c>
      <c r="G1721" s="3" t="s">
        <v>5576</v>
      </c>
      <c r="H1721" s="3" t="s">
        <v>5577</v>
      </c>
      <c r="I1721" s="3" t="s">
        <v>538</v>
      </c>
      <c r="J1721" s="3" t="s">
        <v>2</v>
      </c>
      <c r="K1721" s="3" t="s">
        <v>3</v>
      </c>
      <c r="L1721" s="3" t="s">
        <v>5578</v>
      </c>
      <c r="M1721" s="3" t="s">
        <v>4</v>
      </c>
      <c r="N1721" s="3">
        <v>27647931</v>
      </c>
      <c r="O1721" s="3" t="s">
        <v>5579</v>
      </c>
      <c r="P1721" s="3" t="str">
        <f t="shared" si="163"/>
        <v>2017</v>
      </c>
      <c r="Q1721" s="3" t="str">
        <f t="shared" si="164"/>
        <v xml:space="preserve">Poult Sci. </v>
      </c>
      <c r="R1721" s="5" t="s">
        <v>11427</v>
      </c>
      <c r="T1721" s="12" t="str">
        <f t="shared" ref="T1721:T1784" si="167">IFERROR(IF(FIND("meta ",SUBSTITUTE(LOWER(D1721 &amp; S1721),"-"," "))&gt;=0,"y",""),"")</f>
        <v/>
      </c>
      <c r="AA1721" s="70">
        <v>0</v>
      </c>
      <c r="AC1721" s="5" t="str">
        <f t="shared" si="165"/>
        <v>2017</v>
      </c>
      <c r="AD1721" s="5"/>
      <c r="AF1721" s="25"/>
      <c r="AK1721" s="53"/>
      <c r="AN1721" s="56"/>
      <c r="AV1721" s="46">
        <v>27647931</v>
      </c>
      <c r="AW1721" s="59">
        <f t="shared" si="166"/>
        <v>0</v>
      </c>
    </row>
    <row r="1722" spans="1:49">
      <c r="A1722" s="4">
        <v>979</v>
      </c>
      <c r="B1722" s="3">
        <v>638</v>
      </c>
      <c r="C1722" s="3">
        <v>0.5395804095807949</v>
      </c>
      <c r="D1722" s="3" t="s">
        <v>1777</v>
      </c>
      <c r="E1722" s="3" t="s">
        <v>1778</v>
      </c>
      <c r="F1722" s="3" t="str">
        <f t="shared" si="162"/>
        <v>28727023</v>
      </c>
      <c r="G1722" s="3" t="s">
        <v>1779</v>
      </c>
      <c r="H1722" s="3" t="s">
        <v>1780</v>
      </c>
      <c r="I1722" s="3" t="s">
        <v>1511</v>
      </c>
      <c r="J1722" s="3" t="s">
        <v>2</v>
      </c>
      <c r="K1722" s="3" t="s">
        <v>3</v>
      </c>
      <c r="L1722" s="3" t="s">
        <v>1781</v>
      </c>
      <c r="M1722" s="3" t="s">
        <v>4</v>
      </c>
      <c r="N1722" s="3">
        <v>28727023</v>
      </c>
      <c r="O1722" s="3" t="s">
        <v>1782</v>
      </c>
      <c r="P1722" s="3" t="str">
        <f t="shared" si="163"/>
        <v>2017</v>
      </c>
      <c r="Q1722" s="3" t="str">
        <f t="shared" si="164"/>
        <v xml:space="preserve">J Anim Sci. </v>
      </c>
      <c r="R1722" s="5" t="s">
        <v>11427</v>
      </c>
      <c r="T1722" s="12" t="str">
        <f t="shared" si="167"/>
        <v/>
      </c>
      <c r="AA1722" s="70">
        <v>0</v>
      </c>
      <c r="AC1722" s="5" t="str">
        <f t="shared" si="165"/>
        <v>2017</v>
      </c>
      <c r="AD1722" s="5"/>
      <c r="AF1722" s="25"/>
      <c r="AV1722" s="46">
        <v>28727023</v>
      </c>
      <c r="AW1722" s="59">
        <f t="shared" si="166"/>
        <v>0</v>
      </c>
    </row>
    <row r="1723" spans="1:49">
      <c r="A1723" s="4">
        <v>980</v>
      </c>
      <c r="B1723" s="3">
        <v>1090</v>
      </c>
      <c r="C1723" s="3">
        <v>0.53992296974713938</v>
      </c>
      <c r="D1723" s="3" t="s">
        <v>4491</v>
      </c>
      <c r="E1723" s="3" t="s">
        <v>4492</v>
      </c>
      <c r="F1723" s="3" t="str">
        <f t="shared" si="162"/>
        <v>28108698</v>
      </c>
      <c r="G1723" s="3" t="s">
        <v>4493</v>
      </c>
      <c r="H1723" s="3" t="s">
        <v>4494</v>
      </c>
      <c r="I1723" s="3" t="s">
        <v>622</v>
      </c>
      <c r="J1723" s="3" t="s">
        <v>2</v>
      </c>
      <c r="K1723" s="3" t="s">
        <v>3</v>
      </c>
      <c r="L1723" s="3" t="s">
        <v>4495</v>
      </c>
      <c r="M1723" s="3" t="s">
        <v>4</v>
      </c>
      <c r="N1723" s="3">
        <v>28108698</v>
      </c>
      <c r="O1723" s="3" t="s">
        <v>4496</v>
      </c>
      <c r="P1723" s="3" t="str">
        <f t="shared" si="163"/>
        <v>2017</v>
      </c>
      <c r="Q1723" s="3" t="str">
        <f t="shared" si="164"/>
        <v xml:space="preserve">Plant Physiol. </v>
      </c>
      <c r="R1723" s="5" t="s">
        <v>11427</v>
      </c>
      <c r="T1723" s="12" t="str">
        <f t="shared" si="167"/>
        <v/>
      </c>
      <c r="AA1723" s="70">
        <v>0</v>
      </c>
      <c r="AC1723" s="5" t="str">
        <f t="shared" si="165"/>
        <v>2017</v>
      </c>
      <c r="AD1723" s="5"/>
      <c r="AF1723" s="25"/>
      <c r="AV1723" s="46">
        <v>28108698</v>
      </c>
      <c r="AW1723" s="59">
        <f t="shared" si="166"/>
        <v>0</v>
      </c>
    </row>
    <row r="1724" spans="1:49">
      <c r="A1724" s="4">
        <v>1013</v>
      </c>
      <c r="B1724" s="3">
        <v>1150</v>
      </c>
      <c r="C1724" s="3">
        <v>0.55394433653952069</v>
      </c>
      <c r="D1724" s="3" t="s">
        <v>4843</v>
      </c>
      <c r="E1724" s="3" t="s">
        <v>4844</v>
      </c>
      <c r="F1724" s="3" t="str">
        <f t="shared" si="162"/>
        <v>28049423</v>
      </c>
      <c r="G1724" s="3" t="s">
        <v>4845</v>
      </c>
      <c r="H1724" s="3" t="s">
        <v>4846</v>
      </c>
      <c r="I1724" s="3" t="s">
        <v>85</v>
      </c>
      <c r="J1724" s="3" t="s">
        <v>2</v>
      </c>
      <c r="K1724" s="3" t="s">
        <v>3</v>
      </c>
      <c r="L1724" s="3" t="s">
        <v>4847</v>
      </c>
      <c r="M1724" s="3" t="s">
        <v>4</v>
      </c>
      <c r="N1724" s="3">
        <v>28049423</v>
      </c>
      <c r="O1724" s="3" t="s">
        <v>4848</v>
      </c>
      <c r="P1724" s="3" t="str">
        <f t="shared" si="163"/>
        <v>2017</v>
      </c>
      <c r="Q1724" s="3" t="str">
        <f t="shared" si="164"/>
        <v xml:space="preserve">BMC Genomics. </v>
      </c>
      <c r="R1724" s="5" t="s">
        <v>11427</v>
      </c>
      <c r="T1724" s="12" t="str">
        <f t="shared" si="167"/>
        <v/>
      </c>
      <c r="AA1724" s="70">
        <v>0</v>
      </c>
      <c r="AC1724" s="5" t="str">
        <f t="shared" si="165"/>
        <v>2017</v>
      </c>
      <c r="AD1724" s="5"/>
      <c r="AF1724" s="25"/>
      <c r="AJ1724" s="23"/>
      <c r="AK1724" s="23"/>
      <c r="AL1724" s="23"/>
      <c r="AM1724" s="23"/>
      <c r="AV1724" s="46">
        <v>28049423</v>
      </c>
      <c r="AW1724" s="59">
        <f t="shared" si="166"/>
        <v>0</v>
      </c>
    </row>
    <row r="1725" spans="1:49">
      <c r="A1725" s="4">
        <v>1016</v>
      </c>
      <c r="B1725" s="3">
        <v>1169</v>
      </c>
      <c r="C1725" s="3">
        <v>0.55476468566369652</v>
      </c>
      <c r="D1725" s="3" t="s">
        <v>4937</v>
      </c>
      <c r="E1725" s="3" t="s">
        <v>4938</v>
      </c>
      <c r="F1725" s="3" t="str">
        <f t="shared" si="162"/>
        <v>28011915</v>
      </c>
      <c r="G1725" s="3" t="s">
        <v>4939</v>
      </c>
      <c r="H1725" s="3" t="s">
        <v>4940</v>
      </c>
      <c r="I1725" s="3" t="s">
        <v>642</v>
      </c>
      <c r="J1725" s="3" t="s">
        <v>2</v>
      </c>
      <c r="K1725" s="3" t="s">
        <v>3</v>
      </c>
      <c r="L1725" s="3" t="s">
        <v>4941</v>
      </c>
      <c r="M1725" s="3" t="s">
        <v>4</v>
      </c>
      <c r="N1725" s="3">
        <v>28011915</v>
      </c>
      <c r="O1725" s="3" t="s">
        <v>4942</v>
      </c>
      <c r="P1725" s="3" t="str">
        <f t="shared" si="163"/>
        <v>2017</v>
      </c>
      <c r="Q1725" s="3" t="str">
        <f t="shared" si="164"/>
        <v xml:space="preserve">J Infect Dis. </v>
      </c>
      <c r="R1725" s="5" t="s">
        <v>11427</v>
      </c>
      <c r="T1725" s="12" t="str">
        <f t="shared" si="167"/>
        <v/>
      </c>
      <c r="AA1725" s="70">
        <v>0</v>
      </c>
      <c r="AC1725" s="5" t="str">
        <f t="shared" si="165"/>
        <v>2017</v>
      </c>
      <c r="AD1725" s="5"/>
      <c r="AF1725" s="25"/>
      <c r="AV1725" s="46">
        <v>28011915</v>
      </c>
      <c r="AW1725" s="59">
        <f t="shared" si="166"/>
        <v>0</v>
      </c>
    </row>
    <row r="1726" spans="1:49">
      <c r="A1726" s="4">
        <v>1017</v>
      </c>
      <c r="B1726" s="3">
        <v>608</v>
      </c>
      <c r="C1726" s="3">
        <v>0.55533025494938126</v>
      </c>
      <c r="D1726" s="3" t="s">
        <v>1592</v>
      </c>
      <c r="E1726" s="3" t="s">
        <v>1593</v>
      </c>
      <c r="F1726" s="3" t="str">
        <f t="shared" si="162"/>
        <v>28759043</v>
      </c>
      <c r="G1726" s="3" t="s">
        <v>1594</v>
      </c>
      <c r="H1726" s="3" t="s">
        <v>1595</v>
      </c>
      <c r="I1726" s="3" t="s">
        <v>1649</v>
      </c>
      <c r="J1726" s="3" t="s">
        <v>2</v>
      </c>
      <c r="K1726" s="3" t="s">
        <v>3</v>
      </c>
      <c r="L1726" s="3" t="s">
        <v>1650</v>
      </c>
      <c r="M1726" s="3" t="s">
        <v>4</v>
      </c>
      <c r="N1726" s="3">
        <v>28759043</v>
      </c>
      <c r="O1726" s="3" t="s">
        <v>1651</v>
      </c>
      <c r="P1726" s="3" t="str">
        <f t="shared" si="163"/>
        <v>2017</v>
      </c>
      <c r="Q1726" s="3" t="str">
        <f t="shared" si="164"/>
        <v xml:space="preserve">Oncogene. </v>
      </c>
      <c r="R1726" s="5" t="s">
        <v>11427</v>
      </c>
      <c r="T1726" s="12" t="str">
        <f t="shared" si="167"/>
        <v/>
      </c>
      <c r="AA1726" s="70">
        <v>0</v>
      </c>
      <c r="AC1726" s="5" t="str">
        <f t="shared" si="165"/>
        <v>2017</v>
      </c>
      <c r="AD1726" s="5"/>
      <c r="AF1726" s="25"/>
      <c r="AV1726" s="46">
        <v>28759043</v>
      </c>
      <c r="AW1726" s="59">
        <f t="shared" si="166"/>
        <v>0</v>
      </c>
    </row>
    <row r="1727" spans="1:49">
      <c r="A1727" s="4">
        <v>1023</v>
      </c>
      <c r="B1727" s="3">
        <v>1112</v>
      </c>
      <c r="C1727" s="3">
        <v>0.5579001424828699</v>
      </c>
      <c r="D1727" s="3" t="s">
        <v>4609</v>
      </c>
      <c r="E1727" s="3" t="s">
        <v>4610</v>
      </c>
      <c r="F1727" s="3" t="str">
        <f t="shared" si="162"/>
        <v>28088409</v>
      </c>
      <c r="G1727" s="3" t="s">
        <v>4611</v>
      </c>
      <c r="H1727" s="3" t="s">
        <v>4612</v>
      </c>
      <c r="I1727" s="3" t="s">
        <v>1256</v>
      </c>
      <c r="J1727" s="3" t="s">
        <v>2</v>
      </c>
      <c r="K1727" s="3" t="s">
        <v>3</v>
      </c>
      <c r="L1727" s="3" t="s">
        <v>4613</v>
      </c>
      <c r="M1727" s="3" t="s">
        <v>4</v>
      </c>
      <c r="N1727" s="3">
        <v>28088409</v>
      </c>
      <c r="O1727" s="3" t="s">
        <v>4614</v>
      </c>
      <c r="P1727" s="3" t="str">
        <f t="shared" si="163"/>
        <v>2017</v>
      </c>
      <c r="Q1727" s="3" t="str">
        <f t="shared" si="164"/>
        <v xml:space="preserve">J Dairy Sci. </v>
      </c>
      <c r="R1727" s="5" t="s">
        <v>11427</v>
      </c>
      <c r="T1727" s="12" t="str">
        <f t="shared" si="167"/>
        <v/>
      </c>
      <c r="AA1727" s="70">
        <v>0</v>
      </c>
      <c r="AC1727" s="5" t="str">
        <f t="shared" si="165"/>
        <v>2017</v>
      </c>
      <c r="AD1727" s="5"/>
      <c r="AF1727" s="25"/>
      <c r="AK1727" s="53"/>
      <c r="AN1727" s="56"/>
      <c r="AV1727" s="46">
        <v>28088409</v>
      </c>
      <c r="AW1727" s="59">
        <f t="shared" si="166"/>
        <v>0</v>
      </c>
    </row>
    <row r="1728" spans="1:49">
      <c r="A1728" s="4">
        <v>1031</v>
      </c>
      <c r="B1728" s="3">
        <v>658</v>
      </c>
      <c r="C1728" s="3">
        <v>0.56286212355838783</v>
      </c>
      <c r="D1728" s="3" t="s">
        <v>1897</v>
      </c>
      <c r="E1728" s="3" t="s">
        <v>1898</v>
      </c>
      <c r="F1728" s="3" t="str">
        <f t="shared" si="162"/>
        <v>28708495</v>
      </c>
      <c r="G1728" s="3" t="s">
        <v>1899</v>
      </c>
      <c r="H1728" s="3" t="s">
        <v>1900</v>
      </c>
      <c r="I1728" s="3" t="s">
        <v>1901</v>
      </c>
      <c r="J1728" s="3" t="s">
        <v>2</v>
      </c>
      <c r="K1728" s="3" t="s">
        <v>3</v>
      </c>
      <c r="L1728" s="3" t="s">
        <v>1902</v>
      </c>
      <c r="M1728" s="3" t="s">
        <v>4</v>
      </c>
      <c r="N1728" s="3">
        <v>28708495</v>
      </c>
      <c r="O1728" s="3" t="s">
        <v>1903</v>
      </c>
      <c r="P1728" s="3" t="str">
        <f t="shared" si="163"/>
        <v>2017</v>
      </c>
      <c r="Q1728" s="3" t="str">
        <f t="shared" si="164"/>
        <v xml:space="preserve">Theriogenology. </v>
      </c>
      <c r="R1728" s="5" t="s">
        <v>11427</v>
      </c>
      <c r="T1728" s="12" t="str">
        <f t="shared" si="167"/>
        <v/>
      </c>
      <c r="AA1728" s="70">
        <v>0</v>
      </c>
      <c r="AC1728" s="5" t="str">
        <f t="shared" si="165"/>
        <v>2017</v>
      </c>
      <c r="AD1728" s="5"/>
      <c r="AF1728" s="25"/>
      <c r="AK1728" s="53"/>
      <c r="AN1728" s="56"/>
      <c r="AV1728" s="46">
        <v>28708495</v>
      </c>
      <c r="AW1728" s="59">
        <f t="shared" si="166"/>
        <v>0</v>
      </c>
    </row>
    <row r="1729" spans="1:49">
      <c r="A1729" s="4">
        <v>1033</v>
      </c>
      <c r="B1729" s="3">
        <v>552</v>
      </c>
      <c r="C1729" s="3">
        <v>0.56363668232469166</v>
      </c>
      <c r="D1729" s="3" t="s">
        <v>1252</v>
      </c>
      <c r="E1729" s="3" t="s">
        <v>1253</v>
      </c>
      <c r="F1729" s="3" t="str">
        <f t="shared" si="162"/>
        <v>28843680</v>
      </c>
      <c r="G1729" s="3" t="s">
        <v>1254</v>
      </c>
      <c r="H1729" s="3" t="s">
        <v>1255</v>
      </c>
      <c r="I1729" s="3" t="s">
        <v>1256</v>
      </c>
      <c r="J1729" s="3" t="s">
        <v>2</v>
      </c>
      <c r="K1729" s="3" t="s">
        <v>3</v>
      </c>
      <c r="L1729" s="3" t="s">
        <v>1257</v>
      </c>
      <c r="M1729" s="3" t="s">
        <v>4</v>
      </c>
      <c r="N1729" s="3">
        <v>28843680</v>
      </c>
      <c r="O1729" s="3" t="s">
        <v>1258</v>
      </c>
      <c r="P1729" s="3" t="str">
        <f t="shared" si="163"/>
        <v>2017</v>
      </c>
      <c r="Q1729" s="3" t="str">
        <f t="shared" si="164"/>
        <v xml:space="preserve">J Dairy Sci. </v>
      </c>
      <c r="R1729" s="5" t="s">
        <v>11427</v>
      </c>
      <c r="T1729" s="12" t="str">
        <f t="shared" si="167"/>
        <v/>
      </c>
      <c r="AA1729" s="70">
        <v>0</v>
      </c>
      <c r="AC1729" s="5" t="str">
        <f t="shared" si="165"/>
        <v>2017</v>
      </c>
      <c r="AD1729" s="5"/>
      <c r="AF1729" s="25"/>
      <c r="AK1729" s="53"/>
      <c r="AN1729" s="56"/>
      <c r="AV1729" s="46">
        <v>28843680</v>
      </c>
      <c r="AW1729" s="59">
        <f t="shared" si="166"/>
        <v>0</v>
      </c>
    </row>
    <row r="1730" spans="1:49">
      <c r="A1730" s="4">
        <v>1034</v>
      </c>
      <c r="B1730" s="3">
        <v>733</v>
      </c>
      <c r="C1730" s="3">
        <v>0.56384104150758629</v>
      </c>
      <c r="D1730" s="3" t="s">
        <v>2348</v>
      </c>
      <c r="E1730" s="3" t="s">
        <v>2349</v>
      </c>
      <c r="F1730" s="3" t="str">
        <f t="shared" ref="F1730:F1793" si="168">MID(E1730,9,100)</f>
        <v>28604785</v>
      </c>
      <c r="G1730" s="3" t="s">
        <v>2350</v>
      </c>
      <c r="H1730" s="3" t="s">
        <v>2351</v>
      </c>
      <c r="I1730" s="3" t="s">
        <v>92</v>
      </c>
      <c r="J1730" s="3" t="s">
        <v>2</v>
      </c>
      <c r="K1730" s="3" t="s">
        <v>3</v>
      </c>
      <c r="L1730" s="3" t="s">
        <v>2352</v>
      </c>
      <c r="M1730" s="3" t="s">
        <v>4</v>
      </c>
      <c r="N1730" s="3">
        <v>28604785</v>
      </c>
      <c r="O1730" s="3" t="s">
        <v>2353</v>
      </c>
      <c r="P1730" s="3" t="str">
        <f t="shared" ref="P1730:P1793" si="169">MID(H1730,FIND(" 20",H1730)+1, 4)</f>
        <v>2017</v>
      </c>
      <c r="Q1730" s="3" t="str">
        <f t="shared" ref="Q1730:Q1793" si="170">LEFT(H1730, FIND(" 20",H1730))</f>
        <v xml:space="preserve">PLoS One. </v>
      </c>
      <c r="R1730" s="5" t="s">
        <v>11427</v>
      </c>
      <c r="T1730" s="12" t="str">
        <f t="shared" si="167"/>
        <v/>
      </c>
      <c r="AA1730" s="70">
        <v>0</v>
      </c>
      <c r="AC1730" s="5" t="str">
        <f t="shared" ref="AC1730:AC1793" si="171">P1730</f>
        <v>2017</v>
      </c>
      <c r="AD1730" s="5"/>
      <c r="AF1730" s="25"/>
      <c r="AK1730" s="53"/>
      <c r="AN1730" s="56"/>
      <c r="AV1730" s="46">
        <v>28604785</v>
      </c>
      <c r="AW1730" s="59">
        <f t="shared" ref="AW1730:AW1793" si="172">IF(F1730-AV1730=0,0,1)</f>
        <v>0</v>
      </c>
    </row>
    <row r="1731" spans="1:49">
      <c r="A1731" s="4">
        <v>1041</v>
      </c>
      <c r="B1731" s="3">
        <v>1081</v>
      </c>
      <c r="C1731" s="3">
        <v>0.56728476090148627</v>
      </c>
      <c r="D1731" s="3" t="s">
        <v>4433</v>
      </c>
      <c r="E1731" s="3" t="s">
        <v>4434</v>
      </c>
      <c r="F1731" s="3" t="str">
        <f t="shared" si="168"/>
        <v>28118362</v>
      </c>
      <c r="G1731" s="3" t="s">
        <v>4435</v>
      </c>
      <c r="H1731" s="3" t="s">
        <v>4436</v>
      </c>
      <c r="I1731" s="3" t="s">
        <v>92</v>
      </c>
      <c r="J1731" s="3" t="s">
        <v>2</v>
      </c>
      <c r="K1731" s="3" t="s">
        <v>3</v>
      </c>
      <c r="L1731" s="3" t="s">
        <v>4437</v>
      </c>
      <c r="M1731" s="3" t="s">
        <v>4</v>
      </c>
      <c r="N1731" s="3">
        <v>28118362</v>
      </c>
      <c r="O1731" s="3" t="s">
        <v>4438</v>
      </c>
      <c r="P1731" s="3" t="str">
        <f t="shared" si="169"/>
        <v>2017</v>
      </c>
      <c r="Q1731" s="3" t="str">
        <f t="shared" si="170"/>
        <v xml:space="preserve">PLoS One. </v>
      </c>
      <c r="R1731" s="5" t="s">
        <v>11427</v>
      </c>
      <c r="T1731" s="12" t="str">
        <f t="shared" si="167"/>
        <v/>
      </c>
      <c r="AA1731" s="70">
        <v>0</v>
      </c>
      <c r="AC1731" s="5" t="str">
        <f t="shared" si="171"/>
        <v>2017</v>
      </c>
      <c r="AD1731" s="5"/>
      <c r="AF1731" s="25"/>
      <c r="AK1731" s="53"/>
      <c r="AN1731" s="56"/>
      <c r="AV1731" s="46">
        <v>28118362</v>
      </c>
      <c r="AW1731" s="59">
        <f t="shared" si="172"/>
        <v>0</v>
      </c>
    </row>
    <row r="1732" spans="1:49">
      <c r="A1732" s="4">
        <v>1071</v>
      </c>
      <c r="B1732" s="3">
        <v>832</v>
      </c>
      <c r="C1732" s="3">
        <v>0.57789538564865595</v>
      </c>
      <c r="D1732" s="3" t="s">
        <v>2940</v>
      </c>
      <c r="E1732" s="3" t="s">
        <v>2941</v>
      </c>
      <c r="F1732" s="3" t="str">
        <f t="shared" si="168"/>
        <v>28464084</v>
      </c>
      <c r="G1732" s="3" t="s">
        <v>2942</v>
      </c>
      <c r="H1732" s="3" t="s">
        <v>2943</v>
      </c>
      <c r="I1732" s="3" t="s">
        <v>1511</v>
      </c>
      <c r="J1732" s="3" t="s">
        <v>2</v>
      </c>
      <c r="K1732" s="3" t="s">
        <v>3</v>
      </c>
      <c r="L1732" s="3" t="s">
        <v>2944</v>
      </c>
      <c r="M1732" s="3" t="s">
        <v>4</v>
      </c>
      <c r="N1732" s="3">
        <v>28464084</v>
      </c>
      <c r="O1732" s="3" t="s">
        <v>2945</v>
      </c>
      <c r="P1732" s="3" t="str">
        <f t="shared" si="169"/>
        <v>2017</v>
      </c>
      <c r="Q1732" s="3" t="str">
        <f t="shared" si="170"/>
        <v xml:space="preserve">J Anim Sci. </v>
      </c>
      <c r="R1732" s="5" t="s">
        <v>11427</v>
      </c>
      <c r="T1732" s="12" t="str">
        <f t="shared" si="167"/>
        <v/>
      </c>
      <c r="AA1732" s="70">
        <v>0</v>
      </c>
      <c r="AC1732" s="5" t="str">
        <f t="shared" si="171"/>
        <v>2017</v>
      </c>
      <c r="AD1732" s="5"/>
      <c r="AF1732" s="25"/>
      <c r="AV1732" s="46">
        <v>28464084</v>
      </c>
      <c r="AW1732" s="59">
        <f t="shared" si="172"/>
        <v>0</v>
      </c>
    </row>
    <row r="1733" spans="1:49">
      <c r="A1733" s="4">
        <v>1086</v>
      </c>
      <c r="B1733" s="3">
        <v>713</v>
      </c>
      <c r="C1733" s="3">
        <v>0.5871012954183723</v>
      </c>
      <c r="D1733" s="3" t="s">
        <v>2222</v>
      </c>
      <c r="E1733" s="3" t="s">
        <v>2223</v>
      </c>
      <c r="F1733" s="3" t="str">
        <f t="shared" si="168"/>
        <v>28628238</v>
      </c>
      <c r="G1733" s="3" t="s">
        <v>2224</v>
      </c>
      <c r="H1733" s="3" t="s">
        <v>2225</v>
      </c>
      <c r="I1733" s="3" t="s">
        <v>2226</v>
      </c>
      <c r="J1733" s="3" t="s">
        <v>2</v>
      </c>
      <c r="K1733" s="3" t="s">
        <v>3</v>
      </c>
      <c r="L1733" s="3" t="s">
        <v>2227</v>
      </c>
      <c r="M1733" s="3" t="s">
        <v>4</v>
      </c>
      <c r="N1733" s="3">
        <v>28628238</v>
      </c>
      <c r="O1733" s="3" t="s">
        <v>2228</v>
      </c>
      <c r="P1733" s="3" t="str">
        <f t="shared" si="169"/>
        <v>2017</v>
      </c>
      <c r="Q1733" s="3" t="str">
        <f t="shared" si="170"/>
        <v xml:space="preserve">Plant J. </v>
      </c>
      <c r="R1733" s="5" t="s">
        <v>11427</v>
      </c>
      <c r="T1733" s="12" t="str">
        <f t="shared" si="167"/>
        <v/>
      </c>
      <c r="AA1733" s="70">
        <v>0</v>
      </c>
      <c r="AC1733" s="5" t="str">
        <f t="shared" si="171"/>
        <v>2017</v>
      </c>
      <c r="AD1733" s="5"/>
      <c r="AF1733" s="25"/>
      <c r="AK1733" s="53"/>
      <c r="AN1733" s="56"/>
      <c r="AV1733" s="46">
        <v>28628238</v>
      </c>
      <c r="AW1733" s="59">
        <f t="shared" si="172"/>
        <v>0</v>
      </c>
    </row>
    <row r="1734" spans="1:49">
      <c r="A1734" s="4">
        <v>1091</v>
      </c>
      <c r="B1734" s="3">
        <v>1040</v>
      </c>
      <c r="C1734" s="3">
        <v>0.58904502231622236</v>
      </c>
      <c r="D1734" s="3" t="s">
        <v>4213</v>
      </c>
      <c r="E1734" s="3" t="s">
        <v>4214</v>
      </c>
      <c r="F1734" s="3" t="str">
        <f t="shared" si="168"/>
        <v>28177360</v>
      </c>
      <c r="G1734" s="3" t="s">
        <v>4215</v>
      </c>
      <c r="H1734" s="3" t="s">
        <v>4216</v>
      </c>
      <c r="I1734" s="3" t="s">
        <v>1511</v>
      </c>
      <c r="J1734" s="3" t="s">
        <v>2</v>
      </c>
      <c r="K1734" s="3" t="s">
        <v>3</v>
      </c>
      <c r="L1734" s="3" t="s">
        <v>4273</v>
      </c>
      <c r="M1734" s="3" t="s">
        <v>4</v>
      </c>
      <c r="N1734" s="3">
        <v>28177360</v>
      </c>
      <c r="O1734" s="3" t="s">
        <v>4274</v>
      </c>
      <c r="P1734" s="3" t="str">
        <f t="shared" si="169"/>
        <v>2017</v>
      </c>
      <c r="Q1734" s="3" t="str">
        <f t="shared" si="170"/>
        <v xml:space="preserve">J Anim Sci. </v>
      </c>
      <c r="R1734" s="5" t="s">
        <v>11427</v>
      </c>
      <c r="T1734" s="12" t="str">
        <f t="shared" si="167"/>
        <v/>
      </c>
      <c r="AA1734" s="70">
        <v>0</v>
      </c>
      <c r="AC1734" s="5" t="str">
        <f t="shared" si="171"/>
        <v>2017</v>
      </c>
      <c r="AD1734" s="5"/>
      <c r="AF1734" s="25"/>
      <c r="AK1734" s="53"/>
      <c r="AN1734" s="56"/>
      <c r="AV1734" s="46">
        <v>28177360</v>
      </c>
      <c r="AW1734" s="59">
        <f t="shared" si="172"/>
        <v>0</v>
      </c>
    </row>
    <row r="1735" spans="1:49">
      <c r="A1735" s="4">
        <v>1093</v>
      </c>
      <c r="B1735" s="3">
        <v>568</v>
      </c>
      <c r="C1735" s="3">
        <v>0.58946164510772181</v>
      </c>
      <c r="D1735" s="3" t="s">
        <v>1350</v>
      </c>
      <c r="E1735" s="3" t="s">
        <v>1351</v>
      </c>
      <c r="F1735" s="3" t="str">
        <f t="shared" si="168"/>
        <v>28828387</v>
      </c>
      <c r="G1735" s="3" t="s">
        <v>1352</v>
      </c>
      <c r="H1735" s="3" t="s">
        <v>1353</v>
      </c>
      <c r="I1735" s="3" t="s">
        <v>1354</v>
      </c>
      <c r="J1735" s="3" t="s">
        <v>2</v>
      </c>
      <c r="K1735" s="3" t="s">
        <v>3</v>
      </c>
      <c r="L1735" s="3" t="s">
        <v>1355</v>
      </c>
      <c r="M1735" s="3" t="s">
        <v>4</v>
      </c>
      <c r="N1735" s="3">
        <v>28828387</v>
      </c>
      <c r="O1735" s="3" t="s">
        <v>1356</v>
      </c>
      <c r="P1735" s="3" t="str">
        <f t="shared" si="169"/>
        <v>2017</v>
      </c>
      <c r="Q1735" s="3" t="str">
        <f t="shared" si="170"/>
        <v xml:space="preserve">Biomed Res Int. </v>
      </c>
      <c r="R1735" s="5" t="s">
        <v>11427</v>
      </c>
      <c r="T1735" s="12" t="str">
        <f t="shared" si="167"/>
        <v/>
      </c>
      <c r="AA1735" s="70">
        <v>0</v>
      </c>
      <c r="AC1735" s="5" t="str">
        <f t="shared" si="171"/>
        <v>2017</v>
      </c>
      <c r="AD1735" s="5"/>
      <c r="AF1735" s="25"/>
      <c r="AK1735" s="53"/>
      <c r="AN1735" s="56"/>
      <c r="AV1735" s="46">
        <v>28828387</v>
      </c>
      <c r="AW1735" s="59">
        <f t="shared" si="172"/>
        <v>0</v>
      </c>
    </row>
    <row r="1736" spans="1:49">
      <c r="A1736" s="4">
        <v>1129</v>
      </c>
      <c r="B1736" s="3">
        <v>966</v>
      </c>
      <c r="C1736" s="3">
        <v>0.60797550491152663</v>
      </c>
      <c r="D1736" s="3" t="s">
        <v>3755</v>
      </c>
      <c r="E1736" s="3" t="s">
        <v>3756</v>
      </c>
      <c r="F1736" s="3" t="str">
        <f t="shared" si="168"/>
        <v>28301509</v>
      </c>
      <c r="G1736" s="3" t="s">
        <v>3757</v>
      </c>
      <c r="H1736" s="3" t="s">
        <v>3758</v>
      </c>
      <c r="I1736" s="3" t="s">
        <v>92</v>
      </c>
      <c r="J1736" s="3" t="s">
        <v>2</v>
      </c>
      <c r="K1736" s="3" t="s">
        <v>3</v>
      </c>
      <c r="L1736" s="3" t="s">
        <v>3759</v>
      </c>
      <c r="M1736" s="3" t="s">
        <v>4</v>
      </c>
      <c r="N1736" s="3">
        <v>28301509</v>
      </c>
      <c r="O1736" s="3" t="s">
        <v>3760</v>
      </c>
      <c r="P1736" s="3" t="str">
        <f t="shared" si="169"/>
        <v>2017</v>
      </c>
      <c r="Q1736" s="3" t="str">
        <f t="shared" si="170"/>
        <v xml:space="preserve">PLoS One. </v>
      </c>
      <c r="R1736" s="5" t="s">
        <v>11427</v>
      </c>
      <c r="T1736" s="12" t="str">
        <f t="shared" si="167"/>
        <v/>
      </c>
      <c r="AA1736" s="70">
        <v>0</v>
      </c>
      <c r="AC1736" s="5" t="str">
        <f t="shared" si="171"/>
        <v>2017</v>
      </c>
      <c r="AD1736" s="5"/>
      <c r="AF1736" s="25"/>
      <c r="AV1736" s="46">
        <v>28301509</v>
      </c>
      <c r="AW1736" s="59">
        <f t="shared" si="172"/>
        <v>0</v>
      </c>
    </row>
    <row r="1737" spans="1:49">
      <c r="A1737" s="4">
        <v>1139</v>
      </c>
      <c r="B1737" s="3">
        <v>691</v>
      </c>
      <c r="C1737" s="3">
        <v>0.61224007441806749</v>
      </c>
      <c r="D1737" s="3" t="s">
        <v>2106</v>
      </c>
      <c r="E1737" s="3" t="s">
        <v>2107</v>
      </c>
      <c r="F1737" s="3" t="str">
        <f t="shared" si="168"/>
        <v>28655739</v>
      </c>
      <c r="G1737" s="3" t="s">
        <v>2108</v>
      </c>
      <c r="H1737" s="3" t="s">
        <v>2109</v>
      </c>
      <c r="I1737" s="3" t="s">
        <v>1618</v>
      </c>
      <c r="J1737" s="3" t="s">
        <v>2</v>
      </c>
      <c r="K1737" s="3" t="s">
        <v>3</v>
      </c>
      <c r="L1737" s="3" t="s">
        <v>2110</v>
      </c>
      <c r="M1737" s="3" t="s">
        <v>4</v>
      </c>
      <c r="N1737" s="3">
        <v>28655739</v>
      </c>
      <c r="O1737" s="3" t="s">
        <v>2111</v>
      </c>
      <c r="P1737" s="3" t="str">
        <f t="shared" si="169"/>
        <v>2017</v>
      </c>
      <c r="Q1737" s="3" t="str">
        <f t="shared" si="170"/>
        <v xml:space="preserve">G3 (Bethesda). </v>
      </c>
      <c r="R1737" s="5" t="s">
        <v>11427</v>
      </c>
      <c r="T1737" s="12" t="str">
        <f t="shared" si="167"/>
        <v/>
      </c>
      <c r="AA1737" s="70">
        <v>0</v>
      </c>
      <c r="AC1737" s="5" t="str">
        <f t="shared" si="171"/>
        <v>2017</v>
      </c>
      <c r="AD1737" s="5"/>
      <c r="AF1737" s="25"/>
      <c r="AK1737" s="53"/>
      <c r="AN1737" s="56"/>
      <c r="AV1737" s="46">
        <v>28655739</v>
      </c>
      <c r="AW1737" s="59">
        <f t="shared" si="172"/>
        <v>0</v>
      </c>
    </row>
    <row r="1738" spans="1:49">
      <c r="A1738" s="4">
        <v>1146</v>
      </c>
      <c r="B1738" s="3">
        <v>721</v>
      </c>
      <c r="C1738" s="3">
        <v>0.61555877405760129</v>
      </c>
      <c r="D1738" s="3" t="s">
        <v>2274</v>
      </c>
      <c r="E1738" s="3" t="s">
        <v>2275</v>
      </c>
      <c r="F1738" s="3" t="str">
        <f t="shared" si="168"/>
        <v>28617813</v>
      </c>
      <c r="G1738" s="3" t="s">
        <v>2276</v>
      </c>
      <c r="H1738" s="3" t="s">
        <v>2277</v>
      </c>
      <c r="I1738" s="3" t="s">
        <v>114</v>
      </c>
      <c r="J1738" s="3" t="s">
        <v>2</v>
      </c>
      <c r="K1738" s="3" t="s">
        <v>3</v>
      </c>
      <c r="L1738" s="3" t="s">
        <v>2278</v>
      </c>
      <c r="M1738" s="3" t="s">
        <v>4</v>
      </c>
      <c r="N1738" s="3">
        <v>28617813</v>
      </c>
      <c r="O1738" s="3" t="s">
        <v>2279</v>
      </c>
      <c r="P1738" s="3" t="str">
        <f t="shared" si="169"/>
        <v>2017</v>
      </c>
      <c r="Q1738" s="3" t="str">
        <f t="shared" si="170"/>
        <v xml:space="preserve">PLoS Genet. </v>
      </c>
      <c r="R1738" s="5" t="s">
        <v>11427</v>
      </c>
      <c r="T1738" s="12" t="str">
        <f t="shared" si="167"/>
        <v/>
      </c>
      <c r="AA1738" s="70">
        <v>0</v>
      </c>
      <c r="AC1738" s="5" t="str">
        <f t="shared" si="171"/>
        <v>2017</v>
      </c>
      <c r="AD1738" s="5"/>
      <c r="AF1738" s="25"/>
      <c r="AK1738" s="53"/>
      <c r="AN1738" s="56"/>
      <c r="AV1738" s="46">
        <v>28617813</v>
      </c>
      <c r="AW1738" s="59">
        <f t="shared" si="172"/>
        <v>0</v>
      </c>
    </row>
    <row r="1739" spans="1:49">
      <c r="A1739" s="4">
        <v>1166</v>
      </c>
      <c r="B1739" s="3">
        <v>925</v>
      </c>
      <c r="C1739" s="3">
        <v>0.62404168721692799</v>
      </c>
      <c r="D1739" s="3" t="s">
        <v>3501</v>
      </c>
      <c r="E1739" s="3" t="s">
        <v>3502</v>
      </c>
      <c r="F1739" s="3" t="str">
        <f t="shared" si="168"/>
        <v>28358110</v>
      </c>
      <c r="G1739" s="3" t="s">
        <v>3503</v>
      </c>
      <c r="H1739" s="3" t="s">
        <v>3504</v>
      </c>
      <c r="I1739" s="3" t="s">
        <v>2255</v>
      </c>
      <c r="J1739" s="3" t="s">
        <v>2</v>
      </c>
      <c r="K1739" s="3" t="s">
        <v>3</v>
      </c>
      <c r="L1739" s="3" t="s">
        <v>3505</v>
      </c>
      <c r="M1739" s="3" t="s">
        <v>4</v>
      </c>
      <c r="N1739" s="3">
        <v>28358110</v>
      </c>
      <c r="O1739" s="3" t="s">
        <v>3506</v>
      </c>
      <c r="P1739" s="3" t="str">
        <f t="shared" si="169"/>
        <v>2017</v>
      </c>
      <c r="Q1739" s="3" t="str">
        <f t="shared" si="170"/>
        <v xml:space="preserve">Sci Rep. </v>
      </c>
      <c r="R1739" s="5" t="s">
        <v>11427</v>
      </c>
      <c r="T1739" s="12" t="str">
        <f t="shared" si="167"/>
        <v/>
      </c>
      <c r="AA1739" s="70">
        <v>0</v>
      </c>
      <c r="AC1739" s="5" t="str">
        <f t="shared" si="171"/>
        <v>2017</v>
      </c>
      <c r="AD1739" s="5"/>
      <c r="AF1739" s="25"/>
      <c r="AV1739" s="46">
        <v>28358110</v>
      </c>
      <c r="AW1739" s="59">
        <f t="shared" si="172"/>
        <v>0</v>
      </c>
    </row>
    <row r="1740" spans="1:49">
      <c r="A1740" s="4">
        <v>1171</v>
      </c>
      <c r="B1740" s="3">
        <v>1453</v>
      </c>
      <c r="C1740" s="3">
        <v>0.62716370190002646</v>
      </c>
      <c r="D1740" s="3" t="s">
        <v>5607</v>
      </c>
      <c r="E1740" s="3" t="s">
        <v>5608</v>
      </c>
      <c r="F1740" s="3" t="str">
        <f t="shared" si="168"/>
        <v>27596807</v>
      </c>
      <c r="G1740" s="3" t="s">
        <v>5609</v>
      </c>
      <c r="H1740" s="3" t="s">
        <v>5610</v>
      </c>
      <c r="I1740" s="3" t="s">
        <v>4088</v>
      </c>
      <c r="J1740" s="3" t="s">
        <v>2</v>
      </c>
      <c r="K1740" s="3" t="s">
        <v>3</v>
      </c>
      <c r="L1740" s="3" t="s">
        <v>5611</v>
      </c>
      <c r="M1740" s="3" t="s">
        <v>4</v>
      </c>
      <c r="N1740" s="3">
        <v>27596807</v>
      </c>
      <c r="O1740" s="3" t="s">
        <v>5612</v>
      </c>
      <c r="P1740" s="3" t="str">
        <f t="shared" si="169"/>
        <v>2017</v>
      </c>
      <c r="Q1740" s="3" t="str">
        <f t="shared" si="170"/>
        <v xml:space="preserve">New Phytol. </v>
      </c>
      <c r="R1740" s="5" t="s">
        <v>11427</v>
      </c>
      <c r="T1740" s="12" t="str">
        <f t="shared" si="167"/>
        <v/>
      </c>
      <c r="AA1740" s="70">
        <v>0</v>
      </c>
      <c r="AC1740" s="5" t="str">
        <f t="shared" si="171"/>
        <v>2017</v>
      </c>
      <c r="AD1740" s="5"/>
      <c r="AF1740" s="25"/>
      <c r="AV1740" s="46">
        <v>27596807</v>
      </c>
      <c r="AW1740" s="59">
        <f t="shared" si="172"/>
        <v>0</v>
      </c>
    </row>
    <row r="1741" spans="1:49">
      <c r="A1741" s="4">
        <v>1180</v>
      </c>
      <c r="B1741" s="3">
        <v>304</v>
      </c>
      <c r="C1741" s="3">
        <v>0.63226691147863867</v>
      </c>
      <c r="D1741" s="3" t="s">
        <v>88</v>
      </c>
      <c r="E1741" s="3" t="s">
        <v>89</v>
      </c>
      <c r="F1741" s="3" t="str">
        <f t="shared" si="168"/>
        <v>29283996</v>
      </c>
      <c r="G1741" s="3" t="s">
        <v>90</v>
      </c>
      <c r="H1741" s="3" t="s">
        <v>91</v>
      </c>
      <c r="I1741" s="3" t="s">
        <v>92</v>
      </c>
      <c r="J1741" s="3" t="s">
        <v>2</v>
      </c>
      <c r="K1741" s="3" t="s">
        <v>3</v>
      </c>
      <c r="L1741" s="3" t="s">
        <v>93</v>
      </c>
      <c r="M1741" s="3" t="s">
        <v>4</v>
      </c>
      <c r="N1741" s="3">
        <v>29283996</v>
      </c>
      <c r="O1741" s="3" t="s">
        <v>94</v>
      </c>
      <c r="P1741" s="3" t="str">
        <f t="shared" si="169"/>
        <v>2017</v>
      </c>
      <c r="Q1741" s="3" t="str">
        <f t="shared" si="170"/>
        <v xml:space="preserve">PLoS One. </v>
      </c>
      <c r="R1741" s="5" t="s">
        <v>11427</v>
      </c>
      <c r="T1741" s="12" t="str">
        <f t="shared" si="167"/>
        <v/>
      </c>
      <c r="AA1741" s="70">
        <v>0</v>
      </c>
      <c r="AC1741" s="5" t="str">
        <f t="shared" si="171"/>
        <v>2017</v>
      </c>
      <c r="AD1741" s="5"/>
      <c r="AF1741" s="25"/>
      <c r="AV1741" s="46">
        <v>29283996</v>
      </c>
      <c r="AW1741" s="59">
        <f t="shared" si="172"/>
        <v>0</v>
      </c>
    </row>
    <row r="1742" spans="1:49">
      <c r="A1742" s="4">
        <v>1191</v>
      </c>
      <c r="B1742" s="3">
        <v>873</v>
      </c>
      <c r="C1742" s="3">
        <v>0.64201621285297983</v>
      </c>
      <c r="D1742" s="3" t="s">
        <v>3185</v>
      </c>
      <c r="E1742" s="3" t="s">
        <v>3186</v>
      </c>
      <c r="F1742" s="3" t="str">
        <f t="shared" si="168"/>
        <v>28402008</v>
      </c>
      <c r="G1742" s="3" t="s">
        <v>3187</v>
      </c>
      <c r="H1742" s="3" t="s">
        <v>3188</v>
      </c>
      <c r="I1742" s="3" t="s">
        <v>3189</v>
      </c>
      <c r="J1742" s="3" t="s">
        <v>2</v>
      </c>
      <c r="K1742" s="3" t="s">
        <v>3</v>
      </c>
      <c r="L1742" s="3" t="s">
        <v>3190</v>
      </c>
      <c r="M1742" s="3" t="s">
        <v>4</v>
      </c>
      <c r="N1742" s="3">
        <v>28402008</v>
      </c>
      <c r="O1742" s="3" t="s">
        <v>3191</v>
      </c>
      <c r="P1742" s="3" t="str">
        <f t="shared" si="169"/>
        <v>2017</v>
      </c>
      <c r="Q1742" s="3" t="str">
        <f t="shared" si="170"/>
        <v xml:space="preserve">Anim Sci J. </v>
      </c>
      <c r="R1742" s="5" t="s">
        <v>11427</v>
      </c>
      <c r="T1742" s="12" t="str">
        <f t="shared" si="167"/>
        <v/>
      </c>
      <c r="AA1742" s="70">
        <v>0</v>
      </c>
      <c r="AC1742" s="5" t="str">
        <f t="shared" si="171"/>
        <v>2017</v>
      </c>
      <c r="AD1742" s="5"/>
      <c r="AF1742" s="25"/>
      <c r="AV1742" s="46">
        <v>28402008</v>
      </c>
      <c r="AW1742" s="59">
        <f t="shared" si="172"/>
        <v>0</v>
      </c>
    </row>
    <row r="1743" spans="1:49">
      <c r="A1743" s="4">
        <v>1213</v>
      </c>
      <c r="B1743" s="3">
        <v>669</v>
      </c>
      <c r="C1743" s="3">
        <v>0.65383902872383992</v>
      </c>
      <c r="D1743" s="3" t="s">
        <v>1962</v>
      </c>
      <c r="E1743" s="3" t="s">
        <v>1963</v>
      </c>
      <c r="F1743" s="3" t="str">
        <f t="shared" si="168"/>
        <v>28693539</v>
      </c>
      <c r="G1743" s="3" t="s">
        <v>1964</v>
      </c>
      <c r="H1743" s="3" t="s">
        <v>1965</v>
      </c>
      <c r="I1743" s="3" t="s">
        <v>85</v>
      </c>
      <c r="J1743" s="3" t="s">
        <v>2</v>
      </c>
      <c r="K1743" s="3" t="s">
        <v>3</v>
      </c>
      <c r="L1743" s="3" t="s">
        <v>1966</v>
      </c>
      <c r="M1743" s="3" t="s">
        <v>4</v>
      </c>
      <c r="N1743" s="3">
        <v>28693539</v>
      </c>
      <c r="O1743" s="3" t="s">
        <v>1967</v>
      </c>
      <c r="P1743" s="3" t="str">
        <f t="shared" si="169"/>
        <v>2017</v>
      </c>
      <c r="Q1743" s="3" t="str">
        <f t="shared" si="170"/>
        <v xml:space="preserve">BMC Genomics. </v>
      </c>
      <c r="R1743" s="5" t="s">
        <v>11427</v>
      </c>
      <c r="T1743" s="12" t="str">
        <f t="shared" si="167"/>
        <v/>
      </c>
      <c r="AA1743" s="70">
        <v>0</v>
      </c>
      <c r="AC1743" s="5" t="str">
        <f t="shared" si="171"/>
        <v>2017</v>
      </c>
      <c r="AD1743" s="5"/>
      <c r="AF1743" s="25"/>
      <c r="AV1743" s="46">
        <v>28693539</v>
      </c>
      <c r="AW1743" s="59">
        <f t="shared" si="172"/>
        <v>0</v>
      </c>
    </row>
    <row r="1744" spans="1:49">
      <c r="A1744" s="4">
        <v>1245</v>
      </c>
      <c r="B1744" s="3">
        <v>631</v>
      </c>
      <c r="C1744" s="3">
        <v>0.67028732874969676</v>
      </c>
      <c r="D1744" s="3" t="s">
        <v>1735</v>
      </c>
      <c r="E1744" s="3" t="s">
        <v>1736</v>
      </c>
      <c r="F1744" s="3" t="str">
        <f t="shared" si="168"/>
        <v>28736963</v>
      </c>
      <c r="G1744" s="3" t="s">
        <v>1737</v>
      </c>
      <c r="H1744" s="3" t="s">
        <v>1738</v>
      </c>
      <c r="I1744" s="3" t="s">
        <v>1739</v>
      </c>
      <c r="J1744" s="3" t="s">
        <v>2</v>
      </c>
      <c r="K1744" s="3" t="s">
        <v>3</v>
      </c>
      <c r="L1744" s="3" t="s">
        <v>1740</v>
      </c>
      <c r="M1744" s="3" t="s">
        <v>4</v>
      </c>
      <c r="N1744" s="3">
        <v>28736963</v>
      </c>
      <c r="O1744" s="3" t="s">
        <v>1741</v>
      </c>
      <c r="P1744" s="3" t="str">
        <f t="shared" si="169"/>
        <v>2017</v>
      </c>
      <c r="Q1744" s="3" t="str">
        <f t="shared" si="170"/>
        <v xml:space="preserve">Anim Genet. </v>
      </c>
      <c r="R1744" s="5" t="s">
        <v>11427</v>
      </c>
      <c r="T1744" s="12" t="str">
        <f t="shared" si="167"/>
        <v/>
      </c>
      <c r="AA1744" s="70">
        <v>0</v>
      </c>
      <c r="AC1744" s="5" t="str">
        <f t="shared" si="171"/>
        <v>2017</v>
      </c>
      <c r="AD1744" s="5"/>
      <c r="AF1744" s="25"/>
      <c r="AV1744" s="46">
        <v>28736963</v>
      </c>
      <c r="AW1744" s="59">
        <f t="shared" si="172"/>
        <v>0</v>
      </c>
    </row>
    <row r="1745" spans="1:49">
      <c r="A1745" s="4">
        <v>1251</v>
      </c>
      <c r="B1745" s="3">
        <v>1173</v>
      </c>
      <c r="C1745" s="3">
        <v>0.67568201029766772</v>
      </c>
      <c r="D1745" s="3" t="s">
        <v>5013</v>
      </c>
      <c r="E1745" s="3" t="s">
        <v>5014</v>
      </c>
      <c r="F1745" s="3" t="str">
        <f t="shared" si="168"/>
        <v>28011117</v>
      </c>
      <c r="G1745" s="3" t="s">
        <v>4961</v>
      </c>
      <c r="H1745" s="3" t="s">
        <v>4962</v>
      </c>
      <c r="I1745" s="3" t="s">
        <v>4963</v>
      </c>
      <c r="J1745" s="3" t="s">
        <v>2</v>
      </c>
      <c r="K1745" s="3" t="s">
        <v>3</v>
      </c>
      <c r="L1745" s="3" t="s">
        <v>4964</v>
      </c>
      <c r="M1745" s="3" t="s">
        <v>4</v>
      </c>
      <c r="N1745" s="3">
        <v>28011117</v>
      </c>
      <c r="O1745" s="3" t="s">
        <v>4965</v>
      </c>
      <c r="P1745" s="3" t="str">
        <f t="shared" si="169"/>
        <v>2017</v>
      </c>
      <c r="Q1745" s="3" t="str">
        <f t="shared" si="170"/>
        <v xml:space="preserve">Anim Reprod Sci. </v>
      </c>
      <c r="R1745" s="5" t="s">
        <v>11427</v>
      </c>
      <c r="T1745" s="12" t="str">
        <f t="shared" si="167"/>
        <v/>
      </c>
      <c r="AA1745" s="70">
        <v>0</v>
      </c>
      <c r="AC1745" s="5" t="str">
        <f t="shared" si="171"/>
        <v>2017</v>
      </c>
      <c r="AD1745" s="5"/>
      <c r="AF1745" s="25"/>
      <c r="AV1745" s="46">
        <v>28011117</v>
      </c>
      <c r="AW1745" s="59">
        <f t="shared" si="172"/>
        <v>0</v>
      </c>
    </row>
    <row r="1746" spans="1:49">
      <c r="A1746" s="4">
        <v>1258</v>
      </c>
      <c r="B1746" s="3">
        <v>500</v>
      </c>
      <c r="C1746" s="3">
        <v>0.67821661645688824</v>
      </c>
      <c r="D1746" s="3" t="s">
        <v>929</v>
      </c>
      <c r="E1746" s="3" t="s">
        <v>930</v>
      </c>
      <c r="F1746" s="3" t="str">
        <f t="shared" si="168"/>
        <v>28922774</v>
      </c>
      <c r="G1746" s="3" t="s">
        <v>931</v>
      </c>
      <c r="H1746" s="3" t="s">
        <v>932</v>
      </c>
      <c r="I1746" s="3" t="s">
        <v>555</v>
      </c>
      <c r="J1746" s="3" t="s">
        <v>2</v>
      </c>
      <c r="K1746" s="3" t="s">
        <v>3</v>
      </c>
      <c r="L1746" s="3" t="s">
        <v>933</v>
      </c>
      <c r="M1746" s="3" t="s">
        <v>4</v>
      </c>
      <c r="N1746" s="3">
        <v>28922774</v>
      </c>
      <c r="O1746" s="3" t="s">
        <v>934</v>
      </c>
      <c r="P1746" s="3" t="str">
        <f t="shared" si="169"/>
        <v>2017</v>
      </c>
      <c r="Q1746" s="3" t="str">
        <f t="shared" si="170"/>
        <v xml:space="preserve">J Exp Bot. </v>
      </c>
      <c r="R1746" s="5" t="s">
        <v>11427</v>
      </c>
      <c r="T1746" s="12" t="str">
        <f t="shared" si="167"/>
        <v/>
      </c>
      <c r="AA1746" s="70">
        <v>0</v>
      </c>
      <c r="AC1746" s="5" t="str">
        <f t="shared" si="171"/>
        <v>2017</v>
      </c>
      <c r="AD1746" s="5"/>
      <c r="AF1746" s="25"/>
      <c r="AK1746" s="53"/>
      <c r="AN1746" s="56"/>
      <c r="AV1746" s="46">
        <v>28922774</v>
      </c>
      <c r="AW1746" s="59">
        <f t="shared" si="172"/>
        <v>0</v>
      </c>
    </row>
    <row r="1747" spans="1:49">
      <c r="A1747" s="4">
        <v>1265</v>
      </c>
      <c r="B1747" s="3">
        <v>665</v>
      </c>
      <c r="C1747" s="3">
        <v>0.68189889001576132</v>
      </c>
      <c r="D1747" s="3" t="s">
        <v>2004</v>
      </c>
      <c r="E1747" s="3" t="s">
        <v>2005</v>
      </c>
      <c r="F1747" s="3" t="str">
        <f t="shared" si="168"/>
        <v>28701220</v>
      </c>
      <c r="G1747" s="3" t="s">
        <v>1946</v>
      </c>
      <c r="H1747" s="3" t="s">
        <v>1947</v>
      </c>
      <c r="I1747" s="3" t="s">
        <v>85</v>
      </c>
      <c r="J1747" s="3" t="s">
        <v>2</v>
      </c>
      <c r="K1747" s="3" t="s">
        <v>3</v>
      </c>
      <c r="L1747" s="3" t="s">
        <v>1948</v>
      </c>
      <c r="M1747" s="3" t="s">
        <v>4</v>
      </c>
      <c r="N1747" s="3">
        <v>28701220</v>
      </c>
      <c r="O1747" s="3" t="s">
        <v>1949</v>
      </c>
      <c r="P1747" s="3" t="str">
        <f t="shared" si="169"/>
        <v>2017</v>
      </c>
      <c r="Q1747" s="3" t="str">
        <f t="shared" si="170"/>
        <v xml:space="preserve">BMC Genomics. </v>
      </c>
      <c r="R1747" s="5" t="s">
        <v>11427</v>
      </c>
      <c r="T1747" s="12" t="str">
        <f t="shared" si="167"/>
        <v/>
      </c>
      <c r="AA1747" s="70">
        <v>0</v>
      </c>
      <c r="AC1747" s="5" t="str">
        <f t="shared" si="171"/>
        <v>2017</v>
      </c>
      <c r="AD1747" s="5"/>
      <c r="AF1747" s="25"/>
      <c r="AK1747" s="53"/>
      <c r="AN1747" s="56"/>
      <c r="AV1747" s="46">
        <v>28701220</v>
      </c>
      <c r="AW1747" s="59">
        <f t="shared" si="172"/>
        <v>0</v>
      </c>
    </row>
    <row r="1748" spans="1:49">
      <c r="A1748" s="4">
        <v>1284</v>
      </c>
      <c r="B1748" s="3">
        <v>969</v>
      </c>
      <c r="C1748" s="3">
        <v>0.69128842934510848</v>
      </c>
      <c r="D1748" s="3" t="s">
        <v>3773</v>
      </c>
      <c r="E1748" s="3" t="s">
        <v>3774</v>
      </c>
      <c r="F1748" s="3" t="str">
        <f t="shared" si="168"/>
        <v>28295717</v>
      </c>
      <c r="G1748" s="3" t="s">
        <v>3775</v>
      </c>
      <c r="H1748" s="3" t="s">
        <v>3776</v>
      </c>
      <c r="I1748" s="3" t="s">
        <v>750</v>
      </c>
      <c r="J1748" s="3" t="s">
        <v>2</v>
      </c>
      <c r="K1748" s="3" t="s">
        <v>3</v>
      </c>
      <c r="L1748" s="3" t="s">
        <v>3777</v>
      </c>
      <c r="M1748" s="3" t="s">
        <v>4</v>
      </c>
      <c r="N1748" s="3">
        <v>28295717</v>
      </c>
      <c r="O1748" s="3" t="s">
        <v>3778</v>
      </c>
      <c r="P1748" s="3" t="str">
        <f t="shared" si="169"/>
        <v>2017</v>
      </c>
      <c r="Q1748" s="3" t="str">
        <f t="shared" si="170"/>
        <v xml:space="preserve">J Anim Breed Genet. </v>
      </c>
      <c r="R1748" s="5" t="s">
        <v>11427</v>
      </c>
      <c r="T1748" s="12" t="str">
        <f t="shared" si="167"/>
        <v/>
      </c>
      <c r="AA1748" s="70">
        <v>0</v>
      </c>
      <c r="AC1748" s="5" t="str">
        <f t="shared" si="171"/>
        <v>2017</v>
      </c>
      <c r="AD1748" s="5"/>
      <c r="AF1748" s="25"/>
      <c r="AV1748" s="46">
        <v>28295717</v>
      </c>
      <c r="AW1748" s="59">
        <f t="shared" si="172"/>
        <v>0</v>
      </c>
    </row>
    <row r="1749" spans="1:49">
      <c r="A1749" s="4">
        <v>1305</v>
      </c>
      <c r="B1749" s="3">
        <v>530</v>
      </c>
      <c r="C1749" s="3">
        <v>0.70334847079769169</v>
      </c>
      <c r="D1749" s="3" t="s">
        <v>1112</v>
      </c>
      <c r="E1749" s="3" t="s">
        <v>1113</v>
      </c>
      <c r="F1749" s="3" t="str">
        <f t="shared" si="168"/>
        <v>28873399</v>
      </c>
      <c r="G1749" s="3" t="s">
        <v>1114</v>
      </c>
      <c r="H1749" s="3" t="s">
        <v>1115</v>
      </c>
      <c r="I1749" s="3" t="s">
        <v>1116</v>
      </c>
      <c r="J1749" s="3" t="s">
        <v>2</v>
      </c>
      <c r="K1749" s="3" t="s">
        <v>3</v>
      </c>
      <c r="L1749" s="3" t="s">
        <v>1117</v>
      </c>
      <c r="M1749" s="3" t="s">
        <v>4</v>
      </c>
      <c r="N1749" s="3">
        <v>28873399</v>
      </c>
      <c r="O1749" s="3" t="s">
        <v>1118</v>
      </c>
      <c r="P1749" s="3" t="str">
        <f t="shared" si="169"/>
        <v>2017</v>
      </c>
      <c r="Q1749" s="3" t="str">
        <f t="shared" si="170"/>
        <v xml:space="preserve">PLoS Biol. </v>
      </c>
      <c r="R1749" s="5" t="s">
        <v>11427</v>
      </c>
      <c r="S1749" s="5"/>
      <c r="T1749" s="12" t="str">
        <f t="shared" si="167"/>
        <v/>
      </c>
      <c r="U1749" s="5"/>
      <c r="V1749" s="5"/>
      <c r="W1749" s="5"/>
      <c r="X1749" s="5"/>
      <c r="Y1749" s="5"/>
      <c r="Z1749" s="5"/>
      <c r="AA1749" s="70">
        <v>0</v>
      </c>
      <c r="AC1749" s="5" t="str">
        <f t="shared" si="171"/>
        <v>2017</v>
      </c>
      <c r="AD1749" s="5"/>
      <c r="AE1749" s="5"/>
      <c r="AF1749" s="25"/>
      <c r="AV1749" s="46">
        <v>28873399</v>
      </c>
      <c r="AW1749" s="59">
        <f t="shared" si="172"/>
        <v>0</v>
      </c>
    </row>
    <row r="1750" spans="1:49">
      <c r="A1750" s="4">
        <v>1344</v>
      </c>
      <c r="B1750" s="3">
        <v>1133</v>
      </c>
      <c r="C1750" s="3">
        <v>0.73190568999553851</v>
      </c>
      <c r="D1750" s="3" t="s">
        <v>4741</v>
      </c>
      <c r="E1750" s="3" t="s">
        <v>4742</v>
      </c>
      <c r="F1750" s="3" t="str">
        <f t="shared" si="168"/>
        <v>28068350</v>
      </c>
      <c r="G1750" s="3" t="s">
        <v>4743</v>
      </c>
      <c r="H1750" s="3" t="s">
        <v>4744</v>
      </c>
      <c r="I1750" s="3" t="s">
        <v>92</v>
      </c>
      <c r="J1750" s="3" t="s">
        <v>2</v>
      </c>
      <c r="K1750" s="3" t="s">
        <v>3</v>
      </c>
      <c r="L1750" s="3" t="s">
        <v>4745</v>
      </c>
      <c r="M1750" s="3" t="s">
        <v>4</v>
      </c>
      <c r="N1750" s="3">
        <v>28068350</v>
      </c>
      <c r="O1750" s="3" t="s">
        <v>4746</v>
      </c>
      <c r="P1750" s="3" t="str">
        <f t="shared" si="169"/>
        <v>2017</v>
      </c>
      <c r="Q1750" s="3" t="str">
        <f t="shared" si="170"/>
        <v xml:space="preserve">PLoS One. </v>
      </c>
      <c r="R1750" s="5" t="s">
        <v>11427</v>
      </c>
      <c r="T1750" s="12" t="str">
        <f t="shared" si="167"/>
        <v/>
      </c>
      <c r="AA1750" s="70">
        <v>0</v>
      </c>
      <c r="AC1750" s="5" t="str">
        <f t="shared" si="171"/>
        <v>2017</v>
      </c>
      <c r="AD1750" s="5"/>
      <c r="AF1750" s="25"/>
      <c r="AV1750" s="46">
        <v>28068350</v>
      </c>
      <c r="AW1750" s="59">
        <f t="shared" si="172"/>
        <v>0</v>
      </c>
    </row>
    <row r="1751" spans="1:49">
      <c r="A1751" s="4">
        <v>1358</v>
      </c>
      <c r="B1751" s="3">
        <v>892</v>
      </c>
      <c r="C1751" s="3">
        <v>0.73784526788752891</v>
      </c>
      <c r="D1751" s="3" t="s">
        <v>3298</v>
      </c>
      <c r="E1751" s="3" t="s">
        <v>3299</v>
      </c>
      <c r="F1751" s="3" t="str">
        <f t="shared" si="168"/>
        <v>28383518</v>
      </c>
      <c r="G1751" s="3" t="s">
        <v>3300</v>
      </c>
      <c r="H1751" s="3" t="s">
        <v>3301</v>
      </c>
      <c r="I1751" s="3" t="s">
        <v>2255</v>
      </c>
      <c r="J1751" s="3" t="s">
        <v>2</v>
      </c>
      <c r="K1751" s="3" t="s">
        <v>3</v>
      </c>
      <c r="L1751" s="3" t="s">
        <v>3302</v>
      </c>
      <c r="M1751" s="3" t="s">
        <v>4</v>
      </c>
      <c r="N1751" s="3">
        <v>28383518</v>
      </c>
      <c r="O1751" s="3" t="s">
        <v>3303</v>
      </c>
      <c r="P1751" s="3" t="str">
        <f t="shared" si="169"/>
        <v>2017</v>
      </c>
      <c r="Q1751" s="3" t="str">
        <f t="shared" si="170"/>
        <v xml:space="preserve">Sci Rep. </v>
      </c>
      <c r="R1751" s="5" t="s">
        <v>11427</v>
      </c>
      <c r="T1751" s="12" t="str">
        <f t="shared" si="167"/>
        <v/>
      </c>
      <c r="AA1751" s="70">
        <v>0</v>
      </c>
      <c r="AC1751" s="5" t="str">
        <f t="shared" si="171"/>
        <v>2017</v>
      </c>
      <c r="AD1751" s="5"/>
      <c r="AF1751" s="25"/>
      <c r="AV1751" s="46">
        <v>28383518</v>
      </c>
      <c r="AW1751" s="59">
        <f t="shared" si="172"/>
        <v>0</v>
      </c>
    </row>
    <row r="1752" spans="1:49">
      <c r="A1752" s="4">
        <v>1359</v>
      </c>
      <c r="B1752" s="3">
        <v>1030</v>
      </c>
      <c r="C1752" s="3">
        <v>0.73801722149094995</v>
      </c>
      <c r="D1752" s="3" t="s">
        <v>4152</v>
      </c>
      <c r="E1752" s="3" t="s">
        <v>4153</v>
      </c>
      <c r="F1752" s="3" t="str">
        <f t="shared" si="168"/>
        <v>28193162</v>
      </c>
      <c r="G1752" s="3" t="s">
        <v>4154</v>
      </c>
      <c r="H1752" s="3" t="s">
        <v>4155</v>
      </c>
      <c r="I1752" s="3" t="s">
        <v>85</v>
      </c>
      <c r="J1752" s="3" t="s">
        <v>2</v>
      </c>
      <c r="K1752" s="3" t="s">
        <v>3</v>
      </c>
      <c r="L1752" s="3" t="s">
        <v>4156</v>
      </c>
      <c r="M1752" s="3" t="s">
        <v>4</v>
      </c>
      <c r="N1752" s="3">
        <v>28193162</v>
      </c>
      <c r="O1752" s="3" t="s">
        <v>4157</v>
      </c>
      <c r="P1752" s="3" t="str">
        <f t="shared" si="169"/>
        <v>2017</v>
      </c>
      <c r="Q1752" s="3" t="str">
        <f t="shared" si="170"/>
        <v xml:space="preserve">BMC Genomics. </v>
      </c>
      <c r="R1752" s="5" t="s">
        <v>11427</v>
      </c>
      <c r="T1752" s="12" t="str">
        <f t="shared" si="167"/>
        <v/>
      </c>
      <c r="AA1752" s="70">
        <v>0</v>
      </c>
      <c r="AC1752" s="5" t="str">
        <f t="shared" si="171"/>
        <v>2017</v>
      </c>
      <c r="AD1752" s="5"/>
      <c r="AF1752" s="25"/>
      <c r="AK1752" s="53"/>
      <c r="AN1752" s="56"/>
      <c r="AV1752" s="46">
        <v>28193162</v>
      </c>
      <c r="AW1752" s="59">
        <f t="shared" si="172"/>
        <v>0</v>
      </c>
    </row>
    <row r="1753" spans="1:49">
      <c r="A1753" s="4">
        <v>1366</v>
      </c>
      <c r="B1753" s="3">
        <v>1076</v>
      </c>
      <c r="C1753" s="3">
        <v>0.74136952128374722</v>
      </c>
      <c r="D1753" s="3" t="s">
        <v>4405</v>
      </c>
      <c r="E1753" s="3" t="s">
        <v>4406</v>
      </c>
      <c r="F1753" s="3" t="str">
        <f t="shared" si="168"/>
        <v>28122487</v>
      </c>
      <c r="G1753" s="3" t="s">
        <v>4407</v>
      </c>
      <c r="H1753" s="3" t="s">
        <v>4408</v>
      </c>
      <c r="I1753" s="3" t="s">
        <v>305</v>
      </c>
      <c r="J1753" s="3" t="s">
        <v>2</v>
      </c>
      <c r="K1753" s="3" t="s">
        <v>3</v>
      </c>
      <c r="L1753" s="3" t="s">
        <v>4409</v>
      </c>
      <c r="M1753" s="3" t="s">
        <v>4</v>
      </c>
      <c r="N1753" s="3">
        <v>28122487</v>
      </c>
      <c r="O1753" s="3" t="s">
        <v>4410</v>
      </c>
      <c r="P1753" s="3" t="str">
        <f t="shared" si="169"/>
        <v>2017</v>
      </c>
      <c r="Q1753" s="3" t="str">
        <f t="shared" si="170"/>
        <v xml:space="preserve">Genet Sel Evol. </v>
      </c>
      <c r="R1753" s="5" t="s">
        <v>11427</v>
      </c>
      <c r="T1753" s="12" t="str">
        <f t="shared" si="167"/>
        <v/>
      </c>
      <c r="AA1753" s="70">
        <v>0</v>
      </c>
      <c r="AC1753" s="5" t="str">
        <f t="shared" si="171"/>
        <v>2017</v>
      </c>
      <c r="AD1753" s="5"/>
      <c r="AF1753" s="25"/>
      <c r="AK1753" s="53"/>
      <c r="AN1753" s="56"/>
      <c r="AV1753" s="46">
        <v>28122487</v>
      </c>
      <c r="AW1753" s="59">
        <f t="shared" si="172"/>
        <v>0</v>
      </c>
    </row>
    <row r="1754" spans="1:49">
      <c r="A1754" s="4">
        <v>1369</v>
      </c>
      <c r="B1754" s="3">
        <v>1130</v>
      </c>
      <c r="C1754" s="3">
        <v>0.7426504437312349</v>
      </c>
      <c r="D1754" s="3" t="s">
        <v>4724</v>
      </c>
      <c r="E1754" s="3" t="s">
        <v>4725</v>
      </c>
      <c r="F1754" s="3" t="str">
        <f t="shared" si="168"/>
        <v>28071695</v>
      </c>
      <c r="G1754" s="3" t="s">
        <v>4726</v>
      </c>
      <c r="H1754" s="3" t="s">
        <v>4727</v>
      </c>
      <c r="I1754" s="3" t="s">
        <v>2255</v>
      </c>
      <c r="J1754" s="3" t="s">
        <v>2</v>
      </c>
      <c r="K1754" s="3" t="s">
        <v>3</v>
      </c>
      <c r="L1754" s="3" t="s">
        <v>4728</v>
      </c>
      <c r="M1754" s="3" t="s">
        <v>4</v>
      </c>
      <c r="N1754" s="3">
        <v>28071695</v>
      </c>
      <c r="O1754" s="3" t="s">
        <v>4729</v>
      </c>
      <c r="P1754" s="3" t="str">
        <f t="shared" si="169"/>
        <v>2017</v>
      </c>
      <c r="Q1754" s="3" t="str">
        <f t="shared" si="170"/>
        <v xml:space="preserve">Sci Rep. </v>
      </c>
      <c r="R1754" s="5" t="s">
        <v>11427</v>
      </c>
      <c r="T1754" s="12" t="str">
        <f t="shared" si="167"/>
        <v/>
      </c>
      <c r="AA1754" s="70">
        <v>0</v>
      </c>
      <c r="AC1754" s="5" t="str">
        <f t="shared" si="171"/>
        <v>2017</v>
      </c>
      <c r="AD1754" s="5"/>
      <c r="AF1754" s="25"/>
      <c r="AK1754" s="53"/>
      <c r="AN1754" s="56"/>
      <c r="AV1754" s="46">
        <v>28071695</v>
      </c>
      <c r="AW1754" s="59">
        <f t="shared" si="172"/>
        <v>0</v>
      </c>
    </row>
    <row r="1755" spans="1:49">
      <c r="A1755" s="4">
        <v>1374</v>
      </c>
      <c r="B1755" s="3">
        <v>1051</v>
      </c>
      <c r="C1755" s="3">
        <v>0.74627871142130964</v>
      </c>
      <c r="D1755" s="3" t="s">
        <v>4270</v>
      </c>
      <c r="E1755" s="3" t="s">
        <v>4271</v>
      </c>
      <c r="F1755" s="3" t="str">
        <f t="shared" si="168"/>
        <v>28158968</v>
      </c>
      <c r="G1755" s="3" t="s">
        <v>4272</v>
      </c>
      <c r="H1755" s="3" t="s">
        <v>4330</v>
      </c>
      <c r="I1755" s="3" t="s">
        <v>305</v>
      </c>
      <c r="J1755" s="3" t="s">
        <v>2</v>
      </c>
      <c r="K1755" s="3" t="s">
        <v>3</v>
      </c>
      <c r="L1755" s="3" t="s">
        <v>4331</v>
      </c>
      <c r="M1755" s="3" t="s">
        <v>4</v>
      </c>
      <c r="N1755" s="3">
        <v>28158968</v>
      </c>
      <c r="O1755" s="3" t="s">
        <v>4332</v>
      </c>
      <c r="P1755" s="3" t="str">
        <f t="shared" si="169"/>
        <v>2017</v>
      </c>
      <c r="Q1755" s="3" t="str">
        <f t="shared" si="170"/>
        <v xml:space="preserve">Genet Sel Evol. </v>
      </c>
      <c r="R1755" s="5" t="s">
        <v>11427</v>
      </c>
      <c r="T1755" s="12" t="str">
        <f t="shared" si="167"/>
        <v/>
      </c>
      <c r="AA1755" s="70">
        <v>0</v>
      </c>
      <c r="AC1755" s="5" t="str">
        <f t="shared" si="171"/>
        <v>2017</v>
      </c>
      <c r="AD1755" s="5"/>
      <c r="AF1755" s="25"/>
      <c r="AK1755" s="53"/>
      <c r="AN1755" s="56"/>
      <c r="AV1755" s="46">
        <v>28158968</v>
      </c>
      <c r="AW1755" s="59">
        <f t="shared" si="172"/>
        <v>0</v>
      </c>
    </row>
    <row r="1756" spans="1:49">
      <c r="A1756" s="4">
        <v>1383</v>
      </c>
      <c r="B1756" s="3">
        <v>416</v>
      </c>
      <c r="C1756" s="3">
        <v>0.75103138778388634</v>
      </c>
      <c r="D1756" s="3" t="s">
        <v>491</v>
      </c>
      <c r="E1756" s="3" t="s">
        <v>492</v>
      </c>
      <c r="F1756" s="3" t="str">
        <f t="shared" si="168"/>
        <v>29065176</v>
      </c>
      <c r="G1756" s="3" t="s">
        <v>493</v>
      </c>
      <c r="H1756" s="3" t="s">
        <v>494</v>
      </c>
      <c r="I1756" s="3" t="s">
        <v>92</v>
      </c>
      <c r="J1756" s="3" t="s">
        <v>2</v>
      </c>
      <c r="K1756" s="3" t="s">
        <v>3</v>
      </c>
      <c r="L1756" s="3" t="s">
        <v>495</v>
      </c>
      <c r="M1756" s="3" t="s">
        <v>4</v>
      </c>
      <c r="N1756" s="3">
        <v>29065176</v>
      </c>
      <c r="O1756" s="3" t="s">
        <v>496</v>
      </c>
      <c r="P1756" s="3" t="str">
        <f t="shared" si="169"/>
        <v>2017</v>
      </c>
      <c r="Q1756" s="3" t="str">
        <f t="shared" si="170"/>
        <v xml:space="preserve">PLoS One. </v>
      </c>
      <c r="R1756" s="5" t="s">
        <v>11427</v>
      </c>
      <c r="T1756" s="12" t="str">
        <f t="shared" si="167"/>
        <v/>
      </c>
      <c r="AA1756" s="70">
        <v>0</v>
      </c>
      <c r="AC1756" s="5" t="str">
        <f t="shared" si="171"/>
        <v>2017</v>
      </c>
      <c r="AD1756" s="5"/>
      <c r="AF1756" s="25"/>
      <c r="AK1756" s="53"/>
      <c r="AN1756" s="56"/>
      <c r="AV1756" s="46">
        <v>29065176</v>
      </c>
      <c r="AW1756" s="59">
        <f t="shared" si="172"/>
        <v>0</v>
      </c>
    </row>
    <row r="1757" spans="1:49">
      <c r="A1757" s="4">
        <v>1390</v>
      </c>
      <c r="B1757" s="3">
        <v>1037</v>
      </c>
      <c r="C1757" s="3">
        <v>0.75726572396266911</v>
      </c>
      <c r="D1757" s="3" t="s">
        <v>4194</v>
      </c>
      <c r="E1757" s="3" t="s">
        <v>4195</v>
      </c>
      <c r="F1757" s="3" t="str">
        <f t="shared" si="168"/>
        <v>28181508</v>
      </c>
      <c r="G1757" s="3" t="s">
        <v>4196</v>
      </c>
      <c r="H1757" s="3" t="s">
        <v>4197</v>
      </c>
      <c r="I1757" s="3" t="s">
        <v>2255</v>
      </c>
      <c r="J1757" s="3" t="s">
        <v>2</v>
      </c>
      <c r="K1757" s="3" t="s">
        <v>3</v>
      </c>
      <c r="L1757" s="3" t="s">
        <v>4198</v>
      </c>
      <c r="M1757" s="3" t="s">
        <v>4</v>
      </c>
      <c r="N1757" s="3">
        <v>28181508</v>
      </c>
      <c r="O1757" s="3" t="s">
        <v>4199</v>
      </c>
      <c r="P1757" s="3" t="str">
        <f t="shared" si="169"/>
        <v>2017</v>
      </c>
      <c r="Q1757" s="3" t="str">
        <f t="shared" si="170"/>
        <v xml:space="preserve">Sci Rep. </v>
      </c>
      <c r="R1757" s="5" t="s">
        <v>11427</v>
      </c>
      <c r="T1757" s="12" t="str">
        <f t="shared" si="167"/>
        <v/>
      </c>
      <c r="AA1757" s="70">
        <v>0</v>
      </c>
      <c r="AC1757" s="5" t="str">
        <f t="shared" si="171"/>
        <v>2017</v>
      </c>
      <c r="AD1757" s="5"/>
      <c r="AF1757" s="25"/>
      <c r="AK1757" s="53"/>
      <c r="AN1757" s="56"/>
      <c r="AV1757" s="46">
        <v>28181508</v>
      </c>
      <c r="AW1757" s="59">
        <f t="shared" si="172"/>
        <v>0</v>
      </c>
    </row>
    <row r="1758" spans="1:49">
      <c r="A1758" s="4">
        <v>1393</v>
      </c>
      <c r="B1758" s="3">
        <v>928</v>
      </c>
      <c r="C1758" s="3">
        <v>0.75925282004545236</v>
      </c>
      <c r="D1758" s="3" t="s">
        <v>3522</v>
      </c>
      <c r="E1758" s="3" t="s">
        <v>3523</v>
      </c>
      <c r="F1758" s="3" t="str">
        <f t="shared" si="168"/>
        <v>28356055</v>
      </c>
      <c r="G1758" s="3" t="s">
        <v>3524</v>
      </c>
      <c r="H1758" s="3" t="s">
        <v>3525</v>
      </c>
      <c r="I1758" s="3" t="s">
        <v>178</v>
      </c>
      <c r="J1758" s="3" t="s">
        <v>2</v>
      </c>
      <c r="K1758" s="3" t="s">
        <v>3</v>
      </c>
      <c r="L1758" s="3" t="s">
        <v>3526</v>
      </c>
      <c r="M1758" s="3" t="s">
        <v>4</v>
      </c>
      <c r="N1758" s="3">
        <v>28356055</v>
      </c>
      <c r="O1758" s="3" t="s">
        <v>3527</v>
      </c>
      <c r="P1758" s="3" t="str">
        <f t="shared" si="169"/>
        <v>2017</v>
      </c>
      <c r="Q1758" s="3" t="str">
        <f t="shared" si="170"/>
        <v xml:space="preserve">BMC Genet. </v>
      </c>
      <c r="R1758" s="5" t="s">
        <v>11427</v>
      </c>
      <c r="T1758" s="12" t="str">
        <f t="shared" si="167"/>
        <v/>
      </c>
      <c r="AA1758" s="70">
        <v>0</v>
      </c>
      <c r="AC1758" s="5" t="str">
        <f t="shared" si="171"/>
        <v>2017</v>
      </c>
      <c r="AD1758" s="5"/>
      <c r="AF1758" s="25"/>
      <c r="AK1758" s="53"/>
      <c r="AN1758" s="56"/>
      <c r="AV1758" s="46">
        <v>28356055</v>
      </c>
      <c r="AW1758" s="59">
        <f t="shared" si="172"/>
        <v>0</v>
      </c>
    </row>
    <row r="1759" spans="1:49">
      <c r="A1759" s="4">
        <v>1395</v>
      </c>
      <c r="B1759" s="3">
        <v>965</v>
      </c>
      <c r="C1759" s="3">
        <v>0.75934231667682661</v>
      </c>
      <c r="D1759" s="3" t="s">
        <v>3747</v>
      </c>
      <c r="E1759" s="3" t="s">
        <v>3748</v>
      </c>
      <c r="F1759" s="3" t="str">
        <f t="shared" si="168"/>
        <v>28301713</v>
      </c>
      <c r="G1759" s="3" t="s">
        <v>3750</v>
      </c>
      <c r="H1759" s="3" t="s">
        <v>3751</v>
      </c>
      <c r="I1759" s="3" t="s">
        <v>3752</v>
      </c>
      <c r="J1759" s="3" t="s">
        <v>2</v>
      </c>
      <c r="K1759" s="3" t="s">
        <v>3</v>
      </c>
      <c r="L1759" s="3" t="s">
        <v>3753</v>
      </c>
      <c r="M1759" s="3" t="s">
        <v>4</v>
      </c>
      <c r="N1759" s="3">
        <v>28301713</v>
      </c>
      <c r="O1759" s="3" t="s">
        <v>3754</v>
      </c>
      <c r="P1759" s="3" t="str">
        <f t="shared" si="169"/>
        <v>2017</v>
      </c>
      <c r="Q1759" s="3" t="str">
        <f t="shared" si="170"/>
        <v xml:space="preserve">Plant Biotechnol J. </v>
      </c>
      <c r="R1759" s="5" t="s">
        <v>11427</v>
      </c>
      <c r="T1759" s="12" t="str">
        <f t="shared" si="167"/>
        <v/>
      </c>
      <c r="AA1759" s="70">
        <v>0</v>
      </c>
      <c r="AC1759" s="5" t="str">
        <f t="shared" si="171"/>
        <v>2017</v>
      </c>
      <c r="AD1759" s="5"/>
      <c r="AF1759" s="25"/>
      <c r="AV1759" s="46">
        <v>28301713</v>
      </c>
      <c r="AW1759" s="59">
        <f t="shared" si="172"/>
        <v>0</v>
      </c>
    </row>
    <row r="1760" spans="1:49">
      <c r="A1760" s="4">
        <v>1400</v>
      </c>
      <c r="B1760" s="3">
        <v>580</v>
      </c>
      <c r="C1760" s="3">
        <v>0.76175105555852674</v>
      </c>
      <c r="D1760" s="3" t="s">
        <v>1418</v>
      </c>
      <c r="E1760" s="3" t="s">
        <v>1419</v>
      </c>
      <c r="F1760" s="3" t="str">
        <f t="shared" si="168"/>
        <v>28813538</v>
      </c>
      <c r="G1760" s="3" t="s">
        <v>1420</v>
      </c>
      <c r="H1760" s="3" t="s">
        <v>1421</v>
      </c>
      <c r="I1760" s="3" t="s">
        <v>92</v>
      </c>
      <c r="J1760" s="3" t="s">
        <v>2</v>
      </c>
      <c r="K1760" s="3" t="s">
        <v>3</v>
      </c>
      <c r="L1760" s="3" t="s">
        <v>1422</v>
      </c>
      <c r="M1760" s="3" t="s">
        <v>4</v>
      </c>
      <c r="N1760" s="3">
        <v>28813538</v>
      </c>
      <c r="O1760" s="3" t="s">
        <v>1423</v>
      </c>
      <c r="P1760" s="3" t="str">
        <f t="shared" si="169"/>
        <v>2017</v>
      </c>
      <c r="Q1760" s="3" t="str">
        <f t="shared" si="170"/>
        <v xml:space="preserve">PLoS One. </v>
      </c>
      <c r="R1760" s="5" t="s">
        <v>11427</v>
      </c>
      <c r="T1760" s="12" t="str">
        <f t="shared" si="167"/>
        <v/>
      </c>
      <c r="AA1760" s="70">
        <v>0</v>
      </c>
      <c r="AC1760" s="5" t="str">
        <f t="shared" si="171"/>
        <v>2017</v>
      </c>
      <c r="AD1760" s="5"/>
      <c r="AF1760" s="25"/>
      <c r="AV1760" s="46">
        <v>28813538</v>
      </c>
      <c r="AW1760" s="59">
        <f t="shared" si="172"/>
        <v>0</v>
      </c>
    </row>
    <row r="1761" spans="1:49">
      <c r="A1761" s="4">
        <v>1402</v>
      </c>
      <c r="B1761" s="3">
        <v>972</v>
      </c>
      <c r="C1761" s="3">
        <v>0.76260071659424122</v>
      </c>
      <c r="D1761" s="3" t="s">
        <v>3795</v>
      </c>
      <c r="E1761" s="3" t="s">
        <v>3796</v>
      </c>
      <c r="F1761" s="3" t="str">
        <f t="shared" si="168"/>
        <v>28292259</v>
      </c>
      <c r="G1761" s="3" t="s">
        <v>3797</v>
      </c>
      <c r="H1761" s="3" t="s">
        <v>3798</v>
      </c>
      <c r="I1761" s="3" t="s">
        <v>85</v>
      </c>
      <c r="J1761" s="3" t="s">
        <v>2</v>
      </c>
      <c r="K1761" s="3" t="s">
        <v>3</v>
      </c>
      <c r="L1761" s="3" t="s">
        <v>3799</v>
      </c>
      <c r="M1761" s="3" t="s">
        <v>4</v>
      </c>
      <c r="N1761" s="3">
        <v>28292259</v>
      </c>
      <c r="O1761" s="3" t="s">
        <v>3800</v>
      </c>
      <c r="P1761" s="3" t="str">
        <f t="shared" si="169"/>
        <v>2017</v>
      </c>
      <c r="Q1761" s="3" t="str">
        <f t="shared" si="170"/>
        <v xml:space="preserve">BMC Genomics. </v>
      </c>
      <c r="R1761" s="5" t="s">
        <v>11427</v>
      </c>
      <c r="T1761" s="12" t="str">
        <f t="shared" si="167"/>
        <v/>
      </c>
      <c r="AA1761" s="70">
        <v>0</v>
      </c>
      <c r="AC1761" s="5" t="str">
        <f t="shared" si="171"/>
        <v>2017</v>
      </c>
      <c r="AD1761" s="5"/>
      <c r="AF1761" s="25"/>
      <c r="AJ1761" s="3"/>
      <c r="AK1761" s="3"/>
      <c r="AL1761" s="3"/>
      <c r="AM1761" s="3"/>
      <c r="AV1761" s="46">
        <v>28292259</v>
      </c>
      <c r="AW1761" s="59">
        <f t="shared" si="172"/>
        <v>0</v>
      </c>
    </row>
    <row r="1762" spans="1:49">
      <c r="A1762" s="4">
        <v>1416</v>
      </c>
      <c r="B1762" s="3">
        <v>574</v>
      </c>
      <c r="C1762" s="3">
        <v>0.77044029943694414</v>
      </c>
      <c r="D1762" s="3" t="s">
        <v>1392</v>
      </c>
      <c r="E1762" s="3" t="s">
        <v>1393</v>
      </c>
      <c r="F1762" s="3" t="str">
        <f t="shared" si="168"/>
        <v>28818369</v>
      </c>
      <c r="G1762" s="3" t="s">
        <v>1394</v>
      </c>
      <c r="H1762" s="3" t="s">
        <v>1395</v>
      </c>
      <c r="I1762" s="3" t="s">
        <v>1396</v>
      </c>
      <c r="J1762" s="3" t="s">
        <v>2</v>
      </c>
      <c r="K1762" s="3" t="s">
        <v>3</v>
      </c>
      <c r="L1762" s="3" t="s">
        <v>1397</v>
      </c>
      <c r="M1762" s="3" t="s">
        <v>4</v>
      </c>
      <c r="N1762" s="3">
        <v>28818369</v>
      </c>
      <c r="O1762" s="3" t="s">
        <v>1398</v>
      </c>
      <c r="P1762" s="3" t="str">
        <f t="shared" si="169"/>
        <v>2017</v>
      </c>
      <c r="Q1762" s="3" t="str">
        <f t="shared" si="170"/>
        <v xml:space="preserve">Plant Sci. </v>
      </c>
      <c r="R1762" s="5" t="s">
        <v>11427</v>
      </c>
      <c r="T1762" s="12" t="str">
        <f t="shared" si="167"/>
        <v/>
      </c>
      <c r="AA1762" s="70">
        <v>0</v>
      </c>
      <c r="AC1762" s="5" t="str">
        <f t="shared" si="171"/>
        <v>2017</v>
      </c>
      <c r="AD1762" s="5"/>
      <c r="AF1762" s="25"/>
      <c r="AV1762" s="46">
        <v>28818369</v>
      </c>
      <c r="AW1762" s="59">
        <f t="shared" si="172"/>
        <v>0</v>
      </c>
    </row>
    <row r="1763" spans="1:49">
      <c r="A1763" s="4">
        <v>1424</v>
      </c>
      <c r="B1763" s="3">
        <v>771</v>
      </c>
      <c r="C1763" s="3">
        <v>0.77886623931185139</v>
      </c>
      <c r="D1763" s="3" t="s">
        <v>2564</v>
      </c>
      <c r="E1763" s="3" t="s">
        <v>2565</v>
      </c>
      <c r="F1763" s="3" t="str">
        <f t="shared" si="168"/>
        <v>28562680</v>
      </c>
      <c r="G1763" s="3" t="s">
        <v>2566</v>
      </c>
      <c r="H1763" s="3" t="s">
        <v>2567</v>
      </c>
      <c r="I1763" s="3" t="s">
        <v>92</v>
      </c>
      <c r="J1763" s="3" t="s">
        <v>2</v>
      </c>
      <c r="K1763" s="3" t="s">
        <v>3</v>
      </c>
      <c r="L1763" s="3" t="s">
        <v>2568</v>
      </c>
      <c r="M1763" s="3" t="s">
        <v>4</v>
      </c>
      <c r="N1763" s="3">
        <v>28562680</v>
      </c>
      <c r="O1763" s="3" t="s">
        <v>2569</v>
      </c>
      <c r="P1763" s="3" t="str">
        <f t="shared" si="169"/>
        <v>2017</v>
      </c>
      <c r="Q1763" s="3" t="str">
        <f t="shared" si="170"/>
        <v xml:space="preserve">PLoS One. </v>
      </c>
      <c r="R1763" s="5" t="s">
        <v>11427</v>
      </c>
      <c r="T1763" s="12" t="str">
        <f t="shared" si="167"/>
        <v/>
      </c>
      <c r="AA1763" s="70">
        <v>0</v>
      </c>
      <c r="AC1763" s="5" t="str">
        <f t="shared" si="171"/>
        <v>2017</v>
      </c>
      <c r="AD1763" s="5"/>
      <c r="AF1763" s="25"/>
      <c r="AV1763" s="46">
        <v>28562680</v>
      </c>
      <c r="AW1763" s="59">
        <f t="shared" si="172"/>
        <v>0</v>
      </c>
    </row>
    <row r="1764" spans="1:49">
      <c r="A1764" s="4">
        <v>1445</v>
      </c>
      <c r="B1764" s="3">
        <v>959</v>
      </c>
      <c r="C1764" s="3">
        <v>0.79080616240338886</v>
      </c>
      <c r="D1764" s="3" t="s">
        <v>3711</v>
      </c>
      <c r="E1764" s="3" t="s">
        <v>3712</v>
      </c>
      <c r="F1764" s="3" t="str">
        <f t="shared" si="168"/>
        <v>28314113</v>
      </c>
      <c r="G1764" s="3" t="s">
        <v>3713</v>
      </c>
      <c r="H1764" s="3" t="s">
        <v>3714</v>
      </c>
      <c r="I1764" s="3" t="s">
        <v>3715</v>
      </c>
      <c r="J1764" s="3" t="s">
        <v>2</v>
      </c>
      <c r="K1764" s="3" t="s">
        <v>3</v>
      </c>
      <c r="L1764" s="3" t="s">
        <v>3716</v>
      </c>
      <c r="M1764" s="3" t="s">
        <v>4</v>
      </c>
      <c r="N1764" s="3">
        <v>28314113</v>
      </c>
      <c r="O1764" s="3" t="s">
        <v>3717</v>
      </c>
      <c r="P1764" s="3" t="str">
        <f t="shared" si="169"/>
        <v>2017</v>
      </c>
      <c r="Q1764" s="3" t="str">
        <f t="shared" si="170"/>
        <v xml:space="preserve">Genome. </v>
      </c>
      <c r="R1764" s="5" t="s">
        <v>11427</v>
      </c>
      <c r="T1764" s="12" t="str">
        <f t="shared" si="167"/>
        <v/>
      </c>
      <c r="AA1764" s="70">
        <v>0</v>
      </c>
      <c r="AC1764" s="5" t="str">
        <f t="shared" si="171"/>
        <v>2017</v>
      </c>
      <c r="AD1764" s="5"/>
      <c r="AF1764" s="25"/>
      <c r="AV1764" s="46">
        <v>28314113</v>
      </c>
      <c r="AW1764" s="59">
        <f t="shared" si="172"/>
        <v>0</v>
      </c>
    </row>
    <row r="1765" spans="1:49">
      <c r="A1765" s="4">
        <v>1447</v>
      </c>
      <c r="B1765" s="3">
        <v>412</v>
      </c>
      <c r="C1765" s="3">
        <v>0.7915284803353807</v>
      </c>
      <c r="D1765" s="3" t="s">
        <v>464</v>
      </c>
      <c r="E1765" s="3" t="s">
        <v>465</v>
      </c>
      <c r="F1765" s="3" t="str">
        <f t="shared" si="168"/>
        <v>29066516</v>
      </c>
      <c r="G1765" s="3" t="s">
        <v>466</v>
      </c>
      <c r="H1765" s="3" t="s">
        <v>467</v>
      </c>
      <c r="I1765" s="3" t="s">
        <v>468</v>
      </c>
      <c r="J1765" s="3" t="s">
        <v>2</v>
      </c>
      <c r="K1765" s="3" t="s">
        <v>3</v>
      </c>
      <c r="L1765" s="3" t="s">
        <v>469</v>
      </c>
      <c r="M1765" s="3" t="s">
        <v>4</v>
      </c>
      <c r="N1765" s="3">
        <v>29066516</v>
      </c>
      <c r="O1765" s="3" t="s">
        <v>470</v>
      </c>
      <c r="P1765" s="3" t="str">
        <f t="shared" si="169"/>
        <v>2017</v>
      </c>
      <c r="Q1765" s="3" t="str">
        <f t="shared" si="170"/>
        <v xml:space="preserve">Cancer Res. </v>
      </c>
      <c r="R1765" s="5" t="s">
        <v>11427</v>
      </c>
      <c r="S1765" s="3"/>
      <c r="T1765" s="12" t="str">
        <f t="shared" si="167"/>
        <v/>
      </c>
      <c r="U1765" s="3"/>
      <c r="V1765" s="3"/>
      <c r="W1765" s="3"/>
      <c r="X1765" s="3"/>
      <c r="Y1765" s="3"/>
      <c r="Z1765" s="3"/>
      <c r="AA1765" s="70">
        <v>0</v>
      </c>
      <c r="AC1765" s="5" t="str">
        <f t="shared" si="171"/>
        <v>2017</v>
      </c>
      <c r="AD1765" s="5"/>
      <c r="AE1765" s="3"/>
      <c r="AF1765" s="24"/>
      <c r="AK1765" s="53"/>
      <c r="AN1765" s="56"/>
      <c r="AV1765" s="46">
        <v>29066516</v>
      </c>
      <c r="AW1765" s="59">
        <f t="shared" si="172"/>
        <v>0</v>
      </c>
    </row>
    <row r="1766" spans="1:49">
      <c r="A1766" s="4">
        <v>1453</v>
      </c>
      <c r="B1766" s="3">
        <v>1278</v>
      </c>
      <c r="C1766" s="3">
        <v>0.79773416932662278</v>
      </c>
      <c r="D1766" s="3" t="s">
        <v>5300</v>
      </c>
      <c r="E1766" s="3" t="s">
        <v>5301</v>
      </c>
      <c r="F1766" s="3" t="str">
        <f t="shared" si="168"/>
        <v>27865493</v>
      </c>
      <c r="G1766" s="3" t="s">
        <v>5302</v>
      </c>
      <c r="H1766" s="3" t="s">
        <v>5303</v>
      </c>
      <c r="I1766" s="3" t="s">
        <v>1256</v>
      </c>
      <c r="J1766" s="3" t="s">
        <v>2</v>
      </c>
      <c r="K1766" s="3" t="s">
        <v>3</v>
      </c>
      <c r="L1766" s="3" t="s">
        <v>5304</v>
      </c>
      <c r="M1766" s="3" t="s">
        <v>4</v>
      </c>
      <c r="N1766" s="3">
        <v>27865493</v>
      </c>
      <c r="O1766" s="3" t="s">
        <v>5305</v>
      </c>
      <c r="P1766" s="3" t="str">
        <f t="shared" si="169"/>
        <v>2017</v>
      </c>
      <c r="Q1766" s="3" t="str">
        <f t="shared" si="170"/>
        <v xml:space="preserve">J Dairy Sci. </v>
      </c>
      <c r="R1766" s="5" t="s">
        <v>11427</v>
      </c>
      <c r="T1766" s="12" t="str">
        <f t="shared" si="167"/>
        <v/>
      </c>
      <c r="AA1766" s="70">
        <v>0</v>
      </c>
      <c r="AC1766" s="5" t="str">
        <f t="shared" si="171"/>
        <v>2017</v>
      </c>
      <c r="AD1766" s="5"/>
      <c r="AF1766" s="25"/>
      <c r="AV1766" s="46">
        <v>27865493</v>
      </c>
      <c r="AW1766" s="59">
        <f t="shared" si="172"/>
        <v>0</v>
      </c>
    </row>
    <row r="1767" spans="1:49">
      <c r="A1767" s="4">
        <v>1474</v>
      </c>
      <c r="B1767" s="3">
        <v>517</v>
      </c>
      <c r="C1767" s="3">
        <v>0.80751191021761459</v>
      </c>
      <c r="D1767" s="3" t="s">
        <v>1030</v>
      </c>
      <c r="E1767" s="3" t="s">
        <v>1031</v>
      </c>
      <c r="F1767" s="3" t="str">
        <f t="shared" si="168"/>
        <v>28888882</v>
      </c>
      <c r="G1767" s="3" t="s">
        <v>1032</v>
      </c>
      <c r="H1767" s="3" t="s">
        <v>1100</v>
      </c>
      <c r="I1767" s="3" t="s">
        <v>1101</v>
      </c>
      <c r="J1767" s="3" t="s">
        <v>2</v>
      </c>
      <c r="K1767" s="3" t="s">
        <v>3</v>
      </c>
      <c r="L1767" s="3" t="s">
        <v>1033</v>
      </c>
      <c r="M1767" s="3" t="s">
        <v>4</v>
      </c>
      <c r="N1767" s="3">
        <v>28888882</v>
      </c>
      <c r="O1767" s="3" t="s">
        <v>1034</v>
      </c>
      <c r="P1767" s="3" t="str">
        <f t="shared" si="169"/>
        <v>2017</v>
      </c>
      <c r="Q1767" s="3" t="str">
        <f t="shared" si="170"/>
        <v xml:space="preserve">Microb Pathog. </v>
      </c>
      <c r="R1767" s="5" t="s">
        <v>11427</v>
      </c>
      <c r="S1767" s="3"/>
      <c r="T1767" s="12" t="str">
        <f t="shared" si="167"/>
        <v/>
      </c>
      <c r="U1767" s="3"/>
      <c r="V1767" s="3"/>
      <c r="W1767" s="3"/>
      <c r="X1767" s="3"/>
      <c r="Y1767" s="3"/>
      <c r="Z1767" s="3"/>
      <c r="AA1767" s="70">
        <v>0</v>
      </c>
      <c r="AC1767" s="5" t="str">
        <f t="shared" si="171"/>
        <v>2017</v>
      </c>
      <c r="AD1767" s="5"/>
      <c r="AE1767" s="3"/>
      <c r="AF1767" s="24"/>
      <c r="AV1767" s="46">
        <v>28888882</v>
      </c>
      <c r="AW1767" s="59">
        <f t="shared" si="172"/>
        <v>0</v>
      </c>
    </row>
    <row r="1768" spans="1:49">
      <c r="A1768" s="4">
        <v>1480</v>
      </c>
      <c r="B1768" s="3">
        <v>988</v>
      </c>
      <c r="C1768" s="3">
        <v>0.80817922602661885</v>
      </c>
      <c r="D1768" s="3" t="s">
        <v>3893</v>
      </c>
      <c r="E1768" s="3" t="s">
        <v>3894</v>
      </c>
      <c r="F1768" s="3" t="str">
        <f t="shared" si="168"/>
        <v>28270100</v>
      </c>
      <c r="G1768" s="3" t="s">
        <v>3895</v>
      </c>
      <c r="H1768" s="3" t="s">
        <v>3896</v>
      </c>
      <c r="I1768" s="3" t="s">
        <v>305</v>
      </c>
      <c r="J1768" s="3" t="s">
        <v>2</v>
      </c>
      <c r="K1768" s="3" t="s">
        <v>3</v>
      </c>
      <c r="L1768" s="3" t="s">
        <v>3897</v>
      </c>
      <c r="M1768" s="3" t="s">
        <v>4</v>
      </c>
      <c r="N1768" s="3">
        <v>28270100</v>
      </c>
      <c r="O1768" s="3" t="s">
        <v>3898</v>
      </c>
      <c r="P1768" s="3" t="str">
        <f t="shared" si="169"/>
        <v>2017</v>
      </c>
      <c r="Q1768" s="3" t="str">
        <f t="shared" si="170"/>
        <v xml:space="preserve">Genet Sel Evol. </v>
      </c>
      <c r="R1768" s="5" t="s">
        <v>11427</v>
      </c>
      <c r="T1768" s="12" t="str">
        <f t="shared" si="167"/>
        <v/>
      </c>
      <c r="AA1768" s="70">
        <v>0</v>
      </c>
      <c r="AC1768" s="5" t="str">
        <f t="shared" si="171"/>
        <v>2017</v>
      </c>
      <c r="AD1768" s="5"/>
      <c r="AF1768" s="25"/>
      <c r="AV1768" s="46">
        <v>28270100</v>
      </c>
      <c r="AW1768" s="59">
        <f t="shared" si="172"/>
        <v>0</v>
      </c>
    </row>
    <row r="1769" spans="1:49">
      <c r="A1769" s="4">
        <v>1482</v>
      </c>
      <c r="B1769" s="3">
        <v>1814</v>
      </c>
      <c r="C1769" s="3">
        <v>0.80850328980592268</v>
      </c>
      <c r="D1769" s="3" t="s">
        <v>5798</v>
      </c>
      <c r="E1769" s="3" t="s">
        <v>5799</v>
      </c>
      <c r="F1769" s="3" t="str">
        <f t="shared" si="168"/>
        <v>27112906</v>
      </c>
      <c r="G1769" s="3" t="s">
        <v>5800</v>
      </c>
      <c r="H1769" s="3" t="s">
        <v>5801</v>
      </c>
      <c r="I1769" s="3" t="s">
        <v>3189</v>
      </c>
      <c r="J1769" s="3" t="s">
        <v>2</v>
      </c>
      <c r="K1769" s="3" t="s">
        <v>3</v>
      </c>
      <c r="L1769" s="3" t="s">
        <v>5802</v>
      </c>
      <c r="M1769" s="3" t="s">
        <v>4</v>
      </c>
      <c r="N1769" s="3">
        <v>27112906</v>
      </c>
      <c r="O1769" s="3" t="s">
        <v>5803</v>
      </c>
      <c r="P1769" s="3" t="str">
        <f t="shared" si="169"/>
        <v>2017</v>
      </c>
      <c r="Q1769" s="3" t="str">
        <f t="shared" si="170"/>
        <v xml:space="preserve">Anim Sci J. </v>
      </c>
      <c r="R1769" s="5" t="s">
        <v>11427</v>
      </c>
      <c r="T1769" s="12" t="str">
        <f t="shared" si="167"/>
        <v/>
      </c>
      <c r="AA1769" s="70">
        <v>0</v>
      </c>
      <c r="AC1769" s="5" t="str">
        <f t="shared" si="171"/>
        <v>2017</v>
      </c>
      <c r="AD1769" s="5"/>
      <c r="AF1769" s="25"/>
      <c r="AV1769" s="46">
        <v>27112906</v>
      </c>
      <c r="AW1769" s="59">
        <f t="shared" si="172"/>
        <v>0</v>
      </c>
    </row>
    <row r="1770" spans="1:49">
      <c r="A1770" s="4">
        <v>1485</v>
      </c>
      <c r="B1770" s="3">
        <v>802</v>
      </c>
      <c r="C1770" s="3">
        <v>0.81089328963345242</v>
      </c>
      <c r="D1770" s="3" t="s">
        <v>2753</v>
      </c>
      <c r="E1770" s="3" t="s">
        <v>2754</v>
      </c>
      <c r="F1770" s="3" t="str">
        <f t="shared" si="168"/>
        <v>28521758</v>
      </c>
      <c r="G1770" s="3" t="s">
        <v>2758</v>
      </c>
      <c r="H1770" s="3" t="s">
        <v>2759</v>
      </c>
      <c r="I1770" s="3" t="s">
        <v>85</v>
      </c>
      <c r="J1770" s="3" t="s">
        <v>2</v>
      </c>
      <c r="K1770" s="3" t="s">
        <v>3</v>
      </c>
      <c r="L1770" s="3" t="s">
        <v>2760</v>
      </c>
      <c r="M1770" s="3" t="s">
        <v>4</v>
      </c>
      <c r="N1770" s="3">
        <v>28521758</v>
      </c>
      <c r="O1770" s="3" t="s">
        <v>2761</v>
      </c>
      <c r="P1770" s="3" t="str">
        <f t="shared" si="169"/>
        <v>2017</v>
      </c>
      <c r="Q1770" s="3" t="str">
        <f t="shared" si="170"/>
        <v xml:space="preserve">BMC Genomics. </v>
      </c>
      <c r="R1770" s="5" t="s">
        <v>11427</v>
      </c>
      <c r="T1770" s="12" t="str">
        <f t="shared" si="167"/>
        <v/>
      </c>
      <c r="AA1770" s="70">
        <v>0</v>
      </c>
      <c r="AC1770" s="5" t="str">
        <f t="shared" si="171"/>
        <v>2017</v>
      </c>
      <c r="AD1770" s="5"/>
      <c r="AF1770" s="25"/>
      <c r="AV1770" s="46">
        <v>28521758</v>
      </c>
      <c r="AW1770" s="59">
        <f t="shared" si="172"/>
        <v>0</v>
      </c>
    </row>
    <row r="1771" spans="1:49">
      <c r="A1771" s="4">
        <v>1491</v>
      </c>
      <c r="B1771" s="3">
        <v>987</v>
      </c>
      <c r="C1771" s="3">
        <v>0.81533964466698428</v>
      </c>
      <c r="D1771" s="3" t="s">
        <v>3888</v>
      </c>
      <c r="E1771" s="3" t="s">
        <v>3889</v>
      </c>
      <c r="F1771" s="3" t="str">
        <f t="shared" si="168"/>
        <v>28272456</v>
      </c>
      <c r="G1771" s="3" t="s">
        <v>3890</v>
      </c>
      <c r="H1771" s="3" t="s">
        <v>3891</v>
      </c>
      <c r="I1771" s="3" t="s">
        <v>2255</v>
      </c>
      <c r="J1771" s="3" t="s">
        <v>2</v>
      </c>
      <c r="K1771" s="3" t="s">
        <v>3</v>
      </c>
      <c r="L1771" s="3" t="s">
        <v>3892</v>
      </c>
      <c r="M1771" s="3" t="s">
        <v>4</v>
      </c>
      <c r="N1771" s="3">
        <v>28272456</v>
      </c>
      <c r="O1771" s="3" t="s">
        <v>3956</v>
      </c>
      <c r="P1771" s="3" t="str">
        <f t="shared" si="169"/>
        <v>2017</v>
      </c>
      <c r="Q1771" s="3" t="str">
        <f t="shared" si="170"/>
        <v xml:space="preserve">Sci Rep. </v>
      </c>
      <c r="R1771" s="5" t="s">
        <v>11427</v>
      </c>
      <c r="T1771" s="12" t="str">
        <f t="shared" si="167"/>
        <v/>
      </c>
      <c r="AA1771" s="70">
        <v>0</v>
      </c>
      <c r="AC1771" s="5" t="str">
        <f t="shared" si="171"/>
        <v>2017</v>
      </c>
      <c r="AD1771" s="5"/>
      <c r="AF1771" s="25"/>
      <c r="AV1771" s="46">
        <v>28272456</v>
      </c>
      <c r="AW1771" s="59">
        <f t="shared" si="172"/>
        <v>0</v>
      </c>
    </row>
    <row r="1772" spans="1:49">
      <c r="A1772" s="4">
        <v>1502</v>
      </c>
      <c r="B1772" s="3">
        <v>586</v>
      </c>
      <c r="C1772" s="3">
        <v>0.8226532636248709</v>
      </c>
      <c r="D1772" s="3" t="s">
        <v>1455</v>
      </c>
      <c r="E1772" s="3" t="s">
        <v>1456</v>
      </c>
      <c r="F1772" s="3" t="str">
        <f t="shared" si="168"/>
        <v>28805909</v>
      </c>
      <c r="G1772" s="3" t="s">
        <v>1457</v>
      </c>
      <c r="H1772" s="3" t="s">
        <v>1458</v>
      </c>
      <c r="I1772" s="3" t="s">
        <v>1511</v>
      </c>
      <c r="J1772" s="3" t="s">
        <v>2</v>
      </c>
      <c r="K1772" s="3" t="s">
        <v>3</v>
      </c>
      <c r="L1772" s="3" t="s">
        <v>1512</v>
      </c>
      <c r="M1772" s="3" t="s">
        <v>4</v>
      </c>
      <c r="N1772" s="3">
        <v>28805909</v>
      </c>
      <c r="O1772" s="3" t="s">
        <v>1513</v>
      </c>
      <c r="P1772" s="3" t="str">
        <f t="shared" si="169"/>
        <v>2017</v>
      </c>
      <c r="Q1772" s="3" t="str">
        <f t="shared" si="170"/>
        <v xml:space="preserve">J Anim Sci. </v>
      </c>
      <c r="R1772" s="5" t="s">
        <v>11427</v>
      </c>
      <c r="T1772" s="12" t="str">
        <f t="shared" si="167"/>
        <v/>
      </c>
      <c r="AA1772" s="70">
        <v>0</v>
      </c>
      <c r="AC1772" s="5" t="str">
        <f t="shared" si="171"/>
        <v>2017</v>
      </c>
      <c r="AD1772" s="5"/>
      <c r="AF1772" s="25"/>
      <c r="AV1772" s="46">
        <v>28805909</v>
      </c>
      <c r="AW1772" s="59">
        <f t="shared" si="172"/>
        <v>0</v>
      </c>
    </row>
    <row r="1773" spans="1:49">
      <c r="A1773" s="4">
        <v>1521</v>
      </c>
      <c r="B1773" s="3">
        <v>1073</v>
      </c>
      <c r="C1773" s="3">
        <v>0.83595262494218847</v>
      </c>
      <c r="D1773" s="3" t="s">
        <v>4387</v>
      </c>
      <c r="E1773" s="3" t="s">
        <v>4388</v>
      </c>
      <c r="F1773" s="3" t="str">
        <f t="shared" si="168"/>
        <v>28125592</v>
      </c>
      <c r="G1773" s="3" t="s">
        <v>4444</v>
      </c>
      <c r="H1773" s="3" t="s">
        <v>4445</v>
      </c>
      <c r="I1773" s="3" t="s">
        <v>92</v>
      </c>
      <c r="J1773" s="3" t="s">
        <v>2</v>
      </c>
      <c r="K1773" s="3" t="s">
        <v>3</v>
      </c>
      <c r="L1773" s="3" t="s">
        <v>4446</v>
      </c>
      <c r="M1773" s="3" t="s">
        <v>4</v>
      </c>
      <c r="N1773" s="3">
        <v>28125592</v>
      </c>
      <c r="O1773" s="3" t="s">
        <v>4447</v>
      </c>
      <c r="P1773" s="3" t="str">
        <f t="shared" si="169"/>
        <v>2017</v>
      </c>
      <c r="Q1773" s="3" t="str">
        <f t="shared" si="170"/>
        <v xml:space="preserve">PLoS One. </v>
      </c>
      <c r="R1773" s="5" t="s">
        <v>11427</v>
      </c>
      <c r="T1773" s="12" t="str">
        <f t="shared" si="167"/>
        <v/>
      </c>
      <c r="AA1773" s="70">
        <v>0</v>
      </c>
      <c r="AC1773" s="5" t="str">
        <f t="shared" si="171"/>
        <v>2017</v>
      </c>
      <c r="AD1773" s="5"/>
      <c r="AF1773" s="25"/>
      <c r="AV1773" s="46">
        <v>28125592</v>
      </c>
      <c r="AW1773" s="59">
        <f t="shared" si="172"/>
        <v>0</v>
      </c>
    </row>
    <row r="1774" spans="1:49">
      <c r="A1774" s="4">
        <v>1539</v>
      </c>
      <c r="B1774" s="3">
        <v>345</v>
      </c>
      <c r="C1774" s="3">
        <v>0.84554395812045247</v>
      </c>
      <c r="D1774" s="3" t="s">
        <v>220</v>
      </c>
      <c r="E1774" s="3" t="s">
        <v>221</v>
      </c>
      <c r="F1774" s="3" t="str">
        <f t="shared" si="168"/>
        <v>29202697</v>
      </c>
      <c r="G1774" s="3" t="s">
        <v>222</v>
      </c>
      <c r="H1774" s="3" t="s">
        <v>223</v>
      </c>
      <c r="I1774" s="3" t="s">
        <v>85</v>
      </c>
      <c r="J1774" s="3" t="s">
        <v>2</v>
      </c>
      <c r="K1774" s="3" t="s">
        <v>3</v>
      </c>
      <c r="L1774" s="3" t="s">
        <v>224</v>
      </c>
      <c r="M1774" s="3" t="s">
        <v>4</v>
      </c>
      <c r="N1774" s="3">
        <v>29202697</v>
      </c>
      <c r="O1774" s="3" t="s">
        <v>225</v>
      </c>
      <c r="P1774" s="3" t="str">
        <f t="shared" si="169"/>
        <v>2017</v>
      </c>
      <c r="Q1774" s="3" t="str">
        <f t="shared" si="170"/>
        <v xml:space="preserve">BMC Genomics. </v>
      </c>
      <c r="R1774" s="5" t="s">
        <v>11427</v>
      </c>
      <c r="T1774" s="12" t="str">
        <f t="shared" si="167"/>
        <v/>
      </c>
      <c r="AA1774" s="70">
        <v>0</v>
      </c>
      <c r="AC1774" s="5" t="str">
        <f t="shared" si="171"/>
        <v>2017</v>
      </c>
      <c r="AD1774" s="5"/>
      <c r="AF1774" s="25"/>
      <c r="AK1774" s="53"/>
      <c r="AN1774" s="56"/>
      <c r="AV1774" s="46">
        <v>29202697</v>
      </c>
      <c r="AW1774" s="59">
        <f t="shared" si="172"/>
        <v>0</v>
      </c>
    </row>
    <row r="1775" spans="1:49">
      <c r="A1775" s="4">
        <v>1540</v>
      </c>
      <c r="B1775" s="3">
        <v>456</v>
      </c>
      <c r="C1775" s="3">
        <v>0.84581392064611927</v>
      </c>
      <c r="D1775" s="3" t="s">
        <v>685</v>
      </c>
      <c r="E1775" s="3" t="s">
        <v>686</v>
      </c>
      <c r="F1775" s="3" t="str">
        <f t="shared" si="168"/>
        <v>28994157</v>
      </c>
      <c r="G1775" s="3" t="s">
        <v>687</v>
      </c>
      <c r="H1775" s="3" t="s">
        <v>749</v>
      </c>
      <c r="I1775" s="3" t="s">
        <v>750</v>
      </c>
      <c r="J1775" s="3" t="s">
        <v>2</v>
      </c>
      <c r="K1775" s="3" t="s">
        <v>3</v>
      </c>
      <c r="L1775" s="3" t="s">
        <v>751</v>
      </c>
      <c r="M1775" s="3" t="s">
        <v>4</v>
      </c>
      <c r="N1775" s="3">
        <v>28994157</v>
      </c>
      <c r="O1775" s="3" t="s">
        <v>689</v>
      </c>
      <c r="P1775" s="3" t="str">
        <f t="shared" si="169"/>
        <v>2017</v>
      </c>
      <c r="Q1775" s="3" t="str">
        <f t="shared" si="170"/>
        <v xml:space="preserve">J Anim Breed Genet. </v>
      </c>
      <c r="R1775" s="5" t="s">
        <v>11427</v>
      </c>
      <c r="T1775" s="12" t="str">
        <f t="shared" si="167"/>
        <v/>
      </c>
      <c r="AA1775" s="70">
        <v>0</v>
      </c>
      <c r="AC1775" s="5" t="str">
        <f t="shared" si="171"/>
        <v>2017</v>
      </c>
      <c r="AD1775" s="5"/>
      <c r="AF1775" s="25"/>
      <c r="AK1775" s="53"/>
      <c r="AN1775" s="56"/>
      <c r="AV1775" s="46">
        <v>28994157</v>
      </c>
      <c r="AW1775" s="59">
        <f t="shared" si="172"/>
        <v>0</v>
      </c>
    </row>
    <row r="1776" spans="1:49">
      <c r="A1776" s="4">
        <v>1541</v>
      </c>
      <c r="B1776" s="3">
        <v>943</v>
      </c>
      <c r="C1776" s="3">
        <v>0.8459833048433737</v>
      </c>
      <c r="D1776" s="3" t="s">
        <v>3617</v>
      </c>
      <c r="E1776" s="3" t="s">
        <v>3618</v>
      </c>
      <c r="F1776" s="3" t="str">
        <f t="shared" si="168"/>
        <v>28338080</v>
      </c>
      <c r="G1776" s="3" t="s">
        <v>3619</v>
      </c>
      <c r="H1776" s="3" t="s">
        <v>3620</v>
      </c>
      <c r="I1776" s="3" t="s">
        <v>2255</v>
      </c>
      <c r="J1776" s="3" t="s">
        <v>2</v>
      </c>
      <c r="K1776" s="3" t="s">
        <v>3</v>
      </c>
      <c r="L1776" s="3" t="s">
        <v>3621</v>
      </c>
      <c r="M1776" s="3" t="s">
        <v>4</v>
      </c>
      <c r="N1776" s="3">
        <v>28338080</v>
      </c>
      <c r="O1776" s="3" t="s">
        <v>3622</v>
      </c>
      <c r="P1776" s="3" t="str">
        <f t="shared" si="169"/>
        <v>2017</v>
      </c>
      <c r="Q1776" s="3" t="str">
        <f t="shared" si="170"/>
        <v xml:space="preserve">Sci Rep. </v>
      </c>
      <c r="R1776" s="5" t="s">
        <v>11427</v>
      </c>
      <c r="S1776" s="19"/>
      <c r="T1776" s="12" t="str">
        <f t="shared" si="167"/>
        <v/>
      </c>
      <c r="U1776" s="19"/>
      <c r="V1776" s="19"/>
      <c r="W1776" s="19"/>
      <c r="X1776" s="19"/>
      <c r="Y1776" s="19"/>
      <c r="Z1776" s="19"/>
      <c r="AA1776" s="70">
        <v>0</v>
      </c>
      <c r="AC1776" s="5" t="str">
        <f t="shared" si="171"/>
        <v>2017</v>
      </c>
      <c r="AD1776" s="5"/>
      <c r="AE1776" s="19"/>
      <c r="AF1776" s="25"/>
      <c r="AK1776" s="53"/>
      <c r="AN1776" s="56"/>
      <c r="AV1776" s="46">
        <v>28338080</v>
      </c>
      <c r="AW1776" s="59">
        <f t="shared" si="172"/>
        <v>0</v>
      </c>
    </row>
    <row r="1777" spans="1:49">
      <c r="A1777" s="4">
        <v>1554</v>
      </c>
      <c r="B1777" s="3">
        <v>636</v>
      </c>
      <c r="C1777" s="3">
        <v>0.85873967761379544</v>
      </c>
      <c r="D1777" s="3" t="s">
        <v>1766</v>
      </c>
      <c r="E1777" s="3" t="s">
        <v>1767</v>
      </c>
      <c r="F1777" s="3" t="str">
        <f t="shared" si="168"/>
        <v>28728575</v>
      </c>
      <c r="G1777" s="3" t="s">
        <v>1768</v>
      </c>
      <c r="H1777" s="3" t="s">
        <v>1769</v>
      </c>
      <c r="I1777" s="3" t="s">
        <v>85</v>
      </c>
      <c r="J1777" s="3" t="s">
        <v>2</v>
      </c>
      <c r="K1777" s="3" t="s">
        <v>3</v>
      </c>
      <c r="L1777" s="3" t="s">
        <v>1770</v>
      </c>
      <c r="M1777" s="3" t="s">
        <v>4</v>
      </c>
      <c r="N1777" s="3">
        <v>28728575</v>
      </c>
      <c r="O1777" s="3" t="s">
        <v>1771</v>
      </c>
      <c r="P1777" s="3" t="str">
        <f t="shared" si="169"/>
        <v>2017</v>
      </c>
      <c r="Q1777" s="3" t="str">
        <f t="shared" si="170"/>
        <v xml:space="preserve">BMC Genomics. </v>
      </c>
      <c r="R1777" s="5" t="s">
        <v>11427</v>
      </c>
      <c r="T1777" s="12" t="str">
        <f t="shared" si="167"/>
        <v/>
      </c>
      <c r="AA1777" s="70">
        <v>0</v>
      </c>
      <c r="AC1777" s="5" t="str">
        <f t="shared" si="171"/>
        <v>2017</v>
      </c>
      <c r="AD1777" s="5"/>
      <c r="AF1777" s="25"/>
      <c r="AK1777" s="53"/>
      <c r="AN1777" s="56"/>
      <c r="AV1777" s="46">
        <v>28728575</v>
      </c>
      <c r="AW1777" s="59">
        <f t="shared" si="172"/>
        <v>0</v>
      </c>
    </row>
    <row r="1778" spans="1:49">
      <c r="A1778" s="4">
        <v>1557</v>
      </c>
      <c r="B1778" s="3">
        <v>1261</v>
      </c>
      <c r="C1778" s="3">
        <v>0.86153296541270297</v>
      </c>
      <c r="D1778" s="3" t="s">
        <v>5258</v>
      </c>
      <c r="E1778" s="3" t="s">
        <v>5259</v>
      </c>
      <c r="F1778" s="3" t="str">
        <f t="shared" si="168"/>
        <v>27889122</v>
      </c>
      <c r="G1778" s="3" t="s">
        <v>5260</v>
      </c>
      <c r="H1778" s="3" t="s">
        <v>5261</v>
      </c>
      <c r="I1778" s="3" t="s">
        <v>1256</v>
      </c>
      <c r="J1778" s="3" t="s">
        <v>2</v>
      </c>
      <c r="K1778" s="3" t="s">
        <v>3</v>
      </c>
      <c r="L1778" s="3" t="s">
        <v>5262</v>
      </c>
      <c r="M1778" s="3" t="s">
        <v>4</v>
      </c>
      <c r="N1778" s="3">
        <v>27889122</v>
      </c>
      <c r="O1778" s="3" t="s">
        <v>5263</v>
      </c>
      <c r="P1778" s="3" t="str">
        <f t="shared" si="169"/>
        <v>2017</v>
      </c>
      <c r="Q1778" s="3" t="str">
        <f t="shared" si="170"/>
        <v xml:space="preserve">J Dairy Sci. </v>
      </c>
      <c r="R1778" s="5" t="s">
        <v>11427</v>
      </c>
      <c r="T1778" s="12" t="str">
        <f t="shared" si="167"/>
        <v/>
      </c>
      <c r="AA1778" s="70">
        <v>0</v>
      </c>
      <c r="AC1778" s="5" t="str">
        <f t="shared" si="171"/>
        <v>2017</v>
      </c>
      <c r="AD1778" s="5"/>
      <c r="AF1778" s="25"/>
      <c r="AK1778" s="53"/>
      <c r="AN1778" s="56"/>
      <c r="AV1778" s="46">
        <v>27889122</v>
      </c>
      <c r="AW1778" s="59">
        <f t="shared" si="172"/>
        <v>0</v>
      </c>
    </row>
    <row r="1779" spans="1:49">
      <c r="A1779" s="4">
        <v>1574</v>
      </c>
      <c r="B1779" s="3">
        <v>396</v>
      </c>
      <c r="C1779" s="3">
        <v>0.87151880890750999</v>
      </c>
      <c r="D1779" s="3" t="s">
        <v>448</v>
      </c>
      <c r="E1779" s="3" t="s">
        <v>449</v>
      </c>
      <c r="F1779" s="3" t="str">
        <f t="shared" si="168"/>
        <v>29096174</v>
      </c>
      <c r="G1779" s="3" t="s">
        <v>450</v>
      </c>
      <c r="H1779" s="3" t="s">
        <v>451</v>
      </c>
      <c r="I1779" s="3" t="s">
        <v>361</v>
      </c>
      <c r="J1779" s="3" t="s">
        <v>2</v>
      </c>
      <c r="K1779" s="3" t="s">
        <v>3</v>
      </c>
      <c r="L1779" s="3" t="s">
        <v>452</v>
      </c>
      <c r="M1779" s="3" t="s">
        <v>4</v>
      </c>
      <c r="N1779" s="3">
        <v>29096174</v>
      </c>
      <c r="O1779" s="3" t="s">
        <v>385</v>
      </c>
      <c r="P1779" s="3" t="str">
        <f t="shared" si="169"/>
        <v>2017</v>
      </c>
      <c r="Q1779" s="3" t="str">
        <f t="shared" si="170"/>
        <v xml:space="preserve">Plant Physiol Biochem. </v>
      </c>
      <c r="R1779" s="5" t="s">
        <v>11427</v>
      </c>
      <c r="T1779" s="12" t="str">
        <f t="shared" si="167"/>
        <v/>
      </c>
      <c r="AA1779" s="70">
        <v>0</v>
      </c>
      <c r="AC1779" s="5" t="str">
        <f t="shared" si="171"/>
        <v>2017</v>
      </c>
      <c r="AD1779" s="5"/>
      <c r="AF1779" s="25"/>
      <c r="AV1779" s="46">
        <v>29096174</v>
      </c>
      <c r="AW1779" s="59">
        <f t="shared" si="172"/>
        <v>0</v>
      </c>
    </row>
    <row r="1780" spans="1:49">
      <c r="A1780" s="4">
        <v>1576</v>
      </c>
      <c r="B1780" s="3">
        <v>1089</v>
      </c>
      <c r="C1780" s="3">
        <v>0.87180026302340985</v>
      </c>
      <c r="D1780" s="3" t="s">
        <v>4485</v>
      </c>
      <c r="E1780" s="3" t="s">
        <v>4486</v>
      </c>
      <c r="F1780" s="3" t="str">
        <f t="shared" si="168"/>
        <v>28109590</v>
      </c>
      <c r="G1780" s="3" t="s">
        <v>4487</v>
      </c>
      <c r="H1780" s="3" t="s">
        <v>4488</v>
      </c>
      <c r="I1780" s="3" t="s">
        <v>1256</v>
      </c>
      <c r="J1780" s="3" t="s">
        <v>2</v>
      </c>
      <c r="K1780" s="3" t="s">
        <v>3</v>
      </c>
      <c r="L1780" s="3" t="s">
        <v>4489</v>
      </c>
      <c r="M1780" s="3" t="s">
        <v>4</v>
      </c>
      <c r="N1780" s="3">
        <v>28109590</v>
      </c>
      <c r="O1780" s="3" t="s">
        <v>4490</v>
      </c>
      <c r="P1780" s="3" t="str">
        <f t="shared" si="169"/>
        <v>2017</v>
      </c>
      <c r="Q1780" s="3" t="str">
        <f t="shared" si="170"/>
        <v xml:space="preserve">J Dairy Sci. </v>
      </c>
      <c r="R1780" s="5" t="s">
        <v>11427</v>
      </c>
      <c r="T1780" s="12" t="str">
        <f t="shared" si="167"/>
        <v/>
      </c>
      <c r="AA1780" s="70">
        <v>0</v>
      </c>
      <c r="AC1780" s="5" t="str">
        <f t="shared" si="171"/>
        <v>2017</v>
      </c>
      <c r="AD1780" s="5"/>
      <c r="AF1780" s="25"/>
      <c r="AV1780" s="46">
        <v>28109590</v>
      </c>
      <c r="AW1780" s="59">
        <f t="shared" si="172"/>
        <v>0</v>
      </c>
    </row>
    <row r="1781" spans="1:49">
      <c r="A1781" s="4">
        <v>1579</v>
      </c>
      <c r="B1781" s="3">
        <v>1220</v>
      </c>
      <c r="C1781" s="3">
        <v>0.87248336501950485</v>
      </c>
      <c r="D1781" s="3" t="s">
        <v>5137</v>
      </c>
      <c r="E1781" s="3" t="s">
        <v>5138</v>
      </c>
      <c r="F1781" s="3" t="str">
        <f t="shared" si="168"/>
        <v>27918628</v>
      </c>
      <c r="G1781" s="3" t="s">
        <v>5139</v>
      </c>
      <c r="H1781" s="3" t="s">
        <v>5140</v>
      </c>
      <c r="I1781" s="3" t="s">
        <v>4088</v>
      </c>
      <c r="J1781" s="3" t="s">
        <v>2</v>
      </c>
      <c r="K1781" s="3" t="s">
        <v>3</v>
      </c>
      <c r="L1781" s="3" t="s">
        <v>5141</v>
      </c>
      <c r="M1781" s="3" t="s">
        <v>4</v>
      </c>
      <c r="N1781" s="3">
        <v>27918628</v>
      </c>
      <c r="O1781" s="3" t="s">
        <v>5142</v>
      </c>
      <c r="P1781" s="3" t="str">
        <f t="shared" si="169"/>
        <v>2017</v>
      </c>
      <c r="Q1781" s="3" t="str">
        <f t="shared" si="170"/>
        <v xml:space="preserve">New Phytol. </v>
      </c>
      <c r="R1781" s="5" t="s">
        <v>11427</v>
      </c>
      <c r="T1781" s="12" t="str">
        <f t="shared" si="167"/>
        <v/>
      </c>
      <c r="AA1781" s="70">
        <v>0</v>
      </c>
      <c r="AC1781" s="5" t="str">
        <f t="shared" si="171"/>
        <v>2017</v>
      </c>
      <c r="AD1781" s="5"/>
      <c r="AF1781" s="25"/>
      <c r="AV1781" s="46">
        <v>27918628</v>
      </c>
      <c r="AW1781" s="59">
        <f t="shared" si="172"/>
        <v>0</v>
      </c>
    </row>
    <row r="1782" spans="1:49">
      <c r="A1782" s="4">
        <v>1589</v>
      </c>
      <c r="B1782" s="3">
        <v>884</v>
      </c>
      <c r="C1782" s="3">
        <v>0.87586424948798258</v>
      </c>
      <c r="D1782" s="3" t="s">
        <v>3253</v>
      </c>
      <c r="E1782" s="3" t="s">
        <v>3254</v>
      </c>
      <c r="F1782" s="3" t="str">
        <f t="shared" si="168"/>
        <v>28391242</v>
      </c>
      <c r="G1782" s="3" t="s">
        <v>3255</v>
      </c>
      <c r="H1782" s="3" t="s">
        <v>3256</v>
      </c>
      <c r="I1782" s="3" t="s">
        <v>1618</v>
      </c>
      <c r="J1782" s="3" t="s">
        <v>2</v>
      </c>
      <c r="K1782" s="3" t="s">
        <v>3</v>
      </c>
      <c r="L1782" s="3" t="s">
        <v>3257</v>
      </c>
      <c r="M1782" s="3" t="s">
        <v>4</v>
      </c>
      <c r="N1782" s="3">
        <v>28391242</v>
      </c>
      <c r="O1782" s="3" t="s">
        <v>3317</v>
      </c>
      <c r="P1782" s="3" t="str">
        <f t="shared" si="169"/>
        <v>2017</v>
      </c>
      <c r="Q1782" s="3" t="str">
        <f t="shared" si="170"/>
        <v xml:space="preserve">G3 (Bethesda). </v>
      </c>
      <c r="R1782" s="5" t="s">
        <v>11427</v>
      </c>
      <c r="T1782" s="12" t="str">
        <f t="shared" si="167"/>
        <v/>
      </c>
      <c r="AA1782" s="70">
        <v>0</v>
      </c>
      <c r="AC1782" s="5" t="str">
        <f t="shared" si="171"/>
        <v>2017</v>
      </c>
      <c r="AD1782" s="5"/>
      <c r="AF1782" s="25"/>
      <c r="AV1782" s="46">
        <v>28391242</v>
      </c>
      <c r="AW1782" s="59">
        <f t="shared" si="172"/>
        <v>0</v>
      </c>
    </row>
    <row r="1783" spans="1:49">
      <c r="A1783" s="4">
        <v>1605</v>
      </c>
      <c r="B1783" s="3">
        <v>1031</v>
      </c>
      <c r="C1783" s="3">
        <v>0.8852542510371173</v>
      </c>
      <c r="D1783" s="3" t="s">
        <v>4158</v>
      </c>
      <c r="E1783" s="3" t="s">
        <v>4159</v>
      </c>
      <c r="F1783" s="3" t="str">
        <f t="shared" si="168"/>
        <v>28193157</v>
      </c>
      <c r="G1783" s="3" t="s">
        <v>4160</v>
      </c>
      <c r="H1783" s="3" t="s">
        <v>4161</v>
      </c>
      <c r="I1783" s="3" t="s">
        <v>178</v>
      </c>
      <c r="J1783" s="3" t="s">
        <v>2</v>
      </c>
      <c r="K1783" s="3" t="s">
        <v>3</v>
      </c>
      <c r="L1783" s="3" t="s">
        <v>4162</v>
      </c>
      <c r="M1783" s="3" t="s">
        <v>4</v>
      </c>
      <c r="N1783" s="3">
        <v>28193157</v>
      </c>
      <c r="O1783" s="3" t="s">
        <v>4163</v>
      </c>
      <c r="P1783" s="3" t="str">
        <f t="shared" si="169"/>
        <v>2017</v>
      </c>
      <c r="Q1783" s="3" t="str">
        <f t="shared" si="170"/>
        <v xml:space="preserve">BMC Genet. </v>
      </c>
      <c r="R1783" s="5" t="s">
        <v>11427</v>
      </c>
      <c r="T1783" s="12" t="str">
        <f t="shared" si="167"/>
        <v/>
      </c>
      <c r="AA1783" s="70">
        <v>0</v>
      </c>
      <c r="AC1783" s="5" t="str">
        <f t="shared" si="171"/>
        <v>2017</v>
      </c>
      <c r="AD1783" s="5"/>
      <c r="AF1783" s="25"/>
      <c r="AV1783" s="46">
        <v>28193157</v>
      </c>
      <c r="AW1783" s="59">
        <f t="shared" si="172"/>
        <v>0</v>
      </c>
    </row>
    <row r="1784" spans="1:49">
      <c r="A1784" s="4">
        <v>1606</v>
      </c>
      <c r="B1784" s="3">
        <v>391</v>
      </c>
      <c r="C1784" s="3">
        <v>0.88632529588527997</v>
      </c>
      <c r="D1784" s="3" t="s">
        <v>357</v>
      </c>
      <c r="E1784" s="3" t="s">
        <v>358</v>
      </c>
      <c r="F1784" s="3" t="str">
        <f t="shared" si="168"/>
        <v>29100101</v>
      </c>
      <c r="G1784" s="3" t="s">
        <v>359</v>
      </c>
      <c r="H1784" s="3" t="s">
        <v>360</v>
      </c>
      <c r="I1784" s="3" t="s">
        <v>361</v>
      </c>
      <c r="J1784" s="3" t="s">
        <v>2</v>
      </c>
      <c r="K1784" s="3" t="s">
        <v>3</v>
      </c>
      <c r="L1784" s="3" t="s">
        <v>362</v>
      </c>
      <c r="M1784" s="3" t="s">
        <v>4</v>
      </c>
      <c r="N1784" s="3">
        <v>29100101</v>
      </c>
      <c r="O1784" s="3" t="s">
        <v>363</v>
      </c>
      <c r="P1784" s="3" t="str">
        <f t="shared" si="169"/>
        <v>2017</v>
      </c>
      <c r="Q1784" s="3" t="str">
        <f t="shared" si="170"/>
        <v xml:space="preserve">Plant Physiol Biochem. </v>
      </c>
      <c r="R1784" s="5" t="s">
        <v>11427</v>
      </c>
      <c r="T1784" s="12" t="str">
        <f t="shared" si="167"/>
        <v/>
      </c>
      <c r="AA1784" s="70">
        <v>0</v>
      </c>
      <c r="AC1784" s="5" t="str">
        <f t="shared" si="171"/>
        <v>2017</v>
      </c>
      <c r="AD1784" s="5"/>
      <c r="AF1784" s="25"/>
      <c r="AV1784" s="46">
        <v>29100101</v>
      </c>
      <c r="AW1784" s="59">
        <f t="shared" si="172"/>
        <v>0</v>
      </c>
    </row>
    <row r="1785" spans="1:49">
      <c r="A1785" s="4">
        <v>1608</v>
      </c>
      <c r="B1785" s="3">
        <v>1022</v>
      </c>
      <c r="C1785" s="3">
        <v>0.88793099890456861</v>
      </c>
      <c r="D1785" s="3" t="s">
        <v>4102</v>
      </c>
      <c r="E1785" s="3" t="s">
        <v>4103</v>
      </c>
      <c r="F1785" s="3" t="str">
        <f t="shared" si="168"/>
        <v>28204664</v>
      </c>
      <c r="G1785" s="3" t="s">
        <v>4104</v>
      </c>
      <c r="H1785" s="3" t="s">
        <v>4105</v>
      </c>
      <c r="I1785" s="3" t="s">
        <v>555</v>
      </c>
      <c r="J1785" s="3" t="s">
        <v>2</v>
      </c>
      <c r="K1785" s="3" t="s">
        <v>3</v>
      </c>
      <c r="L1785" s="3" t="s">
        <v>4106</v>
      </c>
      <c r="M1785" s="3" t="s">
        <v>4</v>
      </c>
      <c r="N1785" s="3">
        <v>28204664</v>
      </c>
      <c r="O1785" s="3" t="s">
        <v>4107</v>
      </c>
      <c r="P1785" s="3" t="str">
        <f t="shared" si="169"/>
        <v>2017</v>
      </c>
      <c r="Q1785" s="3" t="str">
        <f t="shared" si="170"/>
        <v xml:space="preserve">J Exp Bot. </v>
      </c>
      <c r="R1785" s="5" t="s">
        <v>11427</v>
      </c>
      <c r="T1785" s="12" t="str">
        <f t="shared" ref="T1785:T1848" si="173">IFERROR(IF(FIND("meta ",SUBSTITUTE(LOWER(D1785 &amp; S1785),"-"," "))&gt;=0,"y",""),"")</f>
        <v/>
      </c>
      <c r="AA1785" s="70">
        <v>0</v>
      </c>
      <c r="AC1785" s="5" t="str">
        <f t="shared" si="171"/>
        <v>2017</v>
      </c>
      <c r="AD1785" s="5"/>
      <c r="AF1785" s="25"/>
      <c r="AV1785" s="46">
        <v>28204664</v>
      </c>
      <c r="AW1785" s="59">
        <f t="shared" si="172"/>
        <v>0</v>
      </c>
    </row>
    <row r="1786" spans="1:49">
      <c r="A1786" s="4">
        <v>1619</v>
      </c>
      <c r="B1786" s="3">
        <v>644</v>
      </c>
      <c r="C1786" s="3">
        <v>0.89258244955775567</v>
      </c>
      <c r="D1786" s="3" t="s">
        <v>1810</v>
      </c>
      <c r="E1786" s="3" t="s">
        <v>1811</v>
      </c>
      <c r="F1786" s="3" t="str">
        <f t="shared" si="168"/>
        <v>28724068</v>
      </c>
      <c r="G1786" s="3" t="s">
        <v>1812</v>
      </c>
      <c r="H1786" s="3" t="s">
        <v>1813</v>
      </c>
      <c r="I1786" s="3" t="s">
        <v>58</v>
      </c>
      <c r="J1786" s="3" t="s">
        <v>2</v>
      </c>
      <c r="K1786" s="3" t="s">
        <v>3</v>
      </c>
      <c r="L1786" s="3" t="s">
        <v>1814</v>
      </c>
      <c r="M1786" s="3" t="s">
        <v>4</v>
      </c>
      <c r="N1786" s="3">
        <v>28724068</v>
      </c>
      <c r="O1786" s="3" t="s">
        <v>1815</v>
      </c>
      <c r="P1786" s="3" t="str">
        <f t="shared" si="169"/>
        <v>2017</v>
      </c>
      <c r="Q1786" s="3" t="str">
        <f t="shared" si="170"/>
        <v xml:space="preserve">Plant Genome. </v>
      </c>
      <c r="R1786" s="5" t="s">
        <v>11427</v>
      </c>
      <c r="T1786" s="12" t="str">
        <f t="shared" si="173"/>
        <v/>
      </c>
      <c r="AA1786" s="70">
        <v>0</v>
      </c>
      <c r="AC1786" s="5" t="str">
        <f t="shared" si="171"/>
        <v>2017</v>
      </c>
      <c r="AD1786" s="5"/>
      <c r="AF1786" s="25"/>
      <c r="AV1786" s="46">
        <v>28724068</v>
      </c>
      <c r="AW1786" s="59">
        <f t="shared" si="172"/>
        <v>0</v>
      </c>
    </row>
    <row r="1787" spans="1:49">
      <c r="A1787" s="4">
        <v>1632</v>
      </c>
      <c r="B1787" s="3">
        <v>1149</v>
      </c>
      <c r="C1787" s="3">
        <v>0.89948095473734535</v>
      </c>
      <c r="D1787" s="3" t="s">
        <v>4836</v>
      </c>
      <c r="E1787" s="3" t="s">
        <v>4837</v>
      </c>
      <c r="F1787" s="3" t="str">
        <f t="shared" si="168"/>
        <v>28050760</v>
      </c>
      <c r="G1787" s="3" t="s">
        <v>4838</v>
      </c>
      <c r="H1787" s="3" t="s">
        <v>4839</v>
      </c>
      <c r="I1787" s="3" t="s">
        <v>4840</v>
      </c>
      <c r="J1787" s="3" t="s">
        <v>2</v>
      </c>
      <c r="K1787" s="3" t="s">
        <v>3</v>
      </c>
      <c r="L1787" s="3" t="s">
        <v>4841</v>
      </c>
      <c r="M1787" s="3" t="s">
        <v>4</v>
      </c>
      <c r="N1787" s="3">
        <v>28050760</v>
      </c>
      <c r="O1787" s="3" t="s">
        <v>4842</v>
      </c>
      <c r="P1787" s="3" t="str">
        <f t="shared" si="169"/>
        <v>2017</v>
      </c>
      <c r="Q1787" s="3" t="str">
        <f t="shared" si="170"/>
        <v xml:space="preserve">J Appl Genet. </v>
      </c>
      <c r="R1787" s="5" t="s">
        <v>11427</v>
      </c>
      <c r="T1787" s="12" t="str">
        <f t="shared" si="173"/>
        <v/>
      </c>
      <c r="AA1787" s="70">
        <v>0</v>
      </c>
      <c r="AC1787" s="5" t="str">
        <f t="shared" si="171"/>
        <v>2017</v>
      </c>
      <c r="AD1787" s="5"/>
      <c r="AF1787" s="25"/>
      <c r="AV1787" s="46">
        <v>28050760</v>
      </c>
      <c r="AW1787" s="59">
        <f t="shared" si="172"/>
        <v>0</v>
      </c>
    </row>
    <row r="1788" spans="1:49">
      <c r="A1788" s="4">
        <v>1636</v>
      </c>
      <c r="B1788" s="3">
        <v>863</v>
      </c>
      <c r="C1788" s="3">
        <v>0.90160662007432379</v>
      </c>
      <c r="D1788" s="3" t="s">
        <v>3126</v>
      </c>
      <c r="E1788" s="3" t="s">
        <v>3127</v>
      </c>
      <c r="F1788" s="3" t="str">
        <f t="shared" si="168"/>
        <v>28418069</v>
      </c>
      <c r="G1788" s="3" t="s">
        <v>3128</v>
      </c>
      <c r="H1788" s="3" t="s">
        <v>3129</v>
      </c>
      <c r="I1788" s="3" t="s">
        <v>3130</v>
      </c>
      <c r="J1788" s="3" t="s">
        <v>2</v>
      </c>
      <c r="K1788" s="3" t="s">
        <v>3</v>
      </c>
      <c r="L1788" s="3" t="s">
        <v>3131</v>
      </c>
      <c r="M1788" s="3" t="s">
        <v>4</v>
      </c>
      <c r="N1788" s="3">
        <v>28418069</v>
      </c>
      <c r="O1788" s="3" t="s">
        <v>3132</v>
      </c>
      <c r="P1788" s="3" t="str">
        <f t="shared" si="169"/>
        <v>2017</v>
      </c>
      <c r="Q1788" s="3" t="str">
        <f t="shared" si="170"/>
        <v xml:space="preserve">Plant Cell Environ. </v>
      </c>
      <c r="R1788" s="5" t="s">
        <v>11427</v>
      </c>
      <c r="T1788" s="12" t="str">
        <f t="shared" si="173"/>
        <v/>
      </c>
      <c r="AA1788" s="70">
        <v>0</v>
      </c>
      <c r="AC1788" s="5" t="str">
        <f t="shared" si="171"/>
        <v>2017</v>
      </c>
      <c r="AD1788" s="5"/>
      <c r="AF1788" s="25"/>
      <c r="AK1788" s="53"/>
      <c r="AN1788" s="56"/>
      <c r="AV1788" s="46">
        <v>28418069</v>
      </c>
      <c r="AW1788" s="59">
        <f t="shared" si="172"/>
        <v>0</v>
      </c>
    </row>
    <row r="1789" spans="1:49">
      <c r="A1789" s="4">
        <v>1642</v>
      </c>
      <c r="B1789" s="3">
        <v>1144</v>
      </c>
      <c r="C1789" s="3">
        <v>0.90728719788496037</v>
      </c>
      <c r="D1789" s="3" t="s">
        <v>4810</v>
      </c>
      <c r="E1789" s="3" t="s">
        <v>4811</v>
      </c>
      <c r="F1789" s="3" t="str">
        <f t="shared" si="168"/>
        <v>28056769</v>
      </c>
      <c r="G1789" s="3" t="s">
        <v>4812</v>
      </c>
      <c r="H1789" s="3" t="s">
        <v>4813</v>
      </c>
      <c r="I1789" s="3" t="s">
        <v>85</v>
      </c>
      <c r="J1789" s="3" t="s">
        <v>2</v>
      </c>
      <c r="K1789" s="3" t="s">
        <v>3</v>
      </c>
      <c r="L1789" s="3" t="s">
        <v>4814</v>
      </c>
      <c r="M1789" s="3" t="s">
        <v>4</v>
      </c>
      <c r="N1789" s="3">
        <v>28056769</v>
      </c>
      <c r="O1789" s="3" t="s">
        <v>4815</v>
      </c>
      <c r="P1789" s="3" t="str">
        <f t="shared" si="169"/>
        <v>2017</v>
      </c>
      <c r="Q1789" s="3" t="str">
        <f t="shared" si="170"/>
        <v xml:space="preserve">BMC Genomics. </v>
      </c>
      <c r="R1789" s="5" t="s">
        <v>11427</v>
      </c>
      <c r="T1789" s="12" t="str">
        <f t="shared" si="173"/>
        <v/>
      </c>
      <c r="AA1789" s="70">
        <v>0</v>
      </c>
      <c r="AC1789" s="5" t="str">
        <f t="shared" si="171"/>
        <v>2017</v>
      </c>
      <c r="AD1789" s="5"/>
      <c r="AF1789" s="25"/>
      <c r="AK1789" s="53"/>
      <c r="AN1789" s="56"/>
      <c r="AV1789" s="46">
        <v>28056769</v>
      </c>
      <c r="AW1789" s="59">
        <f t="shared" si="172"/>
        <v>0</v>
      </c>
    </row>
    <row r="1790" spans="1:49">
      <c r="A1790" s="4">
        <v>1648</v>
      </c>
      <c r="B1790" s="3">
        <v>405</v>
      </c>
      <c r="C1790" s="3">
        <v>0.91385798649945149</v>
      </c>
      <c r="D1790" s="3" t="s">
        <v>431</v>
      </c>
      <c r="E1790" s="3" t="s">
        <v>432</v>
      </c>
      <c r="F1790" s="3" t="str">
        <f t="shared" si="168"/>
        <v>29078746</v>
      </c>
      <c r="G1790" s="3" t="s">
        <v>433</v>
      </c>
      <c r="H1790" s="3" t="s">
        <v>434</v>
      </c>
      <c r="I1790" s="3" t="s">
        <v>85</v>
      </c>
      <c r="J1790" s="3" t="s">
        <v>2</v>
      </c>
      <c r="K1790" s="3" t="s">
        <v>3</v>
      </c>
      <c r="L1790" s="3" t="s">
        <v>435</v>
      </c>
      <c r="M1790" s="3" t="s">
        <v>4</v>
      </c>
      <c r="N1790" s="3">
        <v>29078746</v>
      </c>
      <c r="O1790" s="3" t="s">
        <v>436</v>
      </c>
      <c r="P1790" s="3" t="str">
        <f t="shared" si="169"/>
        <v>2017</v>
      </c>
      <c r="Q1790" s="3" t="str">
        <f t="shared" si="170"/>
        <v xml:space="preserve">BMC Genomics. </v>
      </c>
      <c r="R1790" s="5" t="s">
        <v>11427</v>
      </c>
      <c r="T1790" s="12" t="str">
        <f t="shared" si="173"/>
        <v/>
      </c>
      <c r="AA1790" s="70">
        <v>0</v>
      </c>
      <c r="AC1790" s="5" t="str">
        <f t="shared" si="171"/>
        <v>2017</v>
      </c>
      <c r="AD1790" s="5"/>
      <c r="AF1790" s="25"/>
      <c r="AV1790" s="46">
        <v>29078746</v>
      </c>
      <c r="AW1790" s="59">
        <f t="shared" si="172"/>
        <v>0</v>
      </c>
    </row>
    <row r="1791" spans="1:49">
      <c r="A1791" s="4">
        <v>1655</v>
      </c>
      <c r="B1791" s="3">
        <v>426</v>
      </c>
      <c r="C1791" s="3">
        <v>0.92124860972543665</v>
      </c>
      <c r="D1791" s="3" t="s">
        <v>534</v>
      </c>
      <c r="E1791" s="3" t="s">
        <v>535</v>
      </c>
      <c r="F1791" s="3" t="str">
        <f t="shared" si="168"/>
        <v>29053852</v>
      </c>
      <c r="G1791" s="3" t="s">
        <v>536</v>
      </c>
      <c r="H1791" s="3" t="s">
        <v>537</v>
      </c>
      <c r="I1791" s="3" t="s">
        <v>538</v>
      </c>
      <c r="J1791" s="3" t="s">
        <v>2</v>
      </c>
      <c r="K1791" s="3" t="s">
        <v>3</v>
      </c>
      <c r="L1791" s="3" t="s">
        <v>539</v>
      </c>
      <c r="M1791" s="3" t="s">
        <v>4</v>
      </c>
      <c r="N1791" s="3">
        <v>29053852</v>
      </c>
      <c r="O1791" s="3" t="s">
        <v>540</v>
      </c>
      <c r="P1791" s="3" t="str">
        <f t="shared" si="169"/>
        <v>2017</v>
      </c>
      <c r="Q1791" s="3" t="str">
        <f t="shared" si="170"/>
        <v xml:space="preserve">Poult Sci. </v>
      </c>
      <c r="R1791" s="5" t="s">
        <v>11427</v>
      </c>
      <c r="T1791" s="12" t="str">
        <f t="shared" si="173"/>
        <v/>
      </c>
      <c r="AA1791" s="70">
        <v>0</v>
      </c>
      <c r="AC1791" s="5" t="str">
        <f t="shared" si="171"/>
        <v>2017</v>
      </c>
      <c r="AD1791" s="5"/>
      <c r="AF1791" s="25"/>
      <c r="AV1791" s="46">
        <v>29053852</v>
      </c>
      <c r="AW1791" s="59">
        <f t="shared" si="172"/>
        <v>0</v>
      </c>
    </row>
    <row r="1792" spans="1:49">
      <c r="A1792" s="4">
        <v>1681</v>
      </c>
      <c r="B1792" s="3">
        <v>929</v>
      </c>
      <c r="C1792" s="3">
        <v>0.92862522358364841</v>
      </c>
      <c r="D1792" s="3" t="s">
        <v>3528</v>
      </c>
      <c r="E1792" s="3" t="s">
        <v>3529</v>
      </c>
      <c r="F1792" s="3" t="str">
        <f t="shared" si="168"/>
        <v>28355306</v>
      </c>
      <c r="G1792" s="3" t="s">
        <v>3530</v>
      </c>
      <c r="H1792" s="3" t="s">
        <v>3531</v>
      </c>
      <c r="I1792" s="3" t="s">
        <v>92</v>
      </c>
      <c r="J1792" s="3" t="s">
        <v>2</v>
      </c>
      <c r="K1792" s="3" t="s">
        <v>3</v>
      </c>
      <c r="L1792" s="3" t="s">
        <v>3532</v>
      </c>
      <c r="M1792" s="3" t="s">
        <v>4</v>
      </c>
      <c r="N1792" s="3">
        <v>28355306</v>
      </c>
      <c r="O1792" s="3" t="s">
        <v>3533</v>
      </c>
      <c r="P1792" s="3" t="str">
        <f t="shared" si="169"/>
        <v>2017</v>
      </c>
      <c r="Q1792" s="3" t="str">
        <f t="shared" si="170"/>
        <v xml:space="preserve">PLoS One. </v>
      </c>
      <c r="R1792" s="5" t="s">
        <v>11427</v>
      </c>
      <c r="T1792" s="12" t="str">
        <f t="shared" si="173"/>
        <v/>
      </c>
      <c r="AA1792" s="70">
        <v>0</v>
      </c>
      <c r="AC1792" s="5" t="str">
        <f t="shared" si="171"/>
        <v>2017</v>
      </c>
      <c r="AD1792" s="5"/>
      <c r="AF1792" s="25"/>
      <c r="AV1792" s="46">
        <v>28355306</v>
      </c>
      <c r="AW1792" s="59">
        <f t="shared" si="172"/>
        <v>0</v>
      </c>
    </row>
    <row r="1793" spans="1:49">
      <c r="A1793" s="4">
        <v>1689</v>
      </c>
      <c r="B1793" s="3">
        <v>761</v>
      </c>
      <c r="C1793" s="3">
        <v>0.93380142882563499</v>
      </c>
      <c r="D1793" s="3" t="s">
        <v>2503</v>
      </c>
      <c r="E1793" s="3" t="s">
        <v>2504</v>
      </c>
      <c r="F1793" s="3" t="str">
        <f t="shared" si="168"/>
        <v>28577021</v>
      </c>
      <c r="G1793" s="3" t="s">
        <v>2505</v>
      </c>
      <c r="H1793" s="3" t="s">
        <v>2506</v>
      </c>
      <c r="I1793" s="3" t="s">
        <v>2255</v>
      </c>
      <c r="J1793" s="3" t="s">
        <v>2</v>
      </c>
      <c r="K1793" s="3" t="s">
        <v>3</v>
      </c>
      <c r="L1793" s="3" t="s">
        <v>2507</v>
      </c>
      <c r="M1793" s="3" t="s">
        <v>4</v>
      </c>
      <c r="N1793" s="3">
        <v>28577021</v>
      </c>
      <c r="O1793" s="3" t="s">
        <v>2508</v>
      </c>
      <c r="P1793" s="3" t="str">
        <f t="shared" si="169"/>
        <v>2017</v>
      </c>
      <c r="Q1793" s="3" t="str">
        <f t="shared" si="170"/>
        <v xml:space="preserve">Sci Rep. </v>
      </c>
      <c r="R1793" s="5" t="s">
        <v>11427</v>
      </c>
      <c r="T1793" s="12" t="str">
        <f t="shared" si="173"/>
        <v/>
      </c>
      <c r="AA1793" s="70">
        <v>0</v>
      </c>
      <c r="AC1793" s="5" t="str">
        <f t="shared" si="171"/>
        <v>2017</v>
      </c>
      <c r="AD1793" s="5"/>
      <c r="AF1793" s="25"/>
      <c r="AV1793" s="46">
        <v>28577021</v>
      </c>
      <c r="AW1793" s="59">
        <f t="shared" si="172"/>
        <v>0</v>
      </c>
    </row>
    <row r="1794" spans="1:49">
      <c r="A1794" s="4">
        <v>1710</v>
      </c>
      <c r="B1794" s="3">
        <v>920</v>
      </c>
      <c r="C1794" s="3">
        <v>0.94710223092912693</v>
      </c>
      <c r="D1794" s="3" t="s">
        <v>3468</v>
      </c>
      <c r="E1794" s="3" t="s">
        <v>3469</v>
      </c>
      <c r="F1794" s="3" t="str">
        <f t="shared" ref="F1794:F1857" si="174">MID(E1794,9,100)</f>
        <v>28360404</v>
      </c>
      <c r="G1794" s="3" t="s">
        <v>3470</v>
      </c>
      <c r="H1794" s="3" t="s">
        <v>3471</v>
      </c>
      <c r="I1794" s="3" t="s">
        <v>3472</v>
      </c>
      <c r="J1794" s="3" t="s">
        <v>2</v>
      </c>
      <c r="K1794" s="3" t="s">
        <v>3</v>
      </c>
      <c r="L1794" s="3" t="s">
        <v>3473</v>
      </c>
      <c r="M1794" s="3" t="s">
        <v>4</v>
      </c>
      <c r="N1794" s="3">
        <v>28360404</v>
      </c>
      <c r="O1794" s="3" t="s">
        <v>3474</v>
      </c>
      <c r="P1794" s="3" t="str">
        <f t="shared" ref="P1794:P1800" si="175">MID(H1794,FIND(" 20",H1794)+1, 4)</f>
        <v>2017</v>
      </c>
      <c r="Q1794" s="3" t="str">
        <f t="shared" ref="Q1794:Q1800" si="176">LEFT(H1794, FIND(" 20",H1794))</f>
        <v xml:space="preserve">J Genet. </v>
      </c>
      <c r="R1794" s="5" t="s">
        <v>11427</v>
      </c>
      <c r="T1794" s="12" t="str">
        <f t="shared" si="173"/>
        <v/>
      </c>
      <c r="AA1794" s="70">
        <v>0</v>
      </c>
      <c r="AC1794" s="5" t="str">
        <f t="shared" ref="AC1794:AC1800" si="177">P1794</f>
        <v>2017</v>
      </c>
      <c r="AD1794" s="5"/>
      <c r="AF1794" s="25"/>
      <c r="AV1794" s="46">
        <v>28360404</v>
      </c>
      <c r="AW1794" s="59">
        <f t="shared" ref="AW1794:AW1857" si="178">IF(F1794-AV1794=0,0,1)</f>
        <v>0</v>
      </c>
    </row>
    <row r="1795" spans="1:49">
      <c r="A1795" s="4">
        <v>1716</v>
      </c>
      <c r="B1795" s="3">
        <v>879</v>
      </c>
      <c r="C1795" s="3">
        <v>0.94889179983206717</v>
      </c>
      <c r="D1795" s="3" t="s">
        <v>3222</v>
      </c>
      <c r="E1795" s="3" t="s">
        <v>3223</v>
      </c>
      <c r="F1795" s="3" t="str">
        <f t="shared" si="174"/>
        <v>28398643</v>
      </c>
      <c r="G1795" s="3" t="s">
        <v>3224</v>
      </c>
      <c r="H1795" s="3" t="s">
        <v>3225</v>
      </c>
      <c r="I1795" s="3" t="s">
        <v>3226</v>
      </c>
      <c r="J1795" s="3" t="s">
        <v>2</v>
      </c>
      <c r="K1795" s="3" t="s">
        <v>3</v>
      </c>
      <c r="L1795" s="3" t="s">
        <v>3227</v>
      </c>
      <c r="M1795" s="3" t="s">
        <v>4</v>
      </c>
      <c r="N1795" s="3">
        <v>28398643</v>
      </c>
      <c r="O1795" s="3" t="s">
        <v>3228</v>
      </c>
      <c r="P1795" s="3" t="str">
        <f t="shared" si="175"/>
        <v>2017</v>
      </c>
      <c r="Q1795" s="3" t="str">
        <f t="shared" si="176"/>
        <v xml:space="preserve">Curr Protoc Neurosci. </v>
      </c>
      <c r="R1795" s="5" t="s">
        <v>11427</v>
      </c>
      <c r="T1795" s="12" t="str">
        <f t="shared" si="173"/>
        <v/>
      </c>
      <c r="AA1795" s="70">
        <v>0</v>
      </c>
      <c r="AC1795" s="5" t="str">
        <f t="shared" si="177"/>
        <v>2017</v>
      </c>
      <c r="AD1795" s="5"/>
      <c r="AF1795" s="25"/>
      <c r="AV1795" s="46">
        <v>28398643</v>
      </c>
      <c r="AW1795" s="59">
        <f t="shared" si="178"/>
        <v>0</v>
      </c>
    </row>
    <row r="1796" spans="1:49">
      <c r="A1796" s="4">
        <v>1717</v>
      </c>
      <c r="B1796" s="3">
        <v>914</v>
      </c>
      <c r="C1796" s="3">
        <v>0.95024902340113238</v>
      </c>
      <c r="D1796" s="3" t="s">
        <v>3429</v>
      </c>
      <c r="E1796" s="3" t="s">
        <v>3430</v>
      </c>
      <c r="F1796" s="3" t="str">
        <f t="shared" si="174"/>
        <v>28370170</v>
      </c>
      <c r="G1796" s="3" t="s">
        <v>3431</v>
      </c>
      <c r="H1796" s="3" t="s">
        <v>3432</v>
      </c>
      <c r="I1796" s="3" t="s">
        <v>3130</v>
      </c>
      <c r="J1796" s="3" t="s">
        <v>2</v>
      </c>
      <c r="K1796" s="3" t="s">
        <v>3</v>
      </c>
      <c r="L1796" s="3" t="s">
        <v>3433</v>
      </c>
      <c r="M1796" s="3" t="s">
        <v>4</v>
      </c>
      <c r="N1796" s="3">
        <v>28370170</v>
      </c>
      <c r="O1796" s="3" t="s">
        <v>3434</v>
      </c>
      <c r="P1796" s="3" t="str">
        <f t="shared" si="175"/>
        <v>2017</v>
      </c>
      <c r="Q1796" s="3" t="str">
        <f t="shared" si="176"/>
        <v xml:space="preserve">Plant Cell Environ. </v>
      </c>
      <c r="R1796" s="5" t="s">
        <v>11427</v>
      </c>
      <c r="T1796" s="12" t="str">
        <f t="shared" si="173"/>
        <v/>
      </c>
      <c r="AA1796" s="70">
        <v>0</v>
      </c>
      <c r="AC1796" s="5" t="str">
        <f t="shared" si="177"/>
        <v>2017</v>
      </c>
      <c r="AD1796" s="5"/>
      <c r="AF1796" s="25"/>
      <c r="AV1796" s="46">
        <v>28370170</v>
      </c>
      <c r="AW1796" s="59">
        <f t="shared" si="178"/>
        <v>0</v>
      </c>
    </row>
    <row r="1797" spans="1:49">
      <c r="A1797" s="4">
        <v>1733</v>
      </c>
      <c r="B1797" s="3">
        <v>645</v>
      </c>
      <c r="C1797" s="3">
        <v>0.964715210103402</v>
      </c>
      <c r="D1797" s="3" t="s">
        <v>1816</v>
      </c>
      <c r="E1797" s="3" t="s">
        <v>1817</v>
      </c>
      <c r="F1797" s="3" t="str">
        <f t="shared" si="174"/>
        <v>28724060</v>
      </c>
      <c r="G1797" s="3" t="s">
        <v>1818</v>
      </c>
      <c r="H1797" s="3" t="s">
        <v>1819</v>
      </c>
      <c r="I1797" s="3" t="s">
        <v>58</v>
      </c>
      <c r="J1797" s="3" t="s">
        <v>2</v>
      </c>
      <c r="K1797" s="3" t="s">
        <v>3</v>
      </c>
      <c r="L1797" s="3" t="s">
        <v>1820</v>
      </c>
      <c r="M1797" s="3" t="s">
        <v>4</v>
      </c>
      <c r="N1797" s="3">
        <v>28724060</v>
      </c>
      <c r="O1797" s="3" t="s">
        <v>1821</v>
      </c>
      <c r="P1797" s="3" t="str">
        <f t="shared" si="175"/>
        <v>2017</v>
      </c>
      <c r="Q1797" s="3" t="str">
        <f t="shared" si="176"/>
        <v xml:space="preserve">Plant Genome. </v>
      </c>
      <c r="R1797" s="5" t="s">
        <v>11427</v>
      </c>
      <c r="T1797" s="12" t="str">
        <f t="shared" si="173"/>
        <v/>
      </c>
      <c r="AA1797" s="70">
        <v>0</v>
      </c>
      <c r="AC1797" s="5" t="str">
        <f t="shared" si="177"/>
        <v>2017</v>
      </c>
      <c r="AD1797" s="5"/>
      <c r="AF1797" s="25"/>
      <c r="AV1797" s="46">
        <v>28724060</v>
      </c>
      <c r="AW1797" s="59">
        <f t="shared" si="178"/>
        <v>0</v>
      </c>
    </row>
    <row r="1798" spans="1:49">
      <c r="A1798" s="4">
        <v>1734</v>
      </c>
      <c r="B1798" s="3">
        <v>1048</v>
      </c>
      <c r="C1798" s="3">
        <v>0.96476295007464274</v>
      </c>
      <c r="D1798" s="3" t="s">
        <v>4250</v>
      </c>
      <c r="E1798" s="3" t="s">
        <v>4251</v>
      </c>
      <c r="F1798" s="3" t="str">
        <f t="shared" si="174"/>
        <v>28164997</v>
      </c>
      <c r="G1798" s="3" t="s">
        <v>4252</v>
      </c>
      <c r="H1798" s="3" t="s">
        <v>4253</v>
      </c>
      <c r="I1798" s="3" t="s">
        <v>2255</v>
      </c>
      <c r="J1798" s="3" t="s">
        <v>2</v>
      </c>
      <c r="K1798" s="3" t="s">
        <v>3</v>
      </c>
      <c r="L1798" s="3" t="s">
        <v>4254</v>
      </c>
      <c r="M1798" s="3" t="s">
        <v>4</v>
      </c>
      <c r="N1798" s="3">
        <v>28164997</v>
      </c>
      <c r="O1798" s="3" t="s">
        <v>4255</v>
      </c>
      <c r="P1798" s="3" t="str">
        <f t="shared" si="175"/>
        <v>2017</v>
      </c>
      <c r="Q1798" s="3" t="str">
        <f t="shared" si="176"/>
        <v xml:space="preserve">Sci Rep. </v>
      </c>
      <c r="R1798" s="5" t="s">
        <v>11427</v>
      </c>
      <c r="T1798" s="12" t="str">
        <f t="shared" si="173"/>
        <v/>
      </c>
      <c r="AA1798" s="70">
        <v>0</v>
      </c>
      <c r="AC1798" s="5" t="str">
        <f t="shared" si="177"/>
        <v>2017</v>
      </c>
      <c r="AD1798" s="5"/>
      <c r="AF1798" s="25"/>
      <c r="AV1798" s="46">
        <v>28164997</v>
      </c>
      <c r="AW1798" s="59">
        <f t="shared" si="178"/>
        <v>0</v>
      </c>
    </row>
    <row r="1799" spans="1:49">
      <c r="A1799" s="4">
        <v>1744</v>
      </c>
      <c r="B1799" s="3">
        <v>1026</v>
      </c>
      <c r="C1799" s="3">
        <v>0.96786050366885346</v>
      </c>
      <c r="D1799" s="3" t="s">
        <v>4127</v>
      </c>
      <c r="E1799" s="3" t="s">
        <v>4128</v>
      </c>
      <c r="F1799" s="3" t="str">
        <f t="shared" si="174"/>
        <v>28198679</v>
      </c>
      <c r="G1799" s="3" t="s">
        <v>4129</v>
      </c>
      <c r="H1799" s="3" t="s">
        <v>4130</v>
      </c>
      <c r="I1799" s="3" t="s">
        <v>85</v>
      </c>
      <c r="J1799" s="3" t="s">
        <v>2</v>
      </c>
      <c r="K1799" s="3" t="s">
        <v>3</v>
      </c>
      <c r="L1799" s="3" t="s">
        <v>4131</v>
      </c>
      <c r="M1799" s="3" t="s">
        <v>4</v>
      </c>
      <c r="N1799" s="3">
        <v>28198679</v>
      </c>
      <c r="O1799" s="3" t="s">
        <v>4132</v>
      </c>
      <c r="P1799" s="3" t="str">
        <f t="shared" si="175"/>
        <v>2017</v>
      </c>
      <c r="Q1799" s="3" t="str">
        <f t="shared" si="176"/>
        <v xml:space="preserve">BMC Genomics. </v>
      </c>
      <c r="R1799" s="5" t="s">
        <v>11427</v>
      </c>
      <c r="T1799" s="12" t="str">
        <f t="shared" si="173"/>
        <v/>
      </c>
      <c r="AA1799" s="70">
        <v>0</v>
      </c>
      <c r="AC1799" s="5" t="str">
        <f t="shared" si="177"/>
        <v>2017</v>
      </c>
      <c r="AD1799" s="5"/>
      <c r="AF1799" s="25"/>
      <c r="AK1799" s="53"/>
      <c r="AN1799" s="56"/>
      <c r="AV1799" s="46">
        <v>28198679</v>
      </c>
      <c r="AW1799" s="59">
        <f t="shared" si="178"/>
        <v>0</v>
      </c>
    </row>
    <row r="1800" spans="1:49">
      <c r="A1800" s="4">
        <v>1773</v>
      </c>
      <c r="B1800" s="3">
        <v>1214</v>
      </c>
      <c r="C1800" s="3">
        <v>0.98559067498888653</v>
      </c>
      <c r="D1800" s="3" t="s">
        <v>5102</v>
      </c>
      <c r="E1800" s="3" t="s">
        <v>5167</v>
      </c>
      <c r="F1800" s="3" t="str">
        <f t="shared" si="174"/>
        <v>27925408</v>
      </c>
      <c r="G1800" s="3" t="s">
        <v>5168</v>
      </c>
      <c r="H1800" s="3" t="s">
        <v>5169</v>
      </c>
      <c r="I1800" s="3" t="s">
        <v>3189</v>
      </c>
      <c r="J1800" s="3" t="s">
        <v>2</v>
      </c>
      <c r="K1800" s="3" t="s">
        <v>3</v>
      </c>
      <c r="L1800" s="3" t="s">
        <v>5170</v>
      </c>
      <c r="M1800" s="3" t="s">
        <v>4</v>
      </c>
      <c r="N1800" s="3">
        <v>27925408</v>
      </c>
      <c r="O1800" s="3" t="s">
        <v>5106</v>
      </c>
      <c r="P1800" s="3" t="str">
        <f t="shared" si="175"/>
        <v>2017</v>
      </c>
      <c r="Q1800" s="3" t="str">
        <f t="shared" si="176"/>
        <v xml:space="preserve">Anim Sci J. </v>
      </c>
      <c r="R1800" s="5" t="s">
        <v>11427</v>
      </c>
      <c r="T1800" s="12" t="str">
        <f t="shared" si="173"/>
        <v/>
      </c>
      <c r="AA1800" s="70">
        <v>0</v>
      </c>
      <c r="AC1800" s="5" t="str">
        <f t="shared" si="177"/>
        <v>2017</v>
      </c>
      <c r="AD1800" s="5"/>
      <c r="AF1800" s="25"/>
      <c r="AK1800" s="53"/>
      <c r="AN1800" s="56"/>
      <c r="AV1800" s="46">
        <v>27925408</v>
      </c>
      <c r="AW1800" s="59">
        <f t="shared" si="178"/>
        <v>0</v>
      </c>
    </row>
    <row r="1810" spans="36:40">
      <c r="AK1810" s="53"/>
      <c r="AN1810" s="56"/>
    </row>
    <row r="1811" spans="36:40">
      <c r="AK1811" s="53"/>
      <c r="AN1811" s="56"/>
    </row>
    <row r="1812" spans="36:40">
      <c r="AJ1812" s="23"/>
      <c r="AK1812" s="23"/>
      <c r="AL1812" s="23"/>
      <c r="AM1812" s="23"/>
    </row>
    <row r="1826" spans="36:40">
      <c r="AK1826" s="53"/>
      <c r="AN1826" s="56"/>
    </row>
    <row r="1832" spans="36:40">
      <c r="AK1832" s="53"/>
      <c r="AN1832" s="56"/>
    </row>
    <row r="1833" spans="36:40">
      <c r="AK1833" s="53"/>
      <c r="AN1833" s="56"/>
    </row>
    <row r="1834" spans="36:40">
      <c r="AK1834" s="53"/>
      <c r="AN1834" s="56"/>
    </row>
    <row r="1836" spans="36:40">
      <c r="AJ1836" s="3"/>
      <c r="AK1836" s="3"/>
      <c r="AL1836" s="3"/>
      <c r="AM1836" s="3"/>
    </row>
    <row r="1844" spans="36:40">
      <c r="AJ1844" s="3"/>
      <c r="AK1844" s="3"/>
      <c r="AL1844" s="3"/>
      <c r="AM1844" s="3"/>
    </row>
    <row r="1845" spans="36:40">
      <c r="AJ1845" s="3"/>
      <c r="AK1845" s="3"/>
      <c r="AL1845" s="3"/>
      <c r="AM1845" s="3"/>
    </row>
    <row r="1847" spans="36:40">
      <c r="AK1847" s="53"/>
      <c r="AN1847" s="56"/>
    </row>
    <row r="1848" spans="36:40">
      <c r="AK1848" s="53"/>
      <c r="AN1848" s="56"/>
    </row>
    <row r="1849" spans="36:40">
      <c r="AK1849" s="53"/>
      <c r="AN1849" s="56"/>
    </row>
    <row r="1854" spans="36:40">
      <c r="AK1854" s="53"/>
      <c r="AN1854" s="56"/>
    </row>
    <row r="1857" spans="36:40">
      <c r="AJ1857" s="3"/>
      <c r="AK1857" s="3"/>
      <c r="AL1857" s="3"/>
      <c r="AM1857" s="3"/>
    </row>
    <row r="1858" spans="36:40">
      <c r="AJ1858" s="3"/>
      <c r="AK1858" s="3"/>
      <c r="AL1858" s="3"/>
      <c r="AM1858" s="3"/>
    </row>
    <row r="1862" spans="36:40">
      <c r="AK1862" s="53"/>
      <c r="AN1862" s="56"/>
    </row>
    <row r="1863" spans="36:40">
      <c r="AK1863" s="53"/>
      <c r="AN1863" s="56"/>
    </row>
    <row r="1866" spans="36:40">
      <c r="AK1866" s="53"/>
      <c r="AN1866" s="56"/>
    </row>
    <row r="1867" spans="36:40">
      <c r="AK1867" s="53"/>
      <c r="AN1867" s="56"/>
    </row>
    <row r="1868" spans="36:40">
      <c r="AK1868" s="53"/>
      <c r="AN1868" s="56"/>
    </row>
    <row r="1869" spans="36:40">
      <c r="AK1869" s="53"/>
      <c r="AN1869" s="56"/>
    </row>
    <row r="1870" spans="36:40">
      <c r="AK1870" s="53"/>
      <c r="AN1870" s="56"/>
    </row>
    <row r="1871" spans="36:40">
      <c r="AK1871" s="53"/>
      <c r="AN1871" s="56"/>
    </row>
    <row r="1872" spans="36:40">
      <c r="AK1872" s="53"/>
      <c r="AN1872" s="56"/>
    </row>
    <row r="1873" spans="37:40">
      <c r="AK1873" s="53"/>
      <c r="AN1873" s="56"/>
    </row>
    <row r="1874" spans="37:40">
      <c r="AK1874" s="53"/>
      <c r="AN1874" s="56"/>
    </row>
    <row r="1875" spans="37:40">
      <c r="AK1875" s="53"/>
      <c r="AN1875" s="56"/>
    </row>
    <row r="1876" spans="37:40">
      <c r="AK1876" s="53"/>
      <c r="AN1876" s="56"/>
    </row>
    <row r="1877" spans="37:40">
      <c r="AK1877" s="53"/>
      <c r="AN1877" s="56"/>
    </row>
    <row r="1878" spans="37:40">
      <c r="AK1878" s="53"/>
      <c r="AN1878" s="56"/>
    </row>
    <row r="1883" spans="37:40">
      <c r="AK1883" s="53"/>
      <c r="AN1883" s="56"/>
    </row>
    <row r="1884" spans="37:40">
      <c r="AK1884" s="53"/>
      <c r="AN1884" s="56"/>
    </row>
    <row r="1890" spans="37:40">
      <c r="AK1890" s="53"/>
      <c r="AN1890" s="56"/>
    </row>
    <row r="1893" spans="37:40">
      <c r="AK1893" s="53"/>
      <c r="AN1893" s="56"/>
    </row>
    <row r="1894" spans="37:40">
      <c r="AK1894" s="53"/>
      <c r="AN1894" s="56"/>
    </row>
    <row r="1895" spans="37:40">
      <c r="AK1895" s="53"/>
      <c r="AN1895" s="56"/>
    </row>
    <row r="1896" spans="37:40">
      <c r="AK1896" s="53"/>
      <c r="AN1896" s="56"/>
    </row>
    <row r="1897" spans="37:40">
      <c r="AK1897" s="53"/>
      <c r="AN1897" s="56"/>
    </row>
    <row r="1898" spans="37:40">
      <c r="AK1898" s="53"/>
      <c r="AN1898" s="56"/>
    </row>
    <row r="1899" spans="37:40">
      <c r="AK1899" s="53"/>
      <c r="AN1899" s="56"/>
    </row>
    <row r="1900" spans="37:40">
      <c r="AK1900" s="53"/>
      <c r="AN1900" s="56"/>
    </row>
    <row r="1901" spans="37:40">
      <c r="AK1901" s="53"/>
      <c r="AN1901" s="56"/>
    </row>
    <row r="1918" spans="37:40">
      <c r="AK1918" s="53"/>
      <c r="AN1918" s="56"/>
    </row>
    <row r="1919" spans="37:40">
      <c r="AK1919" s="53"/>
      <c r="AN1919" s="56"/>
    </row>
    <row r="1927" spans="36:40">
      <c r="AJ1927" s="3"/>
      <c r="AK1927" s="3"/>
      <c r="AL1927" s="3"/>
      <c r="AM1927" s="3"/>
    </row>
    <row r="1934" spans="36:40">
      <c r="AK1934" s="53"/>
      <c r="AN1934" s="56"/>
    </row>
    <row r="1935" spans="36:40">
      <c r="AK1935" s="53"/>
      <c r="AN1935" s="56"/>
    </row>
    <row r="1936" spans="36:40">
      <c r="AK1936" s="53"/>
      <c r="AN1936" s="56"/>
    </row>
    <row r="1937" spans="36:40">
      <c r="AK1937" s="53"/>
      <c r="AN1937" s="56"/>
    </row>
    <row r="1938" spans="36:40">
      <c r="AK1938" s="53"/>
      <c r="AN1938" s="56"/>
    </row>
    <row r="1939" spans="36:40">
      <c r="AK1939" s="53"/>
      <c r="AN1939" s="56"/>
    </row>
    <row r="1940" spans="36:40">
      <c r="AK1940" s="53"/>
      <c r="AN1940" s="56"/>
    </row>
    <row r="1944" spans="36:40">
      <c r="AK1944" s="53"/>
      <c r="AN1944" s="56"/>
    </row>
    <row r="1945" spans="36:40">
      <c r="AK1945" s="53"/>
      <c r="AN1945" s="56"/>
    </row>
    <row r="1946" spans="36:40">
      <c r="AK1946" s="53"/>
      <c r="AN1946" s="56"/>
    </row>
    <row r="1947" spans="36:40">
      <c r="AK1947" s="53"/>
      <c r="AN1947" s="56"/>
    </row>
    <row r="1948" spans="36:40">
      <c r="AK1948" s="53"/>
      <c r="AN1948" s="56"/>
    </row>
    <row r="1950" spans="36:40">
      <c r="AJ1950" s="23"/>
      <c r="AK1950" s="23"/>
      <c r="AL1950" s="23"/>
      <c r="AM1950" s="23"/>
    </row>
    <row r="1957" spans="36:40">
      <c r="AJ1957" s="15"/>
      <c r="AK1957" s="15"/>
      <c r="AL1957" s="15"/>
      <c r="AM1957" s="15"/>
    </row>
    <row r="1960" spans="36:40">
      <c r="AK1960" s="53"/>
      <c r="AN1960" s="56"/>
    </row>
    <row r="1963" spans="36:40">
      <c r="AK1963" s="53"/>
      <c r="AN1963" s="56"/>
    </row>
    <row r="1964" spans="36:40">
      <c r="AK1964" s="53"/>
      <c r="AN1964" s="56"/>
    </row>
    <row r="1965" spans="36:40">
      <c r="AJ1965" s="3"/>
      <c r="AK1965" s="3"/>
      <c r="AL1965" s="3"/>
      <c r="AM1965" s="3"/>
    </row>
    <row r="1967" spans="36:40">
      <c r="AK1967" s="53"/>
      <c r="AN1967" s="56"/>
    </row>
    <row r="1968" spans="36:40">
      <c r="AK1968" s="53"/>
      <c r="AN1968" s="56"/>
    </row>
    <row r="1969" spans="37:40">
      <c r="AK1969" s="53"/>
      <c r="AN1969" s="56"/>
    </row>
    <row r="1970" spans="37:40">
      <c r="AK1970" s="53"/>
      <c r="AN1970" s="56"/>
    </row>
    <row r="1971" spans="37:40">
      <c r="AK1971" s="53"/>
      <c r="AN1971" s="56"/>
    </row>
    <row r="1974" spans="37:40">
      <c r="AK1974" s="53"/>
      <c r="AN1974" s="56"/>
    </row>
    <row r="1984" spans="37:40">
      <c r="AK1984" s="53"/>
      <c r="AN1984" s="56"/>
    </row>
    <row r="1985" spans="36:40">
      <c r="AK1985" s="53"/>
      <c r="AN1985" s="56"/>
    </row>
    <row r="1986" spans="36:40">
      <c r="AK1986" s="53"/>
      <c r="AN1986" s="56"/>
    </row>
    <row r="1987" spans="36:40">
      <c r="AJ1987" s="15"/>
      <c r="AK1987" s="57"/>
      <c r="AL1987" s="15"/>
      <c r="AM1987" s="15"/>
      <c r="AN1987" s="56"/>
    </row>
    <row r="1993" spans="36:40">
      <c r="AJ1993" s="3"/>
      <c r="AK1993" s="3"/>
      <c r="AL1993" s="3"/>
      <c r="AM1993" s="3"/>
    </row>
    <row r="1996" spans="36:40">
      <c r="AJ1996" s="3"/>
      <c r="AK1996" s="3"/>
      <c r="AL1996" s="3"/>
      <c r="AM1996" s="3"/>
    </row>
    <row r="2001" spans="36:40">
      <c r="AK2001" s="53"/>
      <c r="AN2001" s="56"/>
    </row>
    <row r="2002" spans="36:40">
      <c r="AK2002" s="53"/>
      <c r="AN2002" s="56"/>
    </row>
    <row r="2005" spans="36:40">
      <c r="AJ2005" s="3"/>
      <c r="AK2005" s="3"/>
      <c r="AL2005" s="3"/>
      <c r="AM2005" s="3"/>
    </row>
    <row r="2020" spans="36:40">
      <c r="AK2020" s="53"/>
      <c r="AN2020" s="56"/>
    </row>
    <row r="2021" spans="36:40">
      <c r="AK2021" s="53"/>
      <c r="AN2021" s="56"/>
    </row>
    <row r="2031" spans="36:40">
      <c r="AJ2031" s="3"/>
      <c r="AK2031" s="3"/>
      <c r="AL2031" s="3"/>
      <c r="AM2031" s="3"/>
    </row>
    <row r="2033" spans="36:40">
      <c r="AK2033" s="53"/>
      <c r="AN2033" s="56"/>
    </row>
    <row r="2040" spans="36:40">
      <c r="AJ2040" s="3"/>
      <c r="AK2040" s="3"/>
      <c r="AL2040" s="3"/>
      <c r="AM2040" s="3"/>
    </row>
    <row r="2050" spans="37:40">
      <c r="AK2050" s="53"/>
      <c r="AN2050" s="56"/>
    </row>
    <row r="2051" spans="37:40">
      <c r="AK2051" s="53"/>
      <c r="AN2051" s="56"/>
    </row>
    <row r="2052" spans="37:40">
      <c r="AK2052" s="53"/>
      <c r="AN2052" s="56"/>
    </row>
    <row r="2053" spans="37:40">
      <c r="AK2053" s="53"/>
      <c r="AN2053" s="56"/>
    </row>
    <row r="2057" spans="37:40">
      <c r="AK2057" s="53"/>
      <c r="AN2057" s="56"/>
    </row>
    <row r="2061" spans="37:40">
      <c r="AK2061" s="53"/>
      <c r="AN2061" s="56"/>
    </row>
    <row r="2062" spans="37:40">
      <c r="AK2062" s="53"/>
      <c r="AN2062" s="56"/>
    </row>
    <row r="2063" spans="37:40">
      <c r="AK2063" s="53"/>
      <c r="AN2063" s="56"/>
    </row>
    <row r="2064" spans="37:40">
      <c r="AK2064" s="53"/>
      <c r="AN2064" s="56"/>
    </row>
    <row r="2065" spans="36:40">
      <c r="AK2065" s="53"/>
      <c r="AN2065" s="56"/>
    </row>
    <row r="2071" spans="36:40">
      <c r="AJ2071" s="23"/>
      <c r="AK2071" s="23"/>
      <c r="AL2071" s="23"/>
      <c r="AM2071" s="23"/>
    </row>
    <row r="2077" spans="36:40">
      <c r="AJ2077" s="15"/>
      <c r="AK2077" s="15"/>
      <c r="AL2077" s="15"/>
      <c r="AM2077" s="15"/>
    </row>
    <row r="2082" spans="36:40">
      <c r="AJ2082" s="3"/>
      <c r="AK2082" s="3"/>
      <c r="AL2082" s="3"/>
      <c r="AM2082" s="3"/>
    </row>
    <row r="2091" spans="36:40">
      <c r="AK2091" s="53"/>
      <c r="AN2091" s="56"/>
    </row>
    <row r="2097" spans="36:40">
      <c r="AK2097" s="53"/>
      <c r="AN2097" s="56"/>
    </row>
    <row r="2098" spans="36:40">
      <c r="AK2098" s="53"/>
      <c r="AN2098" s="56"/>
    </row>
    <row r="2099" spans="36:40">
      <c r="AJ2099" s="15"/>
      <c r="AK2099" s="57"/>
      <c r="AL2099" s="15"/>
      <c r="AM2099" s="15"/>
      <c r="AN2099" s="56"/>
    </row>
    <row r="2100" spans="36:40">
      <c r="AK2100" s="53"/>
      <c r="AN2100" s="56"/>
    </row>
    <row r="2101" spans="36:40">
      <c r="AJ2101" s="15"/>
      <c r="AK2101" s="57"/>
      <c r="AL2101" s="15"/>
      <c r="AM2101" s="15"/>
      <c r="AN2101" s="56"/>
    </row>
    <row r="2102" spans="36:40">
      <c r="AK2102" s="53"/>
      <c r="AN2102" s="56"/>
    </row>
    <row r="2103" spans="36:40">
      <c r="AK2103" s="53"/>
      <c r="AN2103" s="56"/>
    </row>
    <row r="2104" spans="36:40">
      <c r="AK2104" s="53"/>
      <c r="AN2104" s="56"/>
    </row>
    <row r="2105" spans="36:40">
      <c r="AK2105" s="53"/>
      <c r="AN2105" s="56"/>
    </row>
    <row r="2106" spans="36:40">
      <c r="AK2106" s="53"/>
      <c r="AN2106" s="56"/>
    </row>
    <row r="2107" spans="36:40">
      <c r="AK2107" s="53"/>
      <c r="AN2107" s="56"/>
    </row>
    <row r="2108" spans="36:40">
      <c r="AK2108" s="53"/>
      <c r="AN2108" s="56"/>
    </row>
    <row r="2109" spans="36:40">
      <c r="AK2109" s="53"/>
      <c r="AN2109" s="56"/>
    </row>
    <row r="2110" spans="36:40">
      <c r="AJ2110" s="3"/>
      <c r="AK2110" s="3"/>
      <c r="AL2110" s="3"/>
      <c r="AM2110" s="3"/>
    </row>
    <row r="2113" spans="37:40">
      <c r="AK2113" s="53"/>
      <c r="AN2113" s="56"/>
    </row>
    <row r="2114" spans="37:40">
      <c r="AK2114" s="53"/>
      <c r="AN2114" s="56"/>
    </row>
    <row r="2115" spans="37:40">
      <c r="AK2115" s="53"/>
      <c r="AN2115" s="56"/>
    </row>
    <row r="2116" spans="37:40">
      <c r="AK2116" s="53"/>
      <c r="AN2116" s="56"/>
    </row>
    <row r="2117" spans="37:40">
      <c r="AK2117" s="53"/>
      <c r="AN2117" s="56"/>
    </row>
    <row r="2118" spans="37:40">
      <c r="AK2118" s="53"/>
      <c r="AN2118" s="56"/>
    </row>
    <row r="2119" spans="37:40">
      <c r="AK2119" s="53"/>
      <c r="AN2119" s="56"/>
    </row>
    <row r="2120" spans="37:40">
      <c r="AK2120" s="53"/>
      <c r="AN2120" s="56"/>
    </row>
    <row r="2123" spans="37:40">
      <c r="AK2123" s="53"/>
      <c r="AN2123" s="56"/>
    </row>
    <row r="2124" spans="37:40">
      <c r="AK2124" s="53"/>
      <c r="AN2124" s="56"/>
    </row>
    <row r="2125" spans="37:40">
      <c r="AK2125" s="53"/>
      <c r="AN2125" s="56"/>
    </row>
    <row r="2127" spans="37:40">
      <c r="AK2127" s="53"/>
      <c r="AN2127" s="56"/>
    </row>
    <row r="2129" spans="36:40">
      <c r="AK2129" s="53"/>
      <c r="AN2129" s="56"/>
    </row>
    <row r="2130" spans="36:40">
      <c r="AK2130" s="53"/>
      <c r="AN2130" s="56"/>
    </row>
    <row r="2131" spans="36:40">
      <c r="AK2131" s="53"/>
      <c r="AN2131" s="56"/>
    </row>
    <row r="2132" spans="36:40">
      <c r="AK2132" s="53"/>
      <c r="AN2132" s="56"/>
    </row>
    <row r="2134" spans="36:40">
      <c r="AK2134" s="53"/>
      <c r="AN2134" s="56"/>
    </row>
    <row r="2135" spans="36:40">
      <c r="AK2135" s="53"/>
      <c r="AN2135" s="56"/>
    </row>
    <row r="2136" spans="36:40">
      <c r="AJ2136" s="3"/>
      <c r="AK2136" s="3"/>
      <c r="AL2136" s="3"/>
      <c r="AM2136" s="3"/>
    </row>
    <row r="2149" spans="36:40">
      <c r="AK2149" s="53"/>
      <c r="AN2149" s="56"/>
    </row>
    <row r="2150" spans="36:40">
      <c r="AK2150" s="53"/>
      <c r="AN2150" s="56"/>
    </row>
    <row r="2151" spans="36:40">
      <c r="AK2151" s="53"/>
      <c r="AN2151" s="56"/>
    </row>
    <row r="2152" spans="36:40">
      <c r="AJ2152" s="3"/>
      <c r="AK2152" s="3"/>
      <c r="AL2152" s="3"/>
      <c r="AM2152" s="3"/>
    </row>
    <row r="2153" spans="36:40">
      <c r="AJ2153" s="15"/>
      <c r="AK2153" s="15"/>
      <c r="AL2153" s="15"/>
      <c r="AM2153" s="15"/>
    </row>
  </sheetData>
  <sortState ref="A2:AY2153">
    <sortCondition descending="1" ref="AA2:AA2153"/>
    <sortCondition ref="AD2:AD2153"/>
    <sortCondition ref="AC2:AC2153"/>
  </sortState>
  <phoneticPr fontId="20" type="noConversion"/>
  <hyperlinks>
    <hyperlink ref="AF57" r:id="rId1"/>
    <hyperlink ref="V786" r:id="rId2"/>
    <hyperlink ref="V971" r:id="rId3"/>
    <hyperlink ref="V299" r:id="rId4"/>
    <hyperlink ref="V50" r:id="rId5"/>
    <hyperlink ref="V191" r:id="rId6"/>
    <hyperlink ref="V313" r:id="rId7"/>
    <hyperlink ref="V49" r:id="rId8"/>
    <hyperlink ref="V48" r:id="rId9"/>
    <hyperlink ref="V155" r:id="rId10"/>
    <hyperlink ref="V8" r:id="rId11"/>
    <hyperlink ref="V47" r:id="rId12"/>
    <hyperlink ref="V1097" r:id="rId13"/>
    <hyperlink ref="V56" r:id="rId14"/>
    <hyperlink ref="V1098" r:id="rId15"/>
    <hyperlink ref="V1099" r:id="rId16"/>
    <hyperlink ref="V943" r:id="rId17"/>
    <hyperlink ref="V285" r:id="rId18"/>
    <hyperlink ref="V854" r:id="rId19"/>
    <hyperlink ref="V59" r:id="rId20"/>
    <hyperlink ref="V848" r:id="rId21"/>
    <hyperlink ref="V1456" r:id="rId22"/>
    <hyperlink ref="V280" r:id="rId23"/>
    <hyperlink ref="V769" r:id="rId24"/>
    <hyperlink ref="V270" r:id="rId25"/>
    <hyperlink ref="V1457" r:id="rId26"/>
    <hyperlink ref="V1506" r:id="rId27"/>
    <hyperlink ref="V944" r:id="rId28"/>
    <hyperlink ref="V61" r:id="rId29"/>
    <hyperlink ref="V300" r:id="rId30"/>
    <hyperlink ref="V258" r:id="rId31" display="https://www.ncbi.nlm.nih.gov/pmc/articles/PMC5539991/"/>
    <hyperlink ref="V1458" r:id="rId32"/>
    <hyperlink ref="V197" r:id="rId33"/>
    <hyperlink ref="V1584" r:id="rId34"/>
    <hyperlink ref="V929" r:id="rId35"/>
    <hyperlink ref="V362" r:id="rId36"/>
    <hyperlink ref="V394" r:id="rId37"/>
    <hyperlink ref="V1646" r:id="rId38"/>
    <hyperlink ref="V945" r:id="rId39"/>
    <hyperlink ref="V1647" r:id="rId40"/>
    <hyperlink ref="V62" r:id="rId41"/>
    <hyperlink ref="V1514" r:id="rId42"/>
    <hyperlink ref="V1648" r:id="rId43"/>
    <hyperlink ref="AF47" r:id="rId44" display="https://oup.silverchair-cdn.com/oup/backfile/Content_public/Journal/hmg/19/20/10.1093_hmg_ddq307/1/ddq307_Supplementary_Data.zip?Expires=1547290457&amp;Signature=cXFgNzM5iNoWolLEltpej5E6jjckfG8MIKzC38lrWETp2s~QTCcV2QpJFOxzhJiRJeVaOtq~4bwV8q2q5VrVr9rU-36Y0sTkhGsDWM7GMIsIbFRRKb3qIgOLb~09WiAdzXbH0UaeDwEtaperlyjSenDP7QMz6bvKcGsqLXUn95Eyzu5VhuTU30efoJOO7-bK~86ywvjJH38bCZh-jNilB7e3r3LuwUB6Sjjqjq-GKziQY1qedlftTQp2wueqzTOKN8WQqkLe0CeKuIzOuP7ZkkMrWpglBE1Xp-e1eEjzZ8Mo8dFQ3xa1rwJGy23lXKMNXsdf8Mo8cPc5XiqFDT5ttg__&amp;Key-Pair-Id=APKAIE5G5CRDK6RD3PGA"/>
    <hyperlink ref="V22" r:id="rId45"/>
    <hyperlink ref="AF23" r:id="rId46"/>
    <hyperlink ref="Y36" r:id="rId47"/>
    <hyperlink ref="AF31" r:id="rId48" display="http://www.med.upenn.edu/ccebfiles//t2d_meta_cleaned.zip http://www.med.upenn.edu/ccebfiles/chd_t2d_af_gwas12_cleaned_combined_1000gRefAlt_added_pvalRescaled_varSetID_added.zip"/>
    <hyperlink ref="V99" r:id="rId49" location="abstract0"/>
    <hyperlink ref="V94" r:id="rId50"/>
    <hyperlink ref="V224" r:id="rId51"/>
    <hyperlink ref="V153" r:id="rId52"/>
    <hyperlink ref="V100" r:id="rId53"/>
    <hyperlink ref="V98" r:id="rId54"/>
    <hyperlink ref="V97" r:id="rId55"/>
    <hyperlink ref="V93" r:id="rId56"/>
    <hyperlink ref="V223" r:id="rId57"/>
    <hyperlink ref="V95" r:id="rId58"/>
    <hyperlink ref="V42" r:id="rId59"/>
    <hyperlink ref="V260" r:id="rId60" display="https://www.ncbi.nlm.nih.gov/pmc/articles/PMC5565164/"/>
    <hyperlink ref="V227" r:id="rId61"/>
    <hyperlink ref="V104" r:id="rId62"/>
    <hyperlink ref="V105" r:id="rId63"/>
    <hyperlink ref="V103" r:id="rId64"/>
    <hyperlink ref="V96" r:id="rId65"/>
    <hyperlink ref="V106" r:id="rId66"/>
    <hyperlink ref="V107" r:id="rId67"/>
    <hyperlink ref="V152" r:id="rId68"/>
    <hyperlink ref="V183" r:id="rId69"/>
    <hyperlink ref="V113" r:id="rId70"/>
    <hyperlink ref="V112" r:id="rId71"/>
    <hyperlink ref="V111" r:id="rId72"/>
    <hyperlink ref="V114" r:id="rId73"/>
    <hyperlink ref="V43" r:id="rId74"/>
    <hyperlink ref="V232" r:id="rId75"/>
    <hyperlink ref="V231" r:id="rId76"/>
    <hyperlink ref="V233" r:id="rId77"/>
    <hyperlink ref="V115" r:id="rId78"/>
    <hyperlink ref="V307" r:id="rId79"/>
    <hyperlink ref="V234" r:id="rId80"/>
    <hyperlink ref="V1279" r:id="rId81"/>
    <hyperlink ref="AF339" r:id="rId82" display="http://www.icr.ac.uk/array/array.html"/>
    <hyperlink ref="V118" r:id="rId83"/>
    <hyperlink ref="AF235" r:id="rId84"/>
    <hyperlink ref="V924" r:id="rId85"/>
    <hyperlink ref="AF37" r:id="rId86"/>
    <hyperlink ref="V37" r:id="rId87" location="s1"/>
    <hyperlink ref="V138" r:id="rId88"/>
    <hyperlink ref="V1619" r:id="rId89"/>
    <hyperlink ref="AF32" r:id="rId90" display="https://grasp.nhlbi.nih.gov/FullResults.aspx"/>
    <hyperlink ref="AO321" r:id="rId91"/>
    <hyperlink ref="AO316" r:id="rId92"/>
    <hyperlink ref="AO174" r:id="rId93"/>
    <hyperlink ref="AO322" r:id="rId94"/>
    <hyperlink ref="AO323" r:id="rId95"/>
    <hyperlink ref="AO175" r:id="rId96"/>
    <hyperlink ref="AO176" r:id="rId97"/>
    <hyperlink ref="AO324" r:id="rId98"/>
    <hyperlink ref="AO325" r:id="rId99"/>
    <hyperlink ref="AO177" r:id="rId100"/>
    <hyperlink ref="AO326" r:id="rId101"/>
    <hyperlink ref="AO317" r:id="rId102"/>
    <hyperlink ref="AO327" r:id="rId103"/>
    <hyperlink ref="AO318" r:id="rId104"/>
    <hyperlink ref="AO178" r:id="rId105"/>
    <hyperlink ref="AO282" r:id="rId106"/>
    <hyperlink ref="AO179" r:id="rId107"/>
    <hyperlink ref="AO328" r:id="rId108"/>
    <hyperlink ref="AO180" r:id="rId109"/>
    <hyperlink ref="AO181" r:id="rId110"/>
    <hyperlink ref="AO329" r:id="rId111"/>
    <hyperlink ref="AO283" r:id="rId112"/>
    <hyperlink ref="AO330" r:id="rId113"/>
    <hyperlink ref="AO284" r:id="rId114"/>
    <hyperlink ref="AO285" r:id="rId115"/>
    <hyperlink ref="AO182" r:id="rId116"/>
    <hyperlink ref="AO319" r:id="rId117"/>
    <hyperlink ref="AO331" r:id="rId118"/>
    <hyperlink ref="AO332" r:id="rId119"/>
    <hyperlink ref="AO183" r:id="rId120"/>
    <hyperlink ref="AO286" r:id="rId121"/>
    <hyperlink ref="AO333" r:id="rId122"/>
    <hyperlink ref="AO287" r:id="rId123"/>
    <hyperlink ref="AO288" r:id="rId124"/>
    <hyperlink ref="AO184" r:id="rId125"/>
    <hyperlink ref="AO185" r:id="rId126"/>
    <hyperlink ref="AO289" r:id="rId127"/>
    <hyperlink ref="AO334" r:id="rId128"/>
    <hyperlink ref="AO186" r:id="rId129"/>
    <hyperlink ref="AO335" r:id="rId130"/>
    <hyperlink ref="AO290" r:id="rId131"/>
    <hyperlink ref="AO336" r:id="rId132"/>
    <hyperlink ref="AO291" r:id="rId133"/>
    <hyperlink ref="V312" r:id="rId134"/>
    <hyperlink ref="V63" r:id="rId135"/>
    <hyperlink ref="V320" r:id="rId136"/>
    <hyperlink ref="V27" r:id="rId137"/>
    <hyperlink ref="V116" r:id="rId138"/>
    <hyperlink ref="V127" r:id="rId139"/>
    <hyperlink ref="V144" r:id="rId140"/>
    <hyperlink ref="V250" r:id="rId141"/>
    <hyperlink ref="V145" r:id="rId142"/>
    <hyperlink ref="V146" r:id="rId143"/>
    <hyperlink ref="V253" r:id="rId144"/>
    <hyperlink ref="V147" r:id="rId145"/>
    <hyperlink ref="V148" r:id="rId146"/>
    <hyperlink ref="V254" r:id="rId147"/>
    <hyperlink ref="V40" r:id="rId148"/>
    <hyperlink ref="V149" r:id="rId149"/>
    <hyperlink ref="V255" r:id="rId150"/>
    <hyperlink ref="V256" r:id="rId151"/>
    <hyperlink ref="V257" r:id="rId152"/>
    <hyperlink ref="V259" r:id="rId153"/>
    <hyperlink ref="V38" r:id="rId154"/>
    <hyperlink ref="V156" r:id="rId155"/>
    <hyperlink ref="V261" r:id="rId156"/>
    <hyperlink ref="V33" r:id="rId157"/>
    <hyperlink ref="V34" r:id="rId158"/>
    <hyperlink ref="V159" r:id="rId159"/>
    <hyperlink ref="V160" r:id="rId160"/>
    <hyperlink ref="V262" r:id="rId161"/>
    <hyperlink ref="V263" r:id="rId162"/>
    <hyperlink ref="V16" r:id="rId163"/>
    <hyperlink ref="V264" r:id="rId164"/>
    <hyperlink ref="V17" r:id="rId165"/>
    <hyperlink ref="V161" r:id="rId166"/>
    <hyperlink ref="V265" r:id="rId167"/>
    <hyperlink ref="V164" r:id="rId168"/>
    <hyperlink ref="V165" r:id="rId169"/>
    <hyperlink ref="V166" r:id="rId170"/>
    <hyperlink ref="V267" r:id="rId171" display="https://linkinghub.elsevier.com/retrieve/pii/S0006-3223(16)32920-1"/>
    <hyperlink ref="V268" r:id="rId172"/>
    <hyperlink ref="V168" r:id="rId173"/>
    <hyperlink ref="V169" r:id="rId174"/>
    <hyperlink ref="V170" r:id="rId175"/>
    <hyperlink ref="V19" r:id="rId176"/>
    <hyperlink ref="V171" r:id="rId177"/>
    <hyperlink ref="V45" r:id="rId178"/>
    <hyperlink ref="V271" r:id="rId179"/>
    <hyperlink ref="V272" r:id="rId180"/>
    <hyperlink ref="V20" r:id="rId181"/>
    <hyperlink ref="V273" r:id="rId182"/>
    <hyperlink ref="V274" r:id="rId183"/>
    <hyperlink ref="AF35" r:id="rId184"/>
    <hyperlink ref="V275" r:id="rId185"/>
    <hyperlink ref="V276" r:id="rId186"/>
    <hyperlink ref="V277" r:id="rId187"/>
    <hyperlink ref="V278" r:id="rId188"/>
    <hyperlink ref="V279" r:id="rId189"/>
    <hyperlink ref="V173" r:id="rId190"/>
    <hyperlink ref="V281" r:id="rId191"/>
    <hyperlink ref="V21" r:id="rId192"/>
    <hyperlink ref="V337" r:id="rId193"/>
    <hyperlink ref="AF38" r:id="rId194"/>
    <hyperlink ref="AF33" r:id="rId195"/>
    <hyperlink ref="AF34" r:id="rId196"/>
    <hyperlink ref="AF292" r:id="rId197"/>
  </hyperlinks>
  <pageMargins left="0.7" right="0.7" top="0.75" bottom="0.75" header="0.3" footer="0.3"/>
  <pageSetup paperSize="9" orientation="portrait" r:id="rId198"/>
  <legacyDrawing r:id="rId199"/>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10" workbookViewId="0">
      <selection activeCell="E38" sqref="E38"/>
    </sheetView>
  </sheetViews>
  <sheetFormatPr defaultColWidth="8.69921875" defaultRowHeight="18.75"/>
  <sheetData>
    <row r="1" spans="1:2">
      <c r="A1" t="s">
        <v>11470</v>
      </c>
    </row>
    <row r="3" spans="1:2">
      <c r="A3" t="s">
        <v>11471</v>
      </c>
    </row>
    <row r="5" spans="1:2">
      <c r="A5" t="s">
        <v>11472</v>
      </c>
    </row>
    <row r="6" spans="1:2">
      <c r="B6" t="s">
        <v>11467</v>
      </c>
    </row>
    <row r="7" spans="1:2">
      <c r="B7" t="s">
        <v>11466</v>
      </c>
    </row>
    <row r="9" spans="1:2">
      <c r="A9" t="s">
        <v>11465</v>
      </c>
    </row>
    <row r="10" spans="1:2">
      <c r="B10" t="s">
        <v>11423</v>
      </c>
    </row>
    <row r="11" spans="1:2">
      <c r="B11" s="2" t="s">
        <v>11424</v>
      </c>
    </row>
    <row r="12" spans="1:2">
      <c r="B12" t="s">
        <v>11425</v>
      </c>
    </row>
    <row r="14" spans="1:2">
      <c r="A14" t="s">
        <v>11473</v>
      </c>
    </row>
    <row r="15" spans="1:2">
      <c r="B15" t="s">
        <v>11474</v>
      </c>
    </row>
    <row r="16" spans="1:2">
      <c r="B16" t="s">
        <v>11468</v>
      </c>
    </row>
    <row r="20" spans="1:1">
      <c r="A20" t="s">
        <v>11469</v>
      </c>
    </row>
    <row r="23" spans="1:1">
      <c r="A23" t="s">
        <v>12784</v>
      </c>
    </row>
    <row r="24" spans="1:1">
      <c r="A24" t="s">
        <v>11683</v>
      </c>
    </row>
    <row r="25" spans="1:1">
      <c r="A25" t="s">
        <v>11681</v>
      </c>
    </row>
    <row r="26" spans="1:1">
      <c r="A26" t="s">
        <v>11682</v>
      </c>
    </row>
    <row r="27" spans="1:1">
      <c r="A27" t="s">
        <v>11475</v>
      </c>
    </row>
    <row r="28" spans="1:1">
      <c r="A28" t="s">
        <v>11476</v>
      </c>
    </row>
    <row r="29" spans="1:1">
      <c r="A29" t="s">
        <v>11477</v>
      </c>
    </row>
    <row r="30" spans="1:1">
      <c r="A30" t="s">
        <v>11478</v>
      </c>
    </row>
    <row r="34" spans="1:1">
      <c r="A34" s="1" t="s">
        <v>12658</v>
      </c>
    </row>
  </sheetData>
  <phoneticPr fontId="20" type="noConversion"/>
  <hyperlinks>
    <hyperlink ref="B11" r:id="rId1"/>
  </hyperlinks>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workbookViewId="0">
      <selection activeCell="M13" sqref="M13"/>
    </sheetView>
  </sheetViews>
  <sheetFormatPr defaultRowHeight="18.75"/>
  <cols>
    <col min="1" max="1" width="47" bestFit="1" customWidth="1"/>
    <col min="3" max="3" width="18.296875" bestFit="1" customWidth="1"/>
    <col min="4" max="5" width="17.69921875" bestFit="1" customWidth="1"/>
    <col min="6" max="6" width="17.19921875" bestFit="1" customWidth="1"/>
    <col min="13" max="13" width="36.19921875" bestFit="1" customWidth="1"/>
  </cols>
  <sheetData>
    <row r="1" spans="1:11">
      <c r="A1" s="77" t="s">
        <v>14778</v>
      </c>
      <c r="B1" t="s">
        <v>12781</v>
      </c>
      <c r="C1" s="77" t="s">
        <v>14765</v>
      </c>
      <c r="D1" s="77" t="s">
        <v>14762</v>
      </c>
      <c r="E1" t="s">
        <v>14763</v>
      </c>
      <c r="F1" t="s">
        <v>14775</v>
      </c>
      <c r="H1" s="77">
        <v>3</v>
      </c>
      <c r="I1">
        <v>2</v>
      </c>
      <c r="J1">
        <v>1</v>
      </c>
      <c r="K1" s="77" t="s">
        <v>14777</v>
      </c>
    </row>
    <row r="2" spans="1:11">
      <c r="A2" t="s">
        <v>14770</v>
      </c>
      <c r="B2">
        <v>0</v>
      </c>
      <c r="C2">
        <v>246</v>
      </c>
      <c r="D2">
        <v>21</v>
      </c>
      <c r="E2">
        <v>21</v>
      </c>
      <c r="F2">
        <v>1460</v>
      </c>
      <c r="H2" s="78">
        <f>C2/C$11</f>
        <v>0.84827586206896555</v>
      </c>
      <c r="I2" s="78">
        <f>D2/D$11</f>
        <v>0.875</v>
      </c>
      <c r="J2" s="78">
        <f>E2/E$11</f>
        <v>1</v>
      </c>
      <c r="K2" s="78">
        <f>(C2+D2)/(C$11+D$11)</f>
        <v>0.85031847133757965</v>
      </c>
    </row>
    <row r="3" spans="1:11">
      <c r="A3" t="s">
        <v>14766</v>
      </c>
      <c r="B3">
        <v>1</v>
      </c>
      <c r="C3">
        <v>3</v>
      </c>
      <c r="H3" s="78">
        <f t="shared" ref="H3:H11" si="0">C3/C$11</f>
        <v>1.0344827586206896E-2</v>
      </c>
      <c r="I3" s="78">
        <f t="shared" ref="I3:I11" si="1">D3/D$11</f>
        <v>0</v>
      </c>
      <c r="J3" s="78">
        <f t="shared" ref="J3:J11" si="2">E3/E$11</f>
        <v>0</v>
      </c>
      <c r="K3" s="78">
        <f t="shared" ref="K3:K11" si="3">(C3+D3)/(C$11+D$11)</f>
        <v>9.5541401273885346E-3</v>
      </c>
    </row>
    <row r="4" spans="1:11">
      <c r="A4" t="s">
        <v>14789</v>
      </c>
      <c r="B4" t="s">
        <v>14759</v>
      </c>
      <c r="C4">
        <v>5</v>
      </c>
      <c r="H4" s="78">
        <f t="shared" si="0"/>
        <v>1.7241379310344827E-2</v>
      </c>
      <c r="I4" s="78">
        <f t="shared" si="1"/>
        <v>0</v>
      </c>
      <c r="J4" s="78">
        <f t="shared" si="2"/>
        <v>0</v>
      </c>
      <c r="K4" s="78">
        <f t="shared" si="3"/>
        <v>1.5923566878980892E-2</v>
      </c>
    </row>
    <row r="5" spans="1:11">
      <c r="A5" t="s">
        <v>14771</v>
      </c>
      <c r="B5">
        <v>2</v>
      </c>
      <c r="C5">
        <v>3</v>
      </c>
      <c r="F5">
        <v>1</v>
      </c>
      <c r="H5" s="78">
        <f t="shared" si="0"/>
        <v>1.0344827586206896E-2</v>
      </c>
      <c r="I5" s="78">
        <f t="shared" si="1"/>
        <v>0</v>
      </c>
      <c r="J5" s="78">
        <f t="shared" si="2"/>
        <v>0</v>
      </c>
      <c r="K5" s="78">
        <f t="shared" si="3"/>
        <v>9.5541401273885346E-3</v>
      </c>
    </row>
    <row r="6" spans="1:11">
      <c r="A6" t="s">
        <v>14768</v>
      </c>
      <c r="B6">
        <v>3</v>
      </c>
      <c r="C6">
        <v>15</v>
      </c>
      <c r="F6">
        <v>1</v>
      </c>
      <c r="H6" s="78">
        <f t="shared" si="0"/>
        <v>5.1724137931034482E-2</v>
      </c>
      <c r="I6" s="78">
        <f t="shared" si="1"/>
        <v>0</v>
      </c>
      <c r="J6" s="78">
        <f t="shared" si="2"/>
        <v>0</v>
      </c>
      <c r="K6" s="78">
        <f t="shared" si="3"/>
        <v>4.7770700636942678E-2</v>
      </c>
    </row>
    <row r="7" spans="1:11">
      <c r="A7" t="s">
        <v>14772</v>
      </c>
      <c r="B7">
        <v>4</v>
      </c>
      <c r="C7">
        <v>3</v>
      </c>
      <c r="H7" s="78">
        <f t="shared" si="0"/>
        <v>1.0344827586206896E-2</v>
      </c>
      <c r="I7" s="78">
        <f t="shared" si="1"/>
        <v>0</v>
      </c>
      <c r="J7" s="78">
        <f t="shared" si="2"/>
        <v>0</v>
      </c>
      <c r="K7" s="78">
        <f t="shared" si="3"/>
        <v>9.5541401273885346E-3</v>
      </c>
    </row>
    <row r="8" spans="1:11">
      <c r="A8" t="s">
        <v>14773</v>
      </c>
      <c r="B8">
        <v>5</v>
      </c>
      <c r="C8">
        <v>10</v>
      </c>
      <c r="D8">
        <v>2</v>
      </c>
      <c r="H8" s="78">
        <f t="shared" si="0"/>
        <v>3.4482758620689655E-2</v>
      </c>
      <c r="I8" s="78">
        <f t="shared" si="1"/>
        <v>8.3333333333333329E-2</v>
      </c>
      <c r="J8" s="78">
        <f t="shared" si="2"/>
        <v>0</v>
      </c>
      <c r="K8" s="78">
        <f t="shared" si="3"/>
        <v>3.8216560509554139E-2</v>
      </c>
    </row>
    <row r="9" spans="1:11">
      <c r="A9" t="s">
        <v>14779</v>
      </c>
      <c r="B9">
        <v>6</v>
      </c>
      <c r="C9">
        <v>0</v>
      </c>
      <c r="F9">
        <v>1</v>
      </c>
      <c r="H9" s="78">
        <f t="shared" si="0"/>
        <v>0</v>
      </c>
      <c r="I9" s="78">
        <f t="shared" si="1"/>
        <v>0</v>
      </c>
      <c r="J9" s="78">
        <f t="shared" si="2"/>
        <v>0</v>
      </c>
      <c r="K9" s="78">
        <f t="shared" si="3"/>
        <v>0</v>
      </c>
    </row>
    <row r="10" spans="1:11">
      <c r="A10" t="s">
        <v>14769</v>
      </c>
      <c r="B10">
        <v>7</v>
      </c>
      <c r="C10">
        <v>5</v>
      </c>
      <c r="D10">
        <v>1</v>
      </c>
      <c r="F10">
        <v>1</v>
      </c>
      <c r="H10" s="78">
        <f t="shared" si="0"/>
        <v>1.7241379310344827E-2</v>
      </c>
      <c r="I10" s="78">
        <f t="shared" si="1"/>
        <v>4.1666666666666664E-2</v>
      </c>
      <c r="J10" s="78">
        <f t="shared" si="2"/>
        <v>0</v>
      </c>
      <c r="K10" s="78">
        <f t="shared" si="3"/>
        <v>1.9108280254777069E-2</v>
      </c>
    </row>
    <row r="11" spans="1:11">
      <c r="B11" s="77" t="s">
        <v>14764</v>
      </c>
      <c r="C11" s="77">
        <f>SUM(C2:C10)</f>
        <v>290</v>
      </c>
      <c r="D11" s="77">
        <f>SUM(D2:D10)</f>
        <v>24</v>
      </c>
      <c r="E11" s="77">
        <f>SUM(E2:E10)</f>
        <v>21</v>
      </c>
      <c r="F11" s="77">
        <f>SUM(F2:F10)</f>
        <v>1464</v>
      </c>
      <c r="G11">
        <f>SUM(C11:F11)</f>
        <v>1799</v>
      </c>
      <c r="H11" s="78">
        <f t="shared" si="0"/>
        <v>1</v>
      </c>
      <c r="I11" s="78">
        <f t="shared" si="1"/>
        <v>1</v>
      </c>
      <c r="J11" s="78">
        <f t="shared" si="2"/>
        <v>1</v>
      </c>
      <c r="K11" s="78">
        <f t="shared" si="3"/>
        <v>1</v>
      </c>
    </row>
    <row r="12" spans="1:11">
      <c r="B12" t="s">
        <v>14780</v>
      </c>
      <c r="C12">
        <f>C11</f>
        <v>290</v>
      </c>
      <c r="D12">
        <f>D11+C12</f>
        <v>314</v>
      </c>
      <c r="E12">
        <f t="shared" ref="E12" si="4">E11+D12</f>
        <v>335</v>
      </c>
      <c r="F12">
        <f t="shared" ref="F12" si="5">F11+E12</f>
        <v>1799</v>
      </c>
    </row>
    <row r="13" spans="1:11">
      <c r="D13" t="s">
        <v>14774</v>
      </c>
      <c r="E13">
        <v>335</v>
      </c>
    </row>
    <row r="14" spans="1:11">
      <c r="D14" t="s">
        <v>14776</v>
      </c>
      <c r="E14">
        <v>1799</v>
      </c>
    </row>
    <row r="16" spans="1:11">
      <c r="A16" s="79">
        <v>2010</v>
      </c>
      <c r="B16" t="s">
        <v>12781</v>
      </c>
      <c r="C16" t="s">
        <v>14765</v>
      </c>
      <c r="D16" t="s">
        <v>14762</v>
      </c>
      <c r="E16" t="s">
        <v>14763</v>
      </c>
      <c r="F16" t="s">
        <v>14775</v>
      </c>
      <c r="H16" s="77">
        <v>3</v>
      </c>
      <c r="I16">
        <v>2</v>
      </c>
      <c r="J16">
        <v>1</v>
      </c>
      <c r="K16" s="77" t="s">
        <v>14777</v>
      </c>
    </row>
    <row r="17" spans="1:19">
      <c r="A17" t="s">
        <v>14770</v>
      </c>
      <c r="B17">
        <v>0</v>
      </c>
      <c r="C17">
        <v>141</v>
      </c>
      <c r="D17">
        <v>4</v>
      </c>
      <c r="E17">
        <v>4</v>
      </c>
      <c r="F17">
        <v>709</v>
      </c>
      <c r="H17" s="78">
        <f>C17/C$26</f>
        <v>0.95270270270270274</v>
      </c>
      <c r="I17" s="78">
        <f>D17/D$26</f>
        <v>1</v>
      </c>
      <c r="J17" s="78">
        <f>E17/E$26</f>
        <v>1</v>
      </c>
      <c r="K17" s="78">
        <f>(C17+D17)/(C$26+D$26)</f>
        <v>0.95394736842105265</v>
      </c>
    </row>
    <row r="18" spans="1:19">
      <c r="A18" t="s">
        <v>14766</v>
      </c>
      <c r="B18">
        <v>1</v>
      </c>
      <c r="C18">
        <v>2</v>
      </c>
      <c r="H18" s="78">
        <f t="shared" ref="H18:H26" si="6">C18/C$26</f>
        <v>1.3513513513513514E-2</v>
      </c>
      <c r="I18" s="78">
        <f t="shared" ref="I18:I26" si="7">D18/D$26</f>
        <v>0</v>
      </c>
      <c r="J18" s="78">
        <f t="shared" ref="J18:J26" si="8">E18/E$26</f>
        <v>0</v>
      </c>
      <c r="K18" s="78">
        <f t="shared" ref="K18:K26" si="9">(C18+D18)/(C$26+D$26)</f>
        <v>1.3157894736842105E-2</v>
      </c>
      <c r="M18" t="s">
        <v>14794</v>
      </c>
      <c r="N18">
        <v>2010</v>
      </c>
      <c r="O18" t="s">
        <v>14795</v>
      </c>
      <c r="P18">
        <v>2017</v>
      </c>
      <c r="Q18" t="s">
        <v>14795</v>
      </c>
      <c r="R18" t="s">
        <v>14764</v>
      </c>
      <c r="S18" t="s">
        <v>14795</v>
      </c>
    </row>
    <row r="19" spans="1:19">
      <c r="A19" t="s">
        <v>14789</v>
      </c>
      <c r="B19" t="s">
        <v>14759</v>
      </c>
      <c r="C19">
        <v>1</v>
      </c>
      <c r="H19" s="78">
        <f t="shared" si="6"/>
        <v>6.7567567567567571E-3</v>
      </c>
      <c r="I19" s="78">
        <f t="shared" si="7"/>
        <v>0</v>
      </c>
      <c r="J19" s="78">
        <f t="shared" si="8"/>
        <v>0</v>
      </c>
      <c r="K19" s="78">
        <f t="shared" si="9"/>
        <v>6.5789473684210523E-3</v>
      </c>
      <c r="M19" t="s">
        <v>14796</v>
      </c>
      <c r="N19">
        <f>C21+D21</f>
        <v>0</v>
      </c>
      <c r="O19" s="78">
        <f>N19/N$28</f>
        <v>0</v>
      </c>
      <c r="P19">
        <f>C34+D34</f>
        <v>15</v>
      </c>
      <c r="Q19" s="78">
        <f>P19/P$28</f>
        <v>9.2592592592592587E-2</v>
      </c>
      <c r="R19">
        <f>N19+P19</f>
        <v>15</v>
      </c>
      <c r="S19" s="78">
        <f>R19/R$28</f>
        <v>4.7770700636942678E-2</v>
      </c>
    </row>
    <row r="20" spans="1:19">
      <c r="A20" t="s">
        <v>14771</v>
      </c>
      <c r="B20">
        <v>2</v>
      </c>
      <c r="C20">
        <v>1</v>
      </c>
      <c r="H20" s="78">
        <f t="shared" si="6"/>
        <v>6.7567567567567571E-3</v>
      </c>
      <c r="I20" s="78">
        <f t="shared" si="7"/>
        <v>0</v>
      </c>
      <c r="J20" s="78">
        <f t="shared" si="8"/>
        <v>0</v>
      </c>
      <c r="K20" s="78">
        <f t="shared" si="9"/>
        <v>6.5789473684210523E-3</v>
      </c>
      <c r="M20" t="s">
        <v>14797</v>
      </c>
      <c r="N20">
        <f>SUM(C18:D19)</f>
        <v>3</v>
      </c>
      <c r="O20" s="78">
        <f t="shared" ref="O20:O28" si="10">N20/N$28</f>
        <v>1.9736842105263157E-2</v>
      </c>
      <c r="P20">
        <f>SUM(C31:D32)</f>
        <v>5</v>
      </c>
      <c r="Q20" s="78">
        <f t="shared" ref="Q20:Q28" si="11">P20/P$28</f>
        <v>3.0864197530864196E-2</v>
      </c>
      <c r="R20">
        <f t="shared" ref="R20:R29" si="12">N20+P20</f>
        <v>8</v>
      </c>
      <c r="S20" s="78">
        <f t="shared" ref="S20:S28" si="13">R20/R$28</f>
        <v>2.5477707006369428E-2</v>
      </c>
    </row>
    <row r="21" spans="1:19">
      <c r="A21" t="s">
        <v>14768</v>
      </c>
      <c r="B21">
        <v>3</v>
      </c>
      <c r="H21" s="78">
        <f t="shared" si="6"/>
        <v>0</v>
      </c>
      <c r="I21" s="78">
        <f t="shared" si="7"/>
        <v>0</v>
      </c>
      <c r="J21" s="78">
        <f t="shared" si="8"/>
        <v>0</v>
      </c>
      <c r="K21" s="78">
        <f t="shared" si="9"/>
        <v>0</v>
      </c>
      <c r="M21" t="s">
        <v>14798</v>
      </c>
      <c r="N21">
        <f>SUM(C20:D20)</f>
        <v>1</v>
      </c>
      <c r="O21" s="78">
        <f t="shared" si="10"/>
        <v>6.5789473684210523E-3</v>
      </c>
      <c r="P21">
        <f>SUM(C33:D33)</f>
        <v>2</v>
      </c>
      <c r="Q21" s="78">
        <f t="shared" si="11"/>
        <v>1.2345679012345678E-2</v>
      </c>
      <c r="R21">
        <f t="shared" si="12"/>
        <v>3</v>
      </c>
      <c r="S21" s="78">
        <f t="shared" si="13"/>
        <v>9.5541401273885346E-3</v>
      </c>
    </row>
    <row r="22" spans="1:19">
      <c r="A22" t="s">
        <v>14772</v>
      </c>
      <c r="B22">
        <v>4</v>
      </c>
      <c r="H22" s="78">
        <f t="shared" si="6"/>
        <v>0</v>
      </c>
      <c r="I22" s="78">
        <f t="shared" si="7"/>
        <v>0</v>
      </c>
      <c r="J22" s="78">
        <f t="shared" si="8"/>
        <v>0</v>
      </c>
      <c r="K22" s="78">
        <f t="shared" si="9"/>
        <v>0</v>
      </c>
      <c r="M22" t="s">
        <v>14799</v>
      </c>
      <c r="N22">
        <f>SUM(C22:D22)</f>
        <v>0</v>
      </c>
      <c r="O22" s="78">
        <f t="shared" si="10"/>
        <v>0</v>
      </c>
      <c r="P22">
        <f>SUM(C35:D35)</f>
        <v>3</v>
      </c>
      <c r="Q22" s="78">
        <f t="shared" si="11"/>
        <v>1.8518518518518517E-2</v>
      </c>
      <c r="R22">
        <f t="shared" si="12"/>
        <v>3</v>
      </c>
      <c r="S22" s="78">
        <f t="shared" si="13"/>
        <v>9.5541401273885346E-3</v>
      </c>
    </row>
    <row r="23" spans="1:19">
      <c r="A23" t="s">
        <v>14773</v>
      </c>
      <c r="B23">
        <v>5</v>
      </c>
      <c r="H23" s="78">
        <f t="shared" si="6"/>
        <v>0</v>
      </c>
      <c r="I23" s="78">
        <f t="shared" si="7"/>
        <v>0</v>
      </c>
      <c r="J23" s="78">
        <f t="shared" si="8"/>
        <v>0</v>
      </c>
      <c r="K23" s="78">
        <f t="shared" si="9"/>
        <v>0</v>
      </c>
      <c r="M23" t="s">
        <v>14800</v>
      </c>
      <c r="N23">
        <f>SUM(C24:D24)</f>
        <v>0</v>
      </c>
      <c r="O23" s="78">
        <f t="shared" si="10"/>
        <v>0</v>
      </c>
      <c r="P23">
        <f>SUM(C37:D37)</f>
        <v>0</v>
      </c>
      <c r="Q23" s="78">
        <f t="shared" si="11"/>
        <v>0</v>
      </c>
      <c r="R23">
        <f t="shared" si="12"/>
        <v>0</v>
      </c>
      <c r="S23" s="78">
        <f t="shared" si="13"/>
        <v>0</v>
      </c>
    </row>
    <row r="24" spans="1:19">
      <c r="A24" t="s">
        <v>14779</v>
      </c>
      <c r="B24">
        <v>6</v>
      </c>
      <c r="F24">
        <v>1</v>
      </c>
      <c r="H24" s="78">
        <f t="shared" si="6"/>
        <v>0</v>
      </c>
      <c r="I24" s="78">
        <f t="shared" si="7"/>
        <v>0</v>
      </c>
      <c r="J24" s="78">
        <f t="shared" si="8"/>
        <v>0</v>
      </c>
      <c r="K24" s="78">
        <f t="shared" si="9"/>
        <v>0</v>
      </c>
      <c r="M24" t="s">
        <v>14801</v>
      </c>
      <c r="N24">
        <f>SUM(C23:D23)</f>
        <v>0</v>
      </c>
      <c r="O24" s="78">
        <f t="shared" si="10"/>
        <v>0</v>
      </c>
      <c r="P24">
        <f>SUM(C36:D36)</f>
        <v>12</v>
      </c>
      <c r="Q24" s="78">
        <f t="shared" si="11"/>
        <v>7.407407407407407E-2</v>
      </c>
      <c r="R24">
        <f t="shared" si="12"/>
        <v>12</v>
      </c>
      <c r="S24" s="78">
        <f t="shared" si="13"/>
        <v>3.8216560509554139E-2</v>
      </c>
    </row>
    <row r="25" spans="1:19">
      <c r="A25" t="s">
        <v>14769</v>
      </c>
      <c r="B25">
        <v>7</v>
      </c>
      <c r="C25">
        <v>3</v>
      </c>
      <c r="F25">
        <v>1</v>
      </c>
      <c r="H25" s="78">
        <f t="shared" si="6"/>
        <v>2.0270270270270271E-2</v>
      </c>
      <c r="I25" s="78">
        <f t="shared" si="7"/>
        <v>0</v>
      </c>
      <c r="J25" s="78">
        <f t="shared" si="8"/>
        <v>0</v>
      </c>
      <c r="K25" s="78">
        <f t="shared" si="9"/>
        <v>1.9736842105263157E-2</v>
      </c>
      <c r="M25" s="77" t="s">
        <v>14802</v>
      </c>
      <c r="N25" s="77">
        <f>SUM(N19:N24)</f>
        <v>4</v>
      </c>
      <c r="O25" s="80">
        <f t="shared" si="10"/>
        <v>2.6315789473684209E-2</v>
      </c>
      <c r="P25" s="77">
        <f>SUM(P19:P24)</f>
        <v>37</v>
      </c>
      <c r="Q25" s="80">
        <f t="shared" si="11"/>
        <v>0.22839506172839505</v>
      </c>
      <c r="R25" s="77">
        <f t="shared" si="12"/>
        <v>41</v>
      </c>
      <c r="S25" s="80">
        <f t="shared" si="13"/>
        <v>0.13057324840764331</v>
      </c>
    </row>
    <row r="26" spans="1:19">
      <c r="B26" s="77" t="s">
        <v>14764</v>
      </c>
      <c r="C26" s="77">
        <f>SUM(C17:C25)</f>
        <v>148</v>
      </c>
      <c r="D26" s="77">
        <f>SUM(D17:D25)</f>
        <v>4</v>
      </c>
      <c r="E26" s="77">
        <f>SUM(E17:E25)</f>
        <v>4</v>
      </c>
      <c r="F26" s="77">
        <f>SUM(F17:F25)</f>
        <v>711</v>
      </c>
      <c r="G26">
        <f>SUM(C26:F26)</f>
        <v>867</v>
      </c>
      <c r="H26" s="78">
        <f t="shared" si="6"/>
        <v>1</v>
      </c>
      <c r="I26" s="78">
        <f t="shared" si="7"/>
        <v>1</v>
      </c>
      <c r="J26" s="78">
        <f t="shared" si="8"/>
        <v>1</v>
      </c>
      <c r="K26" s="78">
        <f t="shared" si="9"/>
        <v>1</v>
      </c>
      <c r="M26" t="s">
        <v>14803</v>
      </c>
      <c r="N26">
        <f>SUM(C25:D25)</f>
        <v>3</v>
      </c>
      <c r="O26" s="78">
        <f t="shared" si="10"/>
        <v>1.9736842105263157E-2</v>
      </c>
      <c r="P26">
        <f>SUM(C38:D38)</f>
        <v>3</v>
      </c>
      <c r="Q26" s="78">
        <f t="shared" si="11"/>
        <v>1.8518518518518517E-2</v>
      </c>
      <c r="R26">
        <f t="shared" si="12"/>
        <v>6</v>
      </c>
      <c r="S26" s="78">
        <f t="shared" si="13"/>
        <v>1.9108280254777069E-2</v>
      </c>
    </row>
    <row r="27" spans="1:19">
      <c r="B27" s="77" t="s">
        <v>14780</v>
      </c>
      <c r="C27">
        <f>C26</f>
        <v>148</v>
      </c>
      <c r="D27">
        <f>D26+C27</f>
        <v>152</v>
      </c>
      <c r="E27">
        <f t="shared" ref="E27:F27" si="14">E26+D27</f>
        <v>156</v>
      </c>
      <c r="F27">
        <f t="shared" si="14"/>
        <v>867</v>
      </c>
      <c r="M27" t="s">
        <v>14804</v>
      </c>
      <c r="N27">
        <f>N28-SUM(N25:N26)</f>
        <v>145</v>
      </c>
      <c r="O27" s="78">
        <f t="shared" si="10"/>
        <v>0.95394736842105265</v>
      </c>
      <c r="P27">
        <f>P28-SUM(P25:P26)</f>
        <v>122</v>
      </c>
      <c r="Q27" s="78">
        <f t="shared" si="11"/>
        <v>0.75308641975308643</v>
      </c>
      <c r="R27">
        <f t="shared" si="12"/>
        <v>267</v>
      </c>
      <c r="S27" s="78">
        <f t="shared" si="13"/>
        <v>0.85031847133757965</v>
      </c>
    </row>
    <row r="28" spans="1:19">
      <c r="M28" s="77" t="s">
        <v>14805</v>
      </c>
      <c r="N28" s="77">
        <f>SUM(C26:D26)</f>
        <v>152</v>
      </c>
      <c r="O28" s="80">
        <f t="shared" si="10"/>
        <v>1</v>
      </c>
      <c r="P28" s="77">
        <f>SUM(C39:D39)</f>
        <v>162</v>
      </c>
      <c r="Q28" s="80">
        <f t="shared" si="11"/>
        <v>1</v>
      </c>
      <c r="R28" s="77">
        <f t="shared" si="12"/>
        <v>314</v>
      </c>
      <c r="S28" s="80">
        <f t="shared" si="13"/>
        <v>1</v>
      </c>
    </row>
    <row r="29" spans="1:19">
      <c r="A29" s="79">
        <v>2017</v>
      </c>
      <c r="B29" t="s">
        <v>12781</v>
      </c>
      <c r="C29" t="s">
        <v>14765</v>
      </c>
      <c r="D29" t="s">
        <v>14762</v>
      </c>
      <c r="E29" t="s">
        <v>14763</v>
      </c>
      <c r="F29" t="s">
        <v>14775</v>
      </c>
      <c r="H29" s="77">
        <v>3</v>
      </c>
      <c r="I29">
        <v>2</v>
      </c>
      <c r="J29">
        <v>1</v>
      </c>
      <c r="K29" s="77" t="s">
        <v>14777</v>
      </c>
      <c r="M29" t="s">
        <v>14806</v>
      </c>
      <c r="N29">
        <f>SUM(F27)</f>
        <v>867</v>
      </c>
      <c r="P29">
        <f>SUM(G39)</f>
        <v>932</v>
      </c>
      <c r="R29">
        <f t="shared" si="12"/>
        <v>1799</v>
      </c>
    </row>
    <row r="30" spans="1:19">
      <c r="A30" t="s">
        <v>14770</v>
      </c>
      <c r="B30">
        <v>0</v>
      </c>
      <c r="C30">
        <v>105</v>
      </c>
      <c r="D30">
        <v>17</v>
      </c>
      <c r="E30">
        <v>17</v>
      </c>
      <c r="F30">
        <v>751</v>
      </c>
      <c r="H30" s="78">
        <f>C30/C$39</f>
        <v>0.73943661971830987</v>
      </c>
      <c r="I30" s="78">
        <f>D30/D$39</f>
        <v>0.85</v>
      </c>
      <c r="J30" s="78">
        <f>E30/E$39</f>
        <v>1</v>
      </c>
      <c r="K30" s="78">
        <f>(C30+D30)/(C$39+D$39)</f>
        <v>0.75308641975308643</v>
      </c>
    </row>
    <row r="31" spans="1:19">
      <c r="A31" t="s">
        <v>14766</v>
      </c>
      <c r="B31">
        <v>1</v>
      </c>
      <c r="C31">
        <v>1</v>
      </c>
      <c r="H31" s="78">
        <f t="shared" ref="H31:H39" si="15">C31/C$39</f>
        <v>7.0422535211267607E-3</v>
      </c>
      <c r="I31" s="78">
        <f t="shared" ref="I31:I39" si="16">D31/D$39</f>
        <v>0</v>
      </c>
      <c r="J31" s="78">
        <f t="shared" ref="J31:J39" si="17">E31/E$39</f>
        <v>0</v>
      </c>
      <c r="K31" s="78">
        <f t="shared" ref="K31:K39" si="18">(C31+D31)/(C$39+D$39)</f>
        <v>6.1728395061728392E-3</v>
      </c>
    </row>
    <row r="32" spans="1:19">
      <c r="A32" t="s">
        <v>14767</v>
      </c>
      <c r="B32" t="s">
        <v>14759</v>
      </c>
      <c r="C32">
        <v>4</v>
      </c>
      <c r="H32" s="78">
        <f t="shared" si="15"/>
        <v>2.8169014084507043E-2</v>
      </c>
      <c r="I32" s="78">
        <f t="shared" si="16"/>
        <v>0</v>
      </c>
      <c r="J32" s="78">
        <f t="shared" si="17"/>
        <v>0</v>
      </c>
      <c r="K32" s="78">
        <f t="shared" si="18"/>
        <v>2.4691358024691357E-2</v>
      </c>
    </row>
    <row r="33" spans="1:11">
      <c r="A33" t="s">
        <v>14771</v>
      </c>
      <c r="B33">
        <v>2</v>
      </c>
      <c r="C33">
        <v>2</v>
      </c>
      <c r="F33">
        <v>1</v>
      </c>
      <c r="H33" s="78">
        <f t="shared" si="15"/>
        <v>1.4084507042253521E-2</v>
      </c>
      <c r="I33" s="78">
        <f t="shared" si="16"/>
        <v>0</v>
      </c>
      <c r="J33" s="78">
        <f t="shared" si="17"/>
        <v>0</v>
      </c>
      <c r="K33" s="78">
        <f t="shared" si="18"/>
        <v>1.2345679012345678E-2</v>
      </c>
    </row>
    <row r="34" spans="1:11">
      <c r="A34" t="s">
        <v>14768</v>
      </c>
      <c r="B34">
        <v>3</v>
      </c>
      <c r="C34">
        <v>15</v>
      </c>
      <c r="F34">
        <v>1</v>
      </c>
      <c r="H34" s="78">
        <f t="shared" si="15"/>
        <v>0.10563380281690141</v>
      </c>
      <c r="I34" s="78">
        <f t="shared" si="16"/>
        <v>0</v>
      </c>
      <c r="J34" s="78">
        <f t="shared" si="17"/>
        <v>0</v>
      </c>
      <c r="K34" s="78">
        <f t="shared" si="18"/>
        <v>9.2592592592592587E-2</v>
      </c>
    </row>
    <row r="35" spans="1:11">
      <c r="A35" t="s">
        <v>14772</v>
      </c>
      <c r="B35">
        <v>4</v>
      </c>
      <c r="C35">
        <v>3</v>
      </c>
      <c r="H35" s="78">
        <f t="shared" si="15"/>
        <v>2.1126760563380281E-2</v>
      </c>
      <c r="I35" s="78">
        <f t="shared" si="16"/>
        <v>0</v>
      </c>
      <c r="J35" s="78">
        <f t="shared" si="17"/>
        <v>0</v>
      </c>
      <c r="K35" s="78">
        <f t="shared" si="18"/>
        <v>1.8518518518518517E-2</v>
      </c>
    </row>
    <row r="36" spans="1:11">
      <c r="A36" t="s">
        <v>14773</v>
      </c>
      <c r="B36">
        <v>5</v>
      </c>
      <c r="C36">
        <v>10</v>
      </c>
      <c r="D36">
        <v>2</v>
      </c>
      <c r="H36" s="78">
        <f t="shared" si="15"/>
        <v>7.0422535211267609E-2</v>
      </c>
      <c r="I36" s="78">
        <f t="shared" si="16"/>
        <v>0.1</v>
      </c>
      <c r="J36" s="78">
        <f t="shared" si="17"/>
        <v>0</v>
      </c>
      <c r="K36" s="78">
        <f t="shared" si="18"/>
        <v>7.407407407407407E-2</v>
      </c>
    </row>
    <row r="37" spans="1:11">
      <c r="A37" t="s">
        <v>14779</v>
      </c>
      <c r="B37">
        <v>6</v>
      </c>
      <c r="H37" s="78">
        <f t="shared" si="15"/>
        <v>0</v>
      </c>
      <c r="I37" s="78">
        <f t="shared" si="16"/>
        <v>0</v>
      </c>
      <c r="J37" s="78">
        <f t="shared" si="17"/>
        <v>0</v>
      </c>
      <c r="K37" s="78">
        <f t="shared" si="18"/>
        <v>0</v>
      </c>
    </row>
    <row r="38" spans="1:11">
      <c r="A38" t="s">
        <v>14769</v>
      </c>
      <c r="B38">
        <v>7</v>
      </c>
      <c r="C38">
        <v>2</v>
      </c>
      <c r="D38">
        <v>1</v>
      </c>
      <c r="H38" s="78">
        <f t="shared" si="15"/>
        <v>1.4084507042253521E-2</v>
      </c>
      <c r="I38" s="78">
        <f t="shared" si="16"/>
        <v>0.05</v>
      </c>
      <c r="J38" s="78">
        <f t="shared" si="17"/>
        <v>0</v>
      </c>
      <c r="K38" s="78">
        <f t="shared" si="18"/>
        <v>1.8518518518518517E-2</v>
      </c>
    </row>
    <row r="39" spans="1:11">
      <c r="B39" s="77" t="s">
        <v>14764</v>
      </c>
      <c r="C39" s="77">
        <f>SUM(C30:C38)</f>
        <v>142</v>
      </c>
      <c r="D39" s="77">
        <f>SUM(D30:D38)</f>
        <v>20</v>
      </c>
      <c r="E39" s="77">
        <f>SUM(E30:E38)</f>
        <v>17</v>
      </c>
      <c r="F39" s="77">
        <f>SUM(F30:F38)</f>
        <v>753</v>
      </c>
      <c r="G39">
        <f>SUM(C39:F39)</f>
        <v>932</v>
      </c>
      <c r="H39" s="78">
        <f t="shared" si="15"/>
        <v>1</v>
      </c>
      <c r="I39" s="78">
        <f t="shared" si="16"/>
        <v>1</v>
      </c>
      <c r="J39" s="78">
        <f t="shared" si="17"/>
        <v>1</v>
      </c>
      <c r="K39" s="78">
        <f t="shared" si="18"/>
        <v>1</v>
      </c>
    </row>
    <row r="40" spans="1:11">
      <c r="B40" s="77" t="s">
        <v>14780</v>
      </c>
      <c r="C40">
        <f>C39</f>
        <v>142</v>
      </c>
      <c r="D40">
        <f>D39+C40</f>
        <v>162</v>
      </c>
      <c r="E40">
        <f t="shared" ref="E40" si="19">E39+D40</f>
        <v>179</v>
      </c>
      <c r="F40">
        <f t="shared" ref="F40" si="20">F39+E40</f>
        <v>932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pubmed_GWAS matches</vt:lpstr>
      <vt:lpstr>Coding Method</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Amalia</dc:creator>
  <cp:lastModifiedBy>Thelwall, Michael (Prof)</cp:lastModifiedBy>
  <dcterms:created xsi:type="dcterms:W3CDTF">2018-12-30T06:52:42Z</dcterms:created>
  <dcterms:modified xsi:type="dcterms:W3CDTF">2020-03-04T10:32:41Z</dcterms:modified>
</cp:coreProperties>
</file>