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herzig/SynologyDrive/Pos Doc IMB/papers/papers in progress/!submitted/Tobias-pet arachnid envenomations/Toxicon/"/>
    </mc:Choice>
  </mc:AlternateContent>
  <xr:revisionPtr revIDLastSave="0" documentId="13_ncr:1_{F7E4885C-7802-A443-B0DF-608FEA1780EF}" xr6:coauthVersionLast="45" xr6:coauthVersionMax="45" xr10:uidLastSave="{00000000-0000-0000-0000-000000000000}"/>
  <bookViews>
    <workbookView xWindow="580" yWindow="460" windowWidth="25520" windowHeight="14080" tabRatio="733" activeTab="1" xr2:uid="{46FE27C9-C5B2-3D42-9E8A-03E80544FE3B}"/>
  </bookViews>
  <sheets>
    <sheet name="symptoms for 335 cases" sheetId="12" r:id="rId1"/>
    <sheet name="popularity vs cases" sheetId="11" r:id="rId2"/>
  </sheets>
  <definedNames>
    <definedName name="_xlnm._FilterDatabase" localSheetId="0">'symptoms for 335 cases'!$A$1:$AX$320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1" i="12" l="1"/>
  <c r="I361" i="12"/>
  <c r="G361" i="12"/>
  <c r="P61" i="12"/>
  <c r="G360" i="12"/>
  <c r="N43" i="11"/>
  <c r="O42" i="11"/>
  <c r="O41" i="11"/>
  <c r="O40" i="11"/>
  <c r="O39" i="11"/>
  <c r="J73" i="11" l="1"/>
  <c r="AB60" i="12" l="1"/>
  <c r="AD360" i="12" l="1"/>
  <c r="AE360" i="12"/>
  <c r="AP360" i="12"/>
  <c r="AQ360" i="12"/>
  <c r="O360" i="12"/>
  <c r="V360" i="12"/>
  <c r="W360" i="12"/>
  <c r="T360" i="12"/>
  <c r="U360" i="12"/>
  <c r="AN360" i="12"/>
  <c r="X360" i="12"/>
  <c r="Y360" i="12"/>
  <c r="AL360" i="12"/>
  <c r="AM360" i="12"/>
  <c r="AR360" i="12"/>
  <c r="AS360" i="12"/>
  <c r="AJ360" i="12"/>
  <c r="AK360" i="12"/>
  <c r="AG360" i="12"/>
  <c r="Z360" i="12"/>
  <c r="AA360" i="12"/>
  <c r="P360" i="12"/>
  <c r="AC360" i="12"/>
  <c r="L360" i="12"/>
  <c r="AO360" i="12"/>
  <c r="AF360" i="12"/>
  <c r="AI360" i="12"/>
  <c r="S360" i="12"/>
  <c r="Q360" i="12"/>
  <c r="R360" i="12"/>
  <c r="M360" i="12"/>
  <c r="H360" i="12"/>
  <c r="J360" i="12"/>
  <c r="I360" i="12"/>
  <c r="AT360" i="12"/>
  <c r="AH360" i="12"/>
  <c r="K360" i="12"/>
  <c r="N360" i="12"/>
  <c r="AU360" i="12"/>
  <c r="AV360" i="12"/>
  <c r="AW360" i="12"/>
  <c r="AX360" i="12"/>
  <c r="B360" i="12"/>
  <c r="C361" i="12" s="1"/>
  <c r="AB360" i="12"/>
  <c r="D361" i="12"/>
  <c r="B361" i="12" s="1"/>
  <c r="E361" i="12" s="1"/>
  <c r="G60" i="12"/>
  <c r="AD60" i="12"/>
  <c r="AE60" i="12"/>
  <c r="AP60" i="12"/>
  <c r="AQ60" i="12"/>
  <c r="O60" i="12"/>
  <c r="V60" i="12"/>
  <c r="W60" i="12"/>
  <c r="T60" i="12"/>
  <c r="U60" i="12"/>
  <c r="AN60" i="12"/>
  <c r="X60" i="12"/>
  <c r="Y60" i="12"/>
  <c r="AL60" i="12"/>
  <c r="AM60" i="12"/>
  <c r="AR60" i="12"/>
  <c r="AS60" i="12"/>
  <c r="AJ60" i="12"/>
  <c r="AK60" i="12"/>
  <c r="AG60" i="12"/>
  <c r="Z60" i="12"/>
  <c r="AA60" i="12"/>
  <c r="P60" i="12"/>
  <c r="AC60" i="12"/>
  <c r="L60" i="12"/>
  <c r="AO60" i="12"/>
  <c r="AF60" i="12"/>
  <c r="AI60" i="12"/>
  <c r="S60" i="12"/>
  <c r="Q60" i="12"/>
  <c r="R60" i="12"/>
  <c r="M60" i="12"/>
  <c r="H60" i="12"/>
  <c r="J60" i="12"/>
  <c r="I60" i="12"/>
  <c r="AT60" i="12"/>
  <c r="AH60" i="12"/>
  <c r="K60" i="12"/>
  <c r="N60" i="12"/>
  <c r="AU60" i="12"/>
  <c r="AV60" i="12"/>
  <c r="AW60" i="12"/>
  <c r="AX60" i="12"/>
  <c r="E61" i="12"/>
  <c r="B60" i="12"/>
  <c r="C61" i="12" s="1"/>
  <c r="D61" i="12"/>
  <c r="AB361" i="12" l="1"/>
  <c r="AB61" i="12"/>
  <c r="AX61" i="12"/>
  <c r="AN61" i="12"/>
  <c r="H61" i="12"/>
  <c r="Z61" i="12"/>
  <c r="AC361" i="12"/>
  <c r="AL361" i="12"/>
  <c r="AD361" i="12"/>
  <c r="P361" i="12"/>
  <c r="AI61" i="12"/>
  <c r="T361" i="12"/>
  <c r="AP61" i="12"/>
  <c r="AU361" i="12"/>
  <c r="H361" i="12"/>
  <c r="AF61" i="12"/>
  <c r="AS61" i="12"/>
  <c r="AQ61" i="12"/>
  <c r="AF361" i="12"/>
  <c r="W361" i="12"/>
  <c r="AO361" i="12"/>
  <c r="O361" i="12"/>
  <c r="L361" i="12"/>
  <c r="I61" i="12"/>
  <c r="AD61" i="12"/>
  <c r="AW361" i="12"/>
  <c r="Z361" i="12"/>
  <c r="Q61" i="12"/>
  <c r="AL61" i="12"/>
  <c r="Y61" i="12"/>
  <c r="AR361" i="12"/>
  <c r="AK361" i="12"/>
  <c r="AW61" i="12"/>
  <c r="U61" i="12"/>
  <c r="AV61" i="12"/>
  <c r="R61" i="12"/>
  <c r="T61" i="12"/>
  <c r="K361" i="12"/>
  <c r="AM361" i="12"/>
  <c r="W61" i="12"/>
  <c r="AT361" i="12"/>
  <c r="N361" i="12"/>
  <c r="R361" i="12"/>
  <c r="M61" i="12"/>
  <c r="AU61" i="12"/>
  <c r="AG61" i="12"/>
  <c r="AN361" i="12"/>
  <c r="L61" i="12"/>
  <c r="Y361" i="12"/>
  <c r="AX361" i="12"/>
  <c r="AA361" i="12"/>
  <c r="X361" i="12"/>
  <c r="AC61" i="12"/>
  <c r="S61" i="12"/>
  <c r="AK61" i="12"/>
  <c r="V61" i="12"/>
  <c r="N61" i="12"/>
  <c r="AH361" i="12"/>
  <c r="U361" i="12"/>
  <c r="AV361" i="12"/>
  <c r="O61" i="12"/>
  <c r="Q361" i="12"/>
  <c r="AG361" i="12"/>
  <c r="V361" i="12"/>
  <c r="S361" i="12"/>
  <c r="AI361" i="12"/>
  <c r="AT61" i="12"/>
  <c r="AO61" i="12"/>
  <c r="AR61" i="12"/>
  <c r="AJ61" i="12"/>
  <c r="AE61" i="12"/>
  <c r="M361" i="12"/>
  <c r="AJ361" i="12"/>
  <c r="AQ361" i="12"/>
  <c r="K61" i="12"/>
  <c r="AH61" i="12"/>
  <c r="AM61" i="12"/>
  <c r="G61" i="12"/>
  <c r="J61" i="12"/>
  <c r="AA61" i="12"/>
  <c r="X61" i="12"/>
  <c r="AS361" i="12"/>
  <c r="AP361" i="12"/>
  <c r="AE361" i="12"/>
  <c r="K3" i="11" l="1"/>
  <c r="K72" i="11" l="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K73" i="11" l="1"/>
  <c r="O4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Volker Herzig</author>
  </authors>
  <commentList>
    <comment ref="B124" authorId="0" shapeId="0" xr:uid="{662DD062-60AE-6743-B0C4-1CCD867A9777}">
      <text>
        <r>
          <rPr>
            <b/>
            <sz val="10"/>
            <color rgb="FF000000"/>
            <rFont val="Tahoma"/>
            <family val="2"/>
          </rPr>
          <t>Volker Herzig: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reported as "Rhechostica saltator"</t>
        </r>
      </text>
    </comment>
    <comment ref="C124" authorId="0" shapeId="0" xr:uid="{9756CB42-DBCC-6749-B315-47A113A794AC}">
      <text>
        <r>
          <rPr>
            <b/>
            <sz val="10"/>
            <color rgb="FF000000"/>
            <rFont val="Tahoma"/>
            <family val="2"/>
          </rPr>
          <t>Volker Herzig: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reported as "Rhechostica saltator"</t>
        </r>
      </text>
    </comment>
  </commentList>
</comments>
</file>

<file path=xl/sharedStrings.xml><?xml version="1.0" encoding="utf-8"?>
<sst xmlns="http://schemas.openxmlformats.org/spreadsheetml/2006/main" count="3523" uniqueCount="319">
  <si>
    <t>yes</t>
  </si>
  <si>
    <t>organism</t>
  </si>
  <si>
    <t>spider</t>
  </si>
  <si>
    <t>scorpion</t>
  </si>
  <si>
    <t>family</t>
  </si>
  <si>
    <t>Bothriuridae</t>
  </si>
  <si>
    <t>Buthidae</t>
  </si>
  <si>
    <t>Caraboctonidae</t>
  </si>
  <si>
    <t>Euscorpiidae</t>
  </si>
  <si>
    <t>Hormuridae</t>
  </si>
  <si>
    <t>Scorpionidae</t>
  </si>
  <si>
    <t>Vaejovidae</t>
  </si>
  <si>
    <t>Ctenidae</t>
  </si>
  <si>
    <t>Halonoproctidae</t>
  </si>
  <si>
    <t>Lycosidae</t>
  </si>
  <si>
    <t>Miturgidae</t>
  </si>
  <si>
    <t>Theraphosidae</t>
  </si>
  <si>
    <t>Theridiidae</t>
  </si>
  <si>
    <t>Trechaleidae</t>
  </si>
  <si>
    <t>genus</t>
  </si>
  <si>
    <t>species</t>
  </si>
  <si>
    <t>Bothriurus</t>
  </si>
  <si>
    <t>keyserlingi</t>
  </si>
  <si>
    <t>Androctonus</t>
  </si>
  <si>
    <t>amoreuxi</t>
  </si>
  <si>
    <t>australis</t>
  </si>
  <si>
    <t>Babycurus</t>
  </si>
  <si>
    <t>jacksoni</t>
  </si>
  <si>
    <t>Centruroides</t>
  </si>
  <si>
    <t>exilicauda</t>
  </si>
  <si>
    <t>gracilis</t>
  </si>
  <si>
    <t>vittatus</t>
  </si>
  <si>
    <t>Grosphus</t>
  </si>
  <si>
    <t>ankarana</t>
  </si>
  <si>
    <t>Hottentotta</t>
  </si>
  <si>
    <t>hottentotta</t>
  </si>
  <si>
    <t>jayakari</t>
  </si>
  <si>
    <t>trilineatus</t>
  </si>
  <si>
    <t>Leiurus</t>
  </si>
  <si>
    <t>quinquestriatus</t>
  </si>
  <si>
    <t>Lychas</t>
  </si>
  <si>
    <t>mucronatus</t>
  </si>
  <si>
    <t>scutilus</t>
  </si>
  <si>
    <t>caucasicus</t>
  </si>
  <si>
    <t>martensii</t>
  </si>
  <si>
    <t>Parabuthus</t>
  </si>
  <si>
    <t>transvaalicus</t>
  </si>
  <si>
    <t>Tityus</t>
  </si>
  <si>
    <t>asthenes</t>
  </si>
  <si>
    <t>serrulatus</t>
  </si>
  <si>
    <t>Caraboctonus</t>
  </si>
  <si>
    <t>Euscorpius</t>
  </si>
  <si>
    <t>carpathicus</t>
  </si>
  <si>
    <t>flavicaudis</t>
  </si>
  <si>
    <t>sicanus</t>
  </si>
  <si>
    <t>Hadogenes</t>
  </si>
  <si>
    <t>paucidens</t>
  </si>
  <si>
    <t>Heterometrus</t>
  </si>
  <si>
    <t>longimanus</t>
  </si>
  <si>
    <t>spinifer</t>
  </si>
  <si>
    <t>cavimanus</t>
  </si>
  <si>
    <t>Pandinus</t>
  </si>
  <si>
    <t>imperator</t>
  </si>
  <si>
    <t>Scorpio</t>
  </si>
  <si>
    <t>maurus</t>
  </si>
  <si>
    <t>spinigerus</t>
  </si>
  <si>
    <t>Uroctonus</t>
  </si>
  <si>
    <t>mordax</t>
  </si>
  <si>
    <t>Phoneutria</t>
  </si>
  <si>
    <t>fera</t>
  </si>
  <si>
    <t>Bothriocyrtum</t>
  </si>
  <si>
    <t>californicum</t>
  </si>
  <si>
    <t>Hogna</t>
  </si>
  <si>
    <t>carolinensis</t>
  </si>
  <si>
    <t>Syspira</t>
  </si>
  <si>
    <t>tigrina</t>
  </si>
  <si>
    <t>Acanthoscurria</t>
  </si>
  <si>
    <t>geniculata</t>
  </si>
  <si>
    <t>Aphonopelma</t>
  </si>
  <si>
    <t>anax</t>
  </si>
  <si>
    <t>chalcodes</t>
  </si>
  <si>
    <t>hentzi</t>
  </si>
  <si>
    <t>moderatum</t>
  </si>
  <si>
    <t>seemanni</t>
  </si>
  <si>
    <t>Avicularia</t>
  </si>
  <si>
    <t>laeta</t>
  </si>
  <si>
    <t>versicolor</t>
  </si>
  <si>
    <t>diversipes</t>
  </si>
  <si>
    <t>avicularia</t>
  </si>
  <si>
    <t>purpurea</t>
  </si>
  <si>
    <t>Brachypelma</t>
  </si>
  <si>
    <t>emilia</t>
  </si>
  <si>
    <t>vagans</t>
  </si>
  <si>
    <t>Ceratogyrus</t>
  </si>
  <si>
    <t>marshalli</t>
  </si>
  <si>
    <t>Chilobrachys</t>
  </si>
  <si>
    <t>huahini</t>
  </si>
  <si>
    <t>Chromatopelma</t>
  </si>
  <si>
    <t>cyaneopubescens</t>
  </si>
  <si>
    <t>schioedtei</t>
  </si>
  <si>
    <t>Davus</t>
  </si>
  <si>
    <t>pentaloris</t>
  </si>
  <si>
    <t>Ephebopus</t>
  </si>
  <si>
    <t>murinus</t>
  </si>
  <si>
    <t>rufescens</t>
  </si>
  <si>
    <t>Eucratoscelus</t>
  </si>
  <si>
    <t>pachypus</t>
  </si>
  <si>
    <t>Eupalaestrus</t>
  </si>
  <si>
    <t xml:space="preserve">weijenberghi </t>
  </si>
  <si>
    <t>Grammostola</t>
  </si>
  <si>
    <t>pulchra</t>
  </si>
  <si>
    <t>pulchripes</t>
  </si>
  <si>
    <t>rosea</t>
  </si>
  <si>
    <t>Haplopelma</t>
  </si>
  <si>
    <t>albostriatum</t>
  </si>
  <si>
    <t>hainanum</t>
  </si>
  <si>
    <t>lividum</t>
  </si>
  <si>
    <t>longipes</t>
  </si>
  <si>
    <t>minax</t>
  </si>
  <si>
    <t>Heteroscodra</t>
  </si>
  <si>
    <t>maculata</t>
  </si>
  <si>
    <t>Hysterocrates</t>
  </si>
  <si>
    <t>gigas</t>
  </si>
  <si>
    <t>hercules</t>
  </si>
  <si>
    <t>Iridopelma</t>
  </si>
  <si>
    <t>hirsutum</t>
  </si>
  <si>
    <t>violaceopes</t>
  </si>
  <si>
    <t>Lasiodora</t>
  </si>
  <si>
    <t>parahybana</t>
  </si>
  <si>
    <t>Neoholothele</t>
  </si>
  <si>
    <t>incei</t>
  </si>
  <si>
    <t>Nhandu</t>
  </si>
  <si>
    <t>chromatus</t>
  </si>
  <si>
    <t>Ornithoctonus</t>
  </si>
  <si>
    <t>aureotibialis</t>
  </si>
  <si>
    <t>Orphnaecus</t>
  </si>
  <si>
    <t>Pamphobeteus</t>
  </si>
  <si>
    <t>vespertinus</t>
  </si>
  <si>
    <t>Pelinobius</t>
  </si>
  <si>
    <t>muticus</t>
  </si>
  <si>
    <t>Phlogiellus</t>
  </si>
  <si>
    <t>Phormictopus</t>
  </si>
  <si>
    <t>cancerides</t>
  </si>
  <si>
    <t>Poecilotheria</t>
  </si>
  <si>
    <t>vittata</t>
  </si>
  <si>
    <t>fasciata</t>
  </si>
  <si>
    <t>formosa</t>
  </si>
  <si>
    <t>metallica</t>
  </si>
  <si>
    <t>ornata</t>
  </si>
  <si>
    <t>regalis</t>
  </si>
  <si>
    <t>rufilata</t>
  </si>
  <si>
    <t>subfusca</t>
  </si>
  <si>
    <t>tigrinawesseli</t>
  </si>
  <si>
    <t>cambridgei</t>
  </si>
  <si>
    <t>Psalmopoeus</t>
  </si>
  <si>
    <t>pulcher</t>
  </si>
  <si>
    <t>Psednocnemis</t>
  </si>
  <si>
    <t>brachyramosa</t>
  </si>
  <si>
    <t>Pterinochilus</t>
  </si>
  <si>
    <t>chordatus</t>
  </si>
  <si>
    <t>lugardi</t>
  </si>
  <si>
    <t>vorax</t>
  </si>
  <si>
    <t>Selenocosmia</t>
  </si>
  <si>
    <t>aruana</t>
  </si>
  <si>
    <t>crassipes</t>
  </si>
  <si>
    <t>Selenotypus</t>
  </si>
  <si>
    <t>calceatum</t>
  </si>
  <si>
    <t>Theraphosa</t>
  </si>
  <si>
    <t>blondi</t>
  </si>
  <si>
    <t>stirmi</t>
  </si>
  <si>
    <t>Thrixopelma</t>
  </si>
  <si>
    <t>pruriens</t>
  </si>
  <si>
    <t>albopilosus</t>
  </si>
  <si>
    <t>Vitalius</t>
  </si>
  <si>
    <t>sorocabae</t>
  </si>
  <si>
    <t>Latrodectus</t>
  </si>
  <si>
    <t>geometricus</t>
  </si>
  <si>
    <t>hesperus</t>
  </si>
  <si>
    <t>Steatoda</t>
  </si>
  <si>
    <t>triangulosa</t>
  </si>
  <si>
    <t>Cupiennius</t>
  </si>
  <si>
    <t>salei</t>
  </si>
  <si>
    <t>irminia</t>
  </si>
  <si>
    <t>Stromatopelma</t>
  </si>
  <si>
    <t>Redness radiated</t>
  </si>
  <si>
    <t>Swelling radiated</t>
  </si>
  <si>
    <t xml:space="preserve"> Paraesthesia radiated</t>
  </si>
  <si>
    <t>Numbness radiated</t>
  </si>
  <si>
    <t>Paralysis radiated</t>
  </si>
  <si>
    <t>Stiffness radiated</t>
  </si>
  <si>
    <t>Unique case #</t>
  </si>
  <si>
    <t>Local pain</t>
  </si>
  <si>
    <t>Teruelius</t>
  </si>
  <si>
    <t>Heteroctenus</t>
  </si>
  <si>
    <t>variatus</t>
  </si>
  <si>
    <t>Olivierus</t>
  </si>
  <si>
    <t>Tetratrichobothrius</t>
  </si>
  <si>
    <t>Pandinoides</t>
  </si>
  <si>
    <t>Paravaejovis</t>
  </si>
  <si>
    <t>Chactidae</t>
  </si>
  <si>
    <t>spec</t>
  </si>
  <si>
    <t>marxi</t>
  </si>
  <si>
    <t>Caribena</t>
  </si>
  <si>
    <t>Ybyrapora</t>
  </si>
  <si>
    <t>hamorii</t>
  </si>
  <si>
    <t>Tliltocatl</t>
  </si>
  <si>
    <t>Omothymus</t>
  </si>
  <si>
    <t>johnraylazoi</t>
  </si>
  <si>
    <t>Pseudoclamoris</t>
  </si>
  <si>
    <t>grossa</t>
  </si>
  <si>
    <t>Species count</t>
  </si>
  <si>
    <t>Species %</t>
  </si>
  <si>
    <t>Megaphobema</t>
  </si>
  <si>
    <t>Cyriocosmus</t>
  </si>
  <si>
    <t>Xenesthis</t>
  </si>
  <si>
    <t>Chaetopelma</t>
  </si>
  <si>
    <t>Tapinauchenius</t>
  </si>
  <si>
    <t>Sericopelma</t>
  </si>
  <si>
    <t>Cyclosternum</t>
  </si>
  <si>
    <t>Haplocosmia</t>
  </si>
  <si>
    <t>Hapalopus</t>
  </si>
  <si>
    <t>Encyocratella</t>
  </si>
  <si>
    <t>Lyrognathus</t>
  </si>
  <si>
    <t>Augacephalus</t>
  </si>
  <si>
    <t>Bonnetina</t>
  </si>
  <si>
    <t>Monocentropus</t>
  </si>
  <si>
    <t>Citharacanthus</t>
  </si>
  <si>
    <t>Sphaerobothria</t>
  </si>
  <si>
    <t>Lampropelma</t>
  </si>
  <si>
    <t>Lasiodorides</t>
  </si>
  <si>
    <t>Lycosa</t>
  </si>
  <si>
    <t>Cyrtophora</t>
  </si>
  <si>
    <t>Phormingochilus</t>
  </si>
  <si>
    <t>Ischnocolus</t>
  </si>
  <si>
    <t>Coremiocnemis</t>
  </si>
  <si>
    <t>Plesiophrictus</t>
  </si>
  <si>
    <t>Crassicrus</t>
  </si>
  <si>
    <t>Harpactirella</t>
  </si>
  <si>
    <t>Idiothele</t>
  </si>
  <si>
    <t>Trigmopoeus</t>
  </si>
  <si>
    <t>Homoeomma</t>
  </si>
  <si>
    <t>Phrixotrichus</t>
  </si>
  <si>
    <t>Pterinopelma</t>
  </si>
  <si>
    <t>Pachistopelma</t>
  </si>
  <si>
    <t>Euathlus</t>
  </si>
  <si>
    <t>Hapalotremus</t>
  </si>
  <si>
    <t>Schizopelma</t>
  </si>
  <si>
    <t>Spider genera</t>
  </si>
  <si>
    <t>Species counts</t>
  </si>
  <si>
    <t>Opistophthalmus</t>
  </si>
  <si>
    <t>Buthus</t>
  </si>
  <si>
    <t>Hadrurus</t>
  </si>
  <si>
    <t>Isometrus</t>
  </si>
  <si>
    <t>Opisthacanthus</t>
  </si>
  <si>
    <t>Buthacus</t>
  </si>
  <si>
    <t>Hadruroides</t>
  </si>
  <si>
    <t>Vaejovis</t>
  </si>
  <si>
    <t>Aegaeobuthus</t>
  </si>
  <si>
    <t>Butheoloides</t>
  </si>
  <si>
    <t>Iomachus</t>
  </si>
  <si>
    <t>Iurus</t>
  </si>
  <si>
    <t>Nebo</t>
  </si>
  <si>
    <t>Odonturus</t>
  </si>
  <si>
    <t>Smeringurus</t>
  </si>
  <si>
    <t>Uroplectes</t>
  </si>
  <si>
    <t>Zabius</t>
  </si>
  <si>
    <t>Scorpion genera</t>
  </si>
  <si>
    <t>cases %</t>
  </si>
  <si>
    <t>soreness/arthritic feeling radiated</t>
  </si>
  <si>
    <t>pressure/tight/tense feeling-radiated</t>
  </si>
  <si>
    <t>moderate</t>
  </si>
  <si>
    <t>severe</t>
  </si>
  <si>
    <t>junceus</t>
  </si>
  <si>
    <t xml:space="preserve">Puncture marks </t>
  </si>
  <si>
    <t xml:space="preserve">Bleeding </t>
  </si>
  <si>
    <t xml:space="preserve">Redness </t>
  </si>
  <si>
    <t xml:space="preserve">Swelling </t>
  </si>
  <si>
    <t xml:space="preserve">Itching </t>
  </si>
  <si>
    <t xml:space="preserve">Paraesthesia </t>
  </si>
  <si>
    <t xml:space="preserve">Numbness </t>
  </si>
  <si>
    <t xml:space="preserve">Paralysis </t>
  </si>
  <si>
    <t xml:space="preserve">Stiffness  </t>
  </si>
  <si>
    <t xml:space="preserve">Radiating pain </t>
  </si>
  <si>
    <t xml:space="preserve">Generalised pain </t>
  </si>
  <si>
    <t xml:space="preserve">Muscle cramps </t>
  </si>
  <si>
    <t xml:space="preserve">Headache </t>
  </si>
  <si>
    <t xml:space="preserve">Breathing difficulties </t>
  </si>
  <si>
    <t>count</t>
  </si>
  <si>
    <t>incidence(%)</t>
  </si>
  <si>
    <t>asymptomatic</t>
  </si>
  <si>
    <t>local</t>
  </si>
  <si>
    <t>scorpions</t>
  </si>
  <si>
    <t>soreness/arthritic feeling</t>
  </si>
  <si>
    <t>Dizziness, light-headed, blurred vision/thinking</t>
  </si>
  <si>
    <t xml:space="preserve">shakes, trembling </t>
  </si>
  <si>
    <t>hot/cold feeling (systemic)</t>
  </si>
  <si>
    <t>Warm/hot feeling (local)</t>
  </si>
  <si>
    <t>Warm/hot feeling-(local)-radiated</t>
  </si>
  <si>
    <t xml:space="preserve">Restlessness/ agitation </t>
  </si>
  <si>
    <t xml:space="preserve">Somnolence/ lethargy </t>
  </si>
  <si>
    <t xml:space="preserve">Nausea/ Vomiting </t>
  </si>
  <si>
    <t xml:space="preserve">Fainting/ unconsciousness </t>
  </si>
  <si>
    <t>Weakness/ Asthenia</t>
  </si>
  <si>
    <t xml:space="preserve">General/ joint stiffness </t>
  </si>
  <si>
    <t xml:space="preserve">Sweating (local) </t>
  </si>
  <si>
    <t>Sweating (systemic)</t>
  </si>
  <si>
    <t>Total</t>
  </si>
  <si>
    <t>pressure/tight/ tense feeling</t>
  </si>
  <si>
    <t xml:space="preserve">sensitive/ tender </t>
  </si>
  <si>
    <t xml:space="preserve">Strong/very painful / radiating muscles cramps </t>
  </si>
  <si>
    <t>Javanimetrus</t>
  </si>
  <si>
    <t>Gigantometrus</t>
  </si>
  <si>
    <t>Srilankametrus</t>
  </si>
  <si>
    <t>Deccanometrus</t>
  </si>
  <si>
    <t>miranda</t>
  </si>
  <si>
    <t>lanipes</t>
  </si>
  <si>
    <t>scepticus</t>
  </si>
  <si>
    <t>cases (in our dataset of 354 incidents with arachnid pets)</t>
  </si>
  <si>
    <t>"potentially dangerous" genus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</si>
</sst>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164" fontId="10" fillId="2" borderId="0" xfId="0" applyNumberFormat="1" applyFont="1" applyFill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7" fillId="4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/>
    <xf numFmtId="164" fontId="5" fillId="0" borderId="0" xfId="0" applyNumberFormat="1" applyFont="1"/>
    <xf numFmtId="0" fontId="4" fillId="0" borderId="0" xfId="0" applyFont="1"/>
    <xf numFmtId="0" fontId="4" fillId="2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0" fontId="5" fillId="2" borderId="0" xfId="0" applyFont="1" applyFill="1"/>
    <xf numFmtId="164" fontId="5" fillId="0" borderId="0" xfId="0" applyNumberFormat="1" applyFont="1" applyFill="1"/>
    <xf numFmtId="1" fontId="4" fillId="2" borderId="0" xfId="0" applyNumberFormat="1" applyFont="1" applyFill="1"/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7962C-EF3D-5D44-B51D-91F76FC8612E}">
  <sheetPr>
    <tabColor rgb="FF00B050"/>
  </sheetPr>
  <dimension ref="A1:AX373"/>
  <sheetViews>
    <sheetView topLeftCell="B1" zoomScale="89" zoomScaleNormal="89" workbookViewId="0">
      <pane ySplit="1" topLeftCell="A6" activePane="bottomLeft" state="frozen"/>
      <selection pane="bottomLeft" activeCell="F68" sqref="F68"/>
    </sheetView>
  </sheetViews>
  <sheetFormatPr baseColWidth="10" defaultColWidth="21.83203125" defaultRowHeight="14" customHeight="1" x14ac:dyDescent="0.2"/>
  <cols>
    <col min="1" max="1" width="12.5" style="36" bestFit="1" customWidth="1"/>
    <col min="2" max="2" width="17.33203125" style="9" bestFit="1" customWidth="1"/>
    <col min="3" max="3" width="17.1640625" style="9" bestFit="1" customWidth="1"/>
    <col min="4" max="4" width="9.83203125" style="9" bestFit="1" customWidth="1"/>
    <col min="5" max="5" width="15.5" style="9" bestFit="1" customWidth="1"/>
    <col min="6" max="6" width="19.6640625" style="9" bestFit="1" customWidth="1"/>
    <col min="7" max="7" width="9.33203125" style="9" bestFit="1" customWidth="1"/>
    <col min="8" max="8" width="10.83203125" style="9" bestFit="1" customWidth="1"/>
    <col min="9" max="9" width="23.1640625" style="9" bestFit="1" customWidth="1"/>
    <col min="10" max="10" width="17.5" style="9" bestFit="1" customWidth="1"/>
    <col min="11" max="11" width="13.6640625" style="9" bestFit="1" customWidth="1"/>
    <col min="12" max="12" width="12.5" style="9" bestFit="1" customWidth="1"/>
    <col min="13" max="13" width="10.5" style="9" bestFit="1" customWidth="1"/>
    <col min="14" max="14" width="15.33203125" style="9" bestFit="1" customWidth="1"/>
    <col min="15" max="15" width="7.5" style="9" bestFit="1" customWidth="1"/>
    <col min="16" max="16" width="10.83203125" style="9" bestFit="1" customWidth="1"/>
    <col min="17" max="17" width="8.1640625" style="9" bestFit="1" customWidth="1"/>
    <col min="18" max="18" width="25.6640625" style="9" customWidth="1"/>
    <col min="19" max="19" width="9.33203125" style="9" bestFit="1" customWidth="1"/>
    <col min="20" max="21" width="11" style="9" bestFit="1" customWidth="1"/>
    <col min="22" max="22" width="13.5" style="9" bestFit="1" customWidth="1"/>
    <col min="23" max="23" width="14" style="9" bestFit="1" customWidth="1"/>
    <col min="24" max="25" width="10.1640625" style="9" bestFit="1" customWidth="1"/>
    <col min="26" max="26" width="14.1640625" style="9" bestFit="1" customWidth="1"/>
    <col min="27" max="27" width="19" style="9" customWidth="1"/>
    <col min="28" max="28" width="9.5" style="9" bestFit="1" customWidth="1"/>
    <col min="29" max="29" width="10.1640625" style="9" bestFit="1" customWidth="1"/>
    <col min="30" max="31" width="9.33203125" style="9" bestFit="1" customWidth="1"/>
    <col min="32" max="32" width="13.83203125" style="17" customWidth="1"/>
    <col min="33" max="33" width="9.6640625" style="9" customWidth="1"/>
    <col min="34" max="34" width="9.83203125" style="9" bestFit="1" customWidth="1"/>
    <col min="35" max="35" width="12.6640625" style="9" bestFit="1" customWidth="1"/>
    <col min="36" max="36" width="16.6640625" style="9" bestFit="1" customWidth="1"/>
    <col min="37" max="37" width="17.1640625" style="9" bestFit="1" customWidth="1"/>
    <col min="38" max="39" width="9.33203125" style="9" bestFit="1" customWidth="1"/>
    <col min="40" max="40" width="9.6640625" style="9" customWidth="1"/>
    <col min="41" max="41" width="10.83203125" style="9" bestFit="1" customWidth="1"/>
    <col min="42" max="43" width="9.1640625" style="9" bestFit="1" customWidth="1"/>
    <col min="44" max="44" width="13.6640625" style="9" bestFit="1" customWidth="1"/>
    <col min="45" max="45" width="16.6640625" style="9" bestFit="1" customWidth="1"/>
    <col min="46" max="46" width="10.83203125" style="9" bestFit="1" customWidth="1"/>
    <col min="47" max="47" width="14.1640625" style="9" customWidth="1"/>
    <col min="48" max="48" width="5.83203125" style="9" bestFit="1" customWidth="1"/>
    <col min="49" max="49" width="9.83203125" style="9" bestFit="1" customWidth="1"/>
    <col min="50" max="50" width="7.6640625" style="9" bestFit="1" customWidth="1"/>
    <col min="51" max="16384" width="21.83203125" style="9"/>
  </cols>
  <sheetData>
    <row r="1" spans="1:50" s="10" customFormat="1" ht="34" x14ac:dyDescent="0.2">
      <c r="A1" s="35" t="s">
        <v>190</v>
      </c>
      <c r="B1" s="10" t="s">
        <v>19</v>
      </c>
      <c r="C1" s="10" t="s">
        <v>20</v>
      </c>
      <c r="D1" s="10" t="s">
        <v>1</v>
      </c>
      <c r="E1" s="10" t="s">
        <v>4</v>
      </c>
      <c r="F1" s="10" t="s">
        <v>318</v>
      </c>
      <c r="G1" s="10" t="s">
        <v>274</v>
      </c>
      <c r="H1" s="10" t="s">
        <v>286</v>
      </c>
      <c r="I1" s="10" t="s">
        <v>293</v>
      </c>
      <c r="J1" s="10" t="s">
        <v>301</v>
      </c>
      <c r="K1" s="10" t="s">
        <v>303</v>
      </c>
      <c r="L1" s="10" t="s">
        <v>283</v>
      </c>
      <c r="M1" s="10" t="s">
        <v>285</v>
      </c>
      <c r="N1" s="10" t="s">
        <v>295</v>
      </c>
      <c r="O1" s="10" t="s">
        <v>277</v>
      </c>
      <c r="P1" s="10" t="s">
        <v>191</v>
      </c>
      <c r="Q1" s="10" t="s">
        <v>284</v>
      </c>
      <c r="R1" s="10" t="s">
        <v>309</v>
      </c>
      <c r="S1" s="10" t="s">
        <v>300</v>
      </c>
      <c r="T1" s="10" t="s">
        <v>279</v>
      </c>
      <c r="U1" s="10" t="s">
        <v>187</v>
      </c>
      <c r="V1" s="10" t="s">
        <v>278</v>
      </c>
      <c r="W1" s="10" t="s">
        <v>186</v>
      </c>
      <c r="X1" s="10" t="s">
        <v>280</v>
      </c>
      <c r="Y1" s="10" t="s">
        <v>188</v>
      </c>
      <c r="Z1" s="10" t="s">
        <v>307</v>
      </c>
      <c r="AA1" s="10" t="s">
        <v>269</v>
      </c>
      <c r="AB1" s="10" t="s">
        <v>273</v>
      </c>
      <c r="AC1" s="11" t="s">
        <v>282</v>
      </c>
      <c r="AD1" s="10" t="s">
        <v>275</v>
      </c>
      <c r="AE1" s="10" t="s">
        <v>184</v>
      </c>
      <c r="AF1" s="10" t="s">
        <v>298</v>
      </c>
      <c r="AG1" s="10" t="s">
        <v>308</v>
      </c>
      <c r="AH1" s="10" t="s">
        <v>294</v>
      </c>
      <c r="AI1" s="10" t="s">
        <v>299</v>
      </c>
      <c r="AJ1" s="10" t="s">
        <v>292</v>
      </c>
      <c r="AK1" s="10" t="s">
        <v>268</v>
      </c>
      <c r="AL1" s="10" t="s">
        <v>281</v>
      </c>
      <c r="AM1" s="10" t="s">
        <v>189</v>
      </c>
      <c r="AN1" s="10" t="s">
        <v>304</v>
      </c>
      <c r="AO1" s="10" t="s">
        <v>305</v>
      </c>
      <c r="AP1" s="10" t="s">
        <v>276</v>
      </c>
      <c r="AQ1" s="10" t="s">
        <v>185</v>
      </c>
      <c r="AR1" s="10" t="s">
        <v>296</v>
      </c>
      <c r="AS1" s="10" t="s">
        <v>297</v>
      </c>
      <c r="AT1" s="10" t="s">
        <v>302</v>
      </c>
      <c r="AU1" s="20" t="s">
        <v>289</v>
      </c>
      <c r="AV1" s="18" t="s">
        <v>290</v>
      </c>
      <c r="AW1" s="18" t="s">
        <v>270</v>
      </c>
      <c r="AX1" s="18" t="s">
        <v>271</v>
      </c>
    </row>
    <row r="2" spans="1:50" ht="14" customHeight="1" x14ac:dyDescent="0.2">
      <c r="A2" s="9">
        <v>1</v>
      </c>
      <c r="B2" s="9" t="s">
        <v>21</v>
      </c>
      <c r="C2" s="9" t="s">
        <v>22</v>
      </c>
      <c r="D2" s="9" t="s">
        <v>3</v>
      </c>
      <c r="E2" s="9" t="s">
        <v>5</v>
      </c>
      <c r="P2" s="9" t="s">
        <v>0</v>
      </c>
      <c r="T2" s="9" t="s">
        <v>0</v>
      </c>
      <c r="AC2" s="12"/>
      <c r="AF2" s="9"/>
      <c r="AV2" s="9" t="s">
        <v>0</v>
      </c>
    </row>
    <row r="3" spans="1:50" ht="14" customHeight="1" x14ac:dyDescent="0.2">
      <c r="A3" s="9">
        <v>2</v>
      </c>
      <c r="B3" s="9" t="s">
        <v>23</v>
      </c>
      <c r="C3" s="9" t="s">
        <v>24</v>
      </c>
      <c r="D3" s="9" t="s">
        <v>3</v>
      </c>
      <c r="E3" s="9" t="s">
        <v>6</v>
      </c>
      <c r="F3" s="9" t="s">
        <v>0</v>
      </c>
      <c r="P3" s="9" t="s">
        <v>0</v>
      </c>
      <c r="AC3" s="12"/>
      <c r="AF3" s="9"/>
      <c r="AV3" s="9" t="s">
        <v>0</v>
      </c>
    </row>
    <row r="4" spans="1:50" ht="14" customHeight="1" x14ac:dyDescent="0.2">
      <c r="A4" s="9">
        <v>3</v>
      </c>
      <c r="B4" s="9" t="s">
        <v>23</v>
      </c>
      <c r="C4" s="9" t="s">
        <v>25</v>
      </c>
      <c r="D4" s="9" t="s">
        <v>3</v>
      </c>
      <c r="E4" s="9" t="s">
        <v>6</v>
      </c>
      <c r="F4" s="9" t="s">
        <v>0</v>
      </c>
      <c r="P4" s="9" t="s">
        <v>0</v>
      </c>
      <c r="AC4" s="12"/>
      <c r="AF4" s="9"/>
      <c r="AV4" s="9" t="s">
        <v>0</v>
      </c>
    </row>
    <row r="5" spans="1:50" ht="14" customHeight="1" x14ac:dyDescent="0.2">
      <c r="A5" s="9">
        <v>4</v>
      </c>
      <c r="B5" s="9" t="s">
        <v>26</v>
      </c>
      <c r="C5" s="9" t="s">
        <v>27</v>
      </c>
      <c r="D5" s="9" t="s">
        <v>3</v>
      </c>
      <c r="E5" s="9" t="s">
        <v>6</v>
      </c>
      <c r="P5" s="9" t="s">
        <v>0</v>
      </c>
      <c r="AC5" s="12" t="s">
        <v>0</v>
      </c>
      <c r="AF5" s="9"/>
      <c r="AW5" s="9" t="s">
        <v>0</v>
      </c>
    </row>
    <row r="6" spans="1:50" ht="14" customHeight="1" x14ac:dyDescent="0.2">
      <c r="A6" s="9">
        <v>5</v>
      </c>
      <c r="B6" s="9" t="s">
        <v>26</v>
      </c>
      <c r="C6" s="9" t="s">
        <v>27</v>
      </c>
      <c r="D6" s="9" t="s">
        <v>3</v>
      </c>
      <c r="E6" s="9" t="s">
        <v>6</v>
      </c>
      <c r="P6" s="9" t="s">
        <v>0</v>
      </c>
      <c r="AC6" s="12"/>
      <c r="AF6" s="9"/>
      <c r="AV6" s="9" t="s">
        <v>0</v>
      </c>
    </row>
    <row r="7" spans="1:50" ht="14" customHeight="1" x14ac:dyDescent="0.2">
      <c r="A7" s="9">
        <v>6</v>
      </c>
      <c r="B7" s="9" t="s">
        <v>26</v>
      </c>
      <c r="C7" s="9" t="s">
        <v>27</v>
      </c>
      <c r="D7" s="9" t="s">
        <v>3</v>
      </c>
      <c r="E7" s="9" t="s">
        <v>6</v>
      </c>
      <c r="P7" s="9" t="s">
        <v>0</v>
      </c>
      <c r="V7" s="9" t="s">
        <v>0</v>
      </c>
      <c r="AC7" s="12"/>
      <c r="AD7" s="9" t="s">
        <v>0</v>
      </c>
      <c r="AF7" s="9"/>
      <c r="AP7" s="9" t="s">
        <v>0</v>
      </c>
      <c r="AV7" s="9" t="s">
        <v>0</v>
      </c>
    </row>
    <row r="8" spans="1:50" ht="14" customHeight="1" x14ac:dyDescent="0.2">
      <c r="A8" s="9">
        <v>9</v>
      </c>
      <c r="B8" s="9" t="s">
        <v>28</v>
      </c>
      <c r="C8" s="9" t="s">
        <v>29</v>
      </c>
      <c r="D8" s="9" t="s">
        <v>3</v>
      </c>
      <c r="E8" s="9" t="s">
        <v>6</v>
      </c>
      <c r="F8" s="9" t="s">
        <v>0</v>
      </c>
      <c r="H8" s="9" t="s">
        <v>0</v>
      </c>
      <c r="I8" s="9" t="s">
        <v>0</v>
      </c>
      <c r="P8" s="9" t="s">
        <v>0</v>
      </c>
      <c r="S8" s="9" t="s">
        <v>0</v>
      </c>
      <c r="X8" s="9" t="s">
        <v>0</v>
      </c>
      <c r="Y8" s="9" t="s">
        <v>0</v>
      </c>
      <c r="AC8" s="12" t="s">
        <v>0</v>
      </c>
      <c r="AF8" s="9"/>
      <c r="AP8" s="9" t="s">
        <v>0</v>
      </c>
      <c r="AW8" s="9" t="s">
        <v>0</v>
      </c>
    </row>
    <row r="9" spans="1:50" ht="14" customHeight="1" x14ac:dyDescent="0.2">
      <c r="A9" s="9">
        <v>10</v>
      </c>
      <c r="B9" s="9" t="s">
        <v>28</v>
      </c>
      <c r="C9" s="9" t="s">
        <v>29</v>
      </c>
      <c r="D9" s="9" t="s">
        <v>3</v>
      </c>
      <c r="E9" s="9" t="s">
        <v>6</v>
      </c>
      <c r="F9" s="9" t="s">
        <v>0</v>
      </c>
      <c r="P9" s="9" t="s">
        <v>0</v>
      </c>
      <c r="AC9" s="12"/>
      <c r="AF9" s="9"/>
      <c r="AP9" s="9" t="s">
        <v>0</v>
      </c>
      <c r="AV9" s="9" t="s">
        <v>0</v>
      </c>
    </row>
    <row r="10" spans="1:50" ht="14" customHeight="1" x14ac:dyDescent="0.2">
      <c r="A10" s="9">
        <v>11</v>
      </c>
      <c r="B10" s="9" t="s">
        <v>28</v>
      </c>
      <c r="C10" s="9" t="s">
        <v>29</v>
      </c>
      <c r="D10" s="9" t="s">
        <v>3</v>
      </c>
      <c r="E10" s="9" t="s">
        <v>6</v>
      </c>
      <c r="F10" s="9" t="s">
        <v>0</v>
      </c>
      <c r="I10" s="9" t="s">
        <v>0</v>
      </c>
      <c r="L10" s="9" t="s">
        <v>0</v>
      </c>
      <c r="P10" s="9" t="s">
        <v>0</v>
      </c>
      <c r="T10" s="9" t="s">
        <v>0</v>
      </c>
      <c r="U10" s="9" t="s">
        <v>0</v>
      </c>
      <c r="AC10" s="12" t="s">
        <v>0</v>
      </c>
      <c r="AF10" s="9"/>
      <c r="AP10" s="9" t="s">
        <v>0</v>
      </c>
      <c r="AT10" s="9" t="s">
        <v>0</v>
      </c>
      <c r="AW10" s="9" t="s">
        <v>0</v>
      </c>
    </row>
    <row r="11" spans="1:50" ht="14" customHeight="1" x14ac:dyDescent="0.2">
      <c r="A11" s="9">
        <v>7</v>
      </c>
      <c r="B11" s="9" t="s">
        <v>28</v>
      </c>
      <c r="C11" s="9" t="s">
        <v>30</v>
      </c>
      <c r="D11" s="9" t="s">
        <v>3</v>
      </c>
      <c r="E11" s="9" t="s">
        <v>6</v>
      </c>
      <c r="F11" s="9" t="s">
        <v>0</v>
      </c>
      <c r="G11" s="9" t="s">
        <v>0</v>
      </c>
      <c r="P11" s="9" t="s">
        <v>0</v>
      </c>
      <c r="AC11" s="12"/>
      <c r="AF11" s="9"/>
      <c r="AV11" s="9" t="s">
        <v>0</v>
      </c>
    </row>
    <row r="12" spans="1:50" ht="14" customHeight="1" x14ac:dyDescent="0.2">
      <c r="A12" s="9">
        <v>8</v>
      </c>
      <c r="B12" s="9" t="s">
        <v>28</v>
      </c>
      <c r="C12" s="9" t="s">
        <v>30</v>
      </c>
      <c r="D12" s="9" t="s">
        <v>3</v>
      </c>
      <c r="E12" s="9" t="s">
        <v>6</v>
      </c>
      <c r="F12" s="9" t="s">
        <v>0</v>
      </c>
      <c r="P12" s="9" t="s">
        <v>0</v>
      </c>
      <c r="AC12" s="12"/>
      <c r="AD12" s="9" t="s">
        <v>0</v>
      </c>
      <c r="AF12" s="9"/>
      <c r="AV12" s="9" t="s">
        <v>0</v>
      </c>
    </row>
    <row r="13" spans="1:50" ht="14" customHeight="1" x14ac:dyDescent="0.2">
      <c r="A13" s="9">
        <v>12</v>
      </c>
      <c r="B13" s="9" t="s">
        <v>28</v>
      </c>
      <c r="C13" s="9" t="s">
        <v>30</v>
      </c>
      <c r="D13" s="9" t="s">
        <v>3</v>
      </c>
      <c r="E13" s="9" t="s">
        <v>6</v>
      </c>
      <c r="F13" s="9" t="s">
        <v>0</v>
      </c>
      <c r="P13" s="9" t="s">
        <v>0</v>
      </c>
      <c r="AC13" s="12" t="s">
        <v>0</v>
      </c>
      <c r="AF13" s="9"/>
      <c r="AW13" s="9" t="s">
        <v>0</v>
      </c>
    </row>
    <row r="14" spans="1:50" ht="14" customHeight="1" x14ac:dyDescent="0.2">
      <c r="A14" s="9">
        <v>13</v>
      </c>
      <c r="B14" s="9" t="s">
        <v>28</v>
      </c>
      <c r="C14" s="9" t="s">
        <v>30</v>
      </c>
      <c r="D14" s="9" t="s">
        <v>3</v>
      </c>
      <c r="E14" s="9" t="s">
        <v>6</v>
      </c>
      <c r="F14" s="9" t="s">
        <v>0</v>
      </c>
      <c r="P14" s="9" t="s">
        <v>0</v>
      </c>
      <c r="T14" s="9" t="s">
        <v>0</v>
      </c>
      <c r="AC14" s="12"/>
      <c r="AF14" s="9"/>
      <c r="AV14" s="9" t="s">
        <v>0</v>
      </c>
    </row>
    <row r="15" spans="1:50" ht="14" customHeight="1" x14ac:dyDescent="0.2">
      <c r="A15" s="9">
        <v>14</v>
      </c>
      <c r="B15" s="9" t="s">
        <v>28</v>
      </c>
      <c r="C15" s="9" t="s">
        <v>30</v>
      </c>
      <c r="D15" s="9" t="s">
        <v>3</v>
      </c>
      <c r="E15" s="9" t="s">
        <v>6</v>
      </c>
      <c r="F15" s="9" t="s">
        <v>0</v>
      </c>
      <c r="AC15" s="12"/>
      <c r="AF15" s="9"/>
      <c r="AV15" s="9" t="s">
        <v>0</v>
      </c>
    </row>
    <row r="16" spans="1:50" ht="14" customHeight="1" x14ac:dyDescent="0.2">
      <c r="A16" s="9">
        <v>15</v>
      </c>
      <c r="B16" s="9" t="s">
        <v>28</v>
      </c>
      <c r="C16" s="9" t="s">
        <v>31</v>
      </c>
      <c r="D16" s="9" t="s">
        <v>3</v>
      </c>
      <c r="E16" s="9" t="s">
        <v>6</v>
      </c>
      <c r="F16" s="9" t="s">
        <v>0</v>
      </c>
      <c r="P16" s="9" t="s">
        <v>0</v>
      </c>
      <c r="T16" s="9" t="s">
        <v>0</v>
      </c>
      <c r="AC16" s="12"/>
      <c r="AF16" s="9"/>
      <c r="AW16" s="9" t="s">
        <v>0</v>
      </c>
    </row>
    <row r="17" spans="1:49" ht="14" customHeight="1" x14ac:dyDescent="0.2">
      <c r="A17" s="9">
        <v>16</v>
      </c>
      <c r="B17" s="9" t="s">
        <v>28</v>
      </c>
      <c r="C17" s="9" t="s">
        <v>31</v>
      </c>
      <c r="D17" s="9" t="s">
        <v>3</v>
      </c>
      <c r="E17" s="9" t="s">
        <v>6</v>
      </c>
      <c r="F17" s="9" t="s">
        <v>0</v>
      </c>
      <c r="V17" s="9" t="s">
        <v>0</v>
      </c>
      <c r="W17" s="9" t="s">
        <v>0</v>
      </c>
      <c r="AC17" s="12"/>
      <c r="AF17" s="9"/>
      <c r="AL17" s="9" t="s">
        <v>0</v>
      </c>
      <c r="AR17" s="9" t="s">
        <v>0</v>
      </c>
      <c r="AW17" s="9" t="s">
        <v>0</v>
      </c>
    </row>
    <row r="18" spans="1:49" ht="14" customHeight="1" x14ac:dyDescent="0.2">
      <c r="A18" s="9">
        <v>17</v>
      </c>
      <c r="B18" s="9" t="s">
        <v>32</v>
      </c>
      <c r="C18" s="9" t="s">
        <v>33</v>
      </c>
      <c r="D18" s="9" t="s">
        <v>3</v>
      </c>
      <c r="E18" s="9" t="s">
        <v>6</v>
      </c>
      <c r="P18" s="9" t="s">
        <v>0</v>
      </c>
      <c r="T18" s="9" t="s">
        <v>0</v>
      </c>
      <c r="V18" s="9" t="s">
        <v>0</v>
      </c>
      <c r="AC18" s="12" t="s">
        <v>0</v>
      </c>
      <c r="AF18" s="9"/>
      <c r="AL18" s="9" t="s">
        <v>0</v>
      </c>
      <c r="AW18" s="9" t="s">
        <v>0</v>
      </c>
    </row>
    <row r="19" spans="1:49" ht="14" customHeight="1" x14ac:dyDescent="0.2">
      <c r="A19" s="9">
        <v>18</v>
      </c>
      <c r="B19" s="9" t="s">
        <v>193</v>
      </c>
      <c r="C19" s="9" t="s">
        <v>272</v>
      </c>
      <c r="D19" s="9" t="s">
        <v>3</v>
      </c>
      <c r="E19" s="9" t="s">
        <v>6</v>
      </c>
      <c r="O19" s="9" t="s">
        <v>0</v>
      </c>
      <c r="P19" s="9" t="s">
        <v>0</v>
      </c>
      <c r="AC19" s="12"/>
      <c r="AF19" s="9"/>
      <c r="AG19" s="9" t="s">
        <v>0</v>
      </c>
      <c r="AP19" s="9" t="s">
        <v>0</v>
      </c>
      <c r="AV19" s="9" t="s">
        <v>0</v>
      </c>
    </row>
    <row r="20" spans="1:49" ht="14" customHeight="1" x14ac:dyDescent="0.2">
      <c r="A20" s="9">
        <v>19</v>
      </c>
      <c r="B20" s="9" t="s">
        <v>34</v>
      </c>
      <c r="C20" s="9" t="s">
        <v>35</v>
      </c>
      <c r="D20" s="9" t="s">
        <v>3</v>
      </c>
      <c r="E20" s="9" t="s">
        <v>6</v>
      </c>
      <c r="F20" s="9" t="s">
        <v>0</v>
      </c>
      <c r="P20" s="9" t="s">
        <v>0</v>
      </c>
      <c r="T20" s="9" t="s">
        <v>0</v>
      </c>
      <c r="V20" s="9" t="s">
        <v>0</v>
      </c>
      <c r="AC20" s="12"/>
      <c r="AD20" s="9" t="s">
        <v>0</v>
      </c>
      <c r="AF20" s="9"/>
      <c r="AP20" s="9" t="s">
        <v>0</v>
      </c>
      <c r="AV20" s="9" t="s">
        <v>0</v>
      </c>
    </row>
    <row r="21" spans="1:49" ht="14" customHeight="1" x14ac:dyDescent="0.2">
      <c r="A21" s="9">
        <v>20</v>
      </c>
      <c r="B21" s="9" t="s">
        <v>34</v>
      </c>
      <c r="C21" s="9" t="s">
        <v>35</v>
      </c>
      <c r="D21" s="9" t="s">
        <v>3</v>
      </c>
      <c r="E21" s="9" t="s">
        <v>6</v>
      </c>
      <c r="F21" s="9" t="s">
        <v>0</v>
      </c>
      <c r="P21" s="9" t="s">
        <v>0</v>
      </c>
      <c r="V21" s="9" t="s">
        <v>0</v>
      </c>
      <c r="AC21" s="12" t="s">
        <v>0</v>
      </c>
      <c r="AF21" s="9"/>
      <c r="AP21" s="9" t="s">
        <v>0</v>
      </c>
      <c r="AW21" s="9" t="s">
        <v>0</v>
      </c>
    </row>
    <row r="22" spans="1:49" ht="14" customHeight="1" x14ac:dyDescent="0.2">
      <c r="A22" s="9">
        <v>21</v>
      </c>
      <c r="B22" s="9" t="s">
        <v>34</v>
      </c>
      <c r="C22" s="9" t="s">
        <v>36</v>
      </c>
      <c r="D22" s="9" t="s">
        <v>3</v>
      </c>
      <c r="E22" s="9" t="s">
        <v>6</v>
      </c>
      <c r="F22" s="9" t="s">
        <v>0</v>
      </c>
      <c r="O22" s="9" t="s">
        <v>0</v>
      </c>
      <c r="P22" s="9" t="s">
        <v>0</v>
      </c>
      <c r="AC22" s="12"/>
      <c r="AD22" s="9" t="s">
        <v>0</v>
      </c>
      <c r="AF22" s="9"/>
      <c r="AV22" s="9" t="s">
        <v>0</v>
      </c>
    </row>
    <row r="23" spans="1:49" ht="14" customHeight="1" x14ac:dyDescent="0.2">
      <c r="A23" s="9">
        <v>22</v>
      </c>
      <c r="B23" s="9" t="s">
        <v>34</v>
      </c>
      <c r="C23" s="9" t="s">
        <v>36</v>
      </c>
      <c r="D23" s="9" t="s">
        <v>3</v>
      </c>
      <c r="E23" s="9" t="s">
        <v>6</v>
      </c>
      <c r="F23" s="9" t="s">
        <v>0</v>
      </c>
      <c r="P23" s="9" t="s">
        <v>0</v>
      </c>
      <c r="AC23" s="12"/>
      <c r="AD23" s="9" t="s">
        <v>0</v>
      </c>
      <c r="AF23" s="9"/>
      <c r="AV23" s="9" t="s">
        <v>0</v>
      </c>
    </row>
    <row r="24" spans="1:49" ht="14" customHeight="1" x14ac:dyDescent="0.2">
      <c r="A24" s="9">
        <v>23</v>
      </c>
      <c r="B24" s="9" t="s">
        <v>34</v>
      </c>
      <c r="C24" s="9" t="s">
        <v>37</v>
      </c>
      <c r="D24" s="9" t="s">
        <v>3</v>
      </c>
      <c r="E24" s="9" t="s">
        <v>6</v>
      </c>
      <c r="F24" s="9" t="s">
        <v>0</v>
      </c>
      <c r="P24" s="9" t="s">
        <v>0</v>
      </c>
      <c r="AB24" s="9" t="s">
        <v>0</v>
      </c>
      <c r="AC24" s="12" t="s">
        <v>0</v>
      </c>
      <c r="AF24" s="9"/>
      <c r="AP24" s="9" t="s">
        <v>0</v>
      </c>
      <c r="AQ24" s="9" t="s">
        <v>0</v>
      </c>
      <c r="AW24" s="9" t="s">
        <v>0</v>
      </c>
    </row>
    <row r="25" spans="1:49" ht="14" customHeight="1" x14ac:dyDescent="0.2">
      <c r="A25" s="9">
        <v>24</v>
      </c>
      <c r="B25" s="9" t="s">
        <v>38</v>
      </c>
      <c r="C25" s="9" t="s">
        <v>39</v>
      </c>
      <c r="D25" s="9" t="s">
        <v>3</v>
      </c>
      <c r="E25" s="9" t="s">
        <v>6</v>
      </c>
      <c r="F25" s="9" t="s">
        <v>0</v>
      </c>
      <c r="P25" s="9" t="s">
        <v>0</v>
      </c>
      <c r="AC25" s="12" t="s">
        <v>0</v>
      </c>
      <c r="AF25" s="9"/>
      <c r="AT25" s="9" t="s">
        <v>0</v>
      </c>
      <c r="AW25" s="9" t="s">
        <v>0</v>
      </c>
    </row>
    <row r="26" spans="1:49" ht="14" customHeight="1" x14ac:dyDescent="0.2">
      <c r="A26" s="9">
        <v>25</v>
      </c>
      <c r="B26" s="9" t="s">
        <v>40</v>
      </c>
      <c r="C26" s="9" t="s">
        <v>41</v>
      </c>
      <c r="D26" s="9" t="s">
        <v>3</v>
      </c>
      <c r="E26" s="9" t="s">
        <v>6</v>
      </c>
      <c r="M26" s="9" t="s">
        <v>0</v>
      </c>
      <c r="P26" s="9" t="s">
        <v>0</v>
      </c>
      <c r="T26" s="9" t="s">
        <v>0</v>
      </c>
      <c r="AC26" s="12" t="s">
        <v>0</v>
      </c>
      <c r="AF26" s="9"/>
      <c r="AW26" s="9" t="s">
        <v>0</v>
      </c>
    </row>
    <row r="27" spans="1:49" ht="14" customHeight="1" x14ac:dyDescent="0.2">
      <c r="A27" s="9">
        <v>26</v>
      </c>
      <c r="B27" s="9" t="s">
        <v>40</v>
      </c>
      <c r="C27" s="9" t="s">
        <v>41</v>
      </c>
      <c r="D27" s="9" t="s">
        <v>3</v>
      </c>
      <c r="E27" s="9" t="s">
        <v>6</v>
      </c>
      <c r="P27" s="9" t="s">
        <v>0</v>
      </c>
      <c r="AC27" s="12"/>
      <c r="AF27" s="9"/>
      <c r="AV27" s="9" t="s">
        <v>0</v>
      </c>
    </row>
    <row r="28" spans="1:49" ht="14" customHeight="1" x14ac:dyDescent="0.2">
      <c r="A28" s="9">
        <v>27</v>
      </c>
      <c r="B28" s="9" t="s">
        <v>40</v>
      </c>
      <c r="C28" s="9" t="s">
        <v>42</v>
      </c>
      <c r="D28" s="9" t="s">
        <v>3</v>
      </c>
      <c r="E28" s="9" t="s">
        <v>6</v>
      </c>
      <c r="P28" s="9" t="s">
        <v>0</v>
      </c>
      <c r="AC28" s="12"/>
      <c r="AF28" s="9"/>
      <c r="AV28" s="9" t="s">
        <v>0</v>
      </c>
    </row>
    <row r="29" spans="1:49" ht="14" customHeight="1" x14ac:dyDescent="0.2">
      <c r="A29" s="9">
        <v>28</v>
      </c>
      <c r="B29" s="9" t="s">
        <v>40</v>
      </c>
      <c r="C29" s="9" t="s">
        <v>194</v>
      </c>
      <c r="D29" s="9" t="s">
        <v>3</v>
      </c>
      <c r="E29" s="9" t="s">
        <v>6</v>
      </c>
      <c r="O29" s="9" t="s">
        <v>0</v>
      </c>
      <c r="AC29" s="12"/>
      <c r="AD29" s="9" t="s">
        <v>0</v>
      </c>
      <c r="AF29" s="9"/>
      <c r="AV29" s="9" t="s">
        <v>0</v>
      </c>
    </row>
    <row r="30" spans="1:49" ht="14" customHeight="1" x14ac:dyDescent="0.2">
      <c r="A30" s="9">
        <v>29</v>
      </c>
      <c r="B30" s="9" t="s">
        <v>195</v>
      </c>
      <c r="C30" s="9" t="s">
        <v>43</v>
      </c>
      <c r="D30" s="9" t="s">
        <v>3</v>
      </c>
      <c r="E30" s="9" t="s">
        <v>6</v>
      </c>
      <c r="F30" s="9" t="s">
        <v>0</v>
      </c>
      <c r="P30" s="9" t="s">
        <v>0</v>
      </c>
      <c r="AC30" s="12"/>
      <c r="AF30" s="9"/>
      <c r="AV30" s="9" t="s">
        <v>0</v>
      </c>
    </row>
    <row r="31" spans="1:49" ht="14" customHeight="1" x14ac:dyDescent="0.2">
      <c r="A31" s="9">
        <v>30</v>
      </c>
      <c r="B31" s="9" t="s">
        <v>195</v>
      </c>
      <c r="C31" s="9" t="s">
        <v>43</v>
      </c>
      <c r="D31" s="9" t="s">
        <v>3</v>
      </c>
      <c r="E31" s="9" t="s">
        <v>6</v>
      </c>
      <c r="F31" s="9" t="s">
        <v>0</v>
      </c>
      <c r="P31" s="9" t="s">
        <v>0</v>
      </c>
      <c r="AC31" s="12"/>
      <c r="AF31" s="9"/>
      <c r="AV31" s="9" t="s">
        <v>0</v>
      </c>
    </row>
    <row r="32" spans="1:49" ht="14" customHeight="1" x14ac:dyDescent="0.2">
      <c r="A32" s="9">
        <v>31</v>
      </c>
      <c r="B32" s="9" t="s">
        <v>195</v>
      </c>
      <c r="C32" s="9" t="s">
        <v>44</v>
      </c>
      <c r="D32" s="9" t="s">
        <v>3</v>
      </c>
      <c r="E32" s="9" t="s">
        <v>6</v>
      </c>
      <c r="F32" s="9" t="s">
        <v>0</v>
      </c>
      <c r="P32" s="9" t="s">
        <v>0</v>
      </c>
      <c r="AC32" s="12"/>
      <c r="AF32" s="9"/>
      <c r="AG32" s="9" t="s">
        <v>0</v>
      </c>
      <c r="AV32" s="9" t="s">
        <v>0</v>
      </c>
    </row>
    <row r="33" spans="1:49" ht="14" customHeight="1" x14ac:dyDescent="0.2">
      <c r="A33" s="9">
        <v>32</v>
      </c>
      <c r="B33" s="9" t="s">
        <v>195</v>
      </c>
      <c r="C33" s="9" t="s">
        <v>44</v>
      </c>
      <c r="D33" s="9" t="s">
        <v>3</v>
      </c>
      <c r="E33" s="9" t="s">
        <v>6</v>
      </c>
      <c r="F33" s="9" t="s">
        <v>0</v>
      </c>
      <c r="AC33" s="12"/>
      <c r="AF33" s="9" t="s">
        <v>0</v>
      </c>
      <c r="AH33" s="9" t="s">
        <v>0</v>
      </c>
      <c r="AI33" s="9" t="s">
        <v>0</v>
      </c>
      <c r="AO33" s="9" t="s">
        <v>0</v>
      </c>
      <c r="AW33" s="9" t="s">
        <v>0</v>
      </c>
    </row>
    <row r="34" spans="1:49" ht="14" customHeight="1" x14ac:dyDescent="0.2">
      <c r="A34" s="9">
        <v>33</v>
      </c>
      <c r="B34" s="9" t="s">
        <v>45</v>
      </c>
      <c r="C34" s="9" t="s">
        <v>46</v>
      </c>
      <c r="D34" s="9" t="s">
        <v>3</v>
      </c>
      <c r="E34" s="9" t="s">
        <v>6</v>
      </c>
      <c r="F34" s="9" t="s">
        <v>0</v>
      </c>
      <c r="P34" s="9" t="s">
        <v>0</v>
      </c>
      <c r="T34" s="9" t="s">
        <v>0</v>
      </c>
      <c r="V34" s="9" t="s">
        <v>0</v>
      </c>
      <c r="AC34" s="12"/>
      <c r="AF34" s="9"/>
      <c r="AV34" s="9" t="s">
        <v>0</v>
      </c>
    </row>
    <row r="35" spans="1:49" ht="14" customHeight="1" x14ac:dyDescent="0.2">
      <c r="A35" s="9">
        <v>34</v>
      </c>
      <c r="B35" s="9" t="s">
        <v>47</v>
      </c>
      <c r="C35" s="9" t="s">
        <v>48</v>
      </c>
      <c r="D35" s="9" t="s">
        <v>3</v>
      </c>
      <c r="E35" s="9" t="s">
        <v>6</v>
      </c>
      <c r="F35" s="9" t="s">
        <v>0</v>
      </c>
      <c r="P35" s="9" t="s">
        <v>0</v>
      </c>
      <c r="AC35" s="12"/>
      <c r="AF35" s="9"/>
      <c r="AV35" s="9" t="s">
        <v>0</v>
      </c>
    </row>
    <row r="36" spans="1:49" ht="14" customHeight="1" x14ac:dyDescent="0.2">
      <c r="A36" s="9">
        <v>35</v>
      </c>
      <c r="B36" s="9" t="s">
        <v>47</v>
      </c>
      <c r="C36" s="9" t="s">
        <v>49</v>
      </c>
      <c r="D36" s="9" t="s">
        <v>3</v>
      </c>
      <c r="E36" s="9" t="s">
        <v>6</v>
      </c>
      <c r="F36" s="9" t="s">
        <v>0</v>
      </c>
      <c r="P36" s="9" t="s">
        <v>0</v>
      </c>
      <c r="AC36" s="12"/>
      <c r="AF36" s="9"/>
      <c r="AV36" s="9" t="s">
        <v>0</v>
      </c>
    </row>
    <row r="37" spans="1:49" ht="14" customHeight="1" x14ac:dyDescent="0.2">
      <c r="A37" s="9">
        <v>36</v>
      </c>
      <c r="B37" s="9" t="s">
        <v>50</v>
      </c>
      <c r="C37" s="9" t="s">
        <v>22</v>
      </c>
      <c r="D37" s="9" t="s">
        <v>3</v>
      </c>
      <c r="E37" s="9" t="s">
        <v>7</v>
      </c>
      <c r="P37" s="9" t="s">
        <v>0</v>
      </c>
      <c r="AC37" s="12"/>
      <c r="AF37" s="9"/>
      <c r="AV37" s="9" t="s">
        <v>0</v>
      </c>
    </row>
    <row r="38" spans="1:49" ht="14" customHeight="1" x14ac:dyDescent="0.2">
      <c r="A38" s="9">
        <v>57</v>
      </c>
      <c r="B38" s="9" t="s">
        <v>66</v>
      </c>
      <c r="C38" s="9" t="s">
        <v>67</v>
      </c>
      <c r="D38" s="9" t="s">
        <v>3</v>
      </c>
      <c r="E38" s="9" t="s">
        <v>199</v>
      </c>
      <c r="P38" s="9" t="s">
        <v>0</v>
      </c>
      <c r="V38" s="9" t="s">
        <v>0</v>
      </c>
      <c r="AC38" s="12"/>
      <c r="AF38" s="9"/>
      <c r="AV38" s="9" t="s">
        <v>0</v>
      </c>
    </row>
    <row r="39" spans="1:49" ht="14" customHeight="1" x14ac:dyDescent="0.2">
      <c r="A39" s="9">
        <v>58</v>
      </c>
      <c r="B39" s="9" t="s">
        <v>66</v>
      </c>
      <c r="C39" s="9" t="s">
        <v>67</v>
      </c>
      <c r="D39" s="9" t="s">
        <v>3</v>
      </c>
      <c r="E39" s="9" t="s">
        <v>199</v>
      </c>
      <c r="P39" s="9" t="s">
        <v>0</v>
      </c>
      <c r="V39" s="9" t="s">
        <v>0</v>
      </c>
      <c r="AC39" s="12"/>
      <c r="AF39" s="9"/>
      <c r="AV39" s="9" t="s">
        <v>0</v>
      </c>
    </row>
    <row r="40" spans="1:49" ht="14" customHeight="1" x14ac:dyDescent="0.2">
      <c r="A40" s="9">
        <v>37</v>
      </c>
      <c r="B40" s="9" t="s">
        <v>51</v>
      </c>
      <c r="C40" s="9" t="s">
        <v>52</v>
      </c>
      <c r="D40" s="9" t="s">
        <v>3</v>
      </c>
      <c r="E40" s="9" t="s">
        <v>8</v>
      </c>
      <c r="V40" s="9" t="s">
        <v>0</v>
      </c>
      <c r="Z40" s="9" t="s">
        <v>0</v>
      </c>
      <c r="AC40" s="12"/>
      <c r="AF40" s="9"/>
      <c r="AV40" s="9" t="s">
        <v>0</v>
      </c>
    </row>
    <row r="41" spans="1:49" ht="14" customHeight="1" x14ac:dyDescent="0.2">
      <c r="A41" s="9">
        <v>39</v>
      </c>
      <c r="B41" s="9" t="s">
        <v>51</v>
      </c>
      <c r="C41" s="9" t="s">
        <v>54</v>
      </c>
      <c r="D41" s="9" t="s">
        <v>3</v>
      </c>
      <c r="E41" s="9" t="s">
        <v>8</v>
      </c>
      <c r="P41" s="9" t="s">
        <v>0</v>
      </c>
      <c r="AC41" s="12"/>
      <c r="AF41" s="9"/>
      <c r="AV41" s="9" t="s">
        <v>0</v>
      </c>
    </row>
    <row r="42" spans="1:49" ht="14" customHeight="1" x14ac:dyDescent="0.2">
      <c r="A42" s="9">
        <v>40</v>
      </c>
      <c r="B42" s="9" t="s">
        <v>51</v>
      </c>
      <c r="C42" s="9" t="s">
        <v>54</v>
      </c>
      <c r="D42" s="9" t="s">
        <v>3</v>
      </c>
      <c r="E42" s="9" t="s">
        <v>8</v>
      </c>
      <c r="P42" s="9" t="s">
        <v>0</v>
      </c>
      <c r="AC42" s="12"/>
      <c r="AF42" s="9"/>
      <c r="AV42" s="9" t="s">
        <v>0</v>
      </c>
    </row>
    <row r="43" spans="1:49" ht="14" customHeight="1" x14ac:dyDescent="0.2">
      <c r="A43" s="9">
        <v>38</v>
      </c>
      <c r="B43" s="9" t="s">
        <v>196</v>
      </c>
      <c r="C43" s="9" t="s">
        <v>53</v>
      </c>
      <c r="D43" s="9" t="s">
        <v>3</v>
      </c>
      <c r="E43" s="9" t="s">
        <v>8</v>
      </c>
      <c r="P43" s="9" t="s">
        <v>0</v>
      </c>
      <c r="AC43" s="12"/>
      <c r="AF43" s="9"/>
      <c r="AV43" s="9" t="s">
        <v>0</v>
      </c>
    </row>
    <row r="44" spans="1:49" ht="14" customHeight="1" x14ac:dyDescent="0.2">
      <c r="A44" s="9">
        <v>41</v>
      </c>
      <c r="B44" s="9" t="s">
        <v>55</v>
      </c>
      <c r="C44" s="9" t="s">
        <v>56</v>
      </c>
      <c r="D44" s="9" t="s">
        <v>3</v>
      </c>
      <c r="E44" s="9" t="s">
        <v>9</v>
      </c>
      <c r="P44" s="9" t="s">
        <v>0</v>
      </c>
      <c r="T44" s="9" t="s">
        <v>0</v>
      </c>
      <c r="AC44" s="12"/>
      <c r="AF44" s="9"/>
      <c r="AV44" s="9" t="s">
        <v>0</v>
      </c>
    </row>
    <row r="45" spans="1:49" ht="14" customHeight="1" x14ac:dyDescent="0.2">
      <c r="A45" s="9">
        <v>42</v>
      </c>
      <c r="B45" s="9" t="s">
        <v>57</v>
      </c>
      <c r="C45" s="9" t="s">
        <v>58</v>
      </c>
      <c r="D45" s="9" t="s">
        <v>3</v>
      </c>
      <c r="E45" s="9" t="s">
        <v>10</v>
      </c>
      <c r="I45" s="9" t="s">
        <v>0</v>
      </c>
      <c r="P45" s="9" t="s">
        <v>0</v>
      </c>
      <c r="AC45" s="12"/>
      <c r="AF45" s="9"/>
      <c r="AH45" s="9" t="s">
        <v>0</v>
      </c>
      <c r="AO45" s="9" t="s">
        <v>0</v>
      </c>
      <c r="AP45" s="9" t="s">
        <v>0</v>
      </c>
      <c r="AQ45" s="9" t="s">
        <v>0</v>
      </c>
      <c r="AW45" s="9" t="s">
        <v>0</v>
      </c>
    </row>
    <row r="46" spans="1:49" ht="14" customHeight="1" x14ac:dyDescent="0.2">
      <c r="A46" s="9">
        <v>43</v>
      </c>
      <c r="B46" s="9" t="s">
        <v>57</v>
      </c>
      <c r="C46" s="9" t="s">
        <v>59</v>
      </c>
      <c r="D46" s="9" t="s">
        <v>3</v>
      </c>
      <c r="E46" s="9" t="s">
        <v>10</v>
      </c>
      <c r="P46" s="9" t="s">
        <v>0</v>
      </c>
      <c r="AC46" s="12"/>
      <c r="AF46" s="9"/>
      <c r="AV46" s="9" t="s">
        <v>0</v>
      </c>
    </row>
    <row r="47" spans="1:49" ht="14" customHeight="1" x14ac:dyDescent="0.2">
      <c r="A47" s="9">
        <v>44</v>
      </c>
      <c r="B47" s="9" t="s">
        <v>57</v>
      </c>
      <c r="C47" s="9" t="s">
        <v>59</v>
      </c>
      <c r="D47" s="9" t="s">
        <v>3</v>
      </c>
      <c r="E47" s="9" t="s">
        <v>10</v>
      </c>
      <c r="O47" s="9" t="s">
        <v>0</v>
      </c>
      <c r="P47" s="9" t="s">
        <v>0</v>
      </c>
      <c r="AC47" s="12"/>
      <c r="AF47" s="9"/>
      <c r="AV47" s="9" t="s">
        <v>0</v>
      </c>
    </row>
    <row r="48" spans="1:49" ht="14" customHeight="1" x14ac:dyDescent="0.2">
      <c r="A48" s="9">
        <v>45</v>
      </c>
      <c r="B48" s="9" t="s">
        <v>57</v>
      </c>
      <c r="C48" s="9" t="s">
        <v>59</v>
      </c>
      <c r="D48" s="9" t="s">
        <v>3</v>
      </c>
      <c r="E48" s="9" t="s">
        <v>10</v>
      </c>
      <c r="AB48" s="9" t="s">
        <v>0</v>
      </c>
      <c r="AC48" s="12"/>
      <c r="AF48" s="9"/>
      <c r="AU48" s="9" t="s">
        <v>0</v>
      </c>
    </row>
    <row r="49" spans="1:50" ht="14" customHeight="1" x14ac:dyDescent="0.2">
      <c r="A49" s="9">
        <v>46</v>
      </c>
      <c r="B49" s="9" t="s">
        <v>197</v>
      </c>
      <c r="C49" s="9" t="s">
        <v>60</v>
      </c>
      <c r="D49" s="9" t="s">
        <v>3</v>
      </c>
      <c r="E49" s="9" t="s">
        <v>10</v>
      </c>
      <c r="P49" s="9" t="s">
        <v>0</v>
      </c>
      <c r="AC49" s="12"/>
      <c r="AD49" s="9" t="s">
        <v>0</v>
      </c>
      <c r="AF49" s="9"/>
      <c r="AV49" s="9" t="s">
        <v>0</v>
      </c>
    </row>
    <row r="50" spans="1:50" ht="14" customHeight="1" x14ac:dyDescent="0.2">
      <c r="A50" s="9">
        <v>48</v>
      </c>
      <c r="B50" s="9" t="s">
        <v>61</v>
      </c>
      <c r="C50" s="9" t="s">
        <v>62</v>
      </c>
      <c r="D50" s="9" t="s">
        <v>3</v>
      </c>
      <c r="E50" s="9" t="s">
        <v>10</v>
      </c>
      <c r="H50" s="9" t="s">
        <v>0</v>
      </c>
      <c r="P50" s="9" t="s">
        <v>0</v>
      </c>
      <c r="AC50" s="12"/>
      <c r="AF50" s="9"/>
      <c r="AP50" s="9" t="s">
        <v>0</v>
      </c>
      <c r="AQ50" s="9" t="s">
        <v>0</v>
      </c>
      <c r="AW50" s="9" t="s">
        <v>0</v>
      </c>
    </row>
    <row r="51" spans="1:50" ht="14" customHeight="1" x14ac:dyDescent="0.2">
      <c r="A51" s="9">
        <v>47</v>
      </c>
      <c r="B51" s="9" t="s">
        <v>61</v>
      </c>
      <c r="C51" s="9" t="s">
        <v>62</v>
      </c>
      <c r="D51" s="9" t="s">
        <v>3</v>
      </c>
      <c r="E51" s="9" t="s">
        <v>10</v>
      </c>
      <c r="P51" s="9" t="s">
        <v>0</v>
      </c>
      <c r="AC51" s="12"/>
      <c r="AF51" s="9"/>
      <c r="AP51" s="9" t="s">
        <v>0</v>
      </c>
      <c r="AQ51" s="9" t="s">
        <v>0</v>
      </c>
      <c r="AW51" s="9" t="s">
        <v>0</v>
      </c>
    </row>
    <row r="52" spans="1:50" ht="14" customHeight="1" x14ac:dyDescent="0.2">
      <c r="A52" s="9">
        <v>49</v>
      </c>
      <c r="B52" s="9" t="s">
        <v>61</v>
      </c>
      <c r="C52" s="9" t="s">
        <v>62</v>
      </c>
      <c r="D52" s="9" t="s">
        <v>3</v>
      </c>
      <c r="E52" s="9" t="s">
        <v>10</v>
      </c>
      <c r="AC52" s="12"/>
      <c r="AF52" s="9"/>
      <c r="AU52" s="9" t="s">
        <v>0</v>
      </c>
    </row>
    <row r="53" spans="1:50" ht="14" customHeight="1" x14ac:dyDescent="0.2">
      <c r="A53" s="9">
        <v>50</v>
      </c>
      <c r="B53" s="9" t="s">
        <v>61</v>
      </c>
      <c r="C53" s="9" t="s">
        <v>62</v>
      </c>
      <c r="D53" s="9" t="s">
        <v>3</v>
      </c>
      <c r="E53" s="9" t="s">
        <v>10</v>
      </c>
      <c r="P53" s="9" t="s">
        <v>0</v>
      </c>
      <c r="T53" s="9" t="s">
        <v>0</v>
      </c>
      <c r="AC53" s="12"/>
      <c r="AF53" s="9"/>
      <c r="AV53" s="9" t="s">
        <v>0</v>
      </c>
    </row>
    <row r="54" spans="1:50" ht="14" customHeight="1" x14ac:dyDescent="0.2">
      <c r="A54" s="9">
        <v>51</v>
      </c>
      <c r="B54" s="9" t="s">
        <v>61</v>
      </c>
      <c r="C54" s="9" t="s">
        <v>62</v>
      </c>
      <c r="D54" s="9" t="s">
        <v>3</v>
      </c>
      <c r="E54" s="9" t="s">
        <v>10</v>
      </c>
      <c r="P54" s="8" t="s">
        <v>0</v>
      </c>
      <c r="AC54" s="12"/>
      <c r="AF54" s="9"/>
      <c r="AV54" s="9" t="s">
        <v>0</v>
      </c>
    </row>
    <row r="55" spans="1:50" ht="14" customHeight="1" x14ac:dyDescent="0.2">
      <c r="A55" s="9">
        <v>52</v>
      </c>
      <c r="B55" s="9" t="s">
        <v>61</v>
      </c>
      <c r="C55" s="9" t="s">
        <v>62</v>
      </c>
      <c r="D55" s="9" t="s">
        <v>3</v>
      </c>
      <c r="E55" s="9" t="s">
        <v>10</v>
      </c>
      <c r="AC55" s="12"/>
      <c r="AF55" s="9"/>
      <c r="AU55" s="9" t="s">
        <v>0</v>
      </c>
    </row>
    <row r="56" spans="1:50" ht="14" customHeight="1" x14ac:dyDescent="0.2">
      <c r="A56" s="9">
        <v>53</v>
      </c>
      <c r="B56" s="9" t="s">
        <v>61</v>
      </c>
      <c r="C56" s="9" t="s">
        <v>62</v>
      </c>
      <c r="D56" s="9" t="s">
        <v>3</v>
      </c>
      <c r="E56" s="9" t="s">
        <v>10</v>
      </c>
      <c r="O56" s="9" t="s">
        <v>0</v>
      </c>
      <c r="P56" s="9" t="s">
        <v>0</v>
      </c>
      <c r="T56" s="9" t="s">
        <v>0</v>
      </c>
      <c r="AC56" s="12"/>
      <c r="AF56" s="9"/>
      <c r="AV56" s="9" t="s">
        <v>0</v>
      </c>
    </row>
    <row r="57" spans="1:50" ht="14" customHeight="1" x14ac:dyDescent="0.2">
      <c r="A57" s="9">
        <v>54</v>
      </c>
      <c r="B57" s="9" t="s">
        <v>63</v>
      </c>
      <c r="C57" s="9" t="s">
        <v>64</v>
      </c>
      <c r="D57" s="9" t="s">
        <v>3</v>
      </c>
      <c r="E57" s="9" t="s">
        <v>10</v>
      </c>
      <c r="P57" s="9" t="s">
        <v>0</v>
      </c>
      <c r="AC57" s="12"/>
      <c r="AD57" s="9" t="s">
        <v>0</v>
      </c>
      <c r="AF57" s="9"/>
      <c r="AV57" s="9" t="s">
        <v>0</v>
      </c>
    </row>
    <row r="58" spans="1:50" ht="14" customHeight="1" x14ac:dyDescent="0.2">
      <c r="A58" s="9">
        <v>55</v>
      </c>
      <c r="B58" s="9" t="s">
        <v>63</v>
      </c>
      <c r="C58" s="9" t="s">
        <v>64</v>
      </c>
      <c r="D58" s="9" t="s">
        <v>3</v>
      </c>
      <c r="E58" s="9" t="s">
        <v>10</v>
      </c>
      <c r="P58" s="9" t="s">
        <v>0</v>
      </c>
      <c r="T58" s="9" t="s">
        <v>0</v>
      </c>
      <c r="V58" s="9" t="s">
        <v>0</v>
      </c>
      <c r="AC58" s="12"/>
      <c r="AF58" s="9"/>
      <c r="AV58" s="9" t="s">
        <v>0</v>
      </c>
    </row>
    <row r="59" spans="1:50" ht="14" customHeight="1" x14ac:dyDescent="0.2">
      <c r="A59" s="9">
        <v>56</v>
      </c>
      <c r="B59" s="9" t="s">
        <v>198</v>
      </c>
      <c r="C59" s="9" t="s">
        <v>65</v>
      </c>
      <c r="D59" s="9" t="s">
        <v>3</v>
      </c>
      <c r="E59" s="9" t="s">
        <v>11</v>
      </c>
      <c r="P59" s="9" t="s">
        <v>0</v>
      </c>
      <c r="AC59" s="12"/>
      <c r="AF59" s="9"/>
      <c r="AV59" s="9" t="s">
        <v>0</v>
      </c>
    </row>
    <row r="60" spans="1:50" s="19" customFormat="1" ht="14" customHeight="1" x14ac:dyDescent="0.2">
      <c r="A60" s="37" t="s">
        <v>287</v>
      </c>
      <c r="B60" s="13">
        <f>COUNTA(B2:B59)</f>
        <v>58</v>
      </c>
      <c r="C60" s="13"/>
      <c r="D60" s="13"/>
      <c r="E60" s="13"/>
      <c r="F60" s="13"/>
      <c r="G60" s="13">
        <f t="shared" ref="G60:AX60" si="0">COUNTIF(G2:G59,"yes")</f>
        <v>1</v>
      </c>
      <c r="H60" s="13">
        <f t="shared" si="0"/>
        <v>2</v>
      </c>
      <c r="I60" s="13">
        <f t="shared" si="0"/>
        <v>3</v>
      </c>
      <c r="J60" s="13">
        <f t="shared" si="0"/>
        <v>0</v>
      </c>
      <c r="K60" s="13">
        <f t="shared" si="0"/>
        <v>0</v>
      </c>
      <c r="L60" s="13">
        <f t="shared" si="0"/>
        <v>1</v>
      </c>
      <c r="M60" s="13">
        <f t="shared" si="0"/>
        <v>1</v>
      </c>
      <c r="N60" s="13">
        <f t="shared" si="0"/>
        <v>0</v>
      </c>
      <c r="O60" s="13">
        <f t="shared" si="0"/>
        <v>5</v>
      </c>
      <c r="P60" s="13">
        <f t="shared" si="0"/>
        <v>50</v>
      </c>
      <c r="Q60" s="13">
        <f t="shared" si="0"/>
        <v>0</v>
      </c>
      <c r="R60" s="13">
        <f>COUNTIF(R2:R59,"yes")</f>
        <v>0</v>
      </c>
      <c r="S60" s="13">
        <f t="shared" si="0"/>
        <v>1</v>
      </c>
      <c r="T60" s="13">
        <f t="shared" si="0"/>
        <v>12</v>
      </c>
      <c r="U60" s="13">
        <f t="shared" si="0"/>
        <v>1</v>
      </c>
      <c r="V60" s="13">
        <f t="shared" si="0"/>
        <v>10</v>
      </c>
      <c r="W60" s="13">
        <f>COUNTIF(W2:W59,"yes")</f>
        <v>1</v>
      </c>
      <c r="X60" s="13">
        <f t="shared" si="0"/>
        <v>1</v>
      </c>
      <c r="Y60" s="13">
        <f t="shared" si="0"/>
        <v>1</v>
      </c>
      <c r="Z60" s="13">
        <f t="shared" si="0"/>
        <v>1</v>
      </c>
      <c r="AA60" s="13">
        <f t="shared" si="0"/>
        <v>0</v>
      </c>
      <c r="AB60" s="13">
        <f t="shared" si="0"/>
        <v>2</v>
      </c>
      <c r="AC60" s="13">
        <f t="shared" si="0"/>
        <v>9</v>
      </c>
      <c r="AD60" s="13">
        <f t="shared" si="0"/>
        <v>8</v>
      </c>
      <c r="AE60" s="13">
        <f t="shared" si="0"/>
        <v>0</v>
      </c>
      <c r="AF60" s="13">
        <f t="shared" si="0"/>
        <v>1</v>
      </c>
      <c r="AG60" s="13">
        <f t="shared" si="0"/>
        <v>2</v>
      </c>
      <c r="AH60" s="13">
        <f t="shared" si="0"/>
        <v>2</v>
      </c>
      <c r="AI60" s="13">
        <f t="shared" si="0"/>
        <v>1</v>
      </c>
      <c r="AJ60" s="13">
        <f t="shared" si="0"/>
        <v>0</v>
      </c>
      <c r="AK60" s="13">
        <f t="shared" si="0"/>
        <v>0</v>
      </c>
      <c r="AL60" s="13">
        <f t="shared" si="0"/>
        <v>2</v>
      </c>
      <c r="AM60" s="13">
        <f t="shared" si="0"/>
        <v>0</v>
      </c>
      <c r="AN60" s="13">
        <f t="shared" si="0"/>
        <v>0</v>
      </c>
      <c r="AO60" s="13">
        <f t="shared" si="0"/>
        <v>2</v>
      </c>
      <c r="AP60" s="13">
        <f t="shared" si="0"/>
        <v>11</v>
      </c>
      <c r="AQ60" s="13">
        <f t="shared" si="0"/>
        <v>4</v>
      </c>
      <c r="AR60" s="13">
        <f t="shared" si="0"/>
        <v>1</v>
      </c>
      <c r="AS60" s="13">
        <f t="shared" si="0"/>
        <v>0</v>
      </c>
      <c r="AT60" s="13">
        <f t="shared" si="0"/>
        <v>2</v>
      </c>
      <c r="AU60" s="13">
        <f t="shared" si="0"/>
        <v>3</v>
      </c>
      <c r="AV60" s="13">
        <f t="shared" si="0"/>
        <v>40</v>
      </c>
      <c r="AW60" s="13">
        <f t="shared" si="0"/>
        <v>15</v>
      </c>
      <c r="AX60" s="13">
        <f t="shared" si="0"/>
        <v>0</v>
      </c>
    </row>
    <row r="61" spans="1:50" s="33" customFormat="1" ht="14" customHeight="1" x14ac:dyDescent="0.2">
      <c r="A61" s="38" t="s">
        <v>288</v>
      </c>
      <c r="B61" s="14" t="s">
        <v>291</v>
      </c>
      <c r="C61" s="14">
        <f>B60</f>
        <v>58</v>
      </c>
      <c r="D61" s="14" t="str">
        <f>D59</f>
        <v>scorpion</v>
      </c>
      <c r="E61" s="14" t="str">
        <f>B61</f>
        <v>scorpions</v>
      </c>
      <c r="F61" s="14"/>
      <c r="G61" s="15">
        <f t="shared" ref="G61:AT61" si="1">(G60/$B60)*100</f>
        <v>1.7241379310344827</v>
      </c>
      <c r="H61" s="15">
        <f t="shared" si="1"/>
        <v>3.4482758620689653</v>
      </c>
      <c r="I61" s="15">
        <f t="shared" si="1"/>
        <v>5.1724137931034484</v>
      </c>
      <c r="J61" s="15">
        <f t="shared" si="1"/>
        <v>0</v>
      </c>
      <c r="K61" s="15">
        <f t="shared" si="1"/>
        <v>0</v>
      </c>
      <c r="L61" s="15">
        <f t="shared" si="1"/>
        <v>1.7241379310344827</v>
      </c>
      <c r="M61" s="15">
        <f t="shared" si="1"/>
        <v>1.7241379310344827</v>
      </c>
      <c r="N61" s="15">
        <f t="shared" si="1"/>
        <v>0</v>
      </c>
      <c r="O61" s="15">
        <f t="shared" si="1"/>
        <v>8.6206896551724146</v>
      </c>
      <c r="P61" s="15">
        <f>(P60/$B60)*100</f>
        <v>86.206896551724128</v>
      </c>
      <c r="Q61" s="15">
        <f t="shared" si="1"/>
        <v>0</v>
      </c>
      <c r="R61" s="15">
        <f>(R60/$B60)*100</f>
        <v>0</v>
      </c>
      <c r="S61" s="15">
        <f t="shared" si="1"/>
        <v>1.7241379310344827</v>
      </c>
      <c r="T61" s="15">
        <f t="shared" si="1"/>
        <v>20.689655172413794</v>
      </c>
      <c r="U61" s="15">
        <f t="shared" si="1"/>
        <v>1.7241379310344827</v>
      </c>
      <c r="V61" s="15">
        <f t="shared" si="1"/>
        <v>17.241379310344829</v>
      </c>
      <c r="W61" s="15">
        <f>(W60/$B60)*100</f>
        <v>1.7241379310344827</v>
      </c>
      <c r="X61" s="15">
        <f t="shared" si="1"/>
        <v>1.7241379310344827</v>
      </c>
      <c r="Y61" s="15">
        <f t="shared" si="1"/>
        <v>1.7241379310344827</v>
      </c>
      <c r="Z61" s="15">
        <f t="shared" si="1"/>
        <v>1.7241379310344827</v>
      </c>
      <c r="AA61" s="15">
        <f t="shared" si="1"/>
        <v>0</v>
      </c>
      <c r="AB61" s="15">
        <f t="shared" si="1"/>
        <v>3.4482758620689653</v>
      </c>
      <c r="AC61" s="15">
        <f t="shared" si="1"/>
        <v>15.517241379310345</v>
      </c>
      <c r="AD61" s="15">
        <f t="shared" si="1"/>
        <v>13.793103448275861</v>
      </c>
      <c r="AE61" s="15">
        <f t="shared" si="1"/>
        <v>0</v>
      </c>
      <c r="AF61" s="15">
        <f t="shared" si="1"/>
        <v>1.7241379310344827</v>
      </c>
      <c r="AG61" s="15">
        <f t="shared" si="1"/>
        <v>3.4482758620689653</v>
      </c>
      <c r="AH61" s="15">
        <f t="shared" si="1"/>
        <v>3.4482758620689653</v>
      </c>
      <c r="AI61" s="15">
        <f t="shared" si="1"/>
        <v>1.7241379310344827</v>
      </c>
      <c r="AJ61" s="15">
        <f t="shared" si="1"/>
        <v>0</v>
      </c>
      <c r="AK61" s="15">
        <f t="shared" si="1"/>
        <v>0</v>
      </c>
      <c r="AL61" s="15">
        <f t="shared" si="1"/>
        <v>3.4482758620689653</v>
      </c>
      <c r="AM61" s="15">
        <f t="shared" si="1"/>
        <v>0</v>
      </c>
      <c r="AN61" s="15">
        <f t="shared" si="1"/>
        <v>0</v>
      </c>
      <c r="AO61" s="15">
        <f t="shared" si="1"/>
        <v>3.4482758620689653</v>
      </c>
      <c r="AP61" s="15">
        <f t="shared" si="1"/>
        <v>18.96551724137931</v>
      </c>
      <c r="AQ61" s="15">
        <f t="shared" si="1"/>
        <v>6.8965517241379306</v>
      </c>
      <c r="AR61" s="15">
        <f t="shared" si="1"/>
        <v>1.7241379310344827</v>
      </c>
      <c r="AS61" s="15">
        <f t="shared" si="1"/>
        <v>0</v>
      </c>
      <c r="AT61" s="15">
        <f t="shared" si="1"/>
        <v>3.4482758620689653</v>
      </c>
      <c r="AU61" s="15">
        <f t="shared" ref="AU61:AX61" si="2">(AU60/$B60)*100</f>
        <v>5.1724137931034484</v>
      </c>
      <c r="AV61" s="15">
        <f t="shared" si="2"/>
        <v>68.965517241379317</v>
      </c>
      <c r="AW61" s="15">
        <f t="shared" si="2"/>
        <v>25.862068965517242</v>
      </c>
      <c r="AX61" s="15">
        <f t="shared" si="2"/>
        <v>0</v>
      </c>
    </row>
    <row r="62" spans="1:50" ht="14" customHeight="1" x14ac:dyDescent="0.2">
      <c r="AC62" s="12"/>
      <c r="AF62" s="9"/>
    </row>
    <row r="63" spans="1:50" s="10" customFormat="1" ht="34" x14ac:dyDescent="0.2">
      <c r="A63" s="35" t="s">
        <v>190</v>
      </c>
      <c r="B63" s="10" t="s">
        <v>19</v>
      </c>
      <c r="C63" s="10" t="s">
        <v>20</v>
      </c>
      <c r="D63" s="10" t="s">
        <v>1</v>
      </c>
      <c r="E63" s="10" t="s">
        <v>4</v>
      </c>
      <c r="F63" s="10" t="s">
        <v>318</v>
      </c>
      <c r="G63" s="10" t="s">
        <v>274</v>
      </c>
      <c r="H63" s="10" t="s">
        <v>286</v>
      </c>
      <c r="I63" s="10" t="s">
        <v>293</v>
      </c>
      <c r="J63" s="10" t="s">
        <v>301</v>
      </c>
      <c r="K63" s="10" t="s">
        <v>303</v>
      </c>
      <c r="L63" s="10" t="s">
        <v>283</v>
      </c>
      <c r="M63" s="10" t="s">
        <v>285</v>
      </c>
      <c r="N63" s="10" t="s">
        <v>295</v>
      </c>
      <c r="O63" s="10" t="s">
        <v>277</v>
      </c>
      <c r="P63" s="10" t="s">
        <v>191</v>
      </c>
      <c r="Q63" s="10" t="s">
        <v>284</v>
      </c>
      <c r="R63" s="10" t="s">
        <v>309</v>
      </c>
      <c r="S63" s="10" t="s">
        <v>300</v>
      </c>
      <c r="T63" s="10" t="s">
        <v>279</v>
      </c>
      <c r="U63" s="10" t="s">
        <v>187</v>
      </c>
      <c r="V63" s="10" t="s">
        <v>278</v>
      </c>
      <c r="W63" s="10" t="s">
        <v>186</v>
      </c>
      <c r="X63" s="10" t="s">
        <v>280</v>
      </c>
      <c r="Y63" s="10" t="s">
        <v>188</v>
      </c>
      <c r="Z63" s="10" t="s">
        <v>307</v>
      </c>
      <c r="AA63" s="10" t="s">
        <v>269</v>
      </c>
      <c r="AB63" s="10" t="s">
        <v>273</v>
      </c>
      <c r="AC63" s="11" t="s">
        <v>282</v>
      </c>
      <c r="AD63" s="10" t="s">
        <v>275</v>
      </c>
      <c r="AE63" s="10" t="s">
        <v>184</v>
      </c>
      <c r="AF63" s="10" t="s">
        <v>298</v>
      </c>
      <c r="AG63" s="10" t="s">
        <v>308</v>
      </c>
      <c r="AH63" s="10" t="s">
        <v>294</v>
      </c>
      <c r="AI63" s="10" t="s">
        <v>299</v>
      </c>
      <c r="AJ63" s="10" t="s">
        <v>292</v>
      </c>
      <c r="AK63" s="10" t="s">
        <v>268</v>
      </c>
      <c r="AL63" s="10" t="s">
        <v>281</v>
      </c>
      <c r="AM63" s="10" t="s">
        <v>189</v>
      </c>
      <c r="AN63" s="10" t="s">
        <v>304</v>
      </c>
      <c r="AO63" s="10" t="s">
        <v>305</v>
      </c>
      <c r="AP63" s="10" t="s">
        <v>276</v>
      </c>
      <c r="AQ63" s="10" t="s">
        <v>185</v>
      </c>
      <c r="AR63" s="10" t="s">
        <v>296</v>
      </c>
      <c r="AS63" s="10" t="s">
        <v>297</v>
      </c>
      <c r="AT63" s="10" t="s">
        <v>302</v>
      </c>
      <c r="AU63" s="20" t="s">
        <v>289</v>
      </c>
      <c r="AV63" s="18" t="s">
        <v>290</v>
      </c>
      <c r="AW63" s="18" t="s">
        <v>270</v>
      </c>
      <c r="AX63" s="18" t="s">
        <v>271</v>
      </c>
    </row>
    <row r="64" spans="1:50" ht="14" customHeight="1" x14ac:dyDescent="0.2">
      <c r="A64" s="9">
        <v>59</v>
      </c>
      <c r="B64" s="9" t="s">
        <v>68</v>
      </c>
      <c r="C64" s="9" t="s">
        <v>69</v>
      </c>
      <c r="D64" s="9" t="s">
        <v>2</v>
      </c>
      <c r="E64" s="9" t="s">
        <v>12</v>
      </c>
      <c r="F64" s="9" t="s">
        <v>0</v>
      </c>
      <c r="V64" s="9" t="s">
        <v>0</v>
      </c>
      <c r="AC64" s="12" t="s">
        <v>0</v>
      </c>
      <c r="AD64" s="9" t="s">
        <v>0</v>
      </c>
      <c r="AF64" s="9" t="s">
        <v>0</v>
      </c>
      <c r="AG64" s="9" t="s">
        <v>0</v>
      </c>
      <c r="AO64" s="9" t="s">
        <v>0</v>
      </c>
      <c r="AP64" s="9" t="s">
        <v>0</v>
      </c>
      <c r="AW64" s="9" t="s">
        <v>0</v>
      </c>
    </row>
    <row r="65" spans="1:49" ht="14" customHeight="1" x14ac:dyDescent="0.2">
      <c r="A65" s="9">
        <v>60</v>
      </c>
      <c r="B65" s="9" t="s">
        <v>70</v>
      </c>
      <c r="C65" s="9" t="s">
        <v>71</v>
      </c>
      <c r="D65" s="9" t="s">
        <v>2</v>
      </c>
      <c r="E65" s="9" t="s">
        <v>13</v>
      </c>
      <c r="P65" s="9" t="s">
        <v>0</v>
      </c>
      <c r="AC65" s="12"/>
      <c r="AF65" s="9"/>
      <c r="AV65" s="9" t="s">
        <v>0</v>
      </c>
    </row>
    <row r="66" spans="1:49" ht="14" customHeight="1" x14ac:dyDescent="0.2">
      <c r="A66" s="9">
        <v>61</v>
      </c>
      <c r="B66" s="9" t="s">
        <v>72</v>
      </c>
      <c r="C66" s="9" t="s">
        <v>73</v>
      </c>
      <c r="D66" s="9" t="s">
        <v>2</v>
      </c>
      <c r="E66" s="9" t="s">
        <v>14</v>
      </c>
      <c r="O66" s="9" t="s">
        <v>0</v>
      </c>
      <c r="P66" s="9" t="s">
        <v>0</v>
      </c>
      <c r="AC66" s="12"/>
      <c r="AD66" s="9" t="s">
        <v>0</v>
      </c>
      <c r="AF66" s="9"/>
      <c r="AJ66" s="9" t="s">
        <v>0</v>
      </c>
      <c r="AV66" s="9" t="s">
        <v>0</v>
      </c>
    </row>
    <row r="67" spans="1:49" ht="14" customHeight="1" x14ac:dyDescent="0.2">
      <c r="A67" s="9">
        <v>62</v>
      </c>
      <c r="B67" s="9" t="s">
        <v>74</v>
      </c>
      <c r="C67" s="9" t="s">
        <v>75</v>
      </c>
      <c r="D67" s="9" t="s">
        <v>2</v>
      </c>
      <c r="E67" s="9" t="s">
        <v>15</v>
      </c>
      <c r="P67" s="9" t="s">
        <v>0</v>
      </c>
      <c r="AC67" s="12"/>
      <c r="AF67" s="9"/>
      <c r="AP67" s="9" t="s">
        <v>0</v>
      </c>
      <c r="AV67" s="9" t="s">
        <v>0</v>
      </c>
    </row>
    <row r="68" spans="1:49" ht="14" customHeight="1" x14ac:dyDescent="0.2">
      <c r="A68" s="9">
        <v>64</v>
      </c>
      <c r="B68" s="9" t="s">
        <v>76</v>
      </c>
      <c r="C68" s="9" t="s">
        <v>77</v>
      </c>
      <c r="D68" s="9" t="s">
        <v>2</v>
      </c>
      <c r="E68" s="9" t="s">
        <v>16</v>
      </c>
      <c r="G68" s="9" t="s">
        <v>0</v>
      </c>
      <c r="P68" s="9" t="s">
        <v>0</v>
      </c>
      <c r="AC68" s="12"/>
      <c r="AD68" s="9" t="s">
        <v>0</v>
      </c>
      <c r="AF68" s="9"/>
      <c r="AI68" s="9" t="s">
        <v>0</v>
      </c>
      <c r="AP68" s="9" t="s">
        <v>0</v>
      </c>
      <c r="AV68" s="9" t="s">
        <v>0</v>
      </c>
    </row>
    <row r="69" spans="1:49" ht="14" customHeight="1" x14ac:dyDescent="0.2">
      <c r="A69" s="9">
        <v>65</v>
      </c>
      <c r="B69" s="9" t="s">
        <v>76</v>
      </c>
      <c r="C69" s="9" t="s">
        <v>77</v>
      </c>
      <c r="D69" s="9" t="s">
        <v>2</v>
      </c>
      <c r="E69" s="9" t="s">
        <v>16</v>
      </c>
      <c r="AC69" s="12"/>
      <c r="AF69" s="9"/>
      <c r="AL69" s="9" t="s">
        <v>0</v>
      </c>
      <c r="AP69" s="9" t="s">
        <v>0</v>
      </c>
      <c r="AV69" s="9" t="s">
        <v>0</v>
      </c>
    </row>
    <row r="70" spans="1:49" ht="14" customHeight="1" x14ac:dyDescent="0.2">
      <c r="A70" s="9">
        <v>66</v>
      </c>
      <c r="B70" s="9" t="s">
        <v>76</v>
      </c>
      <c r="C70" s="9" t="s">
        <v>77</v>
      </c>
      <c r="D70" s="9" t="s">
        <v>2</v>
      </c>
      <c r="E70" s="9" t="s">
        <v>16</v>
      </c>
      <c r="O70" s="9" t="s">
        <v>0</v>
      </c>
      <c r="P70" s="9" t="s">
        <v>0</v>
      </c>
      <c r="AB70" s="9" t="s">
        <v>0</v>
      </c>
      <c r="AC70" s="12"/>
      <c r="AF70" s="9"/>
      <c r="AJ70" s="9" t="s">
        <v>0</v>
      </c>
      <c r="AL70" s="9" t="s">
        <v>0</v>
      </c>
      <c r="AP70" s="9" t="s">
        <v>0</v>
      </c>
      <c r="AR70" s="9" t="s">
        <v>0</v>
      </c>
      <c r="AV70" s="9" t="s">
        <v>0</v>
      </c>
    </row>
    <row r="71" spans="1:49" ht="14" customHeight="1" x14ac:dyDescent="0.2">
      <c r="A71" s="9">
        <v>67</v>
      </c>
      <c r="B71" s="9" t="s">
        <v>78</v>
      </c>
      <c r="C71" s="9" t="s">
        <v>79</v>
      </c>
      <c r="D71" s="9" t="s">
        <v>2</v>
      </c>
      <c r="E71" s="9" t="s">
        <v>16</v>
      </c>
      <c r="O71" s="9" t="s">
        <v>0</v>
      </c>
      <c r="P71" s="9" t="s">
        <v>0</v>
      </c>
      <c r="AC71" s="12"/>
      <c r="AF71" s="9"/>
      <c r="AP71" s="9" t="s">
        <v>0</v>
      </c>
      <c r="AV71" s="9" t="s">
        <v>0</v>
      </c>
    </row>
    <row r="72" spans="1:49" ht="14" customHeight="1" x14ac:dyDescent="0.2">
      <c r="A72" s="9">
        <v>69</v>
      </c>
      <c r="B72" s="9" t="s">
        <v>78</v>
      </c>
      <c r="C72" s="9" t="s">
        <v>80</v>
      </c>
      <c r="D72" s="9" t="s">
        <v>2</v>
      </c>
      <c r="E72" s="9" t="s">
        <v>16</v>
      </c>
      <c r="P72" s="9" t="s">
        <v>0</v>
      </c>
      <c r="AC72" s="12"/>
      <c r="AF72" s="9"/>
      <c r="AV72" s="9" t="s">
        <v>0</v>
      </c>
    </row>
    <row r="73" spans="1:49" ht="14" customHeight="1" x14ac:dyDescent="0.2">
      <c r="A73" s="9">
        <v>70</v>
      </c>
      <c r="B73" s="9" t="s">
        <v>78</v>
      </c>
      <c r="C73" s="9" t="s">
        <v>81</v>
      </c>
      <c r="D73" s="9" t="s">
        <v>2</v>
      </c>
      <c r="E73" s="9" t="s">
        <v>16</v>
      </c>
      <c r="G73" s="9" t="s">
        <v>0</v>
      </c>
      <c r="O73" s="9" t="s">
        <v>0</v>
      </c>
      <c r="P73" s="9" t="s">
        <v>0</v>
      </c>
      <c r="AB73" s="9" t="s">
        <v>0</v>
      </c>
      <c r="AC73" s="12"/>
      <c r="AD73" s="9" t="s">
        <v>0</v>
      </c>
      <c r="AF73" s="9"/>
      <c r="AP73" s="9" t="s">
        <v>0</v>
      </c>
      <c r="AV73" s="9" t="s">
        <v>0</v>
      </c>
    </row>
    <row r="74" spans="1:49" ht="14" customHeight="1" x14ac:dyDescent="0.2">
      <c r="A74" s="9">
        <v>68</v>
      </c>
      <c r="B74" s="9" t="s">
        <v>78</v>
      </c>
      <c r="C74" s="9" t="s">
        <v>201</v>
      </c>
      <c r="D74" s="9" t="s">
        <v>2</v>
      </c>
      <c r="E74" s="9" t="s">
        <v>16</v>
      </c>
      <c r="G74" s="9" t="s">
        <v>0</v>
      </c>
      <c r="O74" s="9" t="s">
        <v>0</v>
      </c>
      <c r="AB74" s="9" t="s">
        <v>0</v>
      </c>
      <c r="AC74" s="12"/>
      <c r="AF74" s="9"/>
      <c r="AV74" s="9" t="s">
        <v>0</v>
      </c>
    </row>
    <row r="75" spans="1:49" ht="14" customHeight="1" x14ac:dyDescent="0.2">
      <c r="A75" s="9">
        <v>71</v>
      </c>
      <c r="B75" s="9" t="s">
        <v>78</v>
      </c>
      <c r="C75" s="9" t="s">
        <v>82</v>
      </c>
      <c r="D75" s="9" t="s">
        <v>2</v>
      </c>
      <c r="E75" s="9" t="s">
        <v>16</v>
      </c>
      <c r="P75" s="9" t="s">
        <v>0</v>
      </c>
      <c r="AB75" s="9" t="s">
        <v>0</v>
      </c>
      <c r="AC75" s="12"/>
      <c r="AF75" s="9"/>
      <c r="AV75" s="9" t="s">
        <v>0</v>
      </c>
    </row>
    <row r="76" spans="1:49" ht="14" customHeight="1" x14ac:dyDescent="0.2">
      <c r="A76" s="9">
        <v>72</v>
      </c>
      <c r="B76" s="9" t="s">
        <v>78</v>
      </c>
      <c r="C76" s="9" t="s">
        <v>83</v>
      </c>
      <c r="D76" s="9" t="s">
        <v>2</v>
      </c>
      <c r="E76" s="9" t="s">
        <v>16</v>
      </c>
      <c r="P76" s="9" t="s">
        <v>0</v>
      </c>
      <c r="AC76" s="12"/>
      <c r="AF76" s="9"/>
      <c r="AP76" s="9" t="s">
        <v>0</v>
      </c>
      <c r="AV76" s="9" t="s">
        <v>0</v>
      </c>
    </row>
    <row r="77" spans="1:49" ht="14" customHeight="1" x14ac:dyDescent="0.2">
      <c r="A77" s="9">
        <v>73</v>
      </c>
      <c r="B77" s="9" t="s">
        <v>78</v>
      </c>
      <c r="C77" s="9" t="s">
        <v>83</v>
      </c>
      <c r="D77" s="9" t="s">
        <v>2</v>
      </c>
      <c r="E77" s="9" t="s">
        <v>16</v>
      </c>
      <c r="P77" s="9" t="s">
        <v>0</v>
      </c>
      <c r="T77" s="9" t="s">
        <v>0</v>
      </c>
      <c r="U77" s="9" t="s">
        <v>0</v>
      </c>
      <c r="AC77" s="12"/>
      <c r="AF77" s="9"/>
      <c r="AW77" s="9" t="s">
        <v>0</v>
      </c>
    </row>
    <row r="78" spans="1:49" ht="14" customHeight="1" x14ac:dyDescent="0.2">
      <c r="A78" s="9">
        <v>74</v>
      </c>
      <c r="B78" s="9" t="s">
        <v>78</v>
      </c>
      <c r="C78" s="9" t="s">
        <v>83</v>
      </c>
      <c r="D78" s="9" t="s">
        <v>2</v>
      </c>
      <c r="E78" s="9" t="s">
        <v>16</v>
      </c>
      <c r="P78" s="9" t="s">
        <v>0</v>
      </c>
      <c r="AC78" s="12" t="s">
        <v>0</v>
      </c>
      <c r="AF78" s="9"/>
      <c r="AP78" s="9" t="s">
        <v>0</v>
      </c>
      <c r="AV78" s="9" t="s">
        <v>0</v>
      </c>
    </row>
    <row r="79" spans="1:49" ht="14" customHeight="1" x14ac:dyDescent="0.2">
      <c r="A79" s="9">
        <v>75</v>
      </c>
      <c r="B79" s="9" t="s">
        <v>78</v>
      </c>
      <c r="C79" s="9" t="s">
        <v>83</v>
      </c>
      <c r="D79" s="9" t="s">
        <v>2</v>
      </c>
      <c r="E79" s="9" t="s">
        <v>16</v>
      </c>
      <c r="P79" s="9" t="s">
        <v>0</v>
      </c>
      <c r="AC79" s="12"/>
      <c r="AF79" s="9"/>
      <c r="AV79" s="9" t="s">
        <v>0</v>
      </c>
    </row>
    <row r="80" spans="1:49" ht="14" customHeight="1" x14ac:dyDescent="0.2">
      <c r="A80" s="9">
        <v>76</v>
      </c>
      <c r="B80" s="9" t="s">
        <v>84</v>
      </c>
      <c r="C80" s="9" t="s">
        <v>88</v>
      </c>
      <c r="D80" s="9" t="s">
        <v>2</v>
      </c>
      <c r="E80" s="9" t="s">
        <v>16</v>
      </c>
      <c r="P80" s="9" t="s">
        <v>0</v>
      </c>
      <c r="AC80" s="12"/>
      <c r="AF80" s="9"/>
      <c r="AJ80" s="9" t="s">
        <v>0</v>
      </c>
      <c r="AV80" s="9" t="s">
        <v>0</v>
      </c>
    </row>
    <row r="81" spans="1:50" ht="14" customHeight="1" x14ac:dyDescent="0.2">
      <c r="A81" s="9">
        <v>77</v>
      </c>
      <c r="B81" s="9" t="s">
        <v>84</v>
      </c>
      <c r="C81" s="9" t="s">
        <v>88</v>
      </c>
      <c r="D81" s="9" t="s">
        <v>2</v>
      </c>
      <c r="E81" s="9" t="s">
        <v>16</v>
      </c>
      <c r="O81" s="9" t="s">
        <v>0</v>
      </c>
      <c r="P81" s="9" t="s">
        <v>0</v>
      </c>
      <c r="AC81" s="12"/>
      <c r="AD81" s="9" t="s">
        <v>0</v>
      </c>
      <c r="AF81" s="9"/>
      <c r="AP81" s="9" t="s">
        <v>0</v>
      </c>
      <c r="AV81" s="9" t="s">
        <v>0</v>
      </c>
    </row>
    <row r="82" spans="1:50" ht="14" customHeight="1" x14ac:dyDescent="0.2">
      <c r="A82" s="9">
        <v>78</v>
      </c>
      <c r="B82" s="9" t="s">
        <v>84</v>
      </c>
      <c r="C82" s="9" t="s">
        <v>88</v>
      </c>
      <c r="D82" s="9" t="s">
        <v>2</v>
      </c>
      <c r="E82" s="9" t="s">
        <v>16</v>
      </c>
      <c r="P82" s="9" t="s">
        <v>0</v>
      </c>
      <c r="AC82" s="12"/>
      <c r="AD82" s="9" t="s">
        <v>0</v>
      </c>
      <c r="AF82" s="9"/>
      <c r="AV82" s="9" t="s">
        <v>0</v>
      </c>
    </row>
    <row r="83" spans="1:50" ht="14" customHeight="1" x14ac:dyDescent="0.2">
      <c r="A83" s="9">
        <v>79</v>
      </c>
      <c r="B83" s="9" t="s">
        <v>84</v>
      </c>
      <c r="C83" s="9" t="s">
        <v>88</v>
      </c>
      <c r="D83" s="9" t="s">
        <v>2</v>
      </c>
      <c r="E83" s="9" t="s">
        <v>16</v>
      </c>
      <c r="AB83" s="9" t="s">
        <v>0</v>
      </c>
      <c r="AC83" s="12"/>
      <c r="AF83" s="9"/>
      <c r="AU83" s="9" t="s">
        <v>0</v>
      </c>
    </row>
    <row r="84" spans="1:50" ht="14" customHeight="1" x14ac:dyDescent="0.2">
      <c r="A84" s="9">
        <v>80</v>
      </c>
      <c r="B84" s="9" t="s">
        <v>84</v>
      </c>
      <c r="C84" s="9" t="s">
        <v>88</v>
      </c>
      <c r="D84" s="9" t="s">
        <v>2</v>
      </c>
      <c r="E84" s="9" t="s">
        <v>16</v>
      </c>
      <c r="O84" s="9" t="s">
        <v>0</v>
      </c>
      <c r="AC84" s="12"/>
      <c r="AF84" s="9"/>
      <c r="AV84" s="9" t="s">
        <v>0</v>
      </c>
    </row>
    <row r="85" spans="1:50" ht="14" customHeight="1" x14ac:dyDescent="0.2">
      <c r="A85" s="9">
        <v>81</v>
      </c>
      <c r="B85" s="9" t="s">
        <v>84</v>
      </c>
      <c r="C85" s="9" t="s">
        <v>88</v>
      </c>
      <c r="D85" s="9" t="s">
        <v>2</v>
      </c>
      <c r="E85" s="9" t="s">
        <v>16</v>
      </c>
      <c r="G85" s="9" t="s">
        <v>0</v>
      </c>
      <c r="P85" s="9" t="s">
        <v>0</v>
      </c>
      <c r="AB85" s="9" t="s">
        <v>0</v>
      </c>
      <c r="AC85" s="12"/>
      <c r="AF85" s="9"/>
      <c r="AV85" s="9" t="s">
        <v>0</v>
      </c>
    </row>
    <row r="86" spans="1:50" ht="14" customHeight="1" x14ac:dyDescent="0.2">
      <c r="A86" s="9">
        <v>82</v>
      </c>
      <c r="B86" s="9" t="s">
        <v>84</v>
      </c>
      <c r="C86" s="9" t="s">
        <v>88</v>
      </c>
      <c r="D86" s="9" t="s">
        <v>2</v>
      </c>
      <c r="E86" s="9" t="s">
        <v>16</v>
      </c>
      <c r="N86" s="9" t="s">
        <v>0</v>
      </c>
      <c r="P86" s="9" t="s">
        <v>0</v>
      </c>
      <c r="Q86" s="9" t="s">
        <v>0</v>
      </c>
      <c r="V86" s="9" t="s">
        <v>0</v>
      </c>
      <c r="AC86" s="12"/>
      <c r="AF86" s="9"/>
      <c r="AJ86" s="9" t="s">
        <v>0</v>
      </c>
      <c r="AL86" s="9" t="s">
        <v>0</v>
      </c>
      <c r="AV86" s="9" t="s">
        <v>0</v>
      </c>
    </row>
    <row r="87" spans="1:50" ht="14" customHeight="1" x14ac:dyDescent="0.2">
      <c r="A87" s="34">
        <v>340</v>
      </c>
      <c r="B87" s="34" t="s">
        <v>84</v>
      </c>
      <c r="C87" s="34" t="s">
        <v>88</v>
      </c>
      <c r="D87" s="34" t="s">
        <v>2</v>
      </c>
      <c r="E87" s="34" t="s">
        <v>16</v>
      </c>
      <c r="F87" s="34"/>
      <c r="G87" s="34" t="s">
        <v>0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9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 t="s">
        <v>0</v>
      </c>
      <c r="AV87" s="34"/>
      <c r="AW87" s="34"/>
      <c r="AX87" s="34"/>
    </row>
    <row r="88" spans="1:50" ht="14" customHeight="1" x14ac:dyDescent="0.2">
      <c r="A88" s="9">
        <v>84</v>
      </c>
      <c r="B88" s="9" t="s">
        <v>84</v>
      </c>
      <c r="C88" s="9" t="s">
        <v>89</v>
      </c>
      <c r="D88" s="9" t="s">
        <v>2</v>
      </c>
      <c r="E88" s="9" t="s">
        <v>16</v>
      </c>
      <c r="V88" s="9" t="s">
        <v>0</v>
      </c>
      <c r="X88" s="9" t="s">
        <v>0</v>
      </c>
      <c r="AC88" s="12"/>
      <c r="AD88" s="9" t="s">
        <v>0</v>
      </c>
      <c r="AF88" s="9"/>
      <c r="AR88" s="9" t="s">
        <v>0</v>
      </c>
      <c r="AV88" s="9" t="s">
        <v>0</v>
      </c>
    </row>
    <row r="89" spans="1:50" ht="14" customHeight="1" x14ac:dyDescent="0.2">
      <c r="A89" s="9">
        <v>63</v>
      </c>
      <c r="B89" s="9" t="s">
        <v>84</v>
      </c>
      <c r="C89" s="9" t="s">
        <v>200</v>
      </c>
      <c r="D89" s="9" t="s">
        <v>2</v>
      </c>
      <c r="E89" s="9" t="s">
        <v>16</v>
      </c>
      <c r="O89" s="9" t="s">
        <v>0</v>
      </c>
      <c r="AC89" s="12"/>
      <c r="AF89" s="9"/>
      <c r="AV89" s="9" t="s">
        <v>0</v>
      </c>
    </row>
    <row r="90" spans="1:50" ht="14" customHeight="1" x14ac:dyDescent="0.2">
      <c r="A90" s="9">
        <v>83</v>
      </c>
      <c r="B90" s="9" t="s">
        <v>84</v>
      </c>
      <c r="C90" s="9" t="s">
        <v>200</v>
      </c>
      <c r="D90" s="9" t="s">
        <v>2</v>
      </c>
      <c r="E90" s="9" t="s">
        <v>16</v>
      </c>
      <c r="O90" s="9" t="s">
        <v>0</v>
      </c>
      <c r="AC90" s="12"/>
      <c r="AF90" s="9"/>
      <c r="AV90" s="9" t="s">
        <v>0</v>
      </c>
    </row>
    <row r="91" spans="1:50" ht="14" customHeight="1" x14ac:dyDescent="0.2">
      <c r="A91" s="9">
        <v>85</v>
      </c>
      <c r="B91" s="9" t="s">
        <v>84</v>
      </c>
      <c r="C91" s="9" t="s">
        <v>200</v>
      </c>
      <c r="D91" s="9" t="s">
        <v>2</v>
      </c>
      <c r="E91" s="9" t="s">
        <v>16</v>
      </c>
      <c r="AC91" s="12"/>
      <c r="AF91" s="9"/>
      <c r="AU91" s="9" t="s">
        <v>0</v>
      </c>
    </row>
    <row r="92" spans="1:50" ht="14" customHeight="1" x14ac:dyDescent="0.2">
      <c r="A92" s="9">
        <v>86</v>
      </c>
      <c r="B92" s="9" t="s">
        <v>84</v>
      </c>
      <c r="C92" s="9" t="s">
        <v>200</v>
      </c>
      <c r="D92" s="9" t="s">
        <v>2</v>
      </c>
      <c r="E92" s="9" t="s">
        <v>16</v>
      </c>
      <c r="O92" s="9" t="s">
        <v>0</v>
      </c>
      <c r="P92" s="9" t="s">
        <v>0</v>
      </c>
      <c r="AC92" s="12"/>
      <c r="AD92" s="9" t="s">
        <v>0</v>
      </c>
      <c r="AF92" s="9"/>
      <c r="AG92" s="9" t="s">
        <v>0</v>
      </c>
      <c r="AP92" s="9" t="s">
        <v>0</v>
      </c>
      <c r="AV92" s="9" t="s">
        <v>0</v>
      </c>
    </row>
    <row r="93" spans="1:50" ht="14" customHeight="1" x14ac:dyDescent="0.2">
      <c r="A93" s="9">
        <v>102</v>
      </c>
      <c r="B93" s="9" t="s">
        <v>90</v>
      </c>
      <c r="C93" s="9" t="s">
        <v>91</v>
      </c>
      <c r="D93" s="9" t="s">
        <v>2</v>
      </c>
      <c r="E93" s="9" t="s">
        <v>16</v>
      </c>
      <c r="T93" s="9" t="s">
        <v>0</v>
      </c>
      <c r="AC93" s="12"/>
      <c r="AF93" s="9"/>
      <c r="AP93" s="9" t="s">
        <v>0</v>
      </c>
      <c r="AV93" s="9" t="s">
        <v>0</v>
      </c>
    </row>
    <row r="94" spans="1:50" ht="14" customHeight="1" x14ac:dyDescent="0.2">
      <c r="A94" s="9">
        <v>103</v>
      </c>
      <c r="B94" s="9" t="s">
        <v>90</v>
      </c>
      <c r="C94" s="9" t="s">
        <v>91</v>
      </c>
      <c r="D94" s="9" t="s">
        <v>2</v>
      </c>
      <c r="E94" s="9" t="s">
        <v>16</v>
      </c>
      <c r="G94" s="8"/>
      <c r="H94" s="8"/>
      <c r="I94" s="8"/>
      <c r="J94" s="8"/>
      <c r="K94" s="8"/>
      <c r="L94" s="8"/>
      <c r="M94" s="8"/>
      <c r="N94" s="8"/>
      <c r="O94" s="8" t="s">
        <v>0</v>
      </c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12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V94" s="9" t="s">
        <v>0</v>
      </c>
    </row>
    <row r="95" spans="1:50" ht="14" customHeight="1" x14ac:dyDescent="0.2">
      <c r="A95" s="9">
        <v>104</v>
      </c>
      <c r="B95" s="9" t="s">
        <v>90</v>
      </c>
      <c r="C95" s="9" t="s">
        <v>91</v>
      </c>
      <c r="D95" s="9" t="s">
        <v>2</v>
      </c>
      <c r="E95" s="9" t="s">
        <v>16</v>
      </c>
      <c r="G95" s="9" t="s">
        <v>0</v>
      </c>
      <c r="P95" s="9" t="s">
        <v>0</v>
      </c>
      <c r="Q95" s="9" t="s">
        <v>0</v>
      </c>
      <c r="R95" s="9" t="s">
        <v>0</v>
      </c>
      <c r="T95" s="9" t="s">
        <v>0</v>
      </c>
      <c r="AC95" s="12" t="s">
        <v>0</v>
      </c>
      <c r="AF95" s="9"/>
      <c r="AW95" s="9" t="s">
        <v>0</v>
      </c>
    </row>
    <row r="96" spans="1:50" ht="14" customHeight="1" x14ac:dyDescent="0.2">
      <c r="A96" s="9">
        <v>105</v>
      </c>
      <c r="B96" s="9" t="s">
        <v>90</v>
      </c>
      <c r="C96" s="9" t="s">
        <v>204</v>
      </c>
      <c r="D96" s="9" t="s">
        <v>2</v>
      </c>
      <c r="E96" s="9" t="s">
        <v>16</v>
      </c>
      <c r="AC96" s="12"/>
      <c r="AF96" s="9"/>
      <c r="AV96" s="9" t="s">
        <v>0</v>
      </c>
    </row>
    <row r="97" spans="1:50" ht="14" customHeight="1" x14ac:dyDescent="0.2">
      <c r="A97" s="34">
        <v>341</v>
      </c>
      <c r="B97" s="34" t="s">
        <v>90</v>
      </c>
      <c r="C97" s="34" t="s">
        <v>204</v>
      </c>
      <c r="D97" s="34" t="s">
        <v>2</v>
      </c>
      <c r="E97" s="34" t="s">
        <v>16</v>
      </c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 t="s">
        <v>0</v>
      </c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 t="s">
        <v>0</v>
      </c>
      <c r="AC97" s="39"/>
      <c r="AD97" s="34" t="s">
        <v>0</v>
      </c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 t="s">
        <v>0</v>
      </c>
      <c r="AQ97" s="34"/>
      <c r="AR97" s="34"/>
      <c r="AS97" s="34"/>
      <c r="AT97" s="34"/>
      <c r="AU97" s="34"/>
      <c r="AV97" s="34" t="s">
        <v>0</v>
      </c>
      <c r="AW97" s="34"/>
      <c r="AX97" s="34"/>
    </row>
    <row r="98" spans="1:50" ht="14" customHeight="1" x14ac:dyDescent="0.2">
      <c r="A98" s="34">
        <v>342</v>
      </c>
      <c r="B98" s="34" t="s">
        <v>90</v>
      </c>
      <c r="C98" s="34" t="s">
        <v>204</v>
      </c>
      <c r="D98" s="34" t="s">
        <v>2</v>
      </c>
      <c r="E98" s="34" t="s">
        <v>16</v>
      </c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 t="s">
        <v>0</v>
      </c>
      <c r="Q98" s="34"/>
      <c r="R98" s="34"/>
      <c r="S98" s="34"/>
      <c r="T98" s="34"/>
      <c r="U98" s="34"/>
      <c r="V98" s="34" t="s">
        <v>0</v>
      </c>
      <c r="W98" s="34"/>
      <c r="X98" s="34"/>
      <c r="Y98" s="34"/>
      <c r="Z98" s="34"/>
      <c r="AA98" s="34"/>
      <c r="AB98" s="34" t="s">
        <v>0</v>
      </c>
      <c r="AC98" s="39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 t="s">
        <v>0</v>
      </c>
      <c r="AW98" s="34"/>
      <c r="AX98" s="34"/>
    </row>
    <row r="99" spans="1:50" ht="14" customHeight="1" x14ac:dyDescent="0.2">
      <c r="A99" s="34">
        <v>343</v>
      </c>
      <c r="B99" s="34" t="s">
        <v>90</v>
      </c>
      <c r="C99" s="34" t="s">
        <v>204</v>
      </c>
      <c r="D99" s="34" t="s">
        <v>2</v>
      </c>
      <c r="E99" s="34" t="s">
        <v>16</v>
      </c>
      <c r="F99" s="34"/>
      <c r="G99" s="34" t="s">
        <v>0</v>
      </c>
      <c r="H99" s="34"/>
      <c r="I99" s="34"/>
      <c r="J99" s="34"/>
      <c r="K99" s="34"/>
      <c r="L99" s="34"/>
      <c r="M99" s="34"/>
      <c r="N99" s="34"/>
      <c r="O99" s="34"/>
      <c r="P99" s="34" t="s">
        <v>0</v>
      </c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 t="s">
        <v>0</v>
      </c>
      <c r="AC99" s="39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 t="s">
        <v>0</v>
      </c>
      <c r="AW99" s="34"/>
      <c r="AX99" s="34"/>
    </row>
    <row r="100" spans="1:50" ht="14" customHeight="1" x14ac:dyDescent="0.2">
      <c r="A100" s="9">
        <v>87</v>
      </c>
      <c r="B100" s="9" t="s">
        <v>202</v>
      </c>
      <c r="C100" s="9" t="s">
        <v>85</v>
      </c>
      <c r="D100" s="9" t="s">
        <v>2</v>
      </c>
      <c r="E100" s="9" t="s">
        <v>16</v>
      </c>
      <c r="P100" s="9" t="s">
        <v>0</v>
      </c>
      <c r="T100" s="9" t="s">
        <v>0</v>
      </c>
      <c r="V100" s="9" t="s">
        <v>0</v>
      </c>
      <c r="AB100" s="9" t="s">
        <v>0</v>
      </c>
      <c r="AC100" s="12"/>
      <c r="AF100" s="9"/>
      <c r="AG100" s="9" t="s">
        <v>0</v>
      </c>
      <c r="AV100" s="9" t="s">
        <v>0</v>
      </c>
    </row>
    <row r="101" spans="1:50" ht="14" customHeight="1" x14ac:dyDescent="0.2">
      <c r="A101" s="9">
        <v>88</v>
      </c>
      <c r="B101" s="9" t="s">
        <v>202</v>
      </c>
      <c r="C101" s="9" t="s">
        <v>86</v>
      </c>
      <c r="D101" s="9" t="s">
        <v>2</v>
      </c>
      <c r="E101" s="9" t="s">
        <v>16</v>
      </c>
      <c r="O101" s="9" t="s">
        <v>0</v>
      </c>
      <c r="P101" s="9" t="s">
        <v>0</v>
      </c>
      <c r="V101" s="9" t="s">
        <v>0</v>
      </c>
      <c r="AC101" s="12"/>
      <c r="AD101" s="9" t="s">
        <v>0</v>
      </c>
      <c r="AF101" s="9"/>
      <c r="AL101" s="9" t="s">
        <v>0</v>
      </c>
      <c r="AP101" s="9" t="s">
        <v>0</v>
      </c>
      <c r="AV101" s="9" t="s">
        <v>0</v>
      </c>
    </row>
    <row r="102" spans="1:50" ht="14" customHeight="1" x14ac:dyDescent="0.2">
      <c r="A102" s="9">
        <v>89</v>
      </c>
      <c r="B102" s="9" t="s">
        <v>202</v>
      </c>
      <c r="C102" s="9" t="s">
        <v>86</v>
      </c>
      <c r="D102" s="9" t="s">
        <v>2</v>
      </c>
      <c r="E102" s="9" t="s">
        <v>16</v>
      </c>
      <c r="P102" s="9" t="s">
        <v>0</v>
      </c>
      <c r="AC102" s="12"/>
      <c r="AF102" s="9"/>
      <c r="AP102" s="9" t="s">
        <v>0</v>
      </c>
      <c r="AV102" s="9" t="s">
        <v>0</v>
      </c>
    </row>
    <row r="103" spans="1:50" ht="14" customHeight="1" x14ac:dyDescent="0.2">
      <c r="A103" s="9">
        <v>90</v>
      </c>
      <c r="B103" s="9" t="s">
        <v>202</v>
      </c>
      <c r="C103" s="9" t="s">
        <v>86</v>
      </c>
      <c r="D103" s="9" t="s">
        <v>2</v>
      </c>
      <c r="E103" s="9" t="s">
        <v>16</v>
      </c>
      <c r="O103" s="9" t="s">
        <v>0</v>
      </c>
      <c r="P103" s="9" t="s">
        <v>0</v>
      </c>
      <c r="AC103" s="12"/>
      <c r="AD103" s="9" t="s">
        <v>0</v>
      </c>
      <c r="AF103" s="9"/>
      <c r="AP103" s="9" t="s">
        <v>0</v>
      </c>
      <c r="AV103" s="9" t="s">
        <v>0</v>
      </c>
    </row>
    <row r="104" spans="1:50" ht="14" customHeight="1" x14ac:dyDescent="0.2">
      <c r="A104" s="9">
        <v>91</v>
      </c>
      <c r="B104" s="9" t="s">
        <v>202</v>
      </c>
      <c r="C104" s="9" t="s">
        <v>86</v>
      </c>
      <c r="D104" s="9" t="s">
        <v>2</v>
      </c>
      <c r="E104" s="9" t="s">
        <v>16</v>
      </c>
      <c r="G104" s="9" t="s">
        <v>0</v>
      </c>
      <c r="P104" s="9" t="s">
        <v>0</v>
      </c>
      <c r="AB104" s="9" t="s">
        <v>0</v>
      </c>
      <c r="AC104" s="12"/>
      <c r="AF104" s="9"/>
      <c r="AV104" s="9" t="s">
        <v>0</v>
      </c>
    </row>
    <row r="105" spans="1:50" ht="14" customHeight="1" x14ac:dyDescent="0.2">
      <c r="A105" s="9">
        <v>92</v>
      </c>
      <c r="B105" s="9" t="s">
        <v>202</v>
      </c>
      <c r="C105" s="9" t="s">
        <v>86</v>
      </c>
      <c r="D105" s="9" t="s">
        <v>2</v>
      </c>
      <c r="E105" s="9" t="s">
        <v>16</v>
      </c>
      <c r="G105" s="8"/>
      <c r="H105" s="8"/>
      <c r="I105" s="8"/>
      <c r="J105" s="8"/>
      <c r="K105" s="8"/>
      <c r="L105" s="8"/>
      <c r="M105" s="8"/>
      <c r="N105" s="8"/>
      <c r="O105" s="8" t="s">
        <v>0</v>
      </c>
      <c r="P105" s="9" t="s">
        <v>0</v>
      </c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 t="s">
        <v>0</v>
      </c>
      <c r="AC105" s="12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V105" s="9" t="s">
        <v>0</v>
      </c>
    </row>
    <row r="106" spans="1:50" ht="14" customHeight="1" x14ac:dyDescent="0.2">
      <c r="A106" s="9">
        <v>93</v>
      </c>
      <c r="B106" s="9" t="s">
        <v>202</v>
      </c>
      <c r="C106" s="9" t="s">
        <v>86</v>
      </c>
      <c r="D106" s="9" t="s">
        <v>2</v>
      </c>
      <c r="E106" s="9" t="s">
        <v>16</v>
      </c>
      <c r="P106" s="9" t="s">
        <v>0</v>
      </c>
      <c r="AC106" s="12"/>
      <c r="AD106" s="9" t="s">
        <v>0</v>
      </c>
      <c r="AF106" s="9"/>
      <c r="AV106" s="9" t="s">
        <v>0</v>
      </c>
    </row>
    <row r="107" spans="1:50" ht="14" customHeight="1" x14ac:dyDescent="0.2">
      <c r="A107" s="9">
        <v>94</v>
      </c>
      <c r="B107" s="9" t="s">
        <v>202</v>
      </c>
      <c r="C107" s="9" t="s">
        <v>86</v>
      </c>
      <c r="D107" s="9" t="s">
        <v>2</v>
      </c>
      <c r="E107" s="9" t="s">
        <v>16</v>
      </c>
      <c r="P107" s="9" t="s">
        <v>0</v>
      </c>
      <c r="AC107" s="12"/>
      <c r="AF107" s="9"/>
      <c r="AV107" s="9" t="s">
        <v>0</v>
      </c>
    </row>
    <row r="108" spans="1:50" ht="14" customHeight="1" x14ac:dyDescent="0.2">
      <c r="A108" s="9">
        <v>95</v>
      </c>
      <c r="B108" s="9" t="s">
        <v>202</v>
      </c>
      <c r="C108" s="9" t="s">
        <v>86</v>
      </c>
      <c r="D108" s="9" t="s">
        <v>2</v>
      </c>
      <c r="E108" s="9" t="s">
        <v>16</v>
      </c>
      <c r="O108" s="9" t="s">
        <v>0</v>
      </c>
      <c r="P108" s="9" t="s">
        <v>0</v>
      </c>
      <c r="AC108" s="12"/>
      <c r="AF108" s="9"/>
      <c r="AV108" s="9" t="s">
        <v>0</v>
      </c>
    </row>
    <row r="109" spans="1:50" ht="14" customHeight="1" x14ac:dyDescent="0.2">
      <c r="A109" s="9">
        <v>96</v>
      </c>
      <c r="B109" s="9" t="s">
        <v>202</v>
      </c>
      <c r="C109" s="9" t="s">
        <v>86</v>
      </c>
      <c r="D109" s="9" t="s">
        <v>2</v>
      </c>
      <c r="E109" s="9" t="s">
        <v>16</v>
      </c>
      <c r="P109" s="9" t="s">
        <v>0</v>
      </c>
      <c r="AC109" s="12"/>
      <c r="AF109" s="9"/>
      <c r="AJ109" s="9" t="s">
        <v>0</v>
      </c>
      <c r="AP109" s="9" t="s">
        <v>0</v>
      </c>
      <c r="AV109" s="9" t="s">
        <v>0</v>
      </c>
    </row>
    <row r="110" spans="1:50" ht="14" customHeight="1" x14ac:dyDescent="0.2">
      <c r="A110" s="9">
        <v>97</v>
      </c>
      <c r="B110" s="9" t="s">
        <v>202</v>
      </c>
      <c r="C110" s="9" t="s">
        <v>86</v>
      </c>
      <c r="D110" s="9" t="s">
        <v>2</v>
      </c>
      <c r="E110" s="9" t="s">
        <v>16</v>
      </c>
      <c r="O110" s="9" t="s">
        <v>0</v>
      </c>
      <c r="P110" s="9" t="s">
        <v>0</v>
      </c>
      <c r="AB110" s="9" t="s">
        <v>0</v>
      </c>
      <c r="AC110" s="12"/>
      <c r="AF110" s="9"/>
      <c r="AV110" s="9" t="s">
        <v>0</v>
      </c>
    </row>
    <row r="111" spans="1:50" ht="14" customHeight="1" x14ac:dyDescent="0.2">
      <c r="A111" s="9">
        <v>98</v>
      </c>
      <c r="B111" s="9" t="s">
        <v>202</v>
      </c>
      <c r="C111" s="9" t="s">
        <v>86</v>
      </c>
      <c r="D111" s="9" t="s">
        <v>2</v>
      </c>
      <c r="E111" s="9" t="s">
        <v>16</v>
      </c>
      <c r="G111" s="9" t="s">
        <v>0</v>
      </c>
      <c r="O111" s="9" t="s">
        <v>0</v>
      </c>
      <c r="AB111" s="9" t="s">
        <v>0</v>
      </c>
      <c r="AC111" s="12"/>
      <c r="AF111" s="9"/>
      <c r="AP111" s="9" t="s">
        <v>0</v>
      </c>
      <c r="AV111" s="9" t="s">
        <v>0</v>
      </c>
    </row>
    <row r="112" spans="1:50" ht="14" customHeight="1" x14ac:dyDescent="0.2">
      <c r="A112" s="9">
        <v>99</v>
      </c>
      <c r="B112" s="9" t="s">
        <v>202</v>
      </c>
      <c r="C112" s="9" t="s">
        <v>86</v>
      </c>
      <c r="D112" s="9" t="s">
        <v>2</v>
      </c>
      <c r="E112" s="9" t="s">
        <v>16</v>
      </c>
      <c r="P112" s="9" t="s">
        <v>0</v>
      </c>
      <c r="AC112" s="12"/>
      <c r="AF112" s="9"/>
      <c r="AV112" s="9" t="s">
        <v>0</v>
      </c>
    </row>
    <row r="113" spans="1:50" ht="14" customHeight="1" x14ac:dyDescent="0.2">
      <c r="A113" s="9">
        <v>123</v>
      </c>
      <c r="B113" s="9" t="s">
        <v>93</v>
      </c>
      <c r="C113" s="9" t="s">
        <v>94</v>
      </c>
      <c r="D113" s="9" t="s">
        <v>2</v>
      </c>
      <c r="E113" s="9" t="s">
        <v>16</v>
      </c>
      <c r="T113" s="9" t="s">
        <v>0</v>
      </c>
      <c r="AC113" s="12"/>
      <c r="AF113" s="9"/>
      <c r="AP113" s="9" t="s">
        <v>0</v>
      </c>
      <c r="AV113" s="9" t="s">
        <v>0</v>
      </c>
    </row>
    <row r="114" spans="1:50" ht="14" customHeight="1" x14ac:dyDescent="0.2">
      <c r="A114" s="9">
        <v>124</v>
      </c>
      <c r="B114" s="9" t="s">
        <v>95</v>
      </c>
      <c r="C114" s="9" t="s">
        <v>96</v>
      </c>
      <c r="D114" s="9" t="s">
        <v>2</v>
      </c>
      <c r="E114" s="9" t="s">
        <v>16</v>
      </c>
      <c r="P114" s="9" t="s">
        <v>0</v>
      </c>
      <c r="T114" s="9" t="s">
        <v>0</v>
      </c>
      <c r="AC114" s="12"/>
      <c r="AF114" s="9"/>
      <c r="AP114" s="9" t="s">
        <v>0</v>
      </c>
      <c r="AV114" s="9" t="s">
        <v>0</v>
      </c>
    </row>
    <row r="115" spans="1:50" ht="14" customHeight="1" x14ac:dyDescent="0.2">
      <c r="A115" s="9">
        <v>125</v>
      </c>
      <c r="B115" s="9" t="s">
        <v>97</v>
      </c>
      <c r="C115" s="9" t="s">
        <v>98</v>
      </c>
      <c r="D115" s="9" t="s">
        <v>2</v>
      </c>
      <c r="E115" s="9" t="s">
        <v>16</v>
      </c>
      <c r="P115" s="9" t="s">
        <v>0</v>
      </c>
      <c r="AC115" s="12"/>
      <c r="AF115" s="9"/>
      <c r="AP115" s="9" t="s">
        <v>0</v>
      </c>
      <c r="AV115" s="9" t="s">
        <v>0</v>
      </c>
    </row>
    <row r="116" spans="1:50" ht="14" customHeight="1" x14ac:dyDescent="0.2">
      <c r="A116" s="9">
        <v>126</v>
      </c>
      <c r="B116" s="9" t="s">
        <v>97</v>
      </c>
      <c r="C116" s="9" t="s">
        <v>98</v>
      </c>
      <c r="D116" s="9" t="s">
        <v>2</v>
      </c>
      <c r="E116" s="9" t="s">
        <v>16</v>
      </c>
      <c r="P116" s="9" t="s">
        <v>0</v>
      </c>
      <c r="V116" s="9" t="s">
        <v>0</v>
      </c>
      <c r="AB116" s="9" t="s">
        <v>0</v>
      </c>
      <c r="AC116" s="12" t="s">
        <v>0</v>
      </c>
      <c r="AD116" s="9" t="s">
        <v>0</v>
      </c>
      <c r="AF116" s="9"/>
      <c r="AG116" s="9" t="s">
        <v>0</v>
      </c>
      <c r="AP116" s="9" t="s">
        <v>0</v>
      </c>
      <c r="AW116" s="9" t="s">
        <v>0</v>
      </c>
    </row>
    <row r="117" spans="1:50" ht="14" customHeight="1" x14ac:dyDescent="0.2">
      <c r="A117" s="9">
        <v>127</v>
      </c>
      <c r="B117" s="9" t="s">
        <v>97</v>
      </c>
      <c r="C117" s="9" t="s">
        <v>98</v>
      </c>
      <c r="D117" s="9" t="s">
        <v>2</v>
      </c>
      <c r="E117" s="9" t="s">
        <v>16</v>
      </c>
      <c r="G117" s="8"/>
      <c r="H117" s="8"/>
      <c r="I117" s="8"/>
      <c r="J117" s="8"/>
      <c r="K117" s="8"/>
      <c r="L117" s="8"/>
      <c r="M117" s="8"/>
      <c r="N117" s="8"/>
      <c r="O117" s="8"/>
      <c r="P117" s="8" t="s">
        <v>0</v>
      </c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12"/>
      <c r="AD117" s="8"/>
      <c r="AE117" s="8"/>
      <c r="AF117" s="8"/>
      <c r="AG117" s="8" t="s">
        <v>0</v>
      </c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V117" s="9" t="s">
        <v>0</v>
      </c>
    </row>
    <row r="118" spans="1:50" ht="14" customHeight="1" x14ac:dyDescent="0.2">
      <c r="A118" s="34">
        <v>344</v>
      </c>
      <c r="B118" s="34" t="s">
        <v>97</v>
      </c>
      <c r="C118" s="34" t="s">
        <v>98</v>
      </c>
      <c r="D118" s="34" t="s">
        <v>2</v>
      </c>
      <c r="E118" s="34" t="s">
        <v>16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4" t="s">
        <v>0</v>
      </c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9"/>
      <c r="AD118" s="34" t="s">
        <v>0</v>
      </c>
      <c r="AE118" s="34"/>
      <c r="AF118" s="34"/>
      <c r="AG118" s="34" t="s">
        <v>0</v>
      </c>
      <c r="AH118" s="34"/>
      <c r="AI118" s="34"/>
      <c r="AJ118" s="34"/>
      <c r="AK118" s="34"/>
      <c r="AL118" s="34"/>
      <c r="AM118" s="34"/>
      <c r="AN118" s="34"/>
      <c r="AO118" s="34"/>
      <c r="AP118" s="34" t="s">
        <v>0</v>
      </c>
      <c r="AQ118" s="34"/>
      <c r="AR118" s="34"/>
      <c r="AS118" s="34"/>
      <c r="AT118" s="34"/>
      <c r="AU118" s="34"/>
      <c r="AV118" s="34" t="s">
        <v>0</v>
      </c>
      <c r="AW118" s="34"/>
      <c r="AX118" s="34"/>
    </row>
    <row r="119" spans="1:50" ht="14" customHeight="1" x14ac:dyDescent="0.2">
      <c r="A119" s="9">
        <v>130</v>
      </c>
      <c r="B119" s="9" t="s">
        <v>100</v>
      </c>
      <c r="C119" s="9" t="s">
        <v>101</v>
      </c>
      <c r="D119" s="9" t="s">
        <v>2</v>
      </c>
      <c r="E119" s="9" t="s">
        <v>16</v>
      </c>
      <c r="I119" s="9" t="s">
        <v>0</v>
      </c>
      <c r="N119" s="9" t="s">
        <v>0</v>
      </c>
      <c r="P119" s="9" t="s">
        <v>0</v>
      </c>
      <c r="AC119" s="12"/>
      <c r="AD119" s="9" t="s">
        <v>0</v>
      </c>
      <c r="AF119" s="9"/>
      <c r="AP119" s="9" t="s">
        <v>0</v>
      </c>
      <c r="AW119" s="9" t="s">
        <v>0</v>
      </c>
    </row>
    <row r="120" spans="1:50" ht="14" customHeight="1" x14ac:dyDescent="0.2">
      <c r="A120" s="9">
        <v>131</v>
      </c>
      <c r="B120" s="9" t="s">
        <v>102</v>
      </c>
      <c r="C120" s="9" t="s">
        <v>103</v>
      </c>
      <c r="D120" s="9" t="s">
        <v>2</v>
      </c>
      <c r="E120" s="9" t="s">
        <v>16</v>
      </c>
      <c r="M120" s="9" t="s">
        <v>0</v>
      </c>
      <c r="P120" s="9" t="s">
        <v>0</v>
      </c>
      <c r="AC120" s="12"/>
      <c r="AF120" s="9"/>
      <c r="AU120" s="9" t="s">
        <v>0</v>
      </c>
    </row>
    <row r="121" spans="1:50" ht="14" customHeight="1" x14ac:dyDescent="0.2">
      <c r="A121" s="9">
        <v>132</v>
      </c>
      <c r="B121" s="9" t="s">
        <v>102</v>
      </c>
      <c r="C121" s="9" t="s">
        <v>104</v>
      </c>
      <c r="D121" s="9" t="s">
        <v>2</v>
      </c>
      <c r="E121" s="9" t="s">
        <v>16</v>
      </c>
      <c r="O121" s="9" t="s">
        <v>0</v>
      </c>
      <c r="P121" s="9" t="s">
        <v>0</v>
      </c>
      <c r="AC121" s="12"/>
      <c r="AD121" s="9" t="s">
        <v>0</v>
      </c>
      <c r="AF121" s="9"/>
      <c r="AV121" s="9" t="s">
        <v>0</v>
      </c>
    </row>
    <row r="122" spans="1:50" ht="14" customHeight="1" x14ac:dyDescent="0.2">
      <c r="A122" s="9">
        <v>133</v>
      </c>
      <c r="B122" s="9" t="s">
        <v>105</v>
      </c>
      <c r="C122" s="9" t="s">
        <v>106</v>
      </c>
      <c r="D122" s="9" t="s">
        <v>2</v>
      </c>
      <c r="E122" s="9" t="s">
        <v>16</v>
      </c>
      <c r="S122" s="9" t="s">
        <v>0</v>
      </c>
      <c r="AC122" s="12"/>
      <c r="AF122" s="9"/>
      <c r="AO122" s="9" t="s">
        <v>0</v>
      </c>
      <c r="AW122" s="9" t="s">
        <v>0</v>
      </c>
    </row>
    <row r="123" spans="1:50" ht="14" customHeight="1" x14ac:dyDescent="0.2">
      <c r="A123" s="9">
        <v>134</v>
      </c>
      <c r="B123" s="9" t="s">
        <v>105</v>
      </c>
      <c r="C123" s="9" t="s">
        <v>106</v>
      </c>
      <c r="D123" s="9" t="s">
        <v>2</v>
      </c>
      <c r="E123" s="9" t="s">
        <v>16</v>
      </c>
      <c r="G123" s="9" t="s">
        <v>0</v>
      </c>
      <c r="N123" s="9" t="s">
        <v>0</v>
      </c>
      <c r="O123" s="9" t="s">
        <v>0</v>
      </c>
      <c r="P123" s="9" t="s">
        <v>0</v>
      </c>
      <c r="S123" s="9" t="s">
        <v>0</v>
      </c>
      <c r="AB123" s="9" t="s">
        <v>0</v>
      </c>
      <c r="AC123" s="12"/>
      <c r="AD123" s="9" t="s">
        <v>0</v>
      </c>
      <c r="AF123" s="9"/>
      <c r="AH123" s="9" t="s">
        <v>0</v>
      </c>
      <c r="AP123" s="9" t="s">
        <v>0</v>
      </c>
      <c r="AW123" s="9" t="s">
        <v>0</v>
      </c>
    </row>
    <row r="124" spans="1:50" ht="14" customHeight="1" x14ac:dyDescent="0.2">
      <c r="A124" s="9">
        <v>135</v>
      </c>
      <c r="B124" s="9" t="s">
        <v>107</v>
      </c>
      <c r="C124" s="9" t="s">
        <v>108</v>
      </c>
      <c r="D124" s="9" t="s">
        <v>2</v>
      </c>
      <c r="E124" s="9" t="s">
        <v>16</v>
      </c>
      <c r="P124" s="9" t="s">
        <v>0</v>
      </c>
      <c r="AC124" s="12"/>
      <c r="AF124" s="9"/>
      <c r="AV124" s="9" t="s">
        <v>0</v>
      </c>
    </row>
    <row r="125" spans="1:50" ht="14" customHeight="1" x14ac:dyDescent="0.2">
      <c r="A125" s="9">
        <v>138</v>
      </c>
      <c r="B125" s="9" t="s">
        <v>109</v>
      </c>
      <c r="C125" s="9" t="s">
        <v>110</v>
      </c>
      <c r="D125" s="9" t="s">
        <v>2</v>
      </c>
      <c r="E125" s="9" t="s">
        <v>16</v>
      </c>
      <c r="O125" s="9" t="s">
        <v>0</v>
      </c>
      <c r="AB125" s="9" t="s">
        <v>0</v>
      </c>
      <c r="AC125" s="12"/>
      <c r="AF125" s="9"/>
      <c r="AV125" s="9" t="s">
        <v>0</v>
      </c>
    </row>
    <row r="126" spans="1:50" ht="14" customHeight="1" x14ac:dyDescent="0.2">
      <c r="A126" s="9">
        <v>139</v>
      </c>
      <c r="B126" s="9" t="s">
        <v>109</v>
      </c>
      <c r="C126" s="9" t="s">
        <v>111</v>
      </c>
      <c r="D126" s="9" t="s">
        <v>2</v>
      </c>
      <c r="E126" s="9" t="s">
        <v>16</v>
      </c>
      <c r="P126" s="9" t="s">
        <v>0</v>
      </c>
      <c r="AC126" s="12"/>
      <c r="AF126" s="9"/>
      <c r="AV126" s="9" t="s">
        <v>0</v>
      </c>
    </row>
    <row r="127" spans="1:50" ht="14" customHeight="1" x14ac:dyDescent="0.2">
      <c r="A127" s="9">
        <v>140</v>
      </c>
      <c r="B127" s="9" t="s">
        <v>109</v>
      </c>
      <c r="C127" s="9" t="s">
        <v>111</v>
      </c>
      <c r="D127" s="9" t="s">
        <v>2</v>
      </c>
      <c r="E127" s="9" t="s">
        <v>16</v>
      </c>
      <c r="O127" s="9" t="s">
        <v>0</v>
      </c>
      <c r="AB127" s="9" t="s">
        <v>0</v>
      </c>
      <c r="AC127" s="12"/>
      <c r="AD127" s="9" t="s">
        <v>0</v>
      </c>
      <c r="AF127" s="9"/>
      <c r="AP127" s="9" t="s">
        <v>0</v>
      </c>
      <c r="AV127" s="9" t="s">
        <v>0</v>
      </c>
    </row>
    <row r="128" spans="1:50" ht="14" customHeight="1" x14ac:dyDescent="0.2">
      <c r="A128" s="9">
        <v>141</v>
      </c>
      <c r="B128" s="9" t="s">
        <v>109</v>
      </c>
      <c r="C128" s="9" t="s">
        <v>111</v>
      </c>
      <c r="D128" s="9" t="s">
        <v>2</v>
      </c>
      <c r="E128" s="9" t="s">
        <v>16</v>
      </c>
      <c r="O128" s="9" t="s">
        <v>0</v>
      </c>
      <c r="P128" s="9" t="s">
        <v>0</v>
      </c>
      <c r="AC128" s="12"/>
      <c r="AF128" s="9"/>
      <c r="AP128" s="9" t="s">
        <v>0</v>
      </c>
      <c r="AR128" s="9" t="s">
        <v>0</v>
      </c>
      <c r="AV128" s="9" t="s">
        <v>0</v>
      </c>
    </row>
    <row r="129" spans="1:49" ht="14" customHeight="1" x14ac:dyDescent="0.2">
      <c r="A129" s="9">
        <v>142</v>
      </c>
      <c r="B129" s="9" t="s">
        <v>109</v>
      </c>
      <c r="C129" s="9" t="s">
        <v>111</v>
      </c>
      <c r="D129" s="9" t="s">
        <v>2</v>
      </c>
      <c r="E129" s="9" t="s">
        <v>16</v>
      </c>
      <c r="AC129" s="12"/>
      <c r="AF129" s="9"/>
      <c r="AU129" s="9" t="s">
        <v>0</v>
      </c>
    </row>
    <row r="130" spans="1:49" ht="14" customHeight="1" x14ac:dyDescent="0.2">
      <c r="A130" s="9">
        <v>143</v>
      </c>
      <c r="B130" s="9" t="s">
        <v>109</v>
      </c>
      <c r="C130" s="9" t="s">
        <v>111</v>
      </c>
      <c r="D130" s="9" t="s">
        <v>2</v>
      </c>
      <c r="E130" s="9" t="s">
        <v>16</v>
      </c>
      <c r="O130" s="9" t="s">
        <v>0</v>
      </c>
      <c r="V130" s="9" t="s">
        <v>0</v>
      </c>
      <c r="AC130" s="12"/>
      <c r="AD130" s="9" t="s">
        <v>0</v>
      </c>
      <c r="AF130" s="9"/>
      <c r="AP130" s="9" t="s">
        <v>0</v>
      </c>
      <c r="AV130" s="9" t="s">
        <v>0</v>
      </c>
    </row>
    <row r="131" spans="1:49" ht="14" customHeight="1" x14ac:dyDescent="0.2">
      <c r="A131" s="9">
        <v>144</v>
      </c>
      <c r="B131" s="9" t="s">
        <v>109</v>
      </c>
      <c r="C131" s="9" t="s">
        <v>111</v>
      </c>
      <c r="D131" s="9" t="s">
        <v>2</v>
      </c>
      <c r="E131" s="9" t="s">
        <v>16</v>
      </c>
      <c r="P131" s="9" t="s">
        <v>0</v>
      </c>
      <c r="AC131" s="12"/>
      <c r="AF131" s="9"/>
      <c r="AP131" s="9" t="s">
        <v>0</v>
      </c>
      <c r="AV131" s="9" t="s">
        <v>0</v>
      </c>
    </row>
    <row r="132" spans="1:49" ht="14" customHeight="1" x14ac:dyDescent="0.2">
      <c r="A132" s="9">
        <v>145</v>
      </c>
      <c r="B132" s="9" t="s">
        <v>109</v>
      </c>
      <c r="C132" s="9" t="s">
        <v>111</v>
      </c>
      <c r="D132" s="9" t="s">
        <v>2</v>
      </c>
      <c r="E132" s="9" t="s">
        <v>16</v>
      </c>
      <c r="G132" s="9" t="s">
        <v>0</v>
      </c>
      <c r="P132" s="9" t="s">
        <v>0</v>
      </c>
      <c r="Q132" s="9" t="s">
        <v>0</v>
      </c>
      <c r="AB132" s="9" t="s">
        <v>0</v>
      </c>
      <c r="AC132" s="12"/>
      <c r="AF132" s="9"/>
      <c r="AW132" s="9" t="s">
        <v>0</v>
      </c>
    </row>
    <row r="133" spans="1:49" ht="14" customHeight="1" x14ac:dyDescent="0.2">
      <c r="A133" s="9">
        <v>136</v>
      </c>
      <c r="B133" s="9" t="s">
        <v>109</v>
      </c>
      <c r="C133" s="9" t="s">
        <v>112</v>
      </c>
      <c r="D133" s="9" t="s">
        <v>2</v>
      </c>
      <c r="E133" s="9" t="s">
        <v>16</v>
      </c>
      <c r="P133" s="9" t="s">
        <v>0</v>
      </c>
      <c r="AB133" s="9" t="s">
        <v>0</v>
      </c>
      <c r="AC133" s="12"/>
      <c r="AF133" s="9"/>
      <c r="AV133" s="9" t="s">
        <v>0</v>
      </c>
    </row>
    <row r="134" spans="1:49" ht="14" customHeight="1" x14ac:dyDescent="0.2">
      <c r="A134" s="9">
        <v>137</v>
      </c>
      <c r="B134" s="9" t="s">
        <v>109</v>
      </c>
      <c r="C134" s="9" t="s">
        <v>112</v>
      </c>
      <c r="D134" s="9" t="s">
        <v>2</v>
      </c>
      <c r="E134" s="9" t="s">
        <v>16</v>
      </c>
      <c r="P134" s="9" t="s">
        <v>0</v>
      </c>
      <c r="AC134" s="12"/>
      <c r="AF134" s="9"/>
      <c r="AP134" s="9" t="s">
        <v>0</v>
      </c>
      <c r="AV134" s="9" t="s">
        <v>0</v>
      </c>
    </row>
    <row r="135" spans="1:49" ht="14" customHeight="1" x14ac:dyDescent="0.2">
      <c r="A135" s="9">
        <v>146</v>
      </c>
      <c r="B135" s="9" t="s">
        <v>109</v>
      </c>
      <c r="C135" s="9" t="s">
        <v>112</v>
      </c>
      <c r="D135" s="9" t="s">
        <v>2</v>
      </c>
      <c r="E135" s="9" t="s">
        <v>16</v>
      </c>
      <c r="O135" s="9" t="s">
        <v>0</v>
      </c>
      <c r="AC135" s="12"/>
      <c r="AF135" s="9"/>
      <c r="AV135" s="9" t="s">
        <v>0</v>
      </c>
    </row>
    <row r="136" spans="1:49" ht="14" customHeight="1" x14ac:dyDescent="0.2">
      <c r="A136" s="9">
        <v>147</v>
      </c>
      <c r="B136" s="9" t="s">
        <v>109</v>
      </c>
      <c r="C136" s="9" t="s">
        <v>112</v>
      </c>
      <c r="D136" s="9" t="s">
        <v>2</v>
      </c>
      <c r="E136" s="9" t="s">
        <v>16</v>
      </c>
      <c r="O136" s="9" t="s">
        <v>0</v>
      </c>
      <c r="P136" s="9" t="s">
        <v>0</v>
      </c>
      <c r="AB136" s="9" t="s">
        <v>0</v>
      </c>
      <c r="AC136" s="12"/>
      <c r="AF136" s="9"/>
      <c r="AP136" s="9" t="s">
        <v>0</v>
      </c>
      <c r="AV136" s="9" t="s">
        <v>0</v>
      </c>
    </row>
    <row r="137" spans="1:49" ht="14" customHeight="1" x14ac:dyDescent="0.2">
      <c r="A137" s="9">
        <v>148</v>
      </c>
      <c r="B137" s="9" t="s">
        <v>109</v>
      </c>
      <c r="C137" s="9" t="s">
        <v>112</v>
      </c>
      <c r="D137" s="9" t="s">
        <v>2</v>
      </c>
      <c r="E137" s="9" t="s">
        <v>16</v>
      </c>
      <c r="I137" s="9" t="s">
        <v>0</v>
      </c>
      <c r="P137" s="9" t="s">
        <v>0</v>
      </c>
      <c r="AC137" s="12"/>
      <c r="AF137" s="9"/>
      <c r="AW137" s="9" t="s">
        <v>0</v>
      </c>
    </row>
    <row r="138" spans="1:49" ht="14" customHeight="1" x14ac:dyDescent="0.2">
      <c r="A138" s="9">
        <v>149</v>
      </c>
      <c r="B138" s="9" t="s">
        <v>109</v>
      </c>
      <c r="C138" s="9" t="s">
        <v>112</v>
      </c>
      <c r="D138" s="9" t="s">
        <v>2</v>
      </c>
      <c r="E138" s="9" t="s">
        <v>16</v>
      </c>
      <c r="G138" s="9" t="s">
        <v>0</v>
      </c>
      <c r="P138" s="9" t="s">
        <v>0</v>
      </c>
      <c r="AC138" s="12"/>
      <c r="AD138" s="9" t="s">
        <v>0</v>
      </c>
      <c r="AF138" s="9" t="s">
        <v>0</v>
      </c>
      <c r="AP138" s="9" t="s">
        <v>0</v>
      </c>
      <c r="AV138" s="9" t="s">
        <v>0</v>
      </c>
    </row>
    <row r="139" spans="1:49" ht="14" customHeight="1" x14ac:dyDescent="0.2">
      <c r="A139" s="9">
        <v>150</v>
      </c>
      <c r="B139" s="9" t="s">
        <v>109</v>
      </c>
      <c r="C139" s="9" t="s">
        <v>112</v>
      </c>
      <c r="D139" s="9" t="s">
        <v>2</v>
      </c>
      <c r="E139" s="9" t="s">
        <v>16</v>
      </c>
      <c r="O139" s="9" t="s">
        <v>0</v>
      </c>
      <c r="P139" s="9" t="s">
        <v>0</v>
      </c>
      <c r="V139" s="9" t="s">
        <v>0</v>
      </c>
      <c r="AC139" s="12"/>
      <c r="AF139" s="9"/>
      <c r="AL139" s="9" t="s">
        <v>0</v>
      </c>
      <c r="AP139" s="9" t="s">
        <v>0</v>
      </c>
      <c r="AV139" s="9" t="s">
        <v>0</v>
      </c>
    </row>
    <row r="140" spans="1:49" ht="14" customHeight="1" x14ac:dyDescent="0.2">
      <c r="A140" s="9">
        <v>151</v>
      </c>
      <c r="B140" s="9" t="s">
        <v>109</v>
      </c>
      <c r="C140" s="9" t="s">
        <v>112</v>
      </c>
      <c r="D140" s="9" t="s">
        <v>2</v>
      </c>
      <c r="E140" s="9" t="s">
        <v>16</v>
      </c>
      <c r="G140" s="9" t="s">
        <v>0</v>
      </c>
      <c r="P140" s="9" t="s">
        <v>0</v>
      </c>
      <c r="AC140" s="12"/>
      <c r="AF140" s="9"/>
      <c r="AG140" s="9" t="s">
        <v>0</v>
      </c>
      <c r="AV140" s="9" t="s">
        <v>0</v>
      </c>
    </row>
    <row r="141" spans="1:49" ht="14" customHeight="1" x14ac:dyDescent="0.2">
      <c r="A141" s="9">
        <v>152</v>
      </c>
      <c r="B141" s="9" t="s">
        <v>109</v>
      </c>
      <c r="C141" s="9" t="s">
        <v>112</v>
      </c>
      <c r="D141" s="9" t="s">
        <v>2</v>
      </c>
      <c r="E141" s="9" t="s">
        <v>16</v>
      </c>
      <c r="G141" s="9" t="s">
        <v>0</v>
      </c>
      <c r="O141" s="9" t="s">
        <v>0</v>
      </c>
      <c r="P141" s="9" t="s">
        <v>0</v>
      </c>
      <c r="V141" s="9" t="s">
        <v>0</v>
      </c>
      <c r="AC141" s="12"/>
      <c r="AD141" s="9" t="s">
        <v>0</v>
      </c>
      <c r="AF141" s="9"/>
      <c r="AP141" s="9" t="s">
        <v>0</v>
      </c>
      <c r="AV141" s="9" t="s">
        <v>0</v>
      </c>
    </row>
    <row r="142" spans="1:49" ht="14" customHeight="1" x14ac:dyDescent="0.2">
      <c r="A142" s="9">
        <v>153</v>
      </c>
      <c r="B142" s="9" t="s">
        <v>109</v>
      </c>
      <c r="C142" s="9" t="s">
        <v>112</v>
      </c>
      <c r="D142" s="9" t="s">
        <v>2</v>
      </c>
      <c r="E142" s="9" t="s">
        <v>16</v>
      </c>
      <c r="O142" s="9" t="s">
        <v>0</v>
      </c>
      <c r="P142" s="9" t="s">
        <v>0</v>
      </c>
      <c r="AC142" s="12"/>
      <c r="AF142" s="9"/>
      <c r="AL142" s="9" t="s">
        <v>0</v>
      </c>
      <c r="AV142" s="9" t="s">
        <v>0</v>
      </c>
    </row>
    <row r="143" spans="1:49" ht="14" customHeight="1" x14ac:dyDescent="0.2">
      <c r="A143" s="9">
        <v>154</v>
      </c>
      <c r="B143" s="9" t="s">
        <v>109</v>
      </c>
      <c r="C143" s="9" t="s">
        <v>112</v>
      </c>
      <c r="D143" s="9" t="s">
        <v>2</v>
      </c>
      <c r="E143" s="9" t="s">
        <v>16</v>
      </c>
      <c r="P143" s="9" t="s">
        <v>0</v>
      </c>
      <c r="AC143" s="12"/>
      <c r="AF143" s="9"/>
      <c r="AV143" s="9" t="s">
        <v>0</v>
      </c>
    </row>
    <row r="144" spans="1:49" ht="14" customHeight="1" x14ac:dyDescent="0.2">
      <c r="A144" s="9">
        <v>155</v>
      </c>
      <c r="B144" s="9" t="s">
        <v>109</v>
      </c>
      <c r="C144" s="9" t="s">
        <v>112</v>
      </c>
      <c r="D144" s="9" t="s">
        <v>2</v>
      </c>
      <c r="E144" s="9" t="s">
        <v>16</v>
      </c>
      <c r="AC144" s="12"/>
      <c r="AF144" s="9"/>
      <c r="AU144" s="9" t="s">
        <v>0</v>
      </c>
    </row>
    <row r="145" spans="1:49" ht="14" customHeight="1" x14ac:dyDescent="0.2">
      <c r="A145" s="9">
        <v>156</v>
      </c>
      <c r="B145" s="9" t="s">
        <v>109</v>
      </c>
      <c r="C145" s="9" t="s">
        <v>112</v>
      </c>
      <c r="D145" s="9" t="s">
        <v>2</v>
      </c>
      <c r="E145" s="9" t="s">
        <v>16</v>
      </c>
      <c r="I145" s="9" t="s">
        <v>0</v>
      </c>
      <c r="N145" s="9" t="s">
        <v>0</v>
      </c>
      <c r="P145" s="9" t="s">
        <v>0</v>
      </c>
      <c r="V145" s="9" t="s">
        <v>0</v>
      </c>
      <c r="AB145" s="9" t="s">
        <v>0</v>
      </c>
      <c r="AC145" s="12"/>
      <c r="AF145" s="9"/>
      <c r="AP145" s="9" t="s">
        <v>0</v>
      </c>
      <c r="AW145" s="9" t="s">
        <v>0</v>
      </c>
    </row>
    <row r="146" spans="1:49" ht="14" customHeight="1" x14ac:dyDescent="0.2">
      <c r="A146" s="9">
        <v>157</v>
      </c>
      <c r="B146" s="9" t="s">
        <v>109</v>
      </c>
      <c r="C146" s="9" t="s">
        <v>112</v>
      </c>
      <c r="D146" s="9" t="s">
        <v>2</v>
      </c>
      <c r="E146" s="9" t="s">
        <v>16</v>
      </c>
      <c r="M146" s="9" t="s">
        <v>0</v>
      </c>
      <c r="P146" s="9" t="s">
        <v>0</v>
      </c>
      <c r="AC146" s="12"/>
      <c r="AF146" s="9"/>
      <c r="AW146" s="9" t="s">
        <v>0</v>
      </c>
    </row>
    <row r="147" spans="1:49" ht="14" customHeight="1" x14ac:dyDescent="0.2">
      <c r="A147" s="9">
        <v>158</v>
      </c>
      <c r="B147" s="9" t="s">
        <v>109</v>
      </c>
      <c r="C147" s="9" t="s">
        <v>112</v>
      </c>
      <c r="D147" s="9" t="s">
        <v>2</v>
      </c>
      <c r="E147" s="9" t="s">
        <v>16</v>
      </c>
      <c r="G147" s="9" t="s">
        <v>0</v>
      </c>
      <c r="O147" s="9" t="s">
        <v>0</v>
      </c>
      <c r="P147" s="9" t="s">
        <v>0</v>
      </c>
      <c r="AC147" s="12"/>
      <c r="AF147" s="9"/>
      <c r="AV147" s="9" t="s">
        <v>0</v>
      </c>
    </row>
    <row r="148" spans="1:49" ht="14" customHeight="1" x14ac:dyDescent="0.2">
      <c r="A148" s="9">
        <v>159</v>
      </c>
      <c r="B148" s="9" t="s">
        <v>109</v>
      </c>
      <c r="C148" s="9" t="s">
        <v>112</v>
      </c>
      <c r="D148" s="9" t="s">
        <v>2</v>
      </c>
      <c r="E148" s="9" t="s">
        <v>16</v>
      </c>
      <c r="P148" s="9" t="s">
        <v>0</v>
      </c>
      <c r="AC148" s="12"/>
      <c r="AF148" s="9"/>
      <c r="AV148" s="9" t="s">
        <v>0</v>
      </c>
    </row>
    <row r="149" spans="1:49" ht="14" customHeight="1" x14ac:dyDescent="0.2">
      <c r="A149" s="9">
        <v>160</v>
      </c>
      <c r="B149" s="9" t="s">
        <v>109</v>
      </c>
      <c r="C149" s="9" t="s">
        <v>112</v>
      </c>
      <c r="D149" s="9" t="s">
        <v>2</v>
      </c>
      <c r="E149" s="9" t="s">
        <v>16</v>
      </c>
      <c r="P149" s="9" t="s">
        <v>0</v>
      </c>
      <c r="AC149" s="12"/>
      <c r="AF149" s="9"/>
      <c r="AV149" s="9" t="s">
        <v>0</v>
      </c>
    </row>
    <row r="150" spans="1:49" ht="14" customHeight="1" x14ac:dyDescent="0.2">
      <c r="A150" s="9">
        <v>161</v>
      </c>
      <c r="B150" s="9" t="s">
        <v>109</v>
      </c>
      <c r="C150" s="9" t="s">
        <v>112</v>
      </c>
      <c r="D150" s="9" t="s">
        <v>2</v>
      </c>
      <c r="E150" s="9" t="s">
        <v>16</v>
      </c>
      <c r="G150" s="9" t="s">
        <v>0</v>
      </c>
      <c r="P150" s="9" t="s">
        <v>0</v>
      </c>
      <c r="AC150" s="12"/>
      <c r="AF150" s="9"/>
      <c r="AV150" s="9" t="s">
        <v>0</v>
      </c>
    </row>
    <row r="151" spans="1:49" ht="14" customHeight="1" x14ac:dyDescent="0.2">
      <c r="A151" s="9">
        <v>162</v>
      </c>
      <c r="B151" s="9" t="s">
        <v>109</v>
      </c>
      <c r="C151" s="9" t="s">
        <v>112</v>
      </c>
      <c r="D151" s="9" t="s">
        <v>2</v>
      </c>
      <c r="E151" s="9" t="s">
        <v>16</v>
      </c>
      <c r="G151" s="9" t="s">
        <v>0</v>
      </c>
      <c r="P151" s="9" t="s">
        <v>0</v>
      </c>
      <c r="AB151" s="9" t="s">
        <v>0</v>
      </c>
      <c r="AC151" s="12"/>
      <c r="AF151" s="9"/>
      <c r="AP151" s="9" t="s">
        <v>0</v>
      </c>
      <c r="AV151" s="9" t="s">
        <v>0</v>
      </c>
    </row>
    <row r="152" spans="1:49" ht="14" customHeight="1" x14ac:dyDescent="0.2">
      <c r="A152" s="9">
        <v>163</v>
      </c>
      <c r="B152" s="9" t="s">
        <v>109</v>
      </c>
      <c r="C152" s="9" t="s">
        <v>112</v>
      </c>
      <c r="D152" s="9" t="s">
        <v>2</v>
      </c>
      <c r="E152" s="9" t="s">
        <v>16</v>
      </c>
      <c r="O152" s="9" t="s">
        <v>0</v>
      </c>
      <c r="P152" s="9" t="s">
        <v>0</v>
      </c>
      <c r="AB152" s="9" t="s">
        <v>0</v>
      </c>
      <c r="AC152" s="12"/>
      <c r="AF152" s="9"/>
      <c r="AP152" s="9" t="s">
        <v>0</v>
      </c>
      <c r="AV152" s="9" t="s">
        <v>0</v>
      </c>
    </row>
    <row r="153" spans="1:49" ht="14" customHeight="1" x14ac:dyDescent="0.2">
      <c r="A153" s="9">
        <v>164</v>
      </c>
      <c r="B153" s="9" t="s">
        <v>109</v>
      </c>
      <c r="C153" s="9" t="s">
        <v>112</v>
      </c>
      <c r="D153" s="9" t="s">
        <v>2</v>
      </c>
      <c r="E153" s="9" t="s">
        <v>16</v>
      </c>
      <c r="P153" s="9" t="s">
        <v>0</v>
      </c>
      <c r="AC153" s="12"/>
      <c r="AF153" s="9"/>
      <c r="AV153" s="9" t="s">
        <v>0</v>
      </c>
    </row>
    <row r="154" spans="1:49" ht="14" customHeight="1" x14ac:dyDescent="0.2">
      <c r="A154" s="9">
        <v>165</v>
      </c>
      <c r="B154" s="9" t="s">
        <v>109</v>
      </c>
      <c r="C154" s="9" t="s">
        <v>112</v>
      </c>
      <c r="D154" s="9" t="s">
        <v>2</v>
      </c>
      <c r="E154" s="9" t="s">
        <v>16</v>
      </c>
      <c r="G154" s="9" t="s">
        <v>0</v>
      </c>
      <c r="O154" s="9" t="s">
        <v>0</v>
      </c>
      <c r="P154" s="9" t="s">
        <v>0</v>
      </c>
      <c r="Q154" s="9" t="s">
        <v>0</v>
      </c>
      <c r="AC154" s="12"/>
      <c r="AF154" s="9"/>
      <c r="AV154" s="9" t="s">
        <v>0</v>
      </c>
    </row>
    <row r="155" spans="1:49" ht="14" customHeight="1" x14ac:dyDescent="0.2">
      <c r="A155" s="9">
        <v>166</v>
      </c>
      <c r="B155" s="9" t="s">
        <v>109</v>
      </c>
      <c r="C155" s="9" t="s">
        <v>112</v>
      </c>
      <c r="D155" s="9" t="s">
        <v>2</v>
      </c>
      <c r="E155" s="9" t="s">
        <v>16</v>
      </c>
      <c r="P155" s="9" t="s">
        <v>0</v>
      </c>
      <c r="AC155" s="12"/>
      <c r="AF155" s="9"/>
      <c r="AV155" s="9" t="s">
        <v>0</v>
      </c>
    </row>
    <row r="156" spans="1:49" ht="14" customHeight="1" x14ac:dyDescent="0.2">
      <c r="A156" s="9">
        <v>167</v>
      </c>
      <c r="B156" s="9" t="s">
        <v>109</v>
      </c>
      <c r="C156" s="9" t="s">
        <v>112</v>
      </c>
      <c r="D156" s="9" t="s">
        <v>2</v>
      </c>
      <c r="E156" s="9" t="s">
        <v>16</v>
      </c>
      <c r="P156" s="9" t="s">
        <v>0</v>
      </c>
      <c r="AC156" s="12"/>
      <c r="AF156" s="9"/>
      <c r="AP156" s="9" t="s">
        <v>0</v>
      </c>
      <c r="AV156" s="9" t="s">
        <v>0</v>
      </c>
    </row>
    <row r="157" spans="1:49" ht="14" customHeight="1" x14ac:dyDescent="0.2">
      <c r="A157" s="9">
        <v>168</v>
      </c>
      <c r="B157" s="9" t="s">
        <v>109</v>
      </c>
      <c r="C157" s="9" t="s">
        <v>112</v>
      </c>
      <c r="D157" s="9" t="s">
        <v>2</v>
      </c>
      <c r="E157" s="9" t="s">
        <v>16</v>
      </c>
      <c r="AB157" s="9" t="s">
        <v>0</v>
      </c>
      <c r="AC157" s="12"/>
      <c r="AD157" s="9" t="s">
        <v>0</v>
      </c>
      <c r="AF157" s="9"/>
      <c r="AV157" s="9" t="s">
        <v>0</v>
      </c>
    </row>
    <row r="158" spans="1:49" ht="14" customHeight="1" x14ac:dyDescent="0.2">
      <c r="A158" s="9">
        <v>169</v>
      </c>
      <c r="B158" s="9" t="s">
        <v>109</v>
      </c>
      <c r="C158" s="9" t="s">
        <v>112</v>
      </c>
      <c r="D158" s="9" t="s">
        <v>2</v>
      </c>
      <c r="E158" s="9" t="s">
        <v>16</v>
      </c>
      <c r="P158" s="9" t="s">
        <v>0</v>
      </c>
      <c r="AC158" s="12"/>
      <c r="AF158" s="9"/>
      <c r="AP158" s="9" t="s">
        <v>0</v>
      </c>
      <c r="AV158" s="9" t="s">
        <v>0</v>
      </c>
    </row>
    <row r="159" spans="1:49" ht="14" customHeight="1" x14ac:dyDescent="0.2">
      <c r="A159" s="9">
        <v>170</v>
      </c>
      <c r="B159" s="9" t="s">
        <v>109</v>
      </c>
      <c r="C159" s="9" t="s">
        <v>112</v>
      </c>
      <c r="D159" s="9" t="s">
        <v>2</v>
      </c>
      <c r="E159" s="9" t="s">
        <v>16</v>
      </c>
      <c r="I159" s="9" t="s">
        <v>0</v>
      </c>
      <c r="M159" s="9" t="s">
        <v>0</v>
      </c>
      <c r="O159" s="9" t="s">
        <v>0</v>
      </c>
      <c r="P159" s="9" t="s">
        <v>0</v>
      </c>
      <c r="AC159" s="12"/>
      <c r="AF159" s="9"/>
      <c r="AI159" s="9" t="s">
        <v>0</v>
      </c>
      <c r="AW159" s="9" t="s">
        <v>0</v>
      </c>
    </row>
    <row r="160" spans="1:49" ht="14" customHeight="1" x14ac:dyDescent="0.2">
      <c r="A160" s="9">
        <v>171</v>
      </c>
      <c r="B160" s="9" t="s">
        <v>109</v>
      </c>
      <c r="C160" s="9" t="s">
        <v>112</v>
      </c>
      <c r="D160" s="9" t="s">
        <v>2</v>
      </c>
      <c r="E160" s="9" t="s">
        <v>16</v>
      </c>
      <c r="AB160" s="9" t="s">
        <v>0</v>
      </c>
      <c r="AC160" s="12"/>
      <c r="AF160" s="9"/>
      <c r="AU160" s="9" t="s">
        <v>0</v>
      </c>
    </row>
    <row r="161" spans="1:50" ht="14" customHeight="1" x14ac:dyDescent="0.2">
      <c r="A161" s="9">
        <v>172</v>
      </c>
      <c r="B161" s="9" t="s">
        <v>109</v>
      </c>
      <c r="C161" s="9" t="s">
        <v>112</v>
      </c>
      <c r="D161" s="9" t="s">
        <v>2</v>
      </c>
      <c r="E161" s="9" t="s">
        <v>16</v>
      </c>
      <c r="P161" s="9" t="s">
        <v>0</v>
      </c>
      <c r="AB161" s="9" t="s">
        <v>0</v>
      </c>
      <c r="AC161" s="12"/>
      <c r="AF161" s="9"/>
      <c r="AV161" s="9" t="s">
        <v>0</v>
      </c>
    </row>
    <row r="162" spans="1:50" ht="14" customHeight="1" x14ac:dyDescent="0.2">
      <c r="A162" s="34">
        <v>348</v>
      </c>
      <c r="B162" s="34" t="s">
        <v>109</v>
      </c>
      <c r="C162" s="34" t="s">
        <v>112</v>
      </c>
      <c r="D162" s="34" t="s">
        <v>2</v>
      </c>
      <c r="E162" s="34" t="s">
        <v>16</v>
      </c>
      <c r="F162" s="34"/>
      <c r="G162" s="34"/>
      <c r="H162" s="34"/>
      <c r="I162" s="34"/>
      <c r="J162" s="34"/>
      <c r="K162" s="34"/>
      <c r="L162" s="34"/>
      <c r="M162" s="34"/>
      <c r="N162" s="34"/>
      <c r="O162" s="34" t="s">
        <v>0</v>
      </c>
      <c r="P162" s="34" t="s">
        <v>0</v>
      </c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9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 t="s">
        <v>0</v>
      </c>
      <c r="AW162" s="34"/>
      <c r="AX162" s="34"/>
    </row>
    <row r="163" spans="1:50" ht="14" customHeight="1" x14ac:dyDescent="0.2">
      <c r="A163" s="9">
        <v>173</v>
      </c>
      <c r="B163" s="9" t="s">
        <v>109</v>
      </c>
      <c r="C163" s="9" t="s">
        <v>200</v>
      </c>
      <c r="D163" s="9" t="s">
        <v>2</v>
      </c>
      <c r="E163" s="9" t="s">
        <v>16</v>
      </c>
      <c r="O163" s="9" t="s">
        <v>0</v>
      </c>
      <c r="P163" s="9" t="s">
        <v>0</v>
      </c>
      <c r="T163" s="9" t="s">
        <v>0</v>
      </c>
      <c r="AC163" s="12"/>
      <c r="AF163" s="9"/>
      <c r="AP163" s="9" t="s">
        <v>0</v>
      </c>
      <c r="AV163" s="9" t="s">
        <v>0</v>
      </c>
    </row>
    <row r="164" spans="1:50" ht="14" customHeight="1" x14ac:dyDescent="0.2">
      <c r="A164" s="9">
        <v>174</v>
      </c>
      <c r="B164" s="9" t="s">
        <v>113</v>
      </c>
      <c r="C164" s="9" t="s">
        <v>114</v>
      </c>
      <c r="D164" s="9" t="s">
        <v>2</v>
      </c>
      <c r="E164" s="9" t="s">
        <v>16</v>
      </c>
      <c r="Q164" s="9" t="s">
        <v>0</v>
      </c>
      <c r="T164" s="9" t="s">
        <v>0</v>
      </c>
      <c r="AB164" s="9" t="s">
        <v>0</v>
      </c>
      <c r="AC164" s="12"/>
      <c r="AF164" s="9"/>
      <c r="AP164" s="9" t="s">
        <v>0</v>
      </c>
      <c r="AW164" s="9" t="s">
        <v>0</v>
      </c>
    </row>
    <row r="165" spans="1:50" ht="14" customHeight="1" x14ac:dyDescent="0.2">
      <c r="A165" s="9">
        <v>175</v>
      </c>
      <c r="B165" s="9" t="s">
        <v>113</v>
      </c>
      <c r="C165" s="9" t="s">
        <v>115</v>
      </c>
      <c r="D165" s="9" t="s">
        <v>2</v>
      </c>
      <c r="E165" s="9" t="s">
        <v>16</v>
      </c>
      <c r="K165" s="9" t="s">
        <v>0</v>
      </c>
      <c r="S165" s="9" t="s">
        <v>0</v>
      </c>
      <c r="AC165" s="12" t="s">
        <v>0</v>
      </c>
      <c r="AF165" s="9"/>
      <c r="AW165" s="9" t="s">
        <v>0</v>
      </c>
    </row>
    <row r="166" spans="1:50" ht="14" customHeight="1" x14ac:dyDescent="0.2">
      <c r="A166" s="9">
        <v>176</v>
      </c>
      <c r="B166" s="9" t="s">
        <v>113</v>
      </c>
      <c r="C166" s="9" t="s">
        <v>116</v>
      </c>
      <c r="D166" s="9" t="s">
        <v>2</v>
      </c>
      <c r="E166" s="9" t="s">
        <v>16</v>
      </c>
      <c r="P166" s="9" t="s">
        <v>0</v>
      </c>
      <c r="AC166" s="12"/>
      <c r="AF166" s="9"/>
      <c r="AP166" s="9" t="s">
        <v>0</v>
      </c>
      <c r="AV166" s="9" t="s">
        <v>0</v>
      </c>
    </row>
    <row r="167" spans="1:50" ht="14" customHeight="1" x14ac:dyDescent="0.2">
      <c r="A167" s="9">
        <v>177</v>
      </c>
      <c r="B167" s="9" t="s">
        <v>113</v>
      </c>
      <c r="C167" s="9" t="s">
        <v>116</v>
      </c>
      <c r="D167" s="9" t="s">
        <v>2</v>
      </c>
      <c r="E167" s="9" t="s">
        <v>16</v>
      </c>
      <c r="L167" s="9" t="s">
        <v>0</v>
      </c>
      <c r="P167" s="9" t="s">
        <v>0</v>
      </c>
      <c r="Q167" s="9" t="s">
        <v>0</v>
      </c>
      <c r="R167" s="9" t="s">
        <v>0</v>
      </c>
      <c r="T167" s="9" t="s">
        <v>0</v>
      </c>
      <c r="U167" s="9" t="s">
        <v>0</v>
      </c>
      <c r="AC167" s="12"/>
      <c r="AF167" s="9"/>
      <c r="AW167" s="9" t="s">
        <v>0</v>
      </c>
    </row>
    <row r="168" spans="1:50" ht="14" customHeight="1" x14ac:dyDescent="0.2">
      <c r="A168" s="9">
        <v>178</v>
      </c>
      <c r="B168" s="9" t="s">
        <v>113</v>
      </c>
      <c r="C168" s="9" t="s">
        <v>116</v>
      </c>
      <c r="D168" s="9" t="s">
        <v>2</v>
      </c>
      <c r="E168" s="9" t="s">
        <v>16</v>
      </c>
      <c r="L168" s="9" t="s">
        <v>0</v>
      </c>
      <c r="M168" s="9" t="s">
        <v>0</v>
      </c>
      <c r="P168" s="9" t="s">
        <v>0</v>
      </c>
      <c r="Q168" s="9" t="s">
        <v>0</v>
      </c>
      <c r="R168" s="9" t="s">
        <v>0</v>
      </c>
      <c r="S168" s="9" t="s">
        <v>0</v>
      </c>
      <c r="T168" s="9" t="s">
        <v>0</v>
      </c>
      <c r="U168" s="9" t="s">
        <v>0</v>
      </c>
      <c r="AC168" s="12"/>
      <c r="AF168" s="9" t="s">
        <v>0</v>
      </c>
      <c r="AO168" s="9" t="s">
        <v>0</v>
      </c>
      <c r="AW168" s="9" t="s">
        <v>0</v>
      </c>
    </row>
    <row r="169" spans="1:50" ht="14" customHeight="1" x14ac:dyDescent="0.2">
      <c r="A169" s="9">
        <v>179</v>
      </c>
      <c r="B169" s="9" t="s">
        <v>113</v>
      </c>
      <c r="C169" s="9" t="s">
        <v>116</v>
      </c>
      <c r="D169" s="9" t="s">
        <v>2</v>
      </c>
      <c r="E169" s="9" t="s">
        <v>16</v>
      </c>
      <c r="G169" s="9" t="s">
        <v>0</v>
      </c>
      <c r="P169" s="9" t="s">
        <v>0</v>
      </c>
      <c r="T169" s="9" t="s">
        <v>0</v>
      </c>
      <c r="U169" s="9" t="s">
        <v>0</v>
      </c>
      <c r="AB169" s="9" t="s">
        <v>0</v>
      </c>
      <c r="AC169" s="12"/>
      <c r="AF169" s="9"/>
      <c r="AP169" s="9" t="s">
        <v>0</v>
      </c>
      <c r="AV169" s="9" t="s">
        <v>0</v>
      </c>
    </row>
    <row r="170" spans="1:50" ht="14" customHeight="1" x14ac:dyDescent="0.2">
      <c r="A170" s="9">
        <v>180</v>
      </c>
      <c r="B170" s="9" t="s">
        <v>113</v>
      </c>
      <c r="C170" s="9" t="s">
        <v>116</v>
      </c>
      <c r="D170" s="9" t="s">
        <v>2</v>
      </c>
      <c r="E170" s="9" t="s">
        <v>16</v>
      </c>
      <c r="AB170" s="9" t="s">
        <v>0</v>
      </c>
      <c r="AC170" s="12"/>
      <c r="AF170" s="9"/>
      <c r="AU170" s="9" t="s">
        <v>0</v>
      </c>
    </row>
    <row r="171" spans="1:50" ht="14" customHeight="1" x14ac:dyDescent="0.2">
      <c r="A171" s="34">
        <v>349</v>
      </c>
      <c r="B171" s="34" t="s">
        <v>113</v>
      </c>
      <c r="C171" s="34" t="s">
        <v>116</v>
      </c>
      <c r="D171" s="34" t="s">
        <v>2</v>
      </c>
      <c r="E171" s="34" t="s">
        <v>16</v>
      </c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 t="s">
        <v>0</v>
      </c>
      <c r="AC171" s="39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 t="s">
        <v>0</v>
      </c>
      <c r="AV171" s="34"/>
      <c r="AW171" s="34"/>
      <c r="AX171" s="34"/>
    </row>
    <row r="172" spans="1:50" ht="14" customHeight="1" x14ac:dyDescent="0.2">
      <c r="A172" s="34">
        <v>350</v>
      </c>
      <c r="B172" s="34" t="s">
        <v>113</v>
      </c>
      <c r="C172" s="34" t="s">
        <v>116</v>
      </c>
      <c r="D172" s="34" t="s">
        <v>2</v>
      </c>
      <c r="E172" s="34" t="s">
        <v>16</v>
      </c>
      <c r="F172" s="34"/>
      <c r="G172" s="34"/>
      <c r="H172" s="34"/>
      <c r="I172" s="34"/>
      <c r="J172" s="34"/>
      <c r="K172" s="34"/>
      <c r="L172" s="34"/>
      <c r="M172" s="34" t="s">
        <v>0</v>
      </c>
      <c r="N172" s="34"/>
      <c r="O172" s="34"/>
      <c r="P172" s="34" t="s">
        <v>0</v>
      </c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9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 t="s">
        <v>0</v>
      </c>
      <c r="AX172" s="34"/>
    </row>
    <row r="173" spans="1:50" ht="14" customHeight="1" x14ac:dyDescent="0.2">
      <c r="A173" s="9">
        <v>181</v>
      </c>
      <c r="B173" s="9" t="s">
        <v>113</v>
      </c>
      <c r="C173" s="9" t="s">
        <v>117</v>
      </c>
      <c r="D173" s="9" t="s">
        <v>2</v>
      </c>
      <c r="E173" s="9" t="s">
        <v>16</v>
      </c>
      <c r="P173" s="9" t="s">
        <v>0</v>
      </c>
      <c r="AC173" s="12"/>
      <c r="AF173" s="9"/>
      <c r="AV173" s="9" t="s">
        <v>0</v>
      </c>
    </row>
    <row r="174" spans="1:50" ht="14" customHeight="1" x14ac:dyDescent="0.2">
      <c r="A174" s="9">
        <v>182</v>
      </c>
      <c r="B174" s="9" t="s">
        <v>113</v>
      </c>
      <c r="C174" s="9" t="s">
        <v>118</v>
      </c>
      <c r="D174" s="9" t="s">
        <v>2</v>
      </c>
      <c r="E174" s="9" t="s">
        <v>16</v>
      </c>
      <c r="P174" s="9" t="s">
        <v>0</v>
      </c>
      <c r="AC174" s="12"/>
      <c r="AF174" s="9"/>
      <c r="AP174" s="9" t="s">
        <v>0</v>
      </c>
      <c r="AW174" s="9" t="s">
        <v>0</v>
      </c>
    </row>
    <row r="175" spans="1:50" ht="14" customHeight="1" x14ac:dyDescent="0.2">
      <c r="A175" s="34">
        <v>347</v>
      </c>
      <c r="B175" s="34" t="s">
        <v>113</v>
      </c>
      <c r="C175" s="34" t="s">
        <v>200</v>
      </c>
      <c r="D175" s="34" t="s">
        <v>2</v>
      </c>
      <c r="E175" s="34" t="s">
        <v>16</v>
      </c>
      <c r="F175" s="34"/>
      <c r="G175" s="34"/>
      <c r="H175" s="34"/>
      <c r="I175" s="34"/>
      <c r="J175" s="34"/>
      <c r="K175" s="34"/>
      <c r="L175" s="34"/>
      <c r="M175" s="34"/>
      <c r="N175" s="34"/>
      <c r="O175" s="34" t="s">
        <v>0</v>
      </c>
      <c r="P175" s="34" t="s">
        <v>0</v>
      </c>
      <c r="Q175" s="34" t="s">
        <v>0</v>
      </c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9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 t="s">
        <v>0</v>
      </c>
      <c r="AS175" s="34"/>
      <c r="AT175" s="34"/>
      <c r="AU175" s="34"/>
      <c r="AV175" s="34" t="s">
        <v>0</v>
      </c>
      <c r="AW175" s="34"/>
      <c r="AX175" s="34"/>
    </row>
    <row r="176" spans="1:50" ht="14" customHeight="1" x14ac:dyDescent="0.2">
      <c r="A176" s="9">
        <v>183</v>
      </c>
      <c r="B176" s="9" t="s">
        <v>119</v>
      </c>
      <c r="C176" s="9" t="s">
        <v>120</v>
      </c>
      <c r="D176" s="9" t="s">
        <v>2</v>
      </c>
      <c r="E176" s="9" t="s">
        <v>16</v>
      </c>
      <c r="I176" s="9" t="s">
        <v>0</v>
      </c>
      <c r="M176" s="9" t="s">
        <v>0</v>
      </c>
      <c r="P176" s="9" t="s">
        <v>0</v>
      </c>
      <c r="V176" s="9" t="s">
        <v>0</v>
      </c>
      <c r="AC176" s="12"/>
      <c r="AF176" s="9"/>
      <c r="AJ176" s="9" t="s">
        <v>0</v>
      </c>
      <c r="AW176" s="9" t="s">
        <v>0</v>
      </c>
    </row>
    <row r="177" spans="1:49" ht="14" customHeight="1" x14ac:dyDescent="0.2">
      <c r="A177" s="9">
        <v>184</v>
      </c>
      <c r="B177" s="9" t="s">
        <v>119</v>
      </c>
      <c r="C177" s="9" t="s">
        <v>120</v>
      </c>
      <c r="D177" s="9" t="s">
        <v>2</v>
      </c>
      <c r="E177" s="9" t="s">
        <v>16</v>
      </c>
      <c r="P177" s="9" t="s">
        <v>0</v>
      </c>
      <c r="Q177" s="9" t="s">
        <v>0</v>
      </c>
      <c r="T177" s="9" t="s">
        <v>0</v>
      </c>
      <c r="AC177" s="12"/>
      <c r="AF177" s="9" t="s">
        <v>0</v>
      </c>
      <c r="AW177" s="9" t="s">
        <v>0</v>
      </c>
    </row>
    <row r="178" spans="1:49" ht="14" customHeight="1" x14ac:dyDescent="0.2">
      <c r="A178" s="9">
        <v>185</v>
      </c>
      <c r="B178" s="9" t="s">
        <v>119</v>
      </c>
      <c r="C178" s="9" t="s">
        <v>120</v>
      </c>
      <c r="D178" s="9" t="s">
        <v>2</v>
      </c>
      <c r="E178" s="9" t="s">
        <v>16</v>
      </c>
      <c r="H178" s="9" t="s">
        <v>0</v>
      </c>
      <c r="P178" s="9" t="s">
        <v>0</v>
      </c>
      <c r="AC178" s="12" t="s">
        <v>0</v>
      </c>
      <c r="AF178" s="9"/>
      <c r="AL178" s="9" t="s">
        <v>0</v>
      </c>
      <c r="AW178" s="9" t="s">
        <v>0</v>
      </c>
    </row>
    <row r="179" spans="1:49" ht="14" customHeight="1" x14ac:dyDescent="0.2">
      <c r="A179" s="9">
        <v>186</v>
      </c>
      <c r="B179" s="9" t="s">
        <v>119</v>
      </c>
      <c r="C179" s="9" t="s">
        <v>120</v>
      </c>
      <c r="D179" s="9" t="s">
        <v>2</v>
      </c>
      <c r="E179" s="9" t="s">
        <v>16</v>
      </c>
      <c r="L179" s="9" t="s">
        <v>0</v>
      </c>
      <c r="P179" s="9" t="s">
        <v>0</v>
      </c>
      <c r="Q179" s="9" t="s">
        <v>0</v>
      </c>
      <c r="R179" s="9" t="s">
        <v>0</v>
      </c>
      <c r="S179" s="9" t="s">
        <v>0</v>
      </c>
      <c r="T179" s="9" t="s">
        <v>0</v>
      </c>
      <c r="AC179" s="12"/>
      <c r="AD179" s="9" t="s">
        <v>0</v>
      </c>
      <c r="AF179" s="9"/>
      <c r="AP179" s="9" t="s">
        <v>0</v>
      </c>
      <c r="AW179" s="9" t="s">
        <v>0</v>
      </c>
    </row>
    <row r="180" spans="1:49" ht="14" customHeight="1" x14ac:dyDescent="0.2">
      <c r="A180" s="9">
        <v>187</v>
      </c>
      <c r="B180" s="9" t="s">
        <v>119</v>
      </c>
      <c r="C180" s="9" t="s">
        <v>120</v>
      </c>
      <c r="D180" s="9" t="s">
        <v>2</v>
      </c>
      <c r="E180" s="9" t="s">
        <v>16</v>
      </c>
      <c r="P180" s="9" t="s">
        <v>0</v>
      </c>
      <c r="V180" s="9" t="s">
        <v>0</v>
      </c>
      <c r="AC180" s="12"/>
      <c r="AD180" s="9" t="s">
        <v>0</v>
      </c>
      <c r="AF180" s="9"/>
      <c r="AV180" s="9" t="s">
        <v>0</v>
      </c>
    </row>
    <row r="181" spans="1:49" ht="14" customHeight="1" x14ac:dyDescent="0.2">
      <c r="A181" s="9">
        <v>188</v>
      </c>
      <c r="B181" s="9" t="s">
        <v>119</v>
      </c>
      <c r="C181" s="9" t="s">
        <v>120</v>
      </c>
      <c r="D181" s="9" t="s">
        <v>2</v>
      </c>
      <c r="E181" s="9" t="s">
        <v>16</v>
      </c>
      <c r="K181" s="9" t="s">
        <v>0</v>
      </c>
      <c r="L181" s="9" t="s">
        <v>0</v>
      </c>
      <c r="P181" s="9" t="s">
        <v>0</v>
      </c>
      <c r="Q181" s="9" t="s">
        <v>0</v>
      </c>
      <c r="T181" s="9" t="s">
        <v>0</v>
      </c>
      <c r="U181" s="9" t="s">
        <v>0</v>
      </c>
      <c r="V181" s="9" t="s">
        <v>0</v>
      </c>
      <c r="W181" s="9" t="s">
        <v>0</v>
      </c>
      <c r="AC181" s="12"/>
      <c r="AF181" s="9"/>
      <c r="AL181" s="9" t="s">
        <v>0</v>
      </c>
      <c r="AW181" s="9" t="s">
        <v>0</v>
      </c>
    </row>
    <row r="182" spans="1:49" ht="14" customHeight="1" x14ac:dyDescent="0.2">
      <c r="A182" s="9">
        <v>189</v>
      </c>
      <c r="B182" s="9" t="s">
        <v>119</v>
      </c>
      <c r="C182" s="9" t="s">
        <v>120</v>
      </c>
      <c r="D182" s="9" t="s">
        <v>2</v>
      </c>
      <c r="E182" s="9" t="s">
        <v>16</v>
      </c>
      <c r="P182" s="9" t="s">
        <v>0</v>
      </c>
      <c r="V182" s="9" t="s">
        <v>0</v>
      </c>
      <c r="AC182" s="12"/>
      <c r="AD182" s="9" t="s">
        <v>0</v>
      </c>
      <c r="AF182" s="9"/>
      <c r="AG182" s="9" t="s">
        <v>0</v>
      </c>
      <c r="AV182" s="9" t="s">
        <v>0</v>
      </c>
    </row>
    <row r="183" spans="1:49" ht="14" customHeight="1" x14ac:dyDescent="0.2">
      <c r="A183" s="9">
        <v>190</v>
      </c>
      <c r="B183" s="9" t="s">
        <v>119</v>
      </c>
      <c r="C183" s="9" t="s">
        <v>120</v>
      </c>
      <c r="D183" s="9" t="s">
        <v>2</v>
      </c>
      <c r="E183" s="9" t="s">
        <v>16</v>
      </c>
      <c r="P183" s="9" t="s">
        <v>0</v>
      </c>
      <c r="T183" s="9" t="s">
        <v>0</v>
      </c>
      <c r="V183" s="9" t="s">
        <v>0</v>
      </c>
      <c r="AC183" s="12" t="s">
        <v>0</v>
      </c>
      <c r="AF183" s="9"/>
      <c r="AG183" s="9" t="s">
        <v>0</v>
      </c>
      <c r="AJ183" s="9" t="s">
        <v>0</v>
      </c>
      <c r="AL183" s="9" t="s">
        <v>0</v>
      </c>
      <c r="AP183" s="9" t="s">
        <v>0</v>
      </c>
      <c r="AW183" s="9" t="s">
        <v>0</v>
      </c>
    </row>
    <row r="184" spans="1:49" ht="14" customHeight="1" x14ac:dyDescent="0.2">
      <c r="A184" s="9">
        <v>191</v>
      </c>
      <c r="B184" s="9" t="s">
        <v>119</v>
      </c>
      <c r="C184" s="9" t="s">
        <v>120</v>
      </c>
      <c r="D184" s="9" t="s">
        <v>2</v>
      </c>
      <c r="E184" s="9" t="s">
        <v>16</v>
      </c>
      <c r="H184" s="9" t="s">
        <v>0</v>
      </c>
      <c r="L184" s="9" t="s">
        <v>0</v>
      </c>
      <c r="P184" s="9" t="s">
        <v>0</v>
      </c>
      <c r="AC184" s="12"/>
      <c r="AF184" s="9"/>
      <c r="AP184" s="9" t="s">
        <v>0</v>
      </c>
      <c r="AW184" s="9" t="s">
        <v>0</v>
      </c>
    </row>
    <row r="185" spans="1:49" ht="14" customHeight="1" x14ac:dyDescent="0.2">
      <c r="A185" s="9">
        <v>192</v>
      </c>
      <c r="B185" s="9" t="s">
        <v>119</v>
      </c>
      <c r="C185" s="9" t="s">
        <v>120</v>
      </c>
      <c r="D185" s="9" t="s">
        <v>2</v>
      </c>
      <c r="E185" s="9" t="s">
        <v>16</v>
      </c>
      <c r="I185" s="9" t="s">
        <v>0</v>
      </c>
      <c r="P185" s="9" t="s">
        <v>0</v>
      </c>
      <c r="Q185" s="9" t="s">
        <v>0</v>
      </c>
      <c r="R185" s="9" t="s">
        <v>0</v>
      </c>
      <c r="AC185" s="12" t="s">
        <v>0</v>
      </c>
      <c r="AD185" s="9" t="s">
        <v>0</v>
      </c>
      <c r="AF185" s="9"/>
      <c r="AN185" s="9" t="s">
        <v>0</v>
      </c>
      <c r="AW185" s="9" t="s">
        <v>0</v>
      </c>
    </row>
    <row r="186" spans="1:49" ht="14" customHeight="1" x14ac:dyDescent="0.2">
      <c r="A186" s="9">
        <v>193</v>
      </c>
      <c r="B186" s="9" t="s">
        <v>119</v>
      </c>
      <c r="C186" s="9" t="s">
        <v>120</v>
      </c>
      <c r="D186" s="9" t="s">
        <v>2</v>
      </c>
      <c r="E186" s="9" t="s">
        <v>16</v>
      </c>
      <c r="O186" s="9" t="s">
        <v>0</v>
      </c>
      <c r="P186" s="9" t="s">
        <v>0</v>
      </c>
      <c r="V186" s="9" t="s">
        <v>0</v>
      </c>
      <c r="Z186" s="9" t="s">
        <v>0</v>
      </c>
      <c r="AB186" s="9" t="s">
        <v>0</v>
      </c>
      <c r="AC186" s="12" t="s">
        <v>0</v>
      </c>
      <c r="AD186" s="9" t="s">
        <v>0</v>
      </c>
      <c r="AF186" s="9"/>
      <c r="AW186" s="9" t="s">
        <v>0</v>
      </c>
    </row>
    <row r="187" spans="1:49" ht="14" customHeight="1" x14ac:dyDescent="0.2">
      <c r="A187" s="9">
        <v>194</v>
      </c>
      <c r="B187" s="9" t="s">
        <v>121</v>
      </c>
      <c r="C187" s="9" t="s">
        <v>122</v>
      </c>
      <c r="D187" s="9" t="s">
        <v>2</v>
      </c>
      <c r="E187" s="9" t="s">
        <v>16</v>
      </c>
      <c r="P187" s="9" t="s">
        <v>0</v>
      </c>
      <c r="AC187" s="12"/>
      <c r="AF187" s="9"/>
      <c r="AV187" s="9" t="s">
        <v>0</v>
      </c>
    </row>
    <row r="188" spans="1:49" ht="14" customHeight="1" x14ac:dyDescent="0.2">
      <c r="A188" s="9">
        <v>195</v>
      </c>
      <c r="B188" s="9" t="s">
        <v>121</v>
      </c>
      <c r="C188" s="9" t="s">
        <v>122</v>
      </c>
      <c r="D188" s="9" t="s">
        <v>2</v>
      </c>
      <c r="E188" s="9" t="s">
        <v>16</v>
      </c>
      <c r="G188" s="9" t="s">
        <v>0</v>
      </c>
      <c r="AC188" s="12" t="s">
        <v>0</v>
      </c>
      <c r="AD188" s="9" t="s">
        <v>0</v>
      </c>
      <c r="AE188" s="9" t="s">
        <v>0</v>
      </c>
      <c r="AF188" s="9"/>
      <c r="AP188" s="9" t="s">
        <v>0</v>
      </c>
      <c r="AQ188" s="9" t="s">
        <v>0</v>
      </c>
      <c r="AW188" s="9" t="s">
        <v>0</v>
      </c>
    </row>
    <row r="189" spans="1:49" ht="14" customHeight="1" x14ac:dyDescent="0.2">
      <c r="A189" s="9">
        <v>196</v>
      </c>
      <c r="B189" s="9" t="s">
        <v>121</v>
      </c>
      <c r="C189" s="9" t="s">
        <v>122</v>
      </c>
      <c r="D189" s="9" t="s">
        <v>2</v>
      </c>
      <c r="E189" s="9" t="s">
        <v>16</v>
      </c>
      <c r="O189" s="9" t="s">
        <v>0</v>
      </c>
      <c r="AB189" s="9" t="s">
        <v>0</v>
      </c>
      <c r="AC189" s="12"/>
      <c r="AF189" s="9"/>
      <c r="AP189" s="9" t="s">
        <v>0</v>
      </c>
      <c r="AR189" s="9" t="s">
        <v>0</v>
      </c>
      <c r="AV189" s="9" t="s">
        <v>0</v>
      </c>
    </row>
    <row r="190" spans="1:49" ht="14" customHeight="1" x14ac:dyDescent="0.2">
      <c r="A190" s="9">
        <v>197</v>
      </c>
      <c r="B190" s="9" t="s">
        <v>121</v>
      </c>
      <c r="C190" s="9" t="s">
        <v>122</v>
      </c>
      <c r="D190" s="9" t="s">
        <v>2</v>
      </c>
      <c r="E190" s="9" t="s">
        <v>16</v>
      </c>
      <c r="P190" s="9" t="s">
        <v>0</v>
      </c>
      <c r="AC190" s="12"/>
      <c r="AF190" s="9"/>
      <c r="AV190" s="9" t="s">
        <v>0</v>
      </c>
    </row>
    <row r="191" spans="1:49" ht="14" customHeight="1" x14ac:dyDescent="0.2">
      <c r="A191" s="9">
        <v>198</v>
      </c>
      <c r="B191" s="9" t="s">
        <v>121</v>
      </c>
      <c r="C191" s="9" t="s">
        <v>122</v>
      </c>
      <c r="D191" s="9" t="s">
        <v>2</v>
      </c>
      <c r="E191" s="9" t="s">
        <v>16</v>
      </c>
      <c r="P191" s="9" t="s">
        <v>0</v>
      </c>
      <c r="Q191" s="9" t="s">
        <v>0</v>
      </c>
      <c r="R191" s="9" t="s">
        <v>0</v>
      </c>
      <c r="AC191" s="12" t="s">
        <v>0</v>
      </c>
      <c r="AF191" s="9"/>
      <c r="AP191" s="9" t="s">
        <v>0</v>
      </c>
      <c r="AW191" s="9" t="s">
        <v>0</v>
      </c>
    </row>
    <row r="192" spans="1:49" ht="14" customHeight="1" x14ac:dyDescent="0.2">
      <c r="A192" s="9">
        <v>199</v>
      </c>
      <c r="B192" s="9" t="s">
        <v>121</v>
      </c>
      <c r="C192" s="9" t="s">
        <v>122</v>
      </c>
      <c r="D192" s="9" t="s">
        <v>2</v>
      </c>
      <c r="E192" s="9" t="s">
        <v>16</v>
      </c>
      <c r="O192" s="9" t="s">
        <v>0</v>
      </c>
      <c r="V192" s="9" t="s">
        <v>0</v>
      </c>
      <c r="W192" s="9" t="s">
        <v>0</v>
      </c>
      <c r="AB192" s="9" t="s">
        <v>0</v>
      </c>
      <c r="AC192" s="12"/>
      <c r="AF192" s="9"/>
      <c r="AV192" s="9" t="s">
        <v>0</v>
      </c>
    </row>
    <row r="193" spans="1:50" ht="14" customHeight="1" x14ac:dyDescent="0.2">
      <c r="A193" s="9">
        <v>200</v>
      </c>
      <c r="B193" s="9" t="s">
        <v>121</v>
      </c>
      <c r="C193" s="9" t="s">
        <v>123</v>
      </c>
      <c r="D193" s="9" t="s">
        <v>2</v>
      </c>
      <c r="E193" s="9" t="s">
        <v>16</v>
      </c>
      <c r="N193" s="9" t="s">
        <v>0</v>
      </c>
      <c r="P193" s="9" t="s">
        <v>0</v>
      </c>
      <c r="AC193" s="12"/>
      <c r="AF193" s="9"/>
      <c r="AP193" s="9" t="s">
        <v>0</v>
      </c>
      <c r="AW193" s="9" t="s">
        <v>0</v>
      </c>
    </row>
    <row r="194" spans="1:50" ht="14" customHeight="1" x14ac:dyDescent="0.2">
      <c r="A194" s="34">
        <v>351</v>
      </c>
      <c r="B194" s="34" t="s">
        <v>121</v>
      </c>
      <c r="C194" s="34" t="s">
        <v>316</v>
      </c>
      <c r="D194" s="34" t="s">
        <v>2</v>
      </c>
      <c r="E194" s="34" t="s">
        <v>16</v>
      </c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9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 t="s">
        <v>0</v>
      </c>
      <c r="AV194" s="34"/>
      <c r="AW194" s="34"/>
      <c r="AX194" s="34"/>
    </row>
    <row r="195" spans="1:50" ht="14" customHeight="1" x14ac:dyDescent="0.2">
      <c r="A195" s="9">
        <v>201</v>
      </c>
      <c r="B195" s="9" t="s">
        <v>121</v>
      </c>
      <c r="C195" s="9" t="s">
        <v>200</v>
      </c>
      <c r="D195" s="9" t="s">
        <v>2</v>
      </c>
      <c r="E195" s="9" t="s">
        <v>16</v>
      </c>
      <c r="I195" s="9" t="s">
        <v>0</v>
      </c>
      <c r="L195" s="9" t="s">
        <v>0</v>
      </c>
      <c r="P195" s="9" t="s">
        <v>0</v>
      </c>
      <c r="Q195" s="9" t="s">
        <v>0</v>
      </c>
      <c r="R195" s="9" t="s">
        <v>0</v>
      </c>
      <c r="V195" s="9" t="s">
        <v>0</v>
      </c>
      <c r="AC195" s="12"/>
      <c r="AF195" s="9"/>
      <c r="AP195" s="9" t="s">
        <v>0</v>
      </c>
      <c r="AW195" s="9" t="s">
        <v>0</v>
      </c>
    </row>
    <row r="196" spans="1:50" ht="14" customHeight="1" x14ac:dyDescent="0.2">
      <c r="A196" s="9">
        <v>202</v>
      </c>
      <c r="B196" s="9" t="s">
        <v>124</v>
      </c>
      <c r="C196" s="9" t="s">
        <v>125</v>
      </c>
      <c r="D196" s="9" t="s">
        <v>2</v>
      </c>
      <c r="E196" s="9" t="s">
        <v>16</v>
      </c>
      <c r="P196" s="9" t="s">
        <v>0</v>
      </c>
      <c r="T196" s="9" t="s">
        <v>0</v>
      </c>
      <c r="AC196" s="12"/>
      <c r="AF196" s="9"/>
      <c r="AL196" s="9" t="s">
        <v>0</v>
      </c>
      <c r="AV196" s="9" t="s">
        <v>0</v>
      </c>
    </row>
    <row r="197" spans="1:50" ht="14" customHeight="1" x14ac:dyDescent="0.2">
      <c r="A197" s="9">
        <v>203</v>
      </c>
      <c r="B197" s="9" t="s">
        <v>124</v>
      </c>
      <c r="C197" s="9" t="s">
        <v>125</v>
      </c>
      <c r="D197" s="9" t="s">
        <v>2</v>
      </c>
      <c r="E197" s="9" t="s">
        <v>16</v>
      </c>
      <c r="G197" s="9" t="s">
        <v>0</v>
      </c>
      <c r="P197" s="9" t="s">
        <v>0</v>
      </c>
      <c r="AC197" s="12"/>
      <c r="AF197" s="9"/>
      <c r="AP197" s="9" t="s">
        <v>0</v>
      </c>
      <c r="AV197" s="9" t="s">
        <v>0</v>
      </c>
    </row>
    <row r="198" spans="1:50" ht="14" customHeight="1" x14ac:dyDescent="0.2">
      <c r="A198" s="9">
        <v>208</v>
      </c>
      <c r="B198" s="9" t="s">
        <v>127</v>
      </c>
      <c r="C198" s="9" t="s">
        <v>128</v>
      </c>
      <c r="D198" s="9" t="s">
        <v>2</v>
      </c>
      <c r="E198" s="9" t="s">
        <v>16</v>
      </c>
      <c r="P198" s="9" t="s">
        <v>0</v>
      </c>
      <c r="AC198" s="12"/>
      <c r="AF198" s="9"/>
      <c r="AG198" s="9" t="s">
        <v>0</v>
      </c>
      <c r="AV198" s="9" t="s">
        <v>0</v>
      </c>
    </row>
    <row r="199" spans="1:50" ht="14" customHeight="1" x14ac:dyDescent="0.2">
      <c r="A199" s="9">
        <v>209</v>
      </c>
      <c r="B199" s="9" t="s">
        <v>127</v>
      </c>
      <c r="C199" s="9" t="s">
        <v>128</v>
      </c>
      <c r="D199" s="9" t="s">
        <v>2</v>
      </c>
      <c r="E199" s="9" t="s">
        <v>16</v>
      </c>
      <c r="O199" s="9" t="s">
        <v>0</v>
      </c>
      <c r="P199" s="9" t="s">
        <v>0</v>
      </c>
      <c r="AC199" s="12"/>
      <c r="AD199" s="9" t="s">
        <v>0</v>
      </c>
      <c r="AF199" s="9"/>
      <c r="AP199" s="9" t="s">
        <v>0</v>
      </c>
      <c r="AV199" s="9" t="s">
        <v>0</v>
      </c>
    </row>
    <row r="200" spans="1:50" ht="14" customHeight="1" x14ac:dyDescent="0.2">
      <c r="A200" s="9">
        <v>210</v>
      </c>
      <c r="B200" s="9" t="s">
        <v>129</v>
      </c>
      <c r="C200" s="9" t="s">
        <v>130</v>
      </c>
      <c r="D200" s="9" t="s">
        <v>2</v>
      </c>
      <c r="E200" s="9" t="s">
        <v>16</v>
      </c>
      <c r="O200" s="9" t="s">
        <v>0</v>
      </c>
      <c r="P200" s="9" t="s">
        <v>0</v>
      </c>
      <c r="AB200" s="9" t="s">
        <v>0</v>
      </c>
      <c r="AC200" s="12" t="s">
        <v>0</v>
      </c>
      <c r="AD200" s="9" t="s">
        <v>0</v>
      </c>
      <c r="AF200" s="9"/>
      <c r="AV200" s="9" t="s">
        <v>0</v>
      </c>
    </row>
    <row r="201" spans="1:50" ht="14" customHeight="1" x14ac:dyDescent="0.2">
      <c r="A201" s="9">
        <v>211</v>
      </c>
      <c r="B201" s="9" t="s">
        <v>129</v>
      </c>
      <c r="C201" s="9" t="s">
        <v>130</v>
      </c>
      <c r="D201" s="9" t="s">
        <v>2</v>
      </c>
      <c r="E201" s="9" t="s">
        <v>16</v>
      </c>
      <c r="P201" s="9" t="s">
        <v>0</v>
      </c>
      <c r="AB201" s="9" t="s">
        <v>0</v>
      </c>
      <c r="AC201" s="12"/>
      <c r="AF201" s="9"/>
      <c r="AV201" s="9" t="s">
        <v>0</v>
      </c>
    </row>
    <row r="202" spans="1:50" ht="14" customHeight="1" x14ac:dyDescent="0.2">
      <c r="A202" s="9">
        <v>212</v>
      </c>
      <c r="B202" s="9" t="s">
        <v>131</v>
      </c>
      <c r="C202" s="9" t="s">
        <v>132</v>
      </c>
      <c r="D202" s="9" t="s">
        <v>2</v>
      </c>
      <c r="E202" s="9" t="s">
        <v>16</v>
      </c>
      <c r="AC202" s="12"/>
      <c r="AF202" s="9"/>
      <c r="AU202" s="9" t="s">
        <v>0</v>
      </c>
    </row>
    <row r="203" spans="1:50" ht="14" customHeight="1" x14ac:dyDescent="0.2">
      <c r="A203" s="9">
        <v>213</v>
      </c>
      <c r="B203" s="9" t="s">
        <v>131</v>
      </c>
      <c r="C203" s="9" t="s">
        <v>132</v>
      </c>
      <c r="D203" s="9" t="s">
        <v>2</v>
      </c>
      <c r="E203" s="9" t="s">
        <v>16</v>
      </c>
      <c r="M203" s="9" t="s">
        <v>0</v>
      </c>
      <c r="P203" s="9" t="s">
        <v>0</v>
      </c>
      <c r="AB203" s="9" t="s">
        <v>0</v>
      </c>
      <c r="AC203" s="12"/>
      <c r="AF203" s="9"/>
      <c r="AW203" s="9" t="s">
        <v>0</v>
      </c>
    </row>
    <row r="204" spans="1:50" ht="14" customHeight="1" x14ac:dyDescent="0.2">
      <c r="A204" s="9">
        <v>128</v>
      </c>
      <c r="B204" s="9" t="s">
        <v>206</v>
      </c>
      <c r="C204" s="9" t="s">
        <v>99</v>
      </c>
      <c r="D204" s="9" t="s">
        <v>2</v>
      </c>
      <c r="E204" s="9" t="s">
        <v>16</v>
      </c>
      <c r="G204" s="9" t="s">
        <v>0</v>
      </c>
      <c r="P204" s="9" t="s">
        <v>0</v>
      </c>
      <c r="T204" s="9" t="s">
        <v>0</v>
      </c>
      <c r="AB204" s="9" t="s">
        <v>0</v>
      </c>
      <c r="AC204" s="12"/>
      <c r="AD204" s="9" t="s">
        <v>0</v>
      </c>
      <c r="AF204" s="9"/>
      <c r="AV204" s="9" t="s">
        <v>0</v>
      </c>
    </row>
    <row r="205" spans="1:50" ht="14" customHeight="1" x14ac:dyDescent="0.2">
      <c r="A205" s="9">
        <v>129</v>
      </c>
      <c r="B205" s="9" t="s">
        <v>206</v>
      </c>
      <c r="C205" s="9" t="s">
        <v>99</v>
      </c>
      <c r="D205" s="9" t="s">
        <v>2</v>
      </c>
      <c r="E205" s="9" t="s">
        <v>16</v>
      </c>
      <c r="P205" s="9" t="s">
        <v>0</v>
      </c>
      <c r="AC205" s="12"/>
      <c r="AD205" s="9" t="s">
        <v>0</v>
      </c>
      <c r="AF205" s="9"/>
      <c r="AL205" s="9" t="s">
        <v>0</v>
      </c>
      <c r="AP205" s="9" t="s">
        <v>0</v>
      </c>
      <c r="AV205" s="9" t="s">
        <v>0</v>
      </c>
    </row>
    <row r="206" spans="1:50" ht="14" customHeight="1" x14ac:dyDescent="0.2">
      <c r="A206" s="9">
        <v>204</v>
      </c>
      <c r="B206" s="9" t="s">
        <v>206</v>
      </c>
      <c r="C206" s="9" t="s">
        <v>126</v>
      </c>
      <c r="D206" s="9" t="s">
        <v>2</v>
      </c>
      <c r="E206" s="9" t="s">
        <v>16</v>
      </c>
      <c r="G206" s="8"/>
      <c r="H206" s="8"/>
      <c r="I206" s="8"/>
      <c r="J206" s="8"/>
      <c r="K206" s="8"/>
      <c r="L206" s="8"/>
      <c r="M206" s="8"/>
      <c r="N206" s="8"/>
      <c r="O206" s="8"/>
      <c r="P206" s="9" t="s">
        <v>0</v>
      </c>
      <c r="Q206" s="8"/>
      <c r="R206" s="8"/>
      <c r="S206" s="8" t="s">
        <v>0</v>
      </c>
      <c r="T206" s="8"/>
      <c r="U206" s="8"/>
      <c r="V206" s="8"/>
      <c r="W206" s="8"/>
      <c r="X206" s="8"/>
      <c r="Y206" s="8"/>
      <c r="Z206" s="8"/>
      <c r="AA206" s="8"/>
      <c r="AB206" s="8"/>
      <c r="AC206" s="12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 t="s">
        <v>0</v>
      </c>
      <c r="AP206" s="8"/>
      <c r="AQ206" s="8"/>
      <c r="AR206" s="8"/>
      <c r="AS206" s="8"/>
      <c r="AT206" s="8"/>
      <c r="AW206" s="9" t="s">
        <v>0</v>
      </c>
    </row>
    <row r="207" spans="1:50" ht="14" customHeight="1" x14ac:dyDescent="0.2">
      <c r="A207" s="9">
        <v>205</v>
      </c>
      <c r="B207" s="9" t="s">
        <v>206</v>
      </c>
      <c r="C207" s="9" t="s">
        <v>126</v>
      </c>
      <c r="D207" s="9" t="s">
        <v>2</v>
      </c>
      <c r="E207" s="9" t="s">
        <v>16</v>
      </c>
      <c r="X207" s="9" t="s">
        <v>0</v>
      </c>
      <c r="AC207" s="12"/>
      <c r="AF207" s="9"/>
      <c r="AV207" s="9" t="s">
        <v>0</v>
      </c>
    </row>
    <row r="208" spans="1:50" ht="14" customHeight="1" x14ac:dyDescent="0.2">
      <c r="A208" s="9">
        <v>206</v>
      </c>
      <c r="B208" s="9" t="s">
        <v>206</v>
      </c>
      <c r="C208" s="9" t="s">
        <v>126</v>
      </c>
      <c r="D208" s="9" t="s">
        <v>2</v>
      </c>
      <c r="E208" s="9" t="s">
        <v>16</v>
      </c>
      <c r="P208" s="9" t="s">
        <v>0</v>
      </c>
      <c r="AC208" s="12"/>
      <c r="AF208" s="9"/>
      <c r="AL208" s="9" t="s">
        <v>0</v>
      </c>
      <c r="AN208" s="9" t="s">
        <v>0</v>
      </c>
      <c r="AP208" s="9" t="s">
        <v>0</v>
      </c>
      <c r="AV208" s="9" t="s">
        <v>0</v>
      </c>
    </row>
    <row r="209" spans="1:50" ht="14" customHeight="1" x14ac:dyDescent="0.2">
      <c r="A209" s="9">
        <v>207</v>
      </c>
      <c r="B209" s="9" t="s">
        <v>206</v>
      </c>
      <c r="C209" s="9" t="s">
        <v>126</v>
      </c>
      <c r="D209" s="9" t="s">
        <v>2</v>
      </c>
      <c r="E209" s="9" t="s">
        <v>16</v>
      </c>
      <c r="P209" s="9" t="s">
        <v>0</v>
      </c>
      <c r="X209" s="9" t="s">
        <v>0</v>
      </c>
      <c r="AB209" s="9" t="s">
        <v>0</v>
      </c>
      <c r="AC209" s="12" t="s">
        <v>0</v>
      </c>
      <c r="AD209" s="9" t="s">
        <v>0</v>
      </c>
      <c r="AF209" s="9"/>
      <c r="AJ209" s="9" t="s">
        <v>0</v>
      </c>
      <c r="AK209" s="9" t="s">
        <v>0</v>
      </c>
      <c r="AL209" s="9" t="s">
        <v>0</v>
      </c>
      <c r="AM209" s="9" t="s">
        <v>0</v>
      </c>
      <c r="AW209" s="9" t="s">
        <v>0</v>
      </c>
    </row>
    <row r="210" spans="1:50" ht="14" customHeight="1" x14ac:dyDescent="0.2">
      <c r="A210" s="9">
        <v>214</v>
      </c>
      <c r="B210" s="9" t="s">
        <v>133</v>
      </c>
      <c r="C210" s="9" t="s">
        <v>134</v>
      </c>
      <c r="D210" s="9" t="s">
        <v>2</v>
      </c>
      <c r="E210" s="9" t="s">
        <v>16</v>
      </c>
      <c r="P210" s="9" t="s">
        <v>0</v>
      </c>
      <c r="AC210" s="12"/>
      <c r="AF210" s="9"/>
      <c r="AP210" s="9" t="s">
        <v>0</v>
      </c>
      <c r="AV210" s="9" t="s">
        <v>0</v>
      </c>
    </row>
    <row r="211" spans="1:50" ht="14" customHeight="1" x14ac:dyDescent="0.2">
      <c r="A211" s="9">
        <v>215</v>
      </c>
      <c r="B211" s="9" t="s">
        <v>135</v>
      </c>
      <c r="C211" s="9" t="s">
        <v>200</v>
      </c>
      <c r="D211" s="9" t="s">
        <v>2</v>
      </c>
      <c r="E211" s="9" t="s">
        <v>16</v>
      </c>
      <c r="P211" s="9" t="s">
        <v>0</v>
      </c>
      <c r="V211" s="9" t="s">
        <v>0</v>
      </c>
      <c r="AC211" s="12"/>
      <c r="AD211" s="9" t="s">
        <v>0</v>
      </c>
      <c r="AF211" s="9"/>
      <c r="AG211" s="9" t="s">
        <v>0</v>
      </c>
      <c r="AV211" s="9" t="s">
        <v>0</v>
      </c>
    </row>
    <row r="212" spans="1:50" ht="14" customHeight="1" x14ac:dyDescent="0.2">
      <c r="A212" s="9">
        <v>216</v>
      </c>
      <c r="B212" s="9" t="s">
        <v>135</v>
      </c>
      <c r="C212" s="9" t="s">
        <v>200</v>
      </c>
      <c r="D212" s="9" t="s">
        <v>2</v>
      </c>
      <c r="E212" s="9" t="s">
        <v>16</v>
      </c>
      <c r="V212" s="9" t="s">
        <v>0</v>
      </c>
      <c r="AB212" s="9" t="s">
        <v>0</v>
      </c>
      <c r="AC212" s="12"/>
      <c r="AD212" s="9" t="s">
        <v>0</v>
      </c>
      <c r="AF212" s="9"/>
      <c r="AV212" s="9" t="s">
        <v>0</v>
      </c>
    </row>
    <row r="213" spans="1:50" ht="14" customHeight="1" x14ac:dyDescent="0.2">
      <c r="A213" s="9">
        <v>217</v>
      </c>
      <c r="B213" s="9" t="s">
        <v>136</v>
      </c>
      <c r="C213" s="9" t="s">
        <v>200</v>
      </c>
      <c r="D213" s="9" t="s">
        <v>2</v>
      </c>
      <c r="E213" s="9" t="s">
        <v>16</v>
      </c>
      <c r="G213" s="9" t="s">
        <v>0</v>
      </c>
      <c r="P213" s="9" t="s">
        <v>0</v>
      </c>
      <c r="T213" s="9" t="s">
        <v>0</v>
      </c>
      <c r="V213" s="9" t="s">
        <v>0</v>
      </c>
      <c r="AB213" s="9" t="s">
        <v>0</v>
      </c>
      <c r="AC213" s="12"/>
      <c r="AD213" s="9" t="s">
        <v>0</v>
      </c>
      <c r="AF213" s="9"/>
      <c r="AP213" s="9" t="s">
        <v>0</v>
      </c>
      <c r="AV213" s="9" t="s">
        <v>0</v>
      </c>
    </row>
    <row r="214" spans="1:50" ht="14" customHeight="1" x14ac:dyDescent="0.2">
      <c r="A214" s="9">
        <v>218</v>
      </c>
      <c r="B214" s="9" t="s">
        <v>136</v>
      </c>
      <c r="C214" s="9" t="s">
        <v>137</v>
      </c>
      <c r="D214" s="9" t="s">
        <v>2</v>
      </c>
      <c r="E214" s="9" t="s">
        <v>16</v>
      </c>
      <c r="L214" s="9" t="s">
        <v>0</v>
      </c>
      <c r="P214" s="9" t="s">
        <v>0</v>
      </c>
      <c r="Q214" s="9" t="s">
        <v>0</v>
      </c>
      <c r="R214" s="9" t="s">
        <v>0</v>
      </c>
      <c r="T214" s="9" t="s">
        <v>0</v>
      </c>
      <c r="AC214" s="12"/>
      <c r="AD214" s="9" t="s">
        <v>0</v>
      </c>
      <c r="AF214" s="9"/>
      <c r="AL214" s="9" t="s">
        <v>0</v>
      </c>
      <c r="AP214" s="9" t="s">
        <v>0</v>
      </c>
      <c r="AQ214" s="9" t="s">
        <v>0</v>
      </c>
      <c r="AR214" s="9" t="s">
        <v>0</v>
      </c>
      <c r="AW214" s="9" t="s">
        <v>0</v>
      </c>
    </row>
    <row r="215" spans="1:50" ht="14" customHeight="1" x14ac:dyDescent="0.2">
      <c r="A215" s="9">
        <v>219</v>
      </c>
      <c r="B215" s="9" t="s">
        <v>138</v>
      </c>
      <c r="C215" s="9" t="s">
        <v>139</v>
      </c>
      <c r="D215" s="9" t="s">
        <v>2</v>
      </c>
      <c r="E215" s="9" t="s">
        <v>16</v>
      </c>
      <c r="G215" s="9" t="s">
        <v>0</v>
      </c>
      <c r="O215" s="9" t="s">
        <v>0</v>
      </c>
      <c r="P215" s="9" t="s">
        <v>0</v>
      </c>
      <c r="V215" s="9" t="s">
        <v>0</v>
      </c>
      <c r="AB215" s="9" t="s">
        <v>0</v>
      </c>
      <c r="AC215" s="12"/>
      <c r="AD215" s="9" t="s">
        <v>0</v>
      </c>
      <c r="AF215" s="9"/>
      <c r="AV215" s="9" t="s">
        <v>0</v>
      </c>
    </row>
    <row r="216" spans="1:50" ht="14" customHeight="1" x14ac:dyDescent="0.2">
      <c r="A216" s="9">
        <v>220</v>
      </c>
      <c r="B216" s="9" t="s">
        <v>138</v>
      </c>
      <c r="C216" s="9" t="s">
        <v>139</v>
      </c>
      <c r="D216" s="9" t="s">
        <v>2</v>
      </c>
      <c r="E216" s="9" t="s">
        <v>16</v>
      </c>
      <c r="G216" s="9" t="s">
        <v>0</v>
      </c>
      <c r="N216" s="9" t="s">
        <v>0</v>
      </c>
      <c r="O216" s="9" t="s">
        <v>0</v>
      </c>
      <c r="P216" s="9" t="s">
        <v>0</v>
      </c>
      <c r="AC216" s="12"/>
      <c r="AD216" s="9" t="s">
        <v>0</v>
      </c>
      <c r="AF216" s="9"/>
      <c r="AG216" s="9" t="s">
        <v>0</v>
      </c>
      <c r="AO216" s="9" t="s">
        <v>0</v>
      </c>
      <c r="AP216" s="9" t="s">
        <v>0</v>
      </c>
      <c r="AW216" s="9" t="s">
        <v>0</v>
      </c>
    </row>
    <row r="217" spans="1:50" ht="14" customHeight="1" x14ac:dyDescent="0.2">
      <c r="A217" s="9">
        <v>221</v>
      </c>
      <c r="B217" s="9" t="s">
        <v>138</v>
      </c>
      <c r="C217" s="9" t="s">
        <v>139</v>
      </c>
      <c r="D217" s="9" t="s">
        <v>2</v>
      </c>
      <c r="E217" s="9" t="s">
        <v>16</v>
      </c>
      <c r="P217" s="9" t="s">
        <v>0</v>
      </c>
      <c r="AC217" s="12"/>
      <c r="AF217" s="9"/>
      <c r="AP217" s="9" t="s">
        <v>0</v>
      </c>
      <c r="AV217" s="9" t="s">
        <v>0</v>
      </c>
    </row>
    <row r="218" spans="1:50" ht="14" customHeight="1" x14ac:dyDescent="0.2">
      <c r="A218" s="9">
        <v>222</v>
      </c>
      <c r="B218" s="9" t="s">
        <v>138</v>
      </c>
      <c r="C218" s="9" t="s">
        <v>139</v>
      </c>
      <c r="D218" s="9" t="s">
        <v>2</v>
      </c>
      <c r="E218" s="9" t="s">
        <v>16</v>
      </c>
      <c r="G218" s="9" t="s">
        <v>0</v>
      </c>
      <c r="P218" s="9" t="s">
        <v>0</v>
      </c>
      <c r="Q218" s="9" t="s">
        <v>0</v>
      </c>
      <c r="R218" s="9" t="s">
        <v>0</v>
      </c>
      <c r="AB218" s="9" t="s">
        <v>0</v>
      </c>
      <c r="AC218" s="12"/>
      <c r="AF218" s="9"/>
      <c r="AJ218" s="9" t="s">
        <v>0</v>
      </c>
      <c r="AL218" s="9" t="s">
        <v>0</v>
      </c>
      <c r="AP218" s="9" t="s">
        <v>0</v>
      </c>
      <c r="AW218" s="9" t="s">
        <v>0</v>
      </c>
    </row>
    <row r="219" spans="1:50" ht="14" customHeight="1" x14ac:dyDescent="0.2">
      <c r="A219" s="9">
        <v>223</v>
      </c>
      <c r="B219" s="9" t="s">
        <v>138</v>
      </c>
      <c r="C219" s="9" t="s">
        <v>139</v>
      </c>
      <c r="D219" s="9" t="s">
        <v>2</v>
      </c>
      <c r="E219" s="9" t="s">
        <v>16</v>
      </c>
      <c r="G219" s="9" t="s">
        <v>0</v>
      </c>
      <c r="O219" s="9" t="s">
        <v>0</v>
      </c>
      <c r="P219" s="9" t="s">
        <v>0</v>
      </c>
      <c r="T219" s="9" t="s">
        <v>0</v>
      </c>
      <c r="X219" s="9" t="s">
        <v>0</v>
      </c>
      <c r="Y219" s="9" t="s">
        <v>0</v>
      </c>
      <c r="AB219" s="9" t="s">
        <v>0</v>
      </c>
      <c r="AC219" s="12" t="s">
        <v>0</v>
      </c>
      <c r="AD219" s="9" t="s">
        <v>0</v>
      </c>
      <c r="AF219" s="9" t="s">
        <v>0</v>
      </c>
      <c r="AH219" s="9" t="s">
        <v>0</v>
      </c>
      <c r="AN219" s="9" t="s">
        <v>0</v>
      </c>
      <c r="AO219" s="9" t="s">
        <v>0</v>
      </c>
      <c r="AP219" s="9" t="s">
        <v>0</v>
      </c>
      <c r="AW219" s="9" t="s">
        <v>0</v>
      </c>
    </row>
    <row r="220" spans="1:50" ht="14" customHeight="1" x14ac:dyDescent="0.2">
      <c r="A220" s="34">
        <v>345</v>
      </c>
      <c r="B220" s="34" t="s">
        <v>138</v>
      </c>
      <c r="C220" s="34" t="s">
        <v>139</v>
      </c>
      <c r="D220" s="34" t="s">
        <v>2</v>
      </c>
      <c r="E220" s="34" t="s">
        <v>16</v>
      </c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 t="s">
        <v>0</v>
      </c>
      <c r="Q220" s="34" t="s">
        <v>0</v>
      </c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9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 t="s">
        <v>0</v>
      </c>
      <c r="AW220" s="34"/>
      <c r="AX220" s="34"/>
    </row>
    <row r="221" spans="1:50" ht="14" customHeight="1" x14ac:dyDescent="0.2">
      <c r="A221" s="34">
        <v>346</v>
      </c>
      <c r="B221" s="34" t="s">
        <v>138</v>
      </c>
      <c r="C221" s="34" t="s">
        <v>139</v>
      </c>
      <c r="D221" s="34" t="s">
        <v>2</v>
      </c>
      <c r="E221" s="34" t="s">
        <v>16</v>
      </c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 t="s">
        <v>0</v>
      </c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9"/>
      <c r="AD221" s="34"/>
      <c r="AE221" s="34"/>
      <c r="AF221" s="34"/>
      <c r="AG221" s="34" t="s">
        <v>0</v>
      </c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 t="s">
        <v>0</v>
      </c>
      <c r="AW221" s="34"/>
      <c r="AX221" s="34"/>
    </row>
    <row r="222" spans="1:50" ht="14" customHeight="1" x14ac:dyDescent="0.2">
      <c r="A222" s="9">
        <v>224</v>
      </c>
      <c r="B222" s="9" t="s">
        <v>140</v>
      </c>
      <c r="C222" s="9" t="s">
        <v>207</v>
      </c>
      <c r="D222" s="9" t="s">
        <v>2</v>
      </c>
      <c r="E222" s="9" t="s">
        <v>16</v>
      </c>
      <c r="O222" s="9" t="s">
        <v>0</v>
      </c>
      <c r="P222" s="9" t="s">
        <v>0</v>
      </c>
      <c r="AB222" s="9" t="s">
        <v>0</v>
      </c>
      <c r="AC222" s="12"/>
      <c r="AD222" s="9" t="s">
        <v>0</v>
      </c>
      <c r="AF222" s="9"/>
      <c r="AP222" s="9" t="s">
        <v>0</v>
      </c>
      <c r="AV222" s="9" t="s">
        <v>0</v>
      </c>
    </row>
    <row r="223" spans="1:50" ht="14" customHeight="1" x14ac:dyDescent="0.2">
      <c r="A223" s="9">
        <v>225</v>
      </c>
      <c r="B223" s="9" t="s">
        <v>141</v>
      </c>
      <c r="C223" s="9" t="s">
        <v>142</v>
      </c>
      <c r="D223" s="9" t="s">
        <v>2</v>
      </c>
      <c r="E223" s="9" t="s">
        <v>16</v>
      </c>
      <c r="P223" s="9" t="s">
        <v>0</v>
      </c>
      <c r="AC223" s="12"/>
      <c r="AF223" s="9"/>
      <c r="AL223" s="9" t="s">
        <v>0</v>
      </c>
      <c r="AV223" s="9" t="s">
        <v>0</v>
      </c>
    </row>
    <row r="224" spans="1:50" ht="14" customHeight="1" x14ac:dyDescent="0.2">
      <c r="A224" s="9">
        <v>226</v>
      </c>
      <c r="B224" s="9" t="s">
        <v>141</v>
      </c>
      <c r="C224" s="9" t="s">
        <v>142</v>
      </c>
      <c r="D224" s="9" t="s">
        <v>2</v>
      </c>
      <c r="E224" s="9" t="s">
        <v>16</v>
      </c>
      <c r="G224" s="9" t="s">
        <v>0</v>
      </c>
      <c r="P224" s="9" t="s">
        <v>0</v>
      </c>
      <c r="Q224" s="9" t="s">
        <v>0</v>
      </c>
      <c r="AB224" s="9" t="s">
        <v>0</v>
      </c>
      <c r="AC224" s="12"/>
      <c r="AF224" s="9"/>
      <c r="AP224" s="9" t="s">
        <v>0</v>
      </c>
      <c r="AV224" s="9" t="s">
        <v>0</v>
      </c>
    </row>
    <row r="225" spans="1:50" ht="14" customHeight="1" x14ac:dyDescent="0.2">
      <c r="A225" s="9">
        <v>227</v>
      </c>
      <c r="B225" s="9" t="s">
        <v>141</v>
      </c>
      <c r="C225" s="9" t="s">
        <v>142</v>
      </c>
      <c r="D225" s="9" t="s">
        <v>2</v>
      </c>
      <c r="E225" s="9" t="s">
        <v>16</v>
      </c>
      <c r="S225" s="9" t="s">
        <v>0</v>
      </c>
      <c r="AC225" s="12"/>
      <c r="AF225" s="9"/>
      <c r="AW225" s="9" t="s">
        <v>0</v>
      </c>
    </row>
    <row r="226" spans="1:50" ht="14" customHeight="1" x14ac:dyDescent="0.2">
      <c r="A226" s="9">
        <v>228</v>
      </c>
      <c r="B226" s="9" t="s">
        <v>143</v>
      </c>
      <c r="C226" s="9" t="s">
        <v>145</v>
      </c>
      <c r="D226" s="9" t="s">
        <v>2</v>
      </c>
      <c r="E226" s="9" t="s">
        <v>16</v>
      </c>
      <c r="F226" s="9" t="s">
        <v>0</v>
      </c>
      <c r="I226" s="9" t="s">
        <v>0</v>
      </c>
      <c r="P226" s="9" t="s">
        <v>0</v>
      </c>
      <c r="Q226" s="9" t="s">
        <v>0</v>
      </c>
      <c r="R226" s="9" t="s">
        <v>0</v>
      </c>
      <c r="AC226" s="12"/>
      <c r="AF226" s="9"/>
      <c r="AW226" s="9" t="s">
        <v>0</v>
      </c>
    </row>
    <row r="227" spans="1:50" ht="14" customHeight="1" x14ac:dyDescent="0.2">
      <c r="A227" s="9">
        <v>229</v>
      </c>
      <c r="B227" s="9" t="s">
        <v>143</v>
      </c>
      <c r="C227" s="9" t="s">
        <v>145</v>
      </c>
      <c r="D227" s="9" t="s">
        <v>2</v>
      </c>
      <c r="E227" s="9" t="s">
        <v>16</v>
      </c>
      <c r="F227" s="9" t="s">
        <v>0</v>
      </c>
      <c r="P227" s="9" t="s">
        <v>0</v>
      </c>
      <c r="AC227" s="12"/>
      <c r="AF227" s="9"/>
      <c r="AV227" s="9" t="s">
        <v>0</v>
      </c>
    </row>
    <row r="228" spans="1:50" ht="14" customHeight="1" x14ac:dyDescent="0.2">
      <c r="A228" s="9">
        <v>230</v>
      </c>
      <c r="B228" s="9" t="s">
        <v>143</v>
      </c>
      <c r="C228" s="9" t="s">
        <v>145</v>
      </c>
      <c r="D228" s="9" t="s">
        <v>2</v>
      </c>
      <c r="E228" s="9" t="s">
        <v>16</v>
      </c>
      <c r="F228" s="9" t="s">
        <v>0</v>
      </c>
      <c r="P228" s="9" t="s">
        <v>0</v>
      </c>
      <c r="Q228" s="9" t="s">
        <v>0</v>
      </c>
      <c r="T228" s="9" t="s">
        <v>0</v>
      </c>
      <c r="V228" s="9" t="s">
        <v>0</v>
      </c>
      <c r="AB228" s="9" t="s">
        <v>0</v>
      </c>
      <c r="AC228" s="12" t="s">
        <v>0</v>
      </c>
      <c r="AF228" s="9"/>
      <c r="AJ228" s="9" t="s">
        <v>0</v>
      </c>
      <c r="AL228" s="9" t="s">
        <v>0</v>
      </c>
      <c r="AP228" s="9" t="s">
        <v>0</v>
      </c>
      <c r="AR228" s="9" t="s">
        <v>0</v>
      </c>
      <c r="AS228" s="9" t="s">
        <v>0</v>
      </c>
      <c r="AW228" s="9" t="s">
        <v>0</v>
      </c>
    </row>
    <row r="229" spans="1:50" ht="14" customHeight="1" x14ac:dyDescent="0.2">
      <c r="A229" s="9">
        <v>231</v>
      </c>
      <c r="B229" s="9" t="s">
        <v>143</v>
      </c>
      <c r="C229" s="9" t="s">
        <v>145</v>
      </c>
      <c r="D229" s="9" t="s">
        <v>2</v>
      </c>
      <c r="E229" s="9" t="s">
        <v>16</v>
      </c>
      <c r="F229" s="9" t="s">
        <v>0</v>
      </c>
      <c r="L229" s="9" t="s">
        <v>0</v>
      </c>
      <c r="P229" s="9" t="s">
        <v>0</v>
      </c>
      <c r="Q229" s="9" t="s">
        <v>0</v>
      </c>
      <c r="R229" s="9" t="s">
        <v>0</v>
      </c>
      <c r="T229" s="9" t="s">
        <v>0</v>
      </c>
      <c r="AB229" s="9" t="s">
        <v>0</v>
      </c>
      <c r="AC229" s="12"/>
      <c r="AF229" s="9"/>
      <c r="AJ229" s="9" t="s">
        <v>0</v>
      </c>
      <c r="AL229" s="9" t="s">
        <v>0</v>
      </c>
      <c r="AP229" s="9" t="s">
        <v>0</v>
      </c>
      <c r="AW229" s="9" t="s">
        <v>0</v>
      </c>
    </row>
    <row r="230" spans="1:50" ht="14" customHeight="1" x14ac:dyDescent="0.2">
      <c r="A230" s="9">
        <v>232</v>
      </c>
      <c r="B230" s="9" t="s">
        <v>143</v>
      </c>
      <c r="C230" s="9" t="s">
        <v>145</v>
      </c>
      <c r="D230" s="9" t="s">
        <v>2</v>
      </c>
      <c r="E230" s="9" t="s">
        <v>16</v>
      </c>
      <c r="F230" s="9" t="s">
        <v>0</v>
      </c>
      <c r="G230" s="9" t="s">
        <v>0</v>
      </c>
      <c r="I230" s="9" t="s">
        <v>0</v>
      </c>
      <c r="K230" s="9" t="s">
        <v>0</v>
      </c>
      <c r="L230" s="9" t="s">
        <v>0</v>
      </c>
      <c r="O230" s="9" t="s">
        <v>0</v>
      </c>
      <c r="P230" s="9" t="s">
        <v>0</v>
      </c>
      <c r="Q230" s="9" t="s">
        <v>0</v>
      </c>
      <c r="R230" s="9" t="s">
        <v>0</v>
      </c>
      <c r="S230" s="9" t="s">
        <v>0</v>
      </c>
      <c r="T230" s="9" t="s">
        <v>0</v>
      </c>
      <c r="AC230" s="12"/>
      <c r="AF230" s="9"/>
      <c r="AH230" s="9" t="s">
        <v>0</v>
      </c>
      <c r="AJ230" s="9" t="s">
        <v>0</v>
      </c>
      <c r="AK230" s="9" t="s">
        <v>0</v>
      </c>
      <c r="AP230" s="9" t="s">
        <v>0</v>
      </c>
      <c r="AW230" s="9" t="s">
        <v>0</v>
      </c>
    </row>
    <row r="231" spans="1:50" ht="14" customHeight="1" x14ac:dyDescent="0.2">
      <c r="A231" s="9">
        <v>233</v>
      </c>
      <c r="B231" s="9" t="s">
        <v>143</v>
      </c>
      <c r="C231" s="9" t="s">
        <v>145</v>
      </c>
      <c r="D231" s="9" t="s">
        <v>2</v>
      </c>
      <c r="E231" s="9" t="s">
        <v>16</v>
      </c>
      <c r="F231" s="9" t="s">
        <v>0</v>
      </c>
      <c r="G231" s="9" t="s">
        <v>0</v>
      </c>
      <c r="P231" s="9" t="s">
        <v>0</v>
      </c>
      <c r="Q231" s="9" t="s">
        <v>0</v>
      </c>
      <c r="AB231" s="9" t="s">
        <v>0</v>
      </c>
      <c r="AC231" s="12"/>
      <c r="AF231" s="9"/>
      <c r="AL231" s="9" t="s">
        <v>0</v>
      </c>
      <c r="AP231" s="9" t="s">
        <v>0</v>
      </c>
      <c r="AV231" s="9" t="s">
        <v>0</v>
      </c>
    </row>
    <row r="232" spans="1:50" ht="14" customHeight="1" x14ac:dyDescent="0.2">
      <c r="A232" s="9">
        <v>234</v>
      </c>
      <c r="B232" s="9" t="s">
        <v>143</v>
      </c>
      <c r="C232" s="9" t="s">
        <v>145</v>
      </c>
      <c r="D232" s="9" t="s">
        <v>2</v>
      </c>
      <c r="E232" s="9" t="s">
        <v>16</v>
      </c>
      <c r="F232" s="9" t="s">
        <v>0</v>
      </c>
      <c r="P232" s="9" t="s">
        <v>0</v>
      </c>
      <c r="AC232" s="12" t="s">
        <v>0</v>
      </c>
      <c r="AF232" s="9"/>
      <c r="AW232" s="9" t="s">
        <v>0</v>
      </c>
    </row>
    <row r="233" spans="1:50" ht="14" customHeight="1" x14ac:dyDescent="0.2">
      <c r="A233" s="9">
        <v>235</v>
      </c>
      <c r="B233" s="9" t="s">
        <v>143</v>
      </c>
      <c r="C233" s="9" t="s">
        <v>145</v>
      </c>
      <c r="D233" s="9" t="s">
        <v>2</v>
      </c>
      <c r="E233" s="9" t="s">
        <v>16</v>
      </c>
      <c r="F233" s="9" t="s">
        <v>0</v>
      </c>
      <c r="O233" s="9" t="s">
        <v>0</v>
      </c>
      <c r="Q233" s="9" t="s">
        <v>0</v>
      </c>
      <c r="R233" s="9" t="s">
        <v>0</v>
      </c>
      <c r="T233" s="9" t="s">
        <v>0</v>
      </c>
      <c r="AB233" s="9" t="s">
        <v>0</v>
      </c>
      <c r="AC233" s="12" t="s">
        <v>0</v>
      </c>
      <c r="AF233" s="9"/>
      <c r="AP233" s="9" t="s">
        <v>0</v>
      </c>
      <c r="AW233" s="9" t="s">
        <v>0</v>
      </c>
    </row>
    <row r="234" spans="1:50" ht="14" customHeight="1" x14ac:dyDescent="0.2">
      <c r="A234" s="9">
        <v>236</v>
      </c>
      <c r="B234" s="9" t="s">
        <v>143</v>
      </c>
      <c r="C234" s="9" t="s">
        <v>145</v>
      </c>
      <c r="D234" s="9" t="s">
        <v>2</v>
      </c>
      <c r="E234" s="9" t="s">
        <v>16</v>
      </c>
      <c r="F234" s="9" t="s">
        <v>0</v>
      </c>
      <c r="G234" s="9" t="s">
        <v>0</v>
      </c>
      <c r="I234" s="9" t="s">
        <v>0</v>
      </c>
      <c r="J234" s="9" t="s">
        <v>0</v>
      </c>
      <c r="P234" s="9" t="s">
        <v>0</v>
      </c>
      <c r="S234" s="9" t="s">
        <v>0</v>
      </c>
      <c r="T234" s="9" t="s">
        <v>0</v>
      </c>
      <c r="AB234" s="9" t="s">
        <v>0</v>
      </c>
      <c r="AC234" s="12"/>
      <c r="AF234" s="9"/>
      <c r="AP234" s="9" t="s">
        <v>0</v>
      </c>
      <c r="AT234" s="9" t="s">
        <v>0</v>
      </c>
      <c r="AX234" s="9" t="s">
        <v>0</v>
      </c>
    </row>
    <row r="235" spans="1:50" ht="14" customHeight="1" x14ac:dyDescent="0.2">
      <c r="A235" s="9">
        <v>237</v>
      </c>
      <c r="B235" s="9" t="s">
        <v>143</v>
      </c>
      <c r="C235" s="9" t="s">
        <v>146</v>
      </c>
      <c r="D235" s="9" t="s">
        <v>2</v>
      </c>
      <c r="E235" s="9" t="s">
        <v>16</v>
      </c>
      <c r="F235" s="9" t="s">
        <v>0</v>
      </c>
      <c r="G235" s="9" t="s">
        <v>0</v>
      </c>
      <c r="P235" s="9" t="s">
        <v>0</v>
      </c>
      <c r="Q235" s="9" t="s">
        <v>0</v>
      </c>
      <c r="R235" s="9" t="s">
        <v>0</v>
      </c>
      <c r="T235" s="9" t="s">
        <v>0</v>
      </c>
      <c r="AB235" s="9" t="s">
        <v>0</v>
      </c>
      <c r="AC235" s="12"/>
      <c r="AF235" s="9"/>
      <c r="AP235" s="9" t="s">
        <v>0</v>
      </c>
      <c r="AV235" s="9" t="s">
        <v>0</v>
      </c>
    </row>
    <row r="236" spans="1:50" ht="14" customHeight="1" x14ac:dyDescent="0.2">
      <c r="A236" s="9">
        <v>238</v>
      </c>
      <c r="B236" s="9" t="s">
        <v>143</v>
      </c>
      <c r="C236" s="9" t="s">
        <v>146</v>
      </c>
      <c r="D236" s="9" t="s">
        <v>2</v>
      </c>
      <c r="E236" s="9" t="s">
        <v>16</v>
      </c>
      <c r="F236" s="9" t="s">
        <v>0</v>
      </c>
      <c r="M236" s="9" t="s">
        <v>0</v>
      </c>
      <c r="P236" s="9" t="s">
        <v>0</v>
      </c>
      <c r="Q236" s="9" t="s">
        <v>0</v>
      </c>
      <c r="AC236" s="12" t="s">
        <v>0</v>
      </c>
      <c r="AF236" s="9"/>
      <c r="AO236" s="9" t="s">
        <v>0</v>
      </c>
      <c r="AW236" s="9" t="s">
        <v>0</v>
      </c>
    </row>
    <row r="237" spans="1:50" ht="14" customHeight="1" x14ac:dyDescent="0.2">
      <c r="A237" s="9">
        <v>239</v>
      </c>
      <c r="B237" s="9" t="s">
        <v>143</v>
      </c>
      <c r="C237" s="9" t="s">
        <v>147</v>
      </c>
      <c r="D237" s="9" t="s">
        <v>2</v>
      </c>
      <c r="E237" s="9" t="s">
        <v>16</v>
      </c>
      <c r="F237" s="9" t="s">
        <v>0</v>
      </c>
      <c r="H237" s="9" t="s">
        <v>0</v>
      </c>
      <c r="M237" s="9" t="s">
        <v>0</v>
      </c>
      <c r="P237" s="9" t="s">
        <v>0</v>
      </c>
      <c r="Q237" s="9" t="s">
        <v>0</v>
      </c>
      <c r="AB237" s="9" t="s">
        <v>0</v>
      </c>
      <c r="AC237" s="12"/>
      <c r="AF237" s="9"/>
      <c r="AI237" s="9" t="s">
        <v>0</v>
      </c>
      <c r="AJ237" s="9" t="s">
        <v>0</v>
      </c>
      <c r="AL237" s="9" t="s">
        <v>0</v>
      </c>
      <c r="AM237" s="9" t="s">
        <v>0</v>
      </c>
      <c r="AN237" s="9" t="s">
        <v>0</v>
      </c>
      <c r="AO237" s="9" t="s">
        <v>0</v>
      </c>
      <c r="AP237" s="9" t="s">
        <v>0</v>
      </c>
      <c r="AW237" s="9" t="s">
        <v>0</v>
      </c>
    </row>
    <row r="238" spans="1:50" ht="14" customHeight="1" x14ac:dyDescent="0.2">
      <c r="A238" s="9">
        <v>240</v>
      </c>
      <c r="B238" s="9" t="s">
        <v>143</v>
      </c>
      <c r="C238" s="9" t="s">
        <v>147</v>
      </c>
      <c r="D238" s="9" t="s">
        <v>2</v>
      </c>
      <c r="E238" s="9" t="s">
        <v>16</v>
      </c>
      <c r="F238" s="9" t="s">
        <v>0</v>
      </c>
      <c r="P238" s="9" t="s">
        <v>0</v>
      </c>
      <c r="AC238" s="12"/>
      <c r="AF238" s="9"/>
      <c r="AV238" s="9" t="s">
        <v>0</v>
      </c>
    </row>
    <row r="239" spans="1:50" ht="14" customHeight="1" x14ac:dyDescent="0.2">
      <c r="A239" s="9">
        <v>241</v>
      </c>
      <c r="B239" s="9" t="s">
        <v>143</v>
      </c>
      <c r="C239" s="9" t="s">
        <v>147</v>
      </c>
      <c r="D239" s="9" t="s">
        <v>2</v>
      </c>
      <c r="E239" s="9" t="s">
        <v>16</v>
      </c>
      <c r="F239" s="9" t="s">
        <v>0</v>
      </c>
      <c r="P239" s="9" t="s">
        <v>0</v>
      </c>
      <c r="AC239" s="12"/>
      <c r="AF239" s="9"/>
      <c r="AV239" s="9" t="s">
        <v>0</v>
      </c>
    </row>
    <row r="240" spans="1:50" ht="14" customHeight="1" x14ac:dyDescent="0.2">
      <c r="A240" s="34">
        <v>337</v>
      </c>
      <c r="B240" s="34" t="s">
        <v>143</v>
      </c>
      <c r="C240" s="34" t="s">
        <v>314</v>
      </c>
      <c r="D240" s="34" t="s">
        <v>2</v>
      </c>
      <c r="E240" s="34" t="s">
        <v>16</v>
      </c>
      <c r="F240" s="34" t="s">
        <v>0</v>
      </c>
      <c r="G240" s="34"/>
      <c r="H240" s="34"/>
      <c r="I240" s="34"/>
      <c r="J240" s="34"/>
      <c r="K240" s="34"/>
      <c r="L240" s="34"/>
      <c r="M240" s="34"/>
      <c r="N240" s="34"/>
      <c r="O240" s="34"/>
      <c r="P240" s="34" t="s">
        <v>0</v>
      </c>
      <c r="Q240" s="34" t="s">
        <v>0</v>
      </c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9"/>
      <c r="AD240" s="34"/>
      <c r="AE240" s="34"/>
      <c r="AF240" s="34"/>
      <c r="AG240" s="34"/>
      <c r="AH240" s="34"/>
      <c r="AI240" s="34"/>
      <c r="AJ240" s="34"/>
      <c r="AK240" s="34"/>
      <c r="AL240" s="34" t="s">
        <v>0</v>
      </c>
      <c r="AM240" s="34"/>
      <c r="AN240" s="34"/>
      <c r="AO240" s="34"/>
      <c r="AP240" s="34" t="s">
        <v>0</v>
      </c>
      <c r="AQ240" s="34"/>
      <c r="AR240" s="34"/>
      <c r="AS240" s="34"/>
      <c r="AT240" s="34"/>
      <c r="AU240" s="34"/>
      <c r="AV240" s="34" t="s">
        <v>0</v>
      </c>
      <c r="AW240" s="34"/>
      <c r="AX240" s="34"/>
    </row>
    <row r="241" spans="1:49" ht="14" customHeight="1" x14ac:dyDescent="0.2">
      <c r="A241" s="9">
        <v>242</v>
      </c>
      <c r="B241" s="9" t="s">
        <v>143</v>
      </c>
      <c r="C241" s="9" t="s">
        <v>148</v>
      </c>
      <c r="D241" s="9" t="s">
        <v>2</v>
      </c>
      <c r="E241" s="9" t="s">
        <v>16</v>
      </c>
      <c r="F241" s="9" t="s">
        <v>0</v>
      </c>
      <c r="H241" s="9" t="s">
        <v>0</v>
      </c>
      <c r="N241" s="9" t="s">
        <v>0</v>
      </c>
      <c r="P241" s="9" t="s">
        <v>0</v>
      </c>
      <c r="S241" s="9" t="s">
        <v>0</v>
      </c>
      <c r="AC241" s="12" t="s">
        <v>0</v>
      </c>
      <c r="AF241" s="9"/>
      <c r="AO241" s="9" t="s">
        <v>0</v>
      </c>
      <c r="AW241" s="9" t="s">
        <v>0</v>
      </c>
    </row>
    <row r="242" spans="1:49" ht="14" customHeight="1" x14ac:dyDescent="0.2">
      <c r="A242" s="9">
        <v>243</v>
      </c>
      <c r="B242" s="9" t="s">
        <v>143</v>
      </c>
      <c r="C242" s="9" t="s">
        <v>148</v>
      </c>
      <c r="D242" s="9" t="s">
        <v>2</v>
      </c>
      <c r="E242" s="9" t="s">
        <v>16</v>
      </c>
      <c r="F242" s="9" t="s">
        <v>0</v>
      </c>
      <c r="P242" s="9" t="s">
        <v>0</v>
      </c>
      <c r="AC242" s="12"/>
      <c r="AF242" s="9"/>
      <c r="AV242" s="9" t="s">
        <v>0</v>
      </c>
    </row>
    <row r="243" spans="1:49" ht="14" customHeight="1" x14ac:dyDescent="0.2">
      <c r="A243" s="9">
        <v>244</v>
      </c>
      <c r="B243" s="9" t="s">
        <v>143</v>
      </c>
      <c r="C243" s="9" t="s">
        <v>148</v>
      </c>
      <c r="D243" s="9" t="s">
        <v>2</v>
      </c>
      <c r="E243" s="9" t="s">
        <v>16</v>
      </c>
      <c r="F243" s="9" t="s">
        <v>0</v>
      </c>
      <c r="H243" s="9" t="s">
        <v>0</v>
      </c>
      <c r="O243" s="9" t="s">
        <v>0</v>
      </c>
      <c r="P243" s="9" t="s">
        <v>0</v>
      </c>
      <c r="AB243" s="9" t="s">
        <v>0</v>
      </c>
      <c r="AC243" s="12" t="s">
        <v>0</v>
      </c>
      <c r="AD243" s="9" t="s">
        <v>0</v>
      </c>
      <c r="AF243" s="9"/>
      <c r="AW243" s="9" t="s">
        <v>0</v>
      </c>
    </row>
    <row r="244" spans="1:49" ht="14" customHeight="1" x14ac:dyDescent="0.2">
      <c r="A244" s="9">
        <v>245</v>
      </c>
      <c r="B244" s="9" t="s">
        <v>143</v>
      </c>
      <c r="C244" s="9" t="s">
        <v>148</v>
      </c>
      <c r="D244" s="9" t="s">
        <v>2</v>
      </c>
      <c r="E244" s="9" t="s">
        <v>16</v>
      </c>
      <c r="F244" s="9" t="s">
        <v>0</v>
      </c>
      <c r="L244" s="9" t="s">
        <v>0</v>
      </c>
      <c r="M244" s="9" t="s">
        <v>0</v>
      </c>
      <c r="P244" s="9" t="s">
        <v>0</v>
      </c>
      <c r="Q244" s="9" t="s">
        <v>0</v>
      </c>
      <c r="R244" s="9" t="s">
        <v>0</v>
      </c>
      <c r="S244" s="9" t="s">
        <v>0</v>
      </c>
      <c r="AC244" s="12"/>
      <c r="AF244" s="9"/>
      <c r="AL244" s="9" t="s">
        <v>0</v>
      </c>
      <c r="AM244" s="9" t="s">
        <v>0</v>
      </c>
      <c r="AW244" s="9" t="s">
        <v>0</v>
      </c>
    </row>
    <row r="245" spans="1:49" ht="14" customHeight="1" x14ac:dyDescent="0.2">
      <c r="A245" s="9">
        <v>246</v>
      </c>
      <c r="B245" s="9" t="s">
        <v>143</v>
      </c>
      <c r="C245" s="9" t="s">
        <v>148</v>
      </c>
      <c r="D245" s="9" t="s">
        <v>2</v>
      </c>
      <c r="E245" s="9" t="s">
        <v>16</v>
      </c>
      <c r="F245" s="9" t="s">
        <v>0</v>
      </c>
      <c r="G245" s="9" t="s">
        <v>0</v>
      </c>
      <c r="H245" s="9" t="s">
        <v>0</v>
      </c>
      <c r="I245" s="9" t="s">
        <v>0</v>
      </c>
      <c r="L245" s="9" t="s">
        <v>0</v>
      </c>
      <c r="N245" s="9" t="s">
        <v>0</v>
      </c>
      <c r="P245" s="9" t="s">
        <v>0</v>
      </c>
      <c r="Q245" s="9" t="s">
        <v>0</v>
      </c>
      <c r="R245" s="9" t="s">
        <v>0</v>
      </c>
      <c r="S245" s="9" t="s">
        <v>0</v>
      </c>
      <c r="AB245" s="9" t="s">
        <v>0</v>
      </c>
      <c r="AC245" s="12" t="s">
        <v>0</v>
      </c>
      <c r="AF245" s="9"/>
      <c r="AP245" s="9" t="s">
        <v>0</v>
      </c>
      <c r="AW245" s="9" t="s">
        <v>0</v>
      </c>
    </row>
    <row r="246" spans="1:49" ht="14" customHeight="1" x14ac:dyDescent="0.2">
      <c r="A246" s="9">
        <v>247</v>
      </c>
      <c r="B246" s="9" t="s">
        <v>143</v>
      </c>
      <c r="C246" s="9" t="s">
        <v>148</v>
      </c>
      <c r="D246" s="9" t="s">
        <v>2</v>
      </c>
      <c r="E246" s="9" t="s">
        <v>16</v>
      </c>
      <c r="F246" s="9" t="s">
        <v>0</v>
      </c>
      <c r="P246" s="9" t="s">
        <v>0</v>
      </c>
      <c r="Q246" s="9" t="s">
        <v>0</v>
      </c>
      <c r="R246" s="9" t="s">
        <v>0</v>
      </c>
      <c r="AC246" s="12"/>
      <c r="AD246" s="9" t="s">
        <v>0</v>
      </c>
      <c r="AF246" s="9"/>
      <c r="AP246" s="9" t="s">
        <v>0</v>
      </c>
      <c r="AW246" s="9" t="s">
        <v>0</v>
      </c>
    </row>
    <row r="247" spans="1:49" ht="14" customHeight="1" x14ac:dyDescent="0.2">
      <c r="A247" s="9">
        <v>248</v>
      </c>
      <c r="B247" s="9" t="s">
        <v>143</v>
      </c>
      <c r="C247" s="9" t="s">
        <v>148</v>
      </c>
      <c r="D247" s="9" t="s">
        <v>2</v>
      </c>
      <c r="E247" s="9" t="s">
        <v>16</v>
      </c>
      <c r="F247" s="9" t="s">
        <v>0</v>
      </c>
      <c r="P247" s="9" t="s">
        <v>0</v>
      </c>
      <c r="Q247" s="9" t="s">
        <v>0</v>
      </c>
      <c r="AC247" s="12"/>
      <c r="AF247" s="9"/>
      <c r="AL247" s="9" t="s">
        <v>0</v>
      </c>
      <c r="AP247" s="9" t="s">
        <v>0</v>
      </c>
      <c r="AW247" s="9" t="s">
        <v>0</v>
      </c>
    </row>
    <row r="248" spans="1:49" ht="14" customHeight="1" x14ac:dyDescent="0.2">
      <c r="A248" s="9">
        <v>249</v>
      </c>
      <c r="B248" s="9" t="s">
        <v>143</v>
      </c>
      <c r="C248" s="9" t="s">
        <v>148</v>
      </c>
      <c r="D248" s="9" t="s">
        <v>2</v>
      </c>
      <c r="E248" s="9" t="s">
        <v>16</v>
      </c>
      <c r="F248" s="9" t="s">
        <v>0</v>
      </c>
      <c r="G248" s="9" t="s">
        <v>0</v>
      </c>
      <c r="L248" s="9" t="s">
        <v>0</v>
      </c>
      <c r="P248" s="9" t="s">
        <v>0</v>
      </c>
      <c r="Q248" s="9" t="s">
        <v>0</v>
      </c>
      <c r="R248" s="9" t="s">
        <v>0</v>
      </c>
      <c r="T248" s="9" t="s">
        <v>0</v>
      </c>
      <c r="AB248" s="9" t="s">
        <v>0</v>
      </c>
      <c r="AC248" s="12"/>
      <c r="AD248" s="9" t="s">
        <v>0</v>
      </c>
      <c r="AF248" s="9" t="s">
        <v>0</v>
      </c>
      <c r="AP248" s="9" t="s">
        <v>0</v>
      </c>
      <c r="AT248" s="9" t="s">
        <v>0</v>
      </c>
      <c r="AW248" s="9" t="s">
        <v>0</v>
      </c>
    </row>
    <row r="249" spans="1:49" ht="14" customHeight="1" x14ac:dyDescent="0.2">
      <c r="A249" s="9">
        <v>250</v>
      </c>
      <c r="B249" s="9" t="s">
        <v>143</v>
      </c>
      <c r="C249" s="9" t="s">
        <v>148</v>
      </c>
      <c r="D249" s="9" t="s">
        <v>2</v>
      </c>
      <c r="E249" s="9" t="s">
        <v>16</v>
      </c>
      <c r="F249" s="9" t="s">
        <v>0</v>
      </c>
      <c r="G249" s="9" t="s">
        <v>0</v>
      </c>
      <c r="H249" s="9" t="s">
        <v>0</v>
      </c>
      <c r="K249" s="9" t="s">
        <v>0</v>
      </c>
      <c r="P249" s="9" t="s">
        <v>0</v>
      </c>
      <c r="Q249" s="9" t="s">
        <v>0</v>
      </c>
      <c r="R249" s="9" t="s">
        <v>0</v>
      </c>
      <c r="AC249" s="12" t="s">
        <v>0</v>
      </c>
      <c r="AD249" s="9" t="s">
        <v>0</v>
      </c>
      <c r="AF249" s="9"/>
      <c r="AP249" s="9" t="s">
        <v>0</v>
      </c>
      <c r="AW249" s="9" t="s">
        <v>0</v>
      </c>
    </row>
    <row r="250" spans="1:49" ht="14" customHeight="1" x14ac:dyDescent="0.2">
      <c r="A250" s="9">
        <v>251</v>
      </c>
      <c r="B250" s="9" t="s">
        <v>143</v>
      </c>
      <c r="C250" s="9" t="s">
        <v>148</v>
      </c>
      <c r="D250" s="9" t="s">
        <v>2</v>
      </c>
      <c r="E250" s="9" t="s">
        <v>16</v>
      </c>
      <c r="F250" s="9" t="s">
        <v>0</v>
      </c>
      <c r="O250" s="9" t="s">
        <v>0</v>
      </c>
      <c r="AB250" s="9" t="s">
        <v>0</v>
      </c>
      <c r="AC250" s="12"/>
      <c r="AF250" s="9"/>
      <c r="AV250" s="9" t="s">
        <v>0</v>
      </c>
    </row>
    <row r="251" spans="1:49" ht="14" customHeight="1" x14ac:dyDescent="0.2">
      <c r="A251" s="9">
        <v>252</v>
      </c>
      <c r="B251" s="9" t="s">
        <v>143</v>
      </c>
      <c r="C251" s="9" t="s">
        <v>149</v>
      </c>
      <c r="D251" s="9" t="s">
        <v>2</v>
      </c>
      <c r="E251" s="9" t="s">
        <v>16</v>
      </c>
      <c r="F251" s="9" t="s">
        <v>0</v>
      </c>
      <c r="Q251" s="9" t="s">
        <v>0</v>
      </c>
      <c r="R251" s="9" t="s">
        <v>0</v>
      </c>
      <c r="AC251" s="12"/>
      <c r="AF251" s="9"/>
      <c r="AW251" s="9" t="s">
        <v>0</v>
      </c>
    </row>
    <row r="252" spans="1:49" ht="14" customHeight="1" x14ac:dyDescent="0.2">
      <c r="A252" s="9">
        <v>253</v>
      </c>
      <c r="B252" s="9" t="s">
        <v>143</v>
      </c>
      <c r="C252" s="9" t="s">
        <v>149</v>
      </c>
      <c r="D252" s="9" t="s">
        <v>2</v>
      </c>
      <c r="E252" s="9" t="s">
        <v>16</v>
      </c>
      <c r="F252" s="9" t="s">
        <v>0</v>
      </c>
      <c r="P252" s="9" t="s">
        <v>0</v>
      </c>
      <c r="AC252" s="12"/>
      <c r="AD252" s="9" t="s">
        <v>0</v>
      </c>
      <c r="AF252" s="9"/>
      <c r="AP252" s="9" t="s">
        <v>0</v>
      </c>
      <c r="AV252" s="9" t="s">
        <v>0</v>
      </c>
    </row>
    <row r="253" spans="1:49" ht="14" customHeight="1" x14ac:dyDescent="0.2">
      <c r="A253" s="9">
        <v>254</v>
      </c>
      <c r="B253" s="9" t="s">
        <v>143</v>
      </c>
      <c r="C253" s="9" t="s">
        <v>149</v>
      </c>
      <c r="D253" s="9" t="s">
        <v>2</v>
      </c>
      <c r="E253" s="9" t="s">
        <v>16</v>
      </c>
      <c r="F253" s="9" t="s">
        <v>0</v>
      </c>
      <c r="O253" s="9" t="s">
        <v>0</v>
      </c>
      <c r="P253" s="9" t="s">
        <v>0</v>
      </c>
      <c r="V253" s="9" t="s">
        <v>0</v>
      </c>
      <c r="AC253" s="12"/>
      <c r="AF253" s="9"/>
      <c r="AP253" s="9" t="s">
        <v>0</v>
      </c>
      <c r="AV253" s="9" t="s">
        <v>0</v>
      </c>
    </row>
    <row r="254" spans="1:49" ht="14" customHeight="1" x14ac:dyDescent="0.2">
      <c r="A254" s="9">
        <v>255</v>
      </c>
      <c r="B254" s="9" t="s">
        <v>143</v>
      </c>
      <c r="C254" s="9" t="s">
        <v>149</v>
      </c>
      <c r="D254" s="9" t="s">
        <v>2</v>
      </c>
      <c r="E254" s="9" t="s">
        <v>16</v>
      </c>
      <c r="F254" s="9" t="s">
        <v>0</v>
      </c>
      <c r="O254" s="9" t="s">
        <v>0</v>
      </c>
      <c r="P254" s="9" t="s">
        <v>0</v>
      </c>
      <c r="S254" s="9" t="s">
        <v>0</v>
      </c>
      <c r="AB254" s="9" t="s">
        <v>0</v>
      </c>
      <c r="AC254" s="12"/>
      <c r="AD254" s="9" t="s">
        <v>0</v>
      </c>
      <c r="AF254" s="9"/>
      <c r="AP254" s="9" t="s">
        <v>0</v>
      </c>
      <c r="AW254" s="9" t="s">
        <v>0</v>
      </c>
    </row>
    <row r="255" spans="1:49" ht="14" customHeight="1" x14ac:dyDescent="0.2">
      <c r="A255" s="9">
        <v>256</v>
      </c>
      <c r="B255" s="9" t="s">
        <v>143</v>
      </c>
      <c r="C255" s="9" t="s">
        <v>149</v>
      </c>
      <c r="D255" s="9" t="s">
        <v>2</v>
      </c>
      <c r="E255" s="9" t="s">
        <v>16</v>
      </c>
      <c r="F255" s="9" t="s">
        <v>0</v>
      </c>
      <c r="Q255" s="9" t="s">
        <v>0</v>
      </c>
      <c r="R255" s="9" t="s">
        <v>0</v>
      </c>
      <c r="S255" s="9" t="s">
        <v>0</v>
      </c>
      <c r="AC255" s="12"/>
      <c r="AF255" s="9"/>
      <c r="AO255" s="9" t="s">
        <v>0</v>
      </c>
      <c r="AT255" s="9" t="s">
        <v>0</v>
      </c>
      <c r="AW255" s="9" t="s">
        <v>0</v>
      </c>
    </row>
    <row r="256" spans="1:49" ht="14" customHeight="1" x14ac:dyDescent="0.2">
      <c r="A256" s="9">
        <v>257</v>
      </c>
      <c r="B256" s="9" t="s">
        <v>143</v>
      </c>
      <c r="C256" s="9" t="s">
        <v>149</v>
      </c>
      <c r="D256" s="9" t="s">
        <v>2</v>
      </c>
      <c r="E256" s="9" t="s">
        <v>16</v>
      </c>
      <c r="F256" s="9" t="s">
        <v>0</v>
      </c>
      <c r="P256" s="9" t="s">
        <v>0</v>
      </c>
      <c r="AB256" s="9" t="s">
        <v>0</v>
      </c>
      <c r="AC256" s="12"/>
      <c r="AD256" s="9" t="s">
        <v>0</v>
      </c>
      <c r="AF256" s="9"/>
      <c r="AV256" s="9" t="s">
        <v>0</v>
      </c>
    </row>
    <row r="257" spans="1:50" ht="14" customHeight="1" x14ac:dyDescent="0.2">
      <c r="A257" s="9">
        <v>258</v>
      </c>
      <c r="B257" s="9" t="s">
        <v>143</v>
      </c>
      <c r="C257" s="9" t="s">
        <v>149</v>
      </c>
      <c r="D257" s="9" t="s">
        <v>2</v>
      </c>
      <c r="E257" s="9" t="s">
        <v>16</v>
      </c>
      <c r="F257" s="9" t="s">
        <v>0</v>
      </c>
      <c r="I257" s="9" t="s">
        <v>0</v>
      </c>
      <c r="L257" s="9" t="s">
        <v>0</v>
      </c>
      <c r="P257" s="9" t="s">
        <v>0</v>
      </c>
      <c r="Q257" s="9" t="s">
        <v>0</v>
      </c>
      <c r="R257" s="9" t="s">
        <v>0</v>
      </c>
      <c r="AC257" s="12"/>
      <c r="AF257" s="9"/>
      <c r="AW257" s="9" t="s">
        <v>0</v>
      </c>
    </row>
    <row r="258" spans="1:50" ht="14" customHeight="1" x14ac:dyDescent="0.2">
      <c r="A258" s="9">
        <v>259</v>
      </c>
      <c r="B258" s="9" t="s">
        <v>143</v>
      </c>
      <c r="C258" s="9" t="s">
        <v>149</v>
      </c>
      <c r="D258" s="9" t="s">
        <v>2</v>
      </c>
      <c r="E258" s="9" t="s">
        <v>16</v>
      </c>
      <c r="F258" s="9" t="s">
        <v>0</v>
      </c>
      <c r="K258" s="9" t="s">
        <v>0</v>
      </c>
      <c r="P258" s="9" t="s">
        <v>0</v>
      </c>
      <c r="AC258" s="12"/>
      <c r="AF258" s="9"/>
      <c r="AH258" s="9" t="s">
        <v>0</v>
      </c>
      <c r="AO258" s="9" t="s">
        <v>0</v>
      </c>
      <c r="AP258" s="9" t="s">
        <v>0</v>
      </c>
      <c r="AW258" s="9" t="s">
        <v>0</v>
      </c>
    </row>
    <row r="259" spans="1:50" ht="14" customHeight="1" x14ac:dyDescent="0.2">
      <c r="A259" s="9">
        <v>260</v>
      </c>
      <c r="B259" s="9" t="s">
        <v>143</v>
      </c>
      <c r="C259" s="9" t="s">
        <v>149</v>
      </c>
      <c r="D259" s="9" t="s">
        <v>2</v>
      </c>
      <c r="E259" s="9" t="s">
        <v>16</v>
      </c>
      <c r="F259" s="9" t="s">
        <v>0</v>
      </c>
      <c r="L259" s="9" t="s">
        <v>0</v>
      </c>
      <c r="P259" s="9" t="s">
        <v>0</v>
      </c>
      <c r="Q259" s="9" t="s">
        <v>0</v>
      </c>
      <c r="V259" s="9" t="s">
        <v>0</v>
      </c>
      <c r="AC259" s="12"/>
      <c r="AD259" s="9" t="s">
        <v>0</v>
      </c>
      <c r="AF259" s="9"/>
      <c r="AG259" s="9" t="s">
        <v>0</v>
      </c>
      <c r="AW259" s="9" t="s">
        <v>0</v>
      </c>
    </row>
    <row r="260" spans="1:50" ht="14" customHeight="1" x14ac:dyDescent="0.2">
      <c r="A260" s="9">
        <v>261</v>
      </c>
      <c r="B260" s="9" t="s">
        <v>143</v>
      </c>
      <c r="C260" s="9" t="s">
        <v>149</v>
      </c>
      <c r="D260" s="9" t="s">
        <v>2</v>
      </c>
      <c r="E260" s="9" t="s">
        <v>16</v>
      </c>
      <c r="F260" s="9" t="s">
        <v>0</v>
      </c>
      <c r="H260" s="9" t="s">
        <v>0</v>
      </c>
      <c r="I260" s="9" t="s">
        <v>0</v>
      </c>
      <c r="L260" s="9" t="s">
        <v>0</v>
      </c>
      <c r="P260" s="9" t="s">
        <v>0</v>
      </c>
      <c r="Q260" s="9" t="s">
        <v>0</v>
      </c>
      <c r="R260" s="9" t="s">
        <v>0</v>
      </c>
      <c r="S260" s="9" t="s">
        <v>0</v>
      </c>
      <c r="Z260" s="9" t="s">
        <v>0</v>
      </c>
      <c r="AA260" s="9" t="s">
        <v>0</v>
      </c>
      <c r="AB260" s="9" t="s">
        <v>0</v>
      </c>
      <c r="AC260" s="12"/>
      <c r="AD260" s="9" t="s">
        <v>0</v>
      </c>
      <c r="AF260" s="9" t="s">
        <v>0</v>
      </c>
      <c r="AO260" s="9" t="s">
        <v>0</v>
      </c>
      <c r="AR260" s="9" t="s">
        <v>0</v>
      </c>
      <c r="AS260" s="9" t="s">
        <v>0</v>
      </c>
      <c r="AW260" s="9" t="s">
        <v>0</v>
      </c>
    </row>
    <row r="261" spans="1:50" ht="14" customHeight="1" x14ac:dyDescent="0.2">
      <c r="A261" s="9">
        <v>262</v>
      </c>
      <c r="B261" s="9" t="s">
        <v>143</v>
      </c>
      <c r="C261" s="9" t="s">
        <v>149</v>
      </c>
      <c r="D261" s="9" t="s">
        <v>2</v>
      </c>
      <c r="E261" s="9" t="s">
        <v>16</v>
      </c>
      <c r="F261" s="9" t="s">
        <v>0</v>
      </c>
      <c r="L261" s="9" t="s">
        <v>0</v>
      </c>
      <c r="P261" s="9" t="s">
        <v>0</v>
      </c>
      <c r="Q261" s="9" t="s">
        <v>0</v>
      </c>
      <c r="R261" s="9" t="s">
        <v>0</v>
      </c>
      <c r="AC261" s="12"/>
      <c r="AF261" s="9"/>
      <c r="AW261" s="9" t="s">
        <v>0</v>
      </c>
    </row>
    <row r="262" spans="1:50" ht="14" customHeight="1" x14ac:dyDescent="0.2">
      <c r="A262" s="9">
        <v>263</v>
      </c>
      <c r="B262" s="9" t="s">
        <v>143</v>
      </c>
      <c r="C262" s="9" t="s">
        <v>149</v>
      </c>
      <c r="D262" s="9" t="s">
        <v>2</v>
      </c>
      <c r="E262" s="9" t="s">
        <v>16</v>
      </c>
      <c r="F262" s="9" t="s">
        <v>0</v>
      </c>
      <c r="P262" s="9" t="s">
        <v>0</v>
      </c>
      <c r="Q262" s="9" t="s">
        <v>0</v>
      </c>
      <c r="AC262" s="12"/>
      <c r="AD262" s="9" t="s">
        <v>0</v>
      </c>
      <c r="AF262" s="9"/>
      <c r="AO262" s="9" t="s">
        <v>0</v>
      </c>
      <c r="AP262" s="9" t="s">
        <v>0</v>
      </c>
      <c r="AW262" s="9" t="s">
        <v>0</v>
      </c>
    </row>
    <row r="263" spans="1:50" ht="14" customHeight="1" x14ac:dyDescent="0.2">
      <c r="A263" s="34">
        <v>338</v>
      </c>
      <c r="B263" s="34" t="s">
        <v>143</v>
      </c>
      <c r="C263" s="34" t="s">
        <v>149</v>
      </c>
      <c r="D263" s="34" t="s">
        <v>2</v>
      </c>
      <c r="E263" s="34" t="s">
        <v>16</v>
      </c>
      <c r="F263" s="34" t="s">
        <v>0</v>
      </c>
      <c r="G263" s="34"/>
      <c r="H263" s="34"/>
      <c r="I263" s="34"/>
      <c r="J263" s="34" t="s">
        <v>0</v>
      </c>
      <c r="K263" s="34"/>
      <c r="L263" s="34" t="s">
        <v>0</v>
      </c>
      <c r="M263" s="34"/>
      <c r="N263" s="34"/>
      <c r="O263" s="34"/>
      <c r="P263" s="34" t="s">
        <v>0</v>
      </c>
      <c r="Q263" s="34" t="s">
        <v>0</v>
      </c>
      <c r="R263" s="34" t="s">
        <v>0</v>
      </c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9"/>
      <c r="AD263" s="34" t="s">
        <v>0</v>
      </c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 t="s">
        <v>0</v>
      </c>
      <c r="AQ263" s="34"/>
      <c r="AR263" s="34" t="s">
        <v>0</v>
      </c>
      <c r="AS263" s="34"/>
      <c r="AT263" s="34"/>
      <c r="AU263" s="34"/>
      <c r="AV263" s="34"/>
      <c r="AW263" s="34"/>
      <c r="AX263" s="34" t="s">
        <v>0</v>
      </c>
    </row>
    <row r="264" spans="1:50" ht="14" customHeight="1" x14ac:dyDescent="0.2">
      <c r="A264" s="34">
        <v>353</v>
      </c>
      <c r="B264" s="34" t="s">
        <v>143</v>
      </c>
      <c r="C264" s="34" t="s">
        <v>149</v>
      </c>
      <c r="D264" s="34" t="s">
        <v>2</v>
      </c>
      <c r="E264" s="34" t="s">
        <v>16</v>
      </c>
      <c r="F264" s="34" t="s">
        <v>0</v>
      </c>
      <c r="G264" s="34" t="s">
        <v>0</v>
      </c>
      <c r="H264" s="34"/>
      <c r="I264" s="34"/>
      <c r="J264" s="34"/>
      <c r="K264" s="34"/>
      <c r="L264" s="34"/>
      <c r="M264" s="34"/>
      <c r="N264" s="34"/>
      <c r="O264" s="34"/>
      <c r="P264" s="34" t="s">
        <v>0</v>
      </c>
      <c r="Q264" s="34" t="s">
        <v>0</v>
      </c>
      <c r="R264" s="34" t="s">
        <v>0</v>
      </c>
      <c r="S264" s="34"/>
      <c r="T264" s="34"/>
      <c r="U264" s="34"/>
      <c r="V264" s="34" t="s">
        <v>0</v>
      </c>
      <c r="W264" s="34"/>
      <c r="X264" s="34"/>
      <c r="Y264" s="34"/>
      <c r="Z264" s="34"/>
      <c r="AA264" s="34"/>
      <c r="AB264" s="34"/>
      <c r="AC264" s="39"/>
      <c r="AD264" s="34" t="s">
        <v>0</v>
      </c>
      <c r="AE264" s="34"/>
      <c r="AF264" s="34"/>
      <c r="AG264" s="34" t="s">
        <v>0</v>
      </c>
      <c r="AH264" s="34"/>
      <c r="AI264" s="34" t="s">
        <v>0</v>
      </c>
      <c r="AJ264" s="34"/>
      <c r="AK264" s="34"/>
      <c r="AL264" s="34" t="s">
        <v>0</v>
      </c>
      <c r="AM264" s="34"/>
      <c r="AN264" s="34"/>
      <c r="AO264" s="34"/>
      <c r="AP264" s="34" t="s">
        <v>0</v>
      </c>
      <c r="AQ264" s="34"/>
      <c r="AR264" s="34" t="s">
        <v>0</v>
      </c>
      <c r="AS264" s="34"/>
      <c r="AT264" s="34"/>
      <c r="AU264" s="34"/>
      <c r="AV264" s="34"/>
      <c r="AW264" s="34" t="s">
        <v>0</v>
      </c>
      <c r="AX264" s="34"/>
    </row>
    <row r="265" spans="1:50" ht="14" customHeight="1" x14ac:dyDescent="0.2">
      <c r="A265" s="34">
        <v>354</v>
      </c>
      <c r="B265" s="34" t="s">
        <v>143</v>
      </c>
      <c r="C265" s="34" t="s">
        <v>149</v>
      </c>
      <c r="D265" s="34" t="s">
        <v>2</v>
      </c>
      <c r="E265" s="34" t="s">
        <v>16</v>
      </c>
      <c r="F265" s="34" t="s">
        <v>0</v>
      </c>
      <c r="G265" s="34"/>
      <c r="H265" s="34" t="s">
        <v>0</v>
      </c>
      <c r="I265" s="34"/>
      <c r="J265" s="34"/>
      <c r="K265" s="34" t="s">
        <v>0</v>
      </c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9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 t="s">
        <v>0</v>
      </c>
      <c r="AX265" s="34"/>
    </row>
    <row r="266" spans="1:50" ht="14" customHeight="1" x14ac:dyDescent="0.2">
      <c r="A266" s="9">
        <v>264</v>
      </c>
      <c r="B266" s="9" t="s">
        <v>143</v>
      </c>
      <c r="C266" s="9" t="s">
        <v>150</v>
      </c>
      <c r="D266" s="9" t="s">
        <v>2</v>
      </c>
      <c r="E266" s="9" t="s">
        <v>16</v>
      </c>
      <c r="F266" s="9" t="s">
        <v>0</v>
      </c>
      <c r="G266" s="9" t="s">
        <v>0</v>
      </c>
      <c r="P266" s="9" t="s">
        <v>0</v>
      </c>
      <c r="AB266" s="9" t="s">
        <v>0</v>
      </c>
      <c r="AC266" s="12"/>
      <c r="AD266" s="9" t="s">
        <v>0</v>
      </c>
      <c r="AF266" s="9"/>
      <c r="AP266" s="9" t="s">
        <v>0</v>
      </c>
      <c r="AV266" s="9" t="s">
        <v>0</v>
      </c>
    </row>
    <row r="267" spans="1:50" ht="14" customHeight="1" x14ac:dyDescent="0.2">
      <c r="A267" s="9">
        <v>265</v>
      </c>
      <c r="B267" s="9" t="s">
        <v>143</v>
      </c>
      <c r="C267" s="9" t="s">
        <v>150</v>
      </c>
      <c r="D267" s="9" t="s">
        <v>2</v>
      </c>
      <c r="E267" s="9" t="s">
        <v>16</v>
      </c>
      <c r="F267" s="9" t="s">
        <v>0</v>
      </c>
      <c r="H267" s="9" t="s">
        <v>0</v>
      </c>
      <c r="P267" s="9" t="s">
        <v>0</v>
      </c>
      <c r="S267" s="9" t="s">
        <v>0</v>
      </c>
      <c r="AC267" s="12" t="s">
        <v>0</v>
      </c>
      <c r="AF267" s="9"/>
      <c r="AL267" s="9" t="s">
        <v>0</v>
      </c>
      <c r="AM267" s="9" t="s">
        <v>0</v>
      </c>
      <c r="AW267" s="9" t="s">
        <v>0</v>
      </c>
    </row>
    <row r="268" spans="1:50" ht="14" customHeight="1" x14ac:dyDescent="0.2">
      <c r="A268" s="9">
        <v>266</v>
      </c>
      <c r="B268" s="9" t="s">
        <v>143</v>
      </c>
      <c r="C268" s="9" t="s">
        <v>151</v>
      </c>
      <c r="D268" s="9" t="s">
        <v>2</v>
      </c>
      <c r="E268" s="9" t="s">
        <v>16</v>
      </c>
      <c r="F268" s="9" t="s">
        <v>0</v>
      </c>
      <c r="J268" s="9" t="s">
        <v>0</v>
      </c>
      <c r="N268" s="9" t="s">
        <v>0</v>
      </c>
      <c r="Q268" s="9" t="s">
        <v>0</v>
      </c>
      <c r="R268" s="9" t="s">
        <v>0</v>
      </c>
      <c r="S268" s="9" t="s">
        <v>0</v>
      </c>
      <c r="T268" s="9" t="s">
        <v>0</v>
      </c>
      <c r="AC268" s="12"/>
      <c r="AF268" s="9"/>
      <c r="AH268" s="9" t="s">
        <v>0</v>
      </c>
      <c r="AP268" s="9" t="s">
        <v>0</v>
      </c>
      <c r="AX268" s="9" t="s">
        <v>0</v>
      </c>
    </row>
    <row r="269" spans="1:50" ht="14" customHeight="1" x14ac:dyDescent="0.2">
      <c r="A269" s="9">
        <v>267</v>
      </c>
      <c r="B269" s="9" t="s">
        <v>143</v>
      </c>
      <c r="C269" s="9" t="s">
        <v>151</v>
      </c>
      <c r="D269" s="9" t="s">
        <v>2</v>
      </c>
      <c r="E269" s="9" t="s">
        <v>16</v>
      </c>
      <c r="F269" s="9" t="s">
        <v>0</v>
      </c>
      <c r="H269" s="9" t="s">
        <v>0</v>
      </c>
      <c r="L269" s="9" t="s">
        <v>0</v>
      </c>
      <c r="P269" s="9" t="s">
        <v>0</v>
      </c>
      <c r="Q269" s="9" t="s">
        <v>0</v>
      </c>
      <c r="R269" s="9" t="s">
        <v>0</v>
      </c>
      <c r="AC269" s="12"/>
      <c r="AF269" s="9"/>
      <c r="AP269" s="9" t="s">
        <v>0</v>
      </c>
      <c r="AW269" s="9" t="s">
        <v>0</v>
      </c>
    </row>
    <row r="270" spans="1:50" ht="14" customHeight="1" x14ac:dyDescent="0.2">
      <c r="A270" s="9">
        <v>268</v>
      </c>
      <c r="B270" s="9" t="s">
        <v>143</v>
      </c>
      <c r="C270" s="9" t="s">
        <v>152</v>
      </c>
      <c r="D270" s="9" t="s">
        <v>2</v>
      </c>
      <c r="E270" s="9" t="s">
        <v>16</v>
      </c>
      <c r="F270" s="9" t="s">
        <v>0</v>
      </c>
      <c r="P270" s="9" t="s">
        <v>0</v>
      </c>
      <c r="V270" s="9" t="s">
        <v>0</v>
      </c>
      <c r="AC270" s="12" t="s">
        <v>0</v>
      </c>
      <c r="AD270" s="9" t="s">
        <v>0</v>
      </c>
      <c r="AF270" s="9"/>
      <c r="AG270" s="9" t="s">
        <v>0</v>
      </c>
      <c r="AP270" s="9" t="s">
        <v>0</v>
      </c>
      <c r="AW270" s="9" t="s">
        <v>0</v>
      </c>
    </row>
    <row r="271" spans="1:50" ht="14" customHeight="1" x14ac:dyDescent="0.2">
      <c r="A271" s="9">
        <v>269</v>
      </c>
      <c r="B271" s="9" t="s">
        <v>143</v>
      </c>
      <c r="C271" s="9" t="s">
        <v>144</v>
      </c>
      <c r="D271" s="9" t="s">
        <v>2</v>
      </c>
      <c r="E271" s="9" t="s">
        <v>16</v>
      </c>
      <c r="F271" s="9" t="s">
        <v>0</v>
      </c>
      <c r="P271" s="9" t="s">
        <v>0</v>
      </c>
      <c r="T271" s="9" t="s">
        <v>0</v>
      </c>
      <c r="X271" s="9" t="s">
        <v>0</v>
      </c>
      <c r="AC271" s="12"/>
      <c r="AF271" s="9"/>
      <c r="AP271" s="9" t="s">
        <v>0</v>
      </c>
      <c r="AV271" s="9" t="s">
        <v>0</v>
      </c>
    </row>
    <row r="272" spans="1:50" ht="14" customHeight="1" x14ac:dyDescent="0.2">
      <c r="A272" s="9">
        <v>270</v>
      </c>
      <c r="B272" s="9" t="s">
        <v>143</v>
      </c>
      <c r="C272" s="9" t="s">
        <v>144</v>
      </c>
      <c r="D272" s="9" t="s">
        <v>2</v>
      </c>
      <c r="E272" s="9" t="s">
        <v>16</v>
      </c>
      <c r="F272" s="9" t="s">
        <v>0</v>
      </c>
      <c r="H272" s="9" t="s">
        <v>0</v>
      </c>
      <c r="P272" s="9" t="s">
        <v>0</v>
      </c>
      <c r="Q272" s="9" t="s">
        <v>0</v>
      </c>
      <c r="R272" s="9" t="s">
        <v>0</v>
      </c>
      <c r="T272" s="9" t="s">
        <v>0</v>
      </c>
      <c r="V272" s="9" t="s">
        <v>0</v>
      </c>
      <c r="AC272" s="12" t="s">
        <v>0</v>
      </c>
      <c r="AD272" s="9" t="s">
        <v>0</v>
      </c>
      <c r="AF272" s="9"/>
      <c r="AL272" s="9" t="s">
        <v>0</v>
      </c>
      <c r="AP272" s="9" t="s">
        <v>0</v>
      </c>
      <c r="AQ272" s="9" t="s">
        <v>0</v>
      </c>
      <c r="AW272" s="9" t="s">
        <v>0</v>
      </c>
    </row>
    <row r="273" spans="1:50" ht="14" customHeight="1" x14ac:dyDescent="0.2">
      <c r="A273" s="9">
        <v>271</v>
      </c>
      <c r="B273" s="9" t="s">
        <v>143</v>
      </c>
      <c r="C273" s="9" t="s">
        <v>144</v>
      </c>
      <c r="D273" s="9" t="s">
        <v>2</v>
      </c>
      <c r="E273" s="9" t="s">
        <v>16</v>
      </c>
      <c r="F273" s="9" t="s">
        <v>0</v>
      </c>
      <c r="Q273" s="9" t="s">
        <v>0</v>
      </c>
      <c r="R273" s="9" t="s">
        <v>0</v>
      </c>
      <c r="T273" s="9" t="s">
        <v>0</v>
      </c>
      <c r="U273" s="9" t="s">
        <v>0</v>
      </c>
      <c r="AC273" s="12"/>
      <c r="AF273" s="9"/>
      <c r="AP273" s="9" t="s">
        <v>0</v>
      </c>
      <c r="AW273" s="9" t="s">
        <v>0</v>
      </c>
    </row>
    <row r="274" spans="1:50" ht="14" customHeight="1" x14ac:dyDescent="0.2">
      <c r="A274" s="34">
        <v>352</v>
      </c>
      <c r="B274" s="34" t="s">
        <v>143</v>
      </c>
      <c r="C274" s="34" t="s">
        <v>144</v>
      </c>
      <c r="D274" s="34" t="s">
        <v>2</v>
      </c>
      <c r="E274" s="34" t="s">
        <v>16</v>
      </c>
      <c r="F274" s="34" t="s">
        <v>0</v>
      </c>
      <c r="G274" s="34"/>
      <c r="H274" s="34"/>
      <c r="I274" s="34"/>
      <c r="J274" s="34"/>
      <c r="K274" s="34"/>
      <c r="L274" s="34"/>
      <c r="M274" s="34"/>
      <c r="N274" s="34"/>
      <c r="O274" s="34"/>
      <c r="P274" s="34" t="s">
        <v>0</v>
      </c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 t="s">
        <v>0</v>
      </c>
      <c r="AC274" s="39"/>
      <c r="AD274" s="34" t="s">
        <v>0</v>
      </c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 t="s">
        <v>0</v>
      </c>
      <c r="AW274" s="34"/>
      <c r="AX274" s="34"/>
    </row>
    <row r="275" spans="1:50" ht="14" customHeight="1" x14ac:dyDescent="0.2">
      <c r="A275" s="9">
        <v>272</v>
      </c>
      <c r="B275" s="9" t="s">
        <v>154</v>
      </c>
      <c r="C275" s="9" t="s">
        <v>153</v>
      </c>
      <c r="D275" s="9" t="s">
        <v>2</v>
      </c>
      <c r="E275" s="9" t="s">
        <v>16</v>
      </c>
      <c r="P275" s="9" t="s">
        <v>0</v>
      </c>
      <c r="T275" s="9" t="s">
        <v>0</v>
      </c>
      <c r="AC275" s="12"/>
      <c r="AF275" s="9"/>
      <c r="AV275" s="9" t="s">
        <v>0</v>
      </c>
    </row>
    <row r="276" spans="1:50" ht="14" customHeight="1" x14ac:dyDescent="0.2">
      <c r="A276" s="9">
        <v>273</v>
      </c>
      <c r="B276" s="9" t="s">
        <v>154</v>
      </c>
      <c r="C276" s="9" t="s">
        <v>153</v>
      </c>
      <c r="D276" s="9" t="s">
        <v>2</v>
      </c>
      <c r="E276" s="9" t="s">
        <v>16</v>
      </c>
      <c r="G276" s="8"/>
      <c r="H276" s="8"/>
      <c r="I276" s="8"/>
      <c r="J276" s="8"/>
      <c r="K276" s="8"/>
      <c r="L276" s="8"/>
      <c r="M276" s="8"/>
      <c r="N276" s="8"/>
      <c r="O276" s="8"/>
      <c r="Q276" s="8"/>
      <c r="R276" s="8"/>
      <c r="S276" s="8"/>
      <c r="T276" s="8" t="s">
        <v>0</v>
      </c>
      <c r="U276" s="8"/>
      <c r="V276" s="8" t="s">
        <v>0</v>
      </c>
      <c r="W276" s="8"/>
      <c r="X276" s="8"/>
      <c r="Y276" s="8"/>
      <c r="Z276" s="8"/>
      <c r="AA276" s="8"/>
      <c r="AB276" s="8"/>
      <c r="AC276" s="12"/>
      <c r="AD276" s="8"/>
      <c r="AE276" s="8"/>
      <c r="AF276" s="8"/>
      <c r="AG276" s="8" t="s">
        <v>0</v>
      </c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V276" s="9" t="s">
        <v>0</v>
      </c>
    </row>
    <row r="277" spans="1:50" ht="14" customHeight="1" x14ac:dyDescent="0.2">
      <c r="A277" s="9">
        <v>274</v>
      </c>
      <c r="B277" s="9" t="s">
        <v>154</v>
      </c>
      <c r="C277" s="9" t="s">
        <v>153</v>
      </c>
      <c r="D277" s="9" t="s">
        <v>2</v>
      </c>
      <c r="E277" s="9" t="s">
        <v>16</v>
      </c>
      <c r="P277" s="9" t="s">
        <v>0</v>
      </c>
      <c r="AC277" s="12"/>
      <c r="AF277" s="9"/>
      <c r="AV277" s="9" t="s">
        <v>0</v>
      </c>
    </row>
    <row r="278" spans="1:50" ht="14" customHeight="1" x14ac:dyDescent="0.2">
      <c r="A278" s="9">
        <v>275</v>
      </c>
      <c r="B278" s="9" t="s">
        <v>154</v>
      </c>
      <c r="C278" s="9" t="s">
        <v>182</v>
      </c>
      <c r="D278" s="9" t="s">
        <v>2</v>
      </c>
      <c r="E278" s="9" t="s">
        <v>16</v>
      </c>
      <c r="G278" s="8"/>
      <c r="H278" s="8"/>
      <c r="I278" s="8"/>
      <c r="J278" s="8"/>
      <c r="K278" s="8"/>
      <c r="L278" s="8"/>
      <c r="M278" s="8"/>
      <c r="N278" s="8"/>
      <c r="O278" s="8" t="s">
        <v>0</v>
      </c>
      <c r="P278" s="9" t="s">
        <v>0</v>
      </c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 t="s">
        <v>0</v>
      </c>
      <c r="AC278" s="12"/>
      <c r="AD278" s="8" t="s">
        <v>0</v>
      </c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V278" s="9" t="s">
        <v>0</v>
      </c>
    </row>
    <row r="279" spans="1:50" ht="14" customHeight="1" x14ac:dyDescent="0.2">
      <c r="A279" s="9">
        <v>276</v>
      </c>
      <c r="B279" s="9" t="s">
        <v>154</v>
      </c>
      <c r="C279" s="9" t="s">
        <v>182</v>
      </c>
      <c r="D279" s="9" t="s">
        <v>2</v>
      </c>
      <c r="E279" s="9" t="s">
        <v>16</v>
      </c>
      <c r="I279" s="9" t="s">
        <v>0</v>
      </c>
      <c r="L279" s="9" t="s">
        <v>0</v>
      </c>
      <c r="O279" s="9" t="s">
        <v>0</v>
      </c>
      <c r="P279" s="9" t="s">
        <v>0</v>
      </c>
      <c r="Q279" s="9" t="s">
        <v>0</v>
      </c>
      <c r="S279" s="9" t="s">
        <v>0</v>
      </c>
      <c r="AC279" s="12"/>
      <c r="AF279" s="9"/>
      <c r="AL279" s="9" t="s">
        <v>0</v>
      </c>
      <c r="AM279" s="9" t="s">
        <v>0</v>
      </c>
      <c r="AP279" s="9" t="s">
        <v>0</v>
      </c>
      <c r="AT279" s="9" t="s">
        <v>0</v>
      </c>
      <c r="AW279" s="9" t="s">
        <v>0</v>
      </c>
    </row>
    <row r="280" spans="1:50" ht="14" customHeight="1" x14ac:dyDescent="0.2">
      <c r="A280" s="9">
        <v>277</v>
      </c>
      <c r="B280" s="9" t="s">
        <v>154</v>
      </c>
      <c r="C280" s="9" t="s">
        <v>182</v>
      </c>
      <c r="D280" s="9" t="s">
        <v>2</v>
      </c>
      <c r="E280" s="9" t="s">
        <v>16</v>
      </c>
      <c r="I280" s="9" t="s">
        <v>0</v>
      </c>
      <c r="M280" s="9" t="s">
        <v>0</v>
      </c>
      <c r="P280" s="9" t="s">
        <v>0</v>
      </c>
      <c r="S280" s="9" t="s">
        <v>0</v>
      </c>
      <c r="AC280" s="12"/>
      <c r="AF280" s="9"/>
      <c r="AP280" s="9" t="s">
        <v>0</v>
      </c>
      <c r="AW280" s="9" t="s">
        <v>0</v>
      </c>
    </row>
    <row r="281" spans="1:50" ht="14" customHeight="1" x14ac:dyDescent="0.2">
      <c r="A281" s="9">
        <v>278</v>
      </c>
      <c r="B281" s="9" t="s">
        <v>154</v>
      </c>
      <c r="C281" s="9" t="s">
        <v>182</v>
      </c>
      <c r="D281" s="9" t="s">
        <v>2</v>
      </c>
      <c r="E281" s="9" t="s">
        <v>16</v>
      </c>
      <c r="O281" s="9" t="s">
        <v>0</v>
      </c>
      <c r="P281" s="9" t="s">
        <v>0</v>
      </c>
      <c r="AC281" s="12"/>
      <c r="AF281" s="9"/>
      <c r="AP281" s="9" t="s">
        <v>0</v>
      </c>
      <c r="AV281" s="9" t="s">
        <v>0</v>
      </c>
    </row>
    <row r="282" spans="1:50" ht="14" customHeight="1" x14ac:dyDescent="0.2">
      <c r="A282" s="9">
        <v>279</v>
      </c>
      <c r="B282" s="9" t="s">
        <v>154</v>
      </c>
      <c r="C282" s="9" t="s">
        <v>182</v>
      </c>
      <c r="D282" s="9" t="s">
        <v>2</v>
      </c>
      <c r="E282" s="9" t="s">
        <v>16</v>
      </c>
      <c r="P282" s="9" t="s">
        <v>0</v>
      </c>
      <c r="T282" s="9" t="s">
        <v>0</v>
      </c>
      <c r="AC282" s="12"/>
      <c r="AF282" s="9"/>
      <c r="AV282" s="9" t="s">
        <v>0</v>
      </c>
    </row>
    <row r="283" spans="1:50" ht="14" customHeight="1" x14ac:dyDescent="0.2">
      <c r="A283" s="9">
        <v>280</v>
      </c>
      <c r="B283" s="9" t="s">
        <v>154</v>
      </c>
      <c r="C283" s="9" t="s">
        <v>182</v>
      </c>
      <c r="D283" s="9" t="s">
        <v>2</v>
      </c>
      <c r="E283" s="9" t="s">
        <v>16</v>
      </c>
      <c r="P283" s="9" t="s">
        <v>0</v>
      </c>
      <c r="AB283" s="9" t="s">
        <v>0</v>
      </c>
      <c r="AC283" s="12"/>
      <c r="AF283" s="9"/>
      <c r="AV283" s="9" t="s">
        <v>0</v>
      </c>
    </row>
    <row r="284" spans="1:50" ht="14" customHeight="1" x14ac:dyDescent="0.2">
      <c r="A284" s="9">
        <v>281</v>
      </c>
      <c r="B284" s="9" t="s">
        <v>154</v>
      </c>
      <c r="C284" s="9" t="s">
        <v>155</v>
      </c>
      <c r="D284" s="9" t="s">
        <v>2</v>
      </c>
      <c r="E284" s="9" t="s">
        <v>16</v>
      </c>
      <c r="P284" s="9" t="s">
        <v>0</v>
      </c>
      <c r="AC284" s="12" t="s">
        <v>0</v>
      </c>
      <c r="AD284" s="9" t="s">
        <v>0</v>
      </c>
      <c r="AE284" s="9" t="s">
        <v>0</v>
      </c>
      <c r="AF284" s="9"/>
      <c r="AL284" s="9" t="s">
        <v>0</v>
      </c>
      <c r="AP284" s="9" t="s">
        <v>0</v>
      </c>
      <c r="AW284" s="9" t="s">
        <v>0</v>
      </c>
    </row>
    <row r="285" spans="1:50" ht="14" customHeight="1" x14ac:dyDescent="0.2">
      <c r="A285" s="9">
        <v>282</v>
      </c>
      <c r="B285" s="9" t="s">
        <v>156</v>
      </c>
      <c r="C285" s="9" t="s">
        <v>157</v>
      </c>
      <c r="D285" s="9" t="s">
        <v>2</v>
      </c>
      <c r="E285" s="9" t="s">
        <v>16</v>
      </c>
      <c r="P285" s="9" t="s">
        <v>0</v>
      </c>
      <c r="AC285" s="12"/>
      <c r="AF285" s="9"/>
      <c r="AP285" s="9" t="s">
        <v>0</v>
      </c>
      <c r="AV285" s="9" t="s">
        <v>0</v>
      </c>
    </row>
    <row r="286" spans="1:50" ht="14" customHeight="1" x14ac:dyDescent="0.2">
      <c r="A286" s="9">
        <v>283</v>
      </c>
      <c r="B286" s="9" t="s">
        <v>208</v>
      </c>
      <c r="C286" s="9" t="s">
        <v>122</v>
      </c>
      <c r="D286" s="9" t="s">
        <v>2</v>
      </c>
      <c r="E286" s="9" t="s">
        <v>16</v>
      </c>
      <c r="G286" s="9" t="s">
        <v>0</v>
      </c>
      <c r="P286" s="9" t="s">
        <v>0</v>
      </c>
      <c r="AC286" s="12"/>
      <c r="AF286" s="9"/>
      <c r="AP286" s="9" t="s">
        <v>0</v>
      </c>
      <c r="AV286" s="9" t="s">
        <v>0</v>
      </c>
    </row>
    <row r="287" spans="1:50" ht="14" customHeight="1" x14ac:dyDescent="0.2">
      <c r="A287" s="9">
        <v>284</v>
      </c>
      <c r="B287" s="9" t="s">
        <v>158</v>
      </c>
      <c r="C287" s="9" t="s">
        <v>159</v>
      </c>
      <c r="D287" s="9" t="s">
        <v>2</v>
      </c>
      <c r="E287" s="9" t="s">
        <v>16</v>
      </c>
      <c r="P287" s="9" t="s">
        <v>0</v>
      </c>
      <c r="AC287" s="12"/>
      <c r="AD287" s="9" t="s">
        <v>0</v>
      </c>
      <c r="AF287" s="9"/>
      <c r="AP287" s="9" t="s">
        <v>0</v>
      </c>
      <c r="AV287" s="9" t="s">
        <v>0</v>
      </c>
    </row>
    <row r="288" spans="1:50" ht="14" customHeight="1" x14ac:dyDescent="0.2">
      <c r="A288" s="9">
        <v>285</v>
      </c>
      <c r="B288" s="9" t="s">
        <v>158</v>
      </c>
      <c r="C288" s="9" t="s">
        <v>160</v>
      </c>
      <c r="D288" s="9" t="s">
        <v>2</v>
      </c>
      <c r="E288" s="9" t="s">
        <v>16</v>
      </c>
      <c r="L288" s="9" t="s">
        <v>0</v>
      </c>
      <c r="P288" s="9" t="s">
        <v>0</v>
      </c>
      <c r="Q288" s="9" t="s">
        <v>0</v>
      </c>
      <c r="R288" s="9" t="s">
        <v>0</v>
      </c>
      <c r="T288" s="9" t="s">
        <v>0</v>
      </c>
      <c r="U288" s="9" t="s">
        <v>0</v>
      </c>
      <c r="AB288" s="9" t="s">
        <v>0</v>
      </c>
      <c r="AC288" s="12"/>
      <c r="AF288" s="9"/>
      <c r="AO288" s="9" t="s">
        <v>0</v>
      </c>
      <c r="AP288" s="9" t="s">
        <v>0</v>
      </c>
      <c r="AW288" s="9" t="s">
        <v>0</v>
      </c>
    </row>
    <row r="289" spans="1:49" ht="14" customHeight="1" x14ac:dyDescent="0.2">
      <c r="A289" s="9">
        <v>286</v>
      </c>
      <c r="B289" s="9" t="s">
        <v>158</v>
      </c>
      <c r="C289" s="9" t="s">
        <v>103</v>
      </c>
      <c r="D289" s="9" t="s">
        <v>2</v>
      </c>
      <c r="E289" s="9" t="s">
        <v>16</v>
      </c>
      <c r="L289" s="9" t="s">
        <v>0</v>
      </c>
      <c r="P289" s="9" t="s">
        <v>0</v>
      </c>
      <c r="Q289" s="9" t="s">
        <v>0</v>
      </c>
      <c r="R289" s="9" t="s">
        <v>0</v>
      </c>
      <c r="AC289" s="12"/>
      <c r="AF289" s="9"/>
      <c r="AP289" s="9" t="s">
        <v>0</v>
      </c>
      <c r="AW289" s="9" t="s">
        <v>0</v>
      </c>
    </row>
    <row r="290" spans="1:49" ht="14" customHeight="1" x14ac:dyDescent="0.2">
      <c r="A290" s="9">
        <v>287</v>
      </c>
      <c r="B290" s="9" t="s">
        <v>158</v>
      </c>
      <c r="C290" s="9" t="s">
        <v>103</v>
      </c>
      <c r="D290" s="9" t="s">
        <v>2</v>
      </c>
      <c r="E290" s="9" t="s">
        <v>16</v>
      </c>
      <c r="AC290" s="12"/>
      <c r="AF290" s="9"/>
      <c r="AU290" s="9" t="s">
        <v>0</v>
      </c>
    </row>
    <row r="291" spans="1:49" ht="14" customHeight="1" x14ac:dyDescent="0.2">
      <c r="A291" s="9">
        <v>288</v>
      </c>
      <c r="B291" s="9" t="s">
        <v>158</v>
      </c>
      <c r="C291" s="9" t="s">
        <v>103</v>
      </c>
      <c r="D291" s="9" t="s">
        <v>2</v>
      </c>
      <c r="E291" s="9" t="s">
        <v>16</v>
      </c>
      <c r="P291" s="9" t="s">
        <v>0</v>
      </c>
      <c r="AC291" s="12"/>
      <c r="AF291" s="9"/>
      <c r="AV291" s="9" t="s">
        <v>0</v>
      </c>
    </row>
    <row r="292" spans="1:49" ht="14" customHeight="1" x14ac:dyDescent="0.2">
      <c r="A292" s="9">
        <v>289</v>
      </c>
      <c r="B292" s="9" t="s">
        <v>158</v>
      </c>
      <c r="C292" s="9" t="s">
        <v>103</v>
      </c>
      <c r="D292" s="9" t="s">
        <v>2</v>
      </c>
      <c r="E292" s="9" t="s">
        <v>16</v>
      </c>
      <c r="P292" s="9" t="s">
        <v>0</v>
      </c>
      <c r="Q292" s="9" t="s">
        <v>0</v>
      </c>
      <c r="R292" s="9" t="s">
        <v>0</v>
      </c>
      <c r="AC292" s="12"/>
      <c r="AF292" s="9"/>
      <c r="AP292" s="9" t="s">
        <v>0</v>
      </c>
      <c r="AW292" s="9" t="s">
        <v>0</v>
      </c>
    </row>
    <row r="293" spans="1:49" ht="14" customHeight="1" x14ac:dyDescent="0.2">
      <c r="A293" s="9">
        <v>290</v>
      </c>
      <c r="B293" s="9" t="s">
        <v>158</v>
      </c>
      <c r="C293" s="9" t="s">
        <v>103</v>
      </c>
      <c r="D293" s="9" t="s">
        <v>2</v>
      </c>
      <c r="E293" s="9" t="s">
        <v>16</v>
      </c>
      <c r="L293" s="9" t="s">
        <v>0</v>
      </c>
      <c r="P293" s="9" t="s">
        <v>0</v>
      </c>
      <c r="AC293" s="12"/>
      <c r="AF293" s="9" t="s">
        <v>0</v>
      </c>
      <c r="AL293" s="9" t="s">
        <v>0</v>
      </c>
      <c r="AW293" s="9" t="s">
        <v>0</v>
      </c>
    </row>
    <row r="294" spans="1:49" ht="14" customHeight="1" x14ac:dyDescent="0.2">
      <c r="A294" s="9">
        <v>291</v>
      </c>
      <c r="B294" s="9" t="s">
        <v>158</v>
      </c>
      <c r="C294" s="9" t="s">
        <v>103</v>
      </c>
      <c r="D294" s="9" t="s">
        <v>2</v>
      </c>
      <c r="E294" s="9" t="s">
        <v>16</v>
      </c>
      <c r="P294" s="9" t="s">
        <v>0</v>
      </c>
      <c r="AC294" s="12"/>
      <c r="AF294" s="9"/>
      <c r="AP294" s="9" t="s">
        <v>0</v>
      </c>
      <c r="AV294" s="9" t="s">
        <v>0</v>
      </c>
    </row>
    <row r="295" spans="1:49" ht="14" customHeight="1" x14ac:dyDescent="0.2">
      <c r="A295" s="9">
        <v>292</v>
      </c>
      <c r="B295" s="9" t="s">
        <v>158</v>
      </c>
      <c r="C295" s="9" t="s">
        <v>103</v>
      </c>
      <c r="D295" s="9" t="s">
        <v>2</v>
      </c>
      <c r="E295" s="9" t="s">
        <v>16</v>
      </c>
      <c r="P295" s="9" t="s">
        <v>0</v>
      </c>
      <c r="T295" s="9" t="s">
        <v>0</v>
      </c>
      <c r="AC295" s="12"/>
      <c r="AF295" s="9"/>
      <c r="AJ295" s="9" t="s">
        <v>0</v>
      </c>
      <c r="AL295" s="9" t="s">
        <v>0</v>
      </c>
      <c r="AO295" s="9" t="s">
        <v>0</v>
      </c>
      <c r="AW295" s="9" t="s">
        <v>0</v>
      </c>
    </row>
    <row r="296" spans="1:49" ht="14" customHeight="1" x14ac:dyDescent="0.2">
      <c r="A296" s="9">
        <v>293</v>
      </c>
      <c r="B296" s="9" t="s">
        <v>158</v>
      </c>
      <c r="C296" s="9" t="s">
        <v>103</v>
      </c>
      <c r="D296" s="9" t="s">
        <v>2</v>
      </c>
      <c r="E296" s="9" t="s">
        <v>16</v>
      </c>
      <c r="I296" s="9" t="s">
        <v>0</v>
      </c>
      <c r="L296" s="9" t="s">
        <v>0</v>
      </c>
      <c r="P296" s="9" t="s">
        <v>0</v>
      </c>
      <c r="Q296" s="9" t="s">
        <v>0</v>
      </c>
      <c r="S296" s="9" t="s">
        <v>0</v>
      </c>
      <c r="AB296" s="9" t="s">
        <v>0</v>
      </c>
      <c r="AC296" s="12"/>
      <c r="AF296" s="9"/>
      <c r="AW296" s="9" t="s">
        <v>0</v>
      </c>
    </row>
    <row r="297" spans="1:49" ht="14" customHeight="1" x14ac:dyDescent="0.2">
      <c r="A297" s="9">
        <v>294</v>
      </c>
      <c r="B297" s="9" t="s">
        <v>158</v>
      </c>
      <c r="C297" s="9" t="s">
        <v>103</v>
      </c>
      <c r="D297" s="9" t="s">
        <v>2</v>
      </c>
      <c r="E297" s="9" t="s">
        <v>16</v>
      </c>
      <c r="I297" s="9" t="s">
        <v>0</v>
      </c>
      <c r="Q297" s="9" t="s">
        <v>0</v>
      </c>
      <c r="S297" s="9" t="s">
        <v>0</v>
      </c>
      <c r="AC297" s="12"/>
      <c r="AF297" s="9"/>
      <c r="AP297" s="9" t="s">
        <v>0</v>
      </c>
      <c r="AW297" s="9" t="s">
        <v>0</v>
      </c>
    </row>
    <row r="298" spans="1:49" ht="14" customHeight="1" x14ac:dyDescent="0.2">
      <c r="A298" s="9">
        <v>295</v>
      </c>
      <c r="B298" s="9" t="s">
        <v>158</v>
      </c>
      <c r="C298" s="9" t="s">
        <v>103</v>
      </c>
      <c r="D298" s="9" t="s">
        <v>2</v>
      </c>
      <c r="E298" s="9" t="s">
        <v>16</v>
      </c>
      <c r="P298" s="9" t="s">
        <v>0</v>
      </c>
      <c r="AC298" s="12" t="s">
        <v>0</v>
      </c>
      <c r="AF298" s="9"/>
      <c r="AW298" s="9" t="s">
        <v>0</v>
      </c>
    </row>
    <row r="299" spans="1:49" ht="14" customHeight="1" x14ac:dyDescent="0.2">
      <c r="A299" s="9">
        <v>296</v>
      </c>
      <c r="B299" s="9" t="s">
        <v>158</v>
      </c>
      <c r="C299" s="9" t="s">
        <v>103</v>
      </c>
      <c r="D299" s="9" t="s">
        <v>2</v>
      </c>
      <c r="E299" s="9" t="s">
        <v>16</v>
      </c>
      <c r="P299" s="9" t="s">
        <v>0</v>
      </c>
      <c r="AC299" s="12"/>
      <c r="AF299" s="9"/>
      <c r="AP299" s="9" t="s">
        <v>0</v>
      </c>
      <c r="AV299" s="9" t="s">
        <v>0</v>
      </c>
    </row>
    <row r="300" spans="1:49" ht="14" customHeight="1" x14ac:dyDescent="0.2">
      <c r="A300" s="9">
        <v>297</v>
      </c>
      <c r="B300" s="9" t="s">
        <v>158</v>
      </c>
      <c r="C300" s="9" t="s">
        <v>103</v>
      </c>
      <c r="D300" s="9" t="s">
        <v>2</v>
      </c>
      <c r="E300" s="9" t="s">
        <v>16</v>
      </c>
      <c r="P300" s="9" t="s">
        <v>0</v>
      </c>
      <c r="Q300" s="9" t="s">
        <v>0</v>
      </c>
      <c r="R300" s="9" t="s">
        <v>0</v>
      </c>
      <c r="AB300" s="9" t="s">
        <v>0</v>
      </c>
      <c r="AC300" s="12"/>
      <c r="AF300" s="9"/>
      <c r="AJ300" s="9" t="s">
        <v>0</v>
      </c>
      <c r="AN300" s="9" t="s">
        <v>0</v>
      </c>
      <c r="AP300" s="9" t="s">
        <v>0</v>
      </c>
      <c r="AW300" s="9" t="s">
        <v>0</v>
      </c>
    </row>
    <row r="301" spans="1:49" ht="14" customHeight="1" x14ac:dyDescent="0.2">
      <c r="A301" s="9">
        <v>298</v>
      </c>
      <c r="B301" s="9" t="s">
        <v>158</v>
      </c>
      <c r="C301" s="9" t="s">
        <v>103</v>
      </c>
      <c r="D301" s="9" t="s">
        <v>2</v>
      </c>
      <c r="E301" s="9" t="s">
        <v>16</v>
      </c>
      <c r="O301" s="9" t="s">
        <v>0</v>
      </c>
      <c r="P301" s="9" t="s">
        <v>0</v>
      </c>
      <c r="AC301" s="12"/>
      <c r="AF301" s="9"/>
      <c r="AV301" s="9" t="s">
        <v>0</v>
      </c>
    </row>
    <row r="302" spans="1:49" ht="14" customHeight="1" x14ac:dyDescent="0.2">
      <c r="A302" s="9">
        <v>299</v>
      </c>
      <c r="B302" s="9" t="s">
        <v>158</v>
      </c>
      <c r="C302" s="9" t="s">
        <v>103</v>
      </c>
      <c r="D302" s="9" t="s">
        <v>2</v>
      </c>
      <c r="E302" s="9" t="s">
        <v>16</v>
      </c>
      <c r="AC302" s="12"/>
      <c r="AF302" s="9"/>
      <c r="AU302" s="9" t="s">
        <v>0</v>
      </c>
    </row>
    <row r="303" spans="1:49" ht="14" customHeight="1" x14ac:dyDescent="0.2">
      <c r="A303" s="9">
        <v>300</v>
      </c>
      <c r="B303" s="9" t="s">
        <v>158</v>
      </c>
      <c r="C303" s="9" t="s">
        <v>103</v>
      </c>
      <c r="D303" s="9" t="s">
        <v>2</v>
      </c>
      <c r="E303" s="9" t="s">
        <v>16</v>
      </c>
      <c r="P303" s="9" t="s">
        <v>0</v>
      </c>
      <c r="Q303" s="9" t="s">
        <v>0</v>
      </c>
      <c r="AC303" s="12"/>
      <c r="AF303" s="9"/>
      <c r="AP303" s="9" t="s">
        <v>0</v>
      </c>
      <c r="AV303" s="9" t="s">
        <v>0</v>
      </c>
    </row>
    <row r="304" spans="1:49" ht="14" customHeight="1" x14ac:dyDescent="0.2">
      <c r="A304" s="9">
        <v>301</v>
      </c>
      <c r="B304" s="9" t="s">
        <v>158</v>
      </c>
      <c r="C304" s="9" t="s">
        <v>103</v>
      </c>
      <c r="D304" s="9" t="s">
        <v>2</v>
      </c>
      <c r="E304" s="9" t="s">
        <v>16</v>
      </c>
      <c r="G304" s="9" t="s">
        <v>0</v>
      </c>
      <c r="P304" s="9" t="s">
        <v>0</v>
      </c>
      <c r="S304" s="9" t="s">
        <v>0</v>
      </c>
      <c r="AC304" s="12" t="s">
        <v>0</v>
      </c>
      <c r="AF304" s="9"/>
      <c r="AW304" s="9" t="s">
        <v>0</v>
      </c>
    </row>
    <row r="305" spans="1:50" ht="14" customHeight="1" x14ac:dyDescent="0.2">
      <c r="A305" s="9">
        <v>302</v>
      </c>
      <c r="B305" s="9" t="s">
        <v>158</v>
      </c>
      <c r="C305" s="9" t="s">
        <v>103</v>
      </c>
      <c r="D305" s="9" t="s">
        <v>2</v>
      </c>
      <c r="E305" s="9" t="s">
        <v>16</v>
      </c>
      <c r="G305" s="9" t="s">
        <v>0</v>
      </c>
      <c r="H305" s="9" t="s">
        <v>0</v>
      </c>
      <c r="I305" s="9" t="s">
        <v>0</v>
      </c>
      <c r="P305" s="9" t="s">
        <v>0</v>
      </c>
      <c r="Q305" s="9" t="s">
        <v>0</v>
      </c>
      <c r="R305" s="9" t="s">
        <v>0</v>
      </c>
      <c r="S305" s="9" t="s">
        <v>0</v>
      </c>
      <c r="AB305" s="9" t="s">
        <v>0</v>
      </c>
      <c r="AC305" s="12" t="s">
        <v>0</v>
      </c>
      <c r="AF305" s="9"/>
      <c r="AL305" s="9" t="s">
        <v>0</v>
      </c>
      <c r="AP305" s="9" t="s">
        <v>0</v>
      </c>
      <c r="AQ305" s="9" t="s">
        <v>0</v>
      </c>
      <c r="AW305" s="9" t="s">
        <v>0</v>
      </c>
    </row>
    <row r="306" spans="1:50" ht="14" customHeight="1" x14ac:dyDescent="0.2">
      <c r="A306" s="9">
        <v>303</v>
      </c>
      <c r="B306" s="9" t="s">
        <v>158</v>
      </c>
      <c r="C306" s="9" t="s">
        <v>103</v>
      </c>
      <c r="D306" s="9" t="s">
        <v>2</v>
      </c>
      <c r="E306" s="9" t="s">
        <v>16</v>
      </c>
      <c r="P306" s="9" t="s">
        <v>0</v>
      </c>
      <c r="Q306" s="9" t="s">
        <v>0</v>
      </c>
      <c r="R306" s="9" t="s">
        <v>0</v>
      </c>
      <c r="AC306" s="12"/>
      <c r="AF306" s="9"/>
      <c r="AP306" s="9" t="s">
        <v>0</v>
      </c>
      <c r="AW306" s="9" t="s">
        <v>0</v>
      </c>
    </row>
    <row r="307" spans="1:50" ht="14" customHeight="1" x14ac:dyDescent="0.2">
      <c r="A307" s="9">
        <v>304</v>
      </c>
      <c r="B307" s="9" t="s">
        <v>158</v>
      </c>
      <c r="C307" s="9" t="s">
        <v>103</v>
      </c>
      <c r="D307" s="9" t="s">
        <v>2</v>
      </c>
      <c r="E307" s="9" t="s">
        <v>16</v>
      </c>
      <c r="H307" s="9" t="s">
        <v>0</v>
      </c>
      <c r="J307" s="9" t="s">
        <v>0</v>
      </c>
      <c r="L307" s="9" t="s">
        <v>0</v>
      </c>
      <c r="N307" s="9" t="s">
        <v>0</v>
      </c>
      <c r="P307" s="9" t="s">
        <v>0</v>
      </c>
      <c r="Q307" s="9" t="s">
        <v>0</v>
      </c>
      <c r="R307" s="9" t="s">
        <v>0</v>
      </c>
      <c r="S307" s="9" t="s">
        <v>0</v>
      </c>
      <c r="T307" s="9" t="s">
        <v>0</v>
      </c>
      <c r="U307" s="9" t="s">
        <v>0</v>
      </c>
      <c r="V307" s="9" t="s">
        <v>0</v>
      </c>
      <c r="AC307" s="12"/>
      <c r="AF307" s="9"/>
      <c r="AH307" s="9" t="s">
        <v>0</v>
      </c>
      <c r="AP307" s="9" t="s">
        <v>0</v>
      </c>
      <c r="AT307" s="9" t="s">
        <v>0</v>
      </c>
      <c r="AX307" s="9" t="s">
        <v>0</v>
      </c>
    </row>
    <row r="308" spans="1:50" ht="14" customHeight="1" x14ac:dyDescent="0.2">
      <c r="A308" s="9">
        <v>305</v>
      </c>
      <c r="B308" s="9" t="s">
        <v>158</v>
      </c>
      <c r="C308" s="9" t="s">
        <v>103</v>
      </c>
      <c r="D308" s="9" t="s">
        <v>2</v>
      </c>
      <c r="E308" s="9" t="s">
        <v>16</v>
      </c>
      <c r="L308" s="9" t="s">
        <v>0</v>
      </c>
      <c r="M308" s="9" t="s">
        <v>0</v>
      </c>
      <c r="N308" s="9" t="s">
        <v>0</v>
      </c>
      <c r="P308" s="9" t="s">
        <v>0</v>
      </c>
      <c r="Q308" s="9" t="s">
        <v>0</v>
      </c>
      <c r="S308" s="9" t="s">
        <v>0</v>
      </c>
      <c r="Z308" s="9" t="s">
        <v>0</v>
      </c>
      <c r="AB308" s="9" t="s">
        <v>0</v>
      </c>
      <c r="AC308" s="12"/>
      <c r="AD308" s="9" t="s">
        <v>0</v>
      </c>
      <c r="AE308" s="9" t="s">
        <v>0</v>
      </c>
      <c r="AF308" s="9"/>
      <c r="AL308" s="9" t="s">
        <v>0</v>
      </c>
      <c r="AP308" s="9" t="s">
        <v>0</v>
      </c>
      <c r="AW308" s="9" t="s">
        <v>0</v>
      </c>
    </row>
    <row r="309" spans="1:50" ht="14" customHeight="1" x14ac:dyDescent="0.2">
      <c r="A309" s="9">
        <v>306</v>
      </c>
      <c r="B309" s="9" t="s">
        <v>158</v>
      </c>
      <c r="C309" s="9" t="s">
        <v>103</v>
      </c>
      <c r="D309" s="9" t="s">
        <v>2</v>
      </c>
      <c r="E309" s="9" t="s">
        <v>16</v>
      </c>
      <c r="L309" s="9" t="s">
        <v>0</v>
      </c>
      <c r="M309" s="9" t="s">
        <v>0</v>
      </c>
      <c r="P309" s="9" t="s">
        <v>0</v>
      </c>
      <c r="T309" s="9" t="s">
        <v>0</v>
      </c>
      <c r="AC309" s="12" t="s">
        <v>0</v>
      </c>
      <c r="AF309" s="9"/>
      <c r="AW309" s="9" t="s">
        <v>0</v>
      </c>
    </row>
    <row r="310" spans="1:50" ht="14" customHeight="1" x14ac:dyDescent="0.2">
      <c r="A310" s="9">
        <v>307</v>
      </c>
      <c r="B310" s="9" t="s">
        <v>158</v>
      </c>
      <c r="C310" s="9" t="s">
        <v>103</v>
      </c>
      <c r="D310" s="9" t="s">
        <v>2</v>
      </c>
      <c r="E310" s="9" t="s">
        <v>16</v>
      </c>
      <c r="L310" s="9" t="s">
        <v>0</v>
      </c>
      <c r="P310" s="9" t="s">
        <v>0</v>
      </c>
      <c r="Q310" s="9" t="s">
        <v>0</v>
      </c>
      <c r="R310" s="9" t="s">
        <v>0</v>
      </c>
      <c r="T310" s="9" t="s">
        <v>0</v>
      </c>
      <c r="AB310" s="9" t="s">
        <v>0</v>
      </c>
      <c r="AC310" s="12" t="s">
        <v>0</v>
      </c>
      <c r="AF310" s="9"/>
      <c r="AG310" s="9" t="s">
        <v>0</v>
      </c>
      <c r="AP310" s="9" t="s">
        <v>0</v>
      </c>
      <c r="AW310" s="9" t="s">
        <v>0</v>
      </c>
    </row>
    <row r="311" spans="1:50" ht="14" customHeight="1" x14ac:dyDescent="0.2">
      <c r="A311" s="9">
        <v>308</v>
      </c>
      <c r="B311" s="9" t="s">
        <v>158</v>
      </c>
      <c r="C311" s="9" t="s">
        <v>103</v>
      </c>
      <c r="D311" s="9" t="s">
        <v>2</v>
      </c>
      <c r="E311" s="9" t="s">
        <v>16</v>
      </c>
      <c r="P311" s="9" t="s">
        <v>0</v>
      </c>
      <c r="T311" s="9" t="s">
        <v>0</v>
      </c>
      <c r="AB311" s="9" t="s">
        <v>0</v>
      </c>
      <c r="AC311" s="12"/>
      <c r="AF311" s="9"/>
      <c r="AP311" s="9" t="s">
        <v>0</v>
      </c>
      <c r="AV311" s="9" t="s">
        <v>0</v>
      </c>
    </row>
    <row r="312" spans="1:50" ht="14" customHeight="1" x14ac:dyDescent="0.2">
      <c r="A312" s="9">
        <v>309</v>
      </c>
      <c r="B312" s="9" t="s">
        <v>158</v>
      </c>
      <c r="C312" s="9" t="s">
        <v>103</v>
      </c>
      <c r="D312" s="9" t="s">
        <v>2</v>
      </c>
      <c r="E312" s="9" t="s">
        <v>16</v>
      </c>
      <c r="I312" s="9" t="s">
        <v>0</v>
      </c>
      <c r="P312" s="9" t="s">
        <v>0</v>
      </c>
      <c r="Q312" s="9" t="s">
        <v>0</v>
      </c>
      <c r="R312" s="9" t="s">
        <v>0</v>
      </c>
      <c r="S312" s="9" t="s">
        <v>0</v>
      </c>
      <c r="T312" s="9" t="s">
        <v>0</v>
      </c>
      <c r="U312" s="9" t="s">
        <v>0</v>
      </c>
      <c r="AB312" s="9" t="s">
        <v>0</v>
      </c>
      <c r="AC312" s="12" t="s">
        <v>0</v>
      </c>
      <c r="AF312" s="9"/>
      <c r="AO312" s="9" t="s">
        <v>0</v>
      </c>
      <c r="AP312" s="9" t="s">
        <v>0</v>
      </c>
      <c r="AW312" s="9" t="s">
        <v>0</v>
      </c>
    </row>
    <row r="313" spans="1:50" ht="14" customHeight="1" x14ac:dyDescent="0.2">
      <c r="A313" s="9">
        <v>310</v>
      </c>
      <c r="B313" s="9" t="s">
        <v>158</v>
      </c>
      <c r="C313" s="9" t="s">
        <v>103</v>
      </c>
      <c r="D313" s="9" t="s">
        <v>2</v>
      </c>
      <c r="E313" s="9" t="s">
        <v>16</v>
      </c>
      <c r="P313" s="9" t="s">
        <v>0</v>
      </c>
      <c r="Q313" s="9" t="s">
        <v>0</v>
      </c>
      <c r="V313" s="9" t="s">
        <v>0</v>
      </c>
      <c r="AC313" s="12"/>
      <c r="AF313" s="9"/>
      <c r="AL313" s="9" t="s">
        <v>0</v>
      </c>
      <c r="AP313" s="9" t="s">
        <v>0</v>
      </c>
      <c r="AV313" s="9" t="s">
        <v>0</v>
      </c>
    </row>
    <row r="314" spans="1:50" ht="14" customHeight="1" x14ac:dyDescent="0.2">
      <c r="A314" s="9">
        <v>311</v>
      </c>
      <c r="B314" s="9" t="s">
        <v>158</v>
      </c>
      <c r="C314" s="9" t="s">
        <v>103</v>
      </c>
      <c r="D314" s="9" t="s">
        <v>2</v>
      </c>
      <c r="E314" s="9" t="s">
        <v>16</v>
      </c>
      <c r="P314" s="9" t="s">
        <v>0</v>
      </c>
      <c r="AC314" s="12" t="s">
        <v>0</v>
      </c>
      <c r="AF314" s="9"/>
      <c r="AW314" s="9" t="s">
        <v>0</v>
      </c>
    </row>
    <row r="315" spans="1:50" s="34" customFormat="1" ht="15" customHeight="1" x14ac:dyDescent="0.2">
      <c r="A315" s="9">
        <v>312</v>
      </c>
      <c r="B315" s="9" t="s">
        <v>158</v>
      </c>
      <c r="C315" s="9" t="s">
        <v>103</v>
      </c>
      <c r="D315" s="9" t="s">
        <v>2</v>
      </c>
      <c r="E315" s="9" t="s">
        <v>16</v>
      </c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 t="s">
        <v>0</v>
      </c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12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 t="s">
        <v>0</v>
      </c>
      <c r="AW315" s="9"/>
      <c r="AX315" s="9"/>
    </row>
    <row r="316" spans="1:50" s="34" customFormat="1" ht="15" customHeight="1" x14ac:dyDescent="0.2">
      <c r="A316" s="9">
        <v>313</v>
      </c>
      <c r="B316" s="9" t="s">
        <v>158</v>
      </c>
      <c r="C316" s="9" t="s">
        <v>103</v>
      </c>
      <c r="D316" s="9" t="s">
        <v>2</v>
      </c>
      <c r="E316" s="9" t="s">
        <v>16</v>
      </c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 t="s">
        <v>0</v>
      </c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12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 t="s">
        <v>0</v>
      </c>
      <c r="AW316" s="9"/>
      <c r="AX316" s="9"/>
    </row>
    <row r="317" spans="1:50" s="34" customFormat="1" ht="15" customHeight="1" x14ac:dyDescent="0.2">
      <c r="A317" s="9">
        <v>314</v>
      </c>
      <c r="B317" s="9" t="s">
        <v>158</v>
      </c>
      <c r="C317" s="9" t="s">
        <v>103</v>
      </c>
      <c r="D317" s="9" t="s">
        <v>2</v>
      </c>
      <c r="E317" s="9" t="s">
        <v>16</v>
      </c>
      <c r="F317" s="9"/>
      <c r="G317" s="9"/>
      <c r="H317" s="9"/>
      <c r="I317" s="9" t="s">
        <v>0</v>
      </c>
      <c r="J317" s="9"/>
      <c r="K317" s="9"/>
      <c r="L317" s="9"/>
      <c r="M317" s="9"/>
      <c r="N317" s="9"/>
      <c r="O317" s="9"/>
      <c r="P317" s="9" t="s">
        <v>0</v>
      </c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12"/>
      <c r="AD317" s="9" t="s">
        <v>0</v>
      </c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 t="s">
        <v>0</v>
      </c>
      <c r="AQ317" s="9"/>
      <c r="AR317" s="9"/>
      <c r="AS317" s="9"/>
      <c r="AT317" s="9"/>
      <c r="AU317" s="9"/>
      <c r="AV317" s="9"/>
      <c r="AW317" s="9" t="s">
        <v>0</v>
      </c>
      <c r="AX317" s="9"/>
    </row>
    <row r="318" spans="1:50" s="34" customFormat="1" ht="15" customHeight="1" x14ac:dyDescent="0.2">
      <c r="A318" s="9">
        <v>315</v>
      </c>
      <c r="B318" s="9" t="s">
        <v>158</v>
      </c>
      <c r="C318" s="9" t="s">
        <v>103</v>
      </c>
      <c r="D318" s="9" t="s">
        <v>2</v>
      </c>
      <c r="E318" s="9" t="s">
        <v>16</v>
      </c>
      <c r="F318" s="9"/>
      <c r="G318" s="9"/>
      <c r="H318" s="9" t="s">
        <v>0</v>
      </c>
      <c r="I318" s="9"/>
      <c r="J318" s="9"/>
      <c r="K318" s="9"/>
      <c r="L318" s="9" t="s">
        <v>0</v>
      </c>
      <c r="M318" s="9"/>
      <c r="N318" s="9"/>
      <c r="O318" s="9" t="s">
        <v>0</v>
      </c>
      <c r="P318" s="9" t="s">
        <v>0</v>
      </c>
      <c r="Q318" s="9" t="s">
        <v>0</v>
      </c>
      <c r="R318" s="9" t="s">
        <v>0</v>
      </c>
      <c r="S318" s="9"/>
      <c r="T318" s="9" t="s">
        <v>0</v>
      </c>
      <c r="U318" s="9"/>
      <c r="V318" s="9"/>
      <c r="W318" s="9"/>
      <c r="X318" s="9"/>
      <c r="Y318" s="9"/>
      <c r="Z318" s="9"/>
      <c r="AA318" s="9"/>
      <c r="AB318" s="9" t="s">
        <v>0</v>
      </c>
      <c r="AC318" s="12" t="s">
        <v>0</v>
      </c>
      <c r="AD318" s="9" t="s">
        <v>0</v>
      </c>
      <c r="AE318" s="9"/>
      <c r="AF318" s="9" t="s">
        <v>0</v>
      </c>
      <c r="AG318" s="9"/>
      <c r="AH318" s="9"/>
      <c r="AI318" s="9"/>
      <c r="AJ318" s="9"/>
      <c r="AK318" s="9"/>
      <c r="AL318" s="9"/>
      <c r="AM318" s="9"/>
      <c r="AN318" s="9"/>
      <c r="AO318" s="9" t="s">
        <v>0</v>
      </c>
      <c r="AP318" s="9" t="s">
        <v>0</v>
      </c>
      <c r="AQ318" s="9"/>
      <c r="AR318" s="9"/>
      <c r="AS318" s="9"/>
      <c r="AT318" s="9"/>
      <c r="AU318" s="9"/>
      <c r="AV318" s="9"/>
      <c r="AW318" s="9" t="s">
        <v>0</v>
      </c>
      <c r="AX318" s="9"/>
    </row>
    <row r="319" spans="1:50" s="34" customFormat="1" ht="15" customHeight="1" x14ac:dyDescent="0.2">
      <c r="A319" s="9">
        <v>316</v>
      </c>
      <c r="B319" s="9" t="s">
        <v>158</v>
      </c>
      <c r="C319" s="9" t="s">
        <v>200</v>
      </c>
      <c r="D319" s="9" t="s">
        <v>2</v>
      </c>
      <c r="E319" s="9" t="s">
        <v>16</v>
      </c>
      <c r="F319" s="9"/>
      <c r="G319" s="8"/>
      <c r="H319" s="8"/>
      <c r="I319" s="8"/>
      <c r="J319" s="8"/>
      <c r="K319" s="8"/>
      <c r="L319" s="8"/>
      <c r="M319" s="8"/>
      <c r="N319" s="8"/>
      <c r="O319" s="8"/>
      <c r="P319" s="9" t="s">
        <v>0</v>
      </c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12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9"/>
      <c r="AV319" s="9" t="s">
        <v>0</v>
      </c>
      <c r="AW319" s="9"/>
      <c r="AX319" s="9"/>
    </row>
    <row r="320" spans="1:50" s="34" customFormat="1" ht="15" customHeight="1" x14ac:dyDescent="0.2">
      <c r="A320" s="9">
        <v>317</v>
      </c>
      <c r="B320" s="9" t="s">
        <v>158</v>
      </c>
      <c r="C320" s="9" t="s">
        <v>161</v>
      </c>
      <c r="D320" s="9" t="s">
        <v>2</v>
      </c>
      <c r="E320" s="9" t="s">
        <v>16</v>
      </c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 t="s">
        <v>0</v>
      </c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12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 t="s">
        <v>0</v>
      </c>
      <c r="AW320" s="9"/>
      <c r="AX320" s="9"/>
    </row>
    <row r="321" spans="1:50" s="34" customFormat="1" ht="15" customHeight="1" x14ac:dyDescent="0.2">
      <c r="A321" s="9">
        <v>318</v>
      </c>
      <c r="B321" s="9" t="s">
        <v>162</v>
      </c>
      <c r="C321" s="9" t="s">
        <v>163</v>
      </c>
      <c r="D321" s="9" t="s">
        <v>2</v>
      </c>
      <c r="E321" s="9" t="s">
        <v>16</v>
      </c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 t="s">
        <v>0</v>
      </c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12"/>
      <c r="AD321" s="9"/>
      <c r="AE321" s="9"/>
      <c r="AF321" s="9"/>
      <c r="AG321" s="9" t="s">
        <v>0</v>
      </c>
      <c r="AH321" s="9"/>
      <c r="AI321" s="9"/>
      <c r="AJ321" s="9"/>
      <c r="AK321" s="9"/>
      <c r="AL321" s="9"/>
      <c r="AM321" s="9"/>
      <c r="AN321" s="9"/>
      <c r="AO321" s="9"/>
      <c r="AP321" s="9" t="s">
        <v>0</v>
      </c>
      <c r="AQ321" s="9"/>
      <c r="AR321" s="9" t="s">
        <v>0</v>
      </c>
      <c r="AS321" s="9"/>
      <c r="AT321" s="9"/>
      <c r="AU321" s="9"/>
      <c r="AV321" s="9" t="s">
        <v>0</v>
      </c>
      <c r="AW321" s="9"/>
      <c r="AX321" s="9"/>
    </row>
    <row r="322" spans="1:50" s="34" customFormat="1" ht="15" customHeight="1" x14ac:dyDescent="0.2">
      <c r="A322" s="9">
        <v>319</v>
      </c>
      <c r="B322" s="9" t="s">
        <v>162</v>
      </c>
      <c r="C322" s="9" t="s">
        <v>164</v>
      </c>
      <c r="D322" s="9" t="s">
        <v>2</v>
      </c>
      <c r="E322" s="9" t="s">
        <v>16</v>
      </c>
      <c r="F322" s="9"/>
      <c r="G322" s="9"/>
      <c r="H322" s="9"/>
      <c r="I322" s="9" t="s">
        <v>0</v>
      </c>
      <c r="J322" s="9"/>
      <c r="K322" s="9"/>
      <c r="L322" s="9"/>
      <c r="M322" s="9"/>
      <c r="N322" s="9"/>
      <c r="O322" s="9"/>
      <c r="P322" s="9" t="s">
        <v>0</v>
      </c>
      <c r="Q322" s="9"/>
      <c r="R322" s="9"/>
      <c r="S322" s="9" t="s">
        <v>0</v>
      </c>
      <c r="T322" s="9"/>
      <c r="U322" s="9"/>
      <c r="V322" s="9"/>
      <c r="W322" s="9"/>
      <c r="X322" s="9"/>
      <c r="Y322" s="9"/>
      <c r="Z322" s="9"/>
      <c r="AA322" s="9"/>
      <c r="AB322" s="9" t="s">
        <v>0</v>
      </c>
      <c r="AC322" s="12" t="s">
        <v>0</v>
      </c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 t="s">
        <v>0</v>
      </c>
      <c r="AP322" s="9"/>
      <c r="AQ322" s="9"/>
      <c r="AR322" s="9"/>
      <c r="AS322" s="9"/>
      <c r="AT322" s="9"/>
      <c r="AU322" s="9"/>
      <c r="AV322" s="9"/>
      <c r="AW322" s="9" t="s">
        <v>0</v>
      </c>
      <c r="AX322" s="9"/>
    </row>
    <row r="323" spans="1:50" s="34" customFormat="1" ht="15" customHeight="1" x14ac:dyDescent="0.2">
      <c r="A323" s="34">
        <v>339</v>
      </c>
      <c r="B323" s="34" t="s">
        <v>162</v>
      </c>
      <c r="C323" s="34" t="s">
        <v>315</v>
      </c>
      <c r="D323" s="34" t="s">
        <v>2</v>
      </c>
      <c r="E323" s="34" t="s">
        <v>16</v>
      </c>
      <c r="P323" s="34" t="s">
        <v>0</v>
      </c>
      <c r="Q323" s="34" t="s">
        <v>0</v>
      </c>
      <c r="AB323" s="34" t="s">
        <v>0</v>
      </c>
      <c r="AC323" s="39" t="s">
        <v>0</v>
      </c>
      <c r="AD323" s="34" t="s">
        <v>0</v>
      </c>
      <c r="AG323" s="34" t="s">
        <v>0</v>
      </c>
      <c r="AP323" s="34" t="s">
        <v>0</v>
      </c>
      <c r="AW323" s="34" t="s">
        <v>0</v>
      </c>
    </row>
    <row r="324" spans="1:50" s="34" customFormat="1" ht="15" customHeight="1" x14ac:dyDescent="0.2">
      <c r="A324" s="9">
        <v>320</v>
      </c>
      <c r="B324" s="9" t="s">
        <v>165</v>
      </c>
      <c r="C324" s="9" t="s">
        <v>200</v>
      </c>
      <c r="D324" s="9" t="s">
        <v>2</v>
      </c>
      <c r="E324" s="9" t="s">
        <v>16</v>
      </c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 t="s">
        <v>0</v>
      </c>
      <c r="Q324" s="9"/>
      <c r="R324" s="9"/>
      <c r="S324" s="9" t="s">
        <v>0</v>
      </c>
      <c r="T324" s="9" t="s">
        <v>0</v>
      </c>
      <c r="U324" s="9" t="s">
        <v>0</v>
      </c>
      <c r="V324" s="9" t="s">
        <v>0</v>
      </c>
      <c r="W324" s="9" t="s">
        <v>0</v>
      </c>
      <c r="X324" s="9"/>
      <c r="Y324" s="9"/>
      <c r="Z324" s="9"/>
      <c r="AA324" s="9"/>
      <c r="AB324" s="9" t="s">
        <v>0</v>
      </c>
      <c r="AC324" s="12" t="s">
        <v>0</v>
      </c>
      <c r="AD324" s="9"/>
      <c r="AE324" s="9"/>
      <c r="AF324" s="9"/>
      <c r="AG324" s="9"/>
      <c r="AH324" s="9"/>
      <c r="AI324" s="9"/>
      <c r="AJ324" s="9"/>
      <c r="AK324" s="9"/>
      <c r="AL324" s="9" t="s">
        <v>0</v>
      </c>
      <c r="AM324" s="9" t="s">
        <v>0</v>
      </c>
      <c r="AN324" s="9"/>
      <c r="AO324" s="9"/>
      <c r="AP324" s="9" t="s">
        <v>0</v>
      </c>
      <c r="AQ324" s="9"/>
      <c r="AR324" s="9"/>
      <c r="AS324" s="9"/>
      <c r="AT324" s="9"/>
      <c r="AU324" s="9"/>
      <c r="AV324" s="9"/>
      <c r="AW324" s="9" t="s">
        <v>0</v>
      </c>
      <c r="AX324" s="9"/>
    </row>
    <row r="325" spans="1:50" s="34" customFormat="1" ht="15" customHeight="1" x14ac:dyDescent="0.2">
      <c r="A325" s="9">
        <v>321</v>
      </c>
      <c r="B325" s="9" t="s">
        <v>183</v>
      </c>
      <c r="C325" s="9" t="s">
        <v>166</v>
      </c>
      <c r="D325" s="9" t="s">
        <v>2</v>
      </c>
      <c r="E325" s="9" t="s">
        <v>16</v>
      </c>
      <c r="F325" s="9"/>
      <c r="G325" s="9"/>
      <c r="H325" s="9" t="s">
        <v>0</v>
      </c>
      <c r="I325" s="9"/>
      <c r="J325" s="9"/>
      <c r="K325" s="9"/>
      <c r="L325" s="9"/>
      <c r="M325" s="9"/>
      <c r="N325" s="9"/>
      <c r="O325" s="9"/>
      <c r="P325" s="9" t="s">
        <v>0</v>
      </c>
      <c r="Q325" s="9" t="s">
        <v>0</v>
      </c>
      <c r="R325" s="9" t="s">
        <v>0</v>
      </c>
      <c r="S325" s="9"/>
      <c r="T325" s="9" t="s">
        <v>0</v>
      </c>
      <c r="U325" s="9"/>
      <c r="V325" s="9" t="s">
        <v>0</v>
      </c>
      <c r="W325" s="9"/>
      <c r="X325" s="9"/>
      <c r="Y325" s="9"/>
      <c r="Z325" s="9"/>
      <c r="AA325" s="9"/>
      <c r="AB325" s="9"/>
      <c r="AC325" s="12" t="s">
        <v>0</v>
      </c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 t="s">
        <v>0</v>
      </c>
      <c r="AQ325" s="9"/>
      <c r="AR325" s="9"/>
      <c r="AS325" s="9"/>
      <c r="AT325" s="9"/>
      <c r="AU325" s="9"/>
      <c r="AV325" s="9"/>
      <c r="AW325" s="9" t="s">
        <v>0</v>
      </c>
      <c r="AX325" s="9"/>
    </row>
    <row r="326" spans="1:50" s="34" customFormat="1" ht="15" customHeight="1" x14ac:dyDescent="0.2">
      <c r="A326" s="9">
        <v>322</v>
      </c>
      <c r="B326" s="9" t="s">
        <v>183</v>
      </c>
      <c r="C326" s="9" t="s">
        <v>166</v>
      </c>
      <c r="D326" s="9" t="s">
        <v>2</v>
      </c>
      <c r="E326" s="9" t="s">
        <v>16</v>
      </c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 t="s">
        <v>0</v>
      </c>
      <c r="Q326" s="9"/>
      <c r="R326" s="9"/>
      <c r="S326" s="9"/>
      <c r="T326" s="9"/>
      <c r="U326" s="9"/>
      <c r="V326" s="9" t="s">
        <v>0</v>
      </c>
      <c r="W326" s="9"/>
      <c r="X326" s="9"/>
      <c r="Y326" s="9"/>
      <c r="Z326" s="9"/>
      <c r="AA326" s="9"/>
      <c r="AB326" s="9"/>
      <c r="AC326" s="12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 t="s">
        <v>0</v>
      </c>
      <c r="AW326" s="9"/>
      <c r="AX326" s="9"/>
    </row>
    <row r="327" spans="1:50" s="34" customFormat="1" ht="15" customHeight="1" x14ac:dyDescent="0.2">
      <c r="A327" s="9">
        <v>323</v>
      </c>
      <c r="B327" s="9" t="s">
        <v>183</v>
      </c>
      <c r="C327" s="9" t="s">
        <v>166</v>
      </c>
      <c r="D327" s="9" t="s">
        <v>2</v>
      </c>
      <c r="E327" s="9" t="s">
        <v>16</v>
      </c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 t="s">
        <v>0</v>
      </c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12" t="s">
        <v>0</v>
      </c>
      <c r="AD327" s="9" t="s">
        <v>0</v>
      </c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 t="s">
        <v>0</v>
      </c>
      <c r="AQ327" s="9"/>
      <c r="AR327" s="9"/>
      <c r="AS327" s="9"/>
      <c r="AT327" s="9"/>
      <c r="AU327" s="9"/>
      <c r="AV327" s="9"/>
      <c r="AW327" s="9" t="s">
        <v>0</v>
      </c>
      <c r="AX327" s="9"/>
    </row>
    <row r="328" spans="1:50" s="34" customFormat="1" ht="15" customHeight="1" x14ac:dyDescent="0.2">
      <c r="A328" s="9">
        <v>324</v>
      </c>
      <c r="B328" s="9" t="s">
        <v>183</v>
      </c>
      <c r="C328" s="9" t="s">
        <v>166</v>
      </c>
      <c r="D328" s="9" t="s">
        <v>2</v>
      </c>
      <c r="E328" s="9" t="s">
        <v>16</v>
      </c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 t="s">
        <v>0</v>
      </c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12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 t="s">
        <v>0</v>
      </c>
      <c r="AW328" s="9"/>
      <c r="AX328" s="9"/>
    </row>
    <row r="329" spans="1:50" s="34" customFormat="1" ht="15" customHeight="1" x14ac:dyDescent="0.2">
      <c r="A329" s="9">
        <v>325</v>
      </c>
      <c r="B329" s="9" t="s">
        <v>167</v>
      </c>
      <c r="C329" s="9" t="s">
        <v>168</v>
      </c>
      <c r="D329" s="9" t="s">
        <v>2</v>
      </c>
      <c r="E329" s="9" t="s">
        <v>16</v>
      </c>
      <c r="F329" s="9"/>
      <c r="G329" s="9"/>
      <c r="H329" s="9"/>
      <c r="I329" s="9"/>
      <c r="J329" s="9"/>
      <c r="K329" s="9"/>
      <c r="L329" s="9"/>
      <c r="M329" s="9"/>
      <c r="N329" s="9"/>
      <c r="O329" s="9" t="s">
        <v>0</v>
      </c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 t="s">
        <v>0</v>
      </c>
      <c r="AC329" s="12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 t="s">
        <v>0</v>
      </c>
      <c r="AW329" s="9"/>
      <c r="AX329" s="9"/>
    </row>
    <row r="330" spans="1:50" s="34" customFormat="1" ht="15" customHeight="1" x14ac:dyDescent="0.2">
      <c r="A330" s="9">
        <v>326</v>
      </c>
      <c r="B330" s="9" t="s">
        <v>167</v>
      </c>
      <c r="C330" s="9" t="s">
        <v>168</v>
      </c>
      <c r="D330" s="9" t="s">
        <v>2</v>
      </c>
      <c r="E330" s="9" t="s">
        <v>16</v>
      </c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 t="s">
        <v>0</v>
      </c>
      <c r="Q330" s="9"/>
      <c r="R330" s="9"/>
      <c r="S330" s="9"/>
      <c r="T330" s="9" t="s">
        <v>0</v>
      </c>
      <c r="U330" s="9"/>
      <c r="V330" s="9"/>
      <c r="W330" s="9"/>
      <c r="X330" s="9"/>
      <c r="Y330" s="9"/>
      <c r="Z330" s="9"/>
      <c r="AA330" s="9"/>
      <c r="AB330" s="9"/>
      <c r="AC330" s="12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 t="s">
        <v>0</v>
      </c>
      <c r="AW330" s="9"/>
      <c r="AX330" s="9"/>
    </row>
    <row r="331" spans="1:50" s="34" customFormat="1" ht="15" customHeight="1" x14ac:dyDescent="0.2">
      <c r="A331" s="9">
        <v>327</v>
      </c>
      <c r="B331" s="9" t="s">
        <v>167</v>
      </c>
      <c r="C331" s="9" t="s">
        <v>169</v>
      </c>
      <c r="D331" s="9" t="s">
        <v>2</v>
      </c>
      <c r="E331" s="9" t="s">
        <v>16</v>
      </c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 t="s">
        <v>0</v>
      </c>
      <c r="Q331" s="9"/>
      <c r="R331" s="9"/>
      <c r="S331" s="9"/>
      <c r="T331" s="9" t="s">
        <v>0</v>
      </c>
      <c r="U331" s="9"/>
      <c r="V331" s="9"/>
      <c r="W331" s="9"/>
      <c r="X331" s="9"/>
      <c r="Y331" s="9"/>
      <c r="Z331" s="9"/>
      <c r="AA331" s="9"/>
      <c r="AB331" s="9"/>
      <c r="AC331" s="12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 t="s">
        <v>0</v>
      </c>
      <c r="AQ331" s="9"/>
      <c r="AR331" s="9"/>
      <c r="AS331" s="9"/>
      <c r="AT331" s="9"/>
      <c r="AU331" s="9"/>
      <c r="AV331" s="9" t="s">
        <v>0</v>
      </c>
      <c r="AW331" s="9"/>
      <c r="AX331" s="9"/>
    </row>
    <row r="332" spans="1:50" s="34" customFormat="1" ht="15" customHeight="1" x14ac:dyDescent="0.2">
      <c r="A332" s="9">
        <v>328</v>
      </c>
      <c r="B332" s="9" t="s">
        <v>170</v>
      </c>
      <c r="C332" s="9" t="s">
        <v>171</v>
      </c>
      <c r="D332" s="9" t="s">
        <v>2</v>
      </c>
      <c r="E332" s="9" t="s">
        <v>16</v>
      </c>
      <c r="F332" s="9"/>
      <c r="G332" s="9"/>
      <c r="H332" s="9" t="s">
        <v>0</v>
      </c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12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 t="s">
        <v>0</v>
      </c>
      <c r="AV332" s="9"/>
      <c r="AW332" s="9"/>
      <c r="AX332" s="9"/>
    </row>
    <row r="333" spans="1:50" s="34" customFormat="1" ht="15" customHeight="1" x14ac:dyDescent="0.2">
      <c r="A333" s="9">
        <v>101</v>
      </c>
      <c r="B333" s="9" t="s">
        <v>205</v>
      </c>
      <c r="C333" s="9" t="s">
        <v>172</v>
      </c>
      <c r="D333" s="9" t="s">
        <v>2</v>
      </c>
      <c r="E333" s="9" t="s">
        <v>16</v>
      </c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 t="s">
        <v>0</v>
      </c>
      <c r="AC333" s="12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 t="s">
        <v>0</v>
      </c>
      <c r="AQ333" s="9"/>
      <c r="AR333" s="9"/>
      <c r="AS333" s="9"/>
      <c r="AT333" s="9"/>
      <c r="AU333" s="9"/>
      <c r="AV333" s="9" t="s">
        <v>0</v>
      </c>
      <c r="AW333" s="9"/>
      <c r="AX333" s="9"/>
    </row>
    <row r="334" spans="1:50" ht="14" customHeight="1" x14ac:dyDescent="0.2">
      <c r="A334" s="9">
        <v>106</v>
      </c>
      <c r="B334" s="9" t="s">
        <v>205</v>
      </c>
      <c r="C334" s="9" t="s">
        <v>172</v>
      </c>
      <c r="D334" s="9" t="s">
        <v>2</v>
      </c>
      <c r="E334" s="9" t="s">
        <v>16</v>
      </c>
      <c r="AB334" s="9" t="s">
        <v>0</v>
      </c>
      <c r="AC334" s="12"/>
      <c r="AF334" s="9"/>
      <c r="AU334" s="9" t="s">
        <v>0</v>
      </c>
    </row>
    <row r="335" spans="1:50" ht="14" customHeight="1" x14ac:dyDescent="0.2">
      <c r="A335" s="9">
        <v>107</v>
      </c>
      <c r="B335" s="9" t="s">
        <v>205</v>
      </c>
      <c r="C335" s="9" t="s">
        <v>172</v>
      </c>
      <c r="D335" s="9" t="s">
        <v>2</v>
      </c>
      <c r="E335" s="9" t="s">
        <v>16</v>
      </c>
      <c r="AC335" s="12"/>
      <c r="AD335" s="9" t="s">
        <v>0</v>
      </c>
      <c r="AF335" s="9"/>
      <c r="AP335" s="9" t="s">
        <v>0</v>
      </c>
      <c r="AV335" s="9" t="s">
        <v>0</v>
      </c>
    </row>
    <row r="336" spans="1:50" ht="14" customHeight="1" x14ac:dyDescent="0.2">
      <c r="A336" s="9">
        <v>108</v>
      </c>
      <c r="B336" s="9" t="s">
        <v>205</v>
      </c>
      <c r="C336" s="9" t="s">
        <v>172</v>
      </c>
      <c r="D336" s="9" t="s">
        <v>2</v>
      </c>
      <c r="E336" s="9" t="s">
        <v>16</v>
      </c>
      <c r="T336" s="9" t="s">
        <v>0</v>
      </c>
      <c r="AC336" s="12"/>
      <c r="AF336" s="9"/>
      <c r="AV336" s="9" t="s">
        <v>0</v>
      </c>
    </row>
    <row r="337" spans="1:49" ht="14" customHeight="1" x14ac:dyDescent="0.2">
      <c r="A337" s="9">
        <v>109</v>
      </c>
      <c r="B337" s="9" t="s">
        <v>205</v>
      </c>
      <c r="C337" s="9" t="s">
        <v>172</v>
      </c>
      <c r="D337" s="9" t="s">
        <v>2</v>
      </c>
      <c r="E337" s="9" t="s">
        <v>16</v>
      </c>
      <c r="AB337" s="9" t="s">
        <v>0</v>
      </c>
      <c r="AC337" s="12"/>
      <c r="AD337" s="9" t="s">
        <v>0</v>
      </c>
      <c r="AF337" s="9"/>
      <c r="AV337" s="9" t="s">
        <v>0</v>
      </c>
    </row>
    <row r="338" spans="1:49" ht="14" customHeight="1" x14ac:dyDescent="0.2">
      <c r="A338" s="9">
        <v>110</v>
      </c>
      <c r="B338" s="9" t="s">
        <v>205</v>
      </c>
      <c r="C338" s="9" t="s">
        <v>172</v>
      </c>
      <c r="D338" s="9" t="s">
        <v>2</v>
      </c>
      <c r="E338" s="9" t="s">
        <v>16</v>
      </c>
      <c r="O338" s="9" t="s">
        <v>0</v>
      </c>
      <c r="AC338" s="12"/>
      <c r="AD338" s="9" t="s">
        <v>0</v>
      </c>
      <c r="AF338" s="9"/>
      <c r="AG338" s="9" t="s">
        <v>0</v>
      </c>
      <c r="AV338" s="9" t="s">
        <v>0</v>
      </c>
    </row>
    <row r="339" spans="1:49" ht="14" customHeight="1" x14ac:dyDescent="0.2">
      <c r="A339" s="9">
        <v>111</v>
      </c>
      <c r="B339" s="9" t="s">
        <v>205</v>
      </c>
      <c r="C339" s="9" t="s">
        <v>172</v>
      </c>
      <c r="D339" s="9" t="s">
        <v>2</v>
      </c>
      <c r="E339" s="9" t="s">
        <v>16</v>
      </c>
      <c r="P339" s="9" t="s">
        <v>0</v>
      </c>
      <c r="AB339" s="9" t="s">
        <v>0</v>
      </c>
      <c r="AC339" s="12"/>
      <c r="AD339" s="9" t="s">
        <v>0</v>
      </c>
      <c r="AF339" s="9"/>
      <c r="AL339" s="9" t="s">
        <v>0</v>
      </c>
      <c r="AP339" s="9" t="s">
        <v>0</v>
      </c>
      <c r="AV339" s="9" t="s">
        <v>0</v>
      </c>
    </row>
    <row r="340" spans="1:49" ht="14" customHeight="1" x14ac:dyDescent="0.2">
      <c r="A340" s="9">
        <v>112</v>
      </c>
      <c r="B340" s="9" t="s">
        <v>205</v>
      </c>
      <c r="C340" s="9" t="s">
        <v>172</v>
      </c>
      <c r="D340" s="9" t="s">
        <v>2</v>
      </c>
      <c r="E340" s="9" t="s">
        <v>16</v>
      </c>
      <c r="G340" s="9" t="s">
        <v>0</v>
      </c>
      <c r="P340" s="9" t="s">
        <v>0</v>
      </c>
      <c r="AB340" s="9" t="s">
        <v>0</v>
      </c>
      <c r="AC340" s="12"/>
      <c r="AF340" s="9"/>
      <c r="AJ340" s="9" t="s">
        <v>0</v>
      </c>
      <c r="AL340" s="9" t="s">
        <v>0</v>
      </c>
      <c r="AV340" s="9" t="s">
        <v>0</v>
      </c>
    </row>
    <row r="341" spans="1:49" ht="14" customHeight="1" x14ac:dyDescent="0.2">
      <c r="A341" s="9">
        <v>113</v>
      </c>
      <c r="B341" s="9" t="s">
        <v>205</v>
      </c>
      <c r="C341" s="9" t="s">
        <v>92</v>
      </c>
      <c r="D341" s="9" t="s">
        <v>2</v>
      </c>
      <c r="E341" s="9" t="s">
        <v>16</v>
      </c>
      <c r="AC341" s="12"/>
      <c r="AF341" s="9"/>
      <c r="AU341" s="9" t="s">
        <v>0</v>
      </c>
    </row>
    <row r="342" spans="1:49" ht="14" customHeight="1" x14ac:dyDescent="0.2">
      <c r="A342" s="9">
        <v>114</v>
      </c>
      <c r="B342" s="9" t="s">
        <v>205</v>
      </c>
      <c r="C342" s="9" t="s">
        <v>92</v>
      </c>
      <c r="D342" s="9" t="s">
        <v>2</v>
      </c>
      <c r="E342" s="9" t="s">
        <v>16</v>
      </c>
      <c r="AC342" s="12"/>
      <c r="AF342" s="9"/>
      <c r="AV342" s="9" t="s">
        <v>0</v>
      </c>
    </row>
    <row r="343" spans="1:49" ht="14" customHeight="1" x14ac:dyDescent="0.2">
      <c r="A343" s="9">
        <v>115</v>
      </c>
      <c r="B343" s="9" t="s">
        <v>205</v>
      </c>
      <c r="C343" s="9" t="s">
        <v>92</v>
      </c>
      <c r="D343" s="9" t="s">
        <v>2</v>
      </c>
      <c r="E343" s="9" t="s">
        <v>16</v>
      </c>
      <c r="G343" s="9" t="s">
        <v>0</v>
      </c>
      <c r="O343" s="9" t="s">
        <v>0</v>
      </c>
      <c r="P343" s="9" t="s">
        <v>0</v>
      </c>
      <c r="AC343" s="12"/>
      <c r="AD343" s="9" t="s">
        <v>0</v>
      </c>
      <c r="AF343" s="9"/>
      <c r="AJ343" s="9" t="s">
        <v>0</v>
      </c>
      <c r="AV343" s="9" t="s">
        <v>0</v>
      </c>
    </row>
    <row r="344" spans="1:49" ht="14" customHeight="1" x14ac:dyDescent="0.2">
      <c r="A344" s="9">
        <v>116</v>
      </c>
      <c r="B344" s="9" t="s">
        <v>205</v>
      </c>
      <c r="C344" s="9" t="s">
        <v>92</v>
      </c>
      <c r="D344" s="9" t="s">
        <v>2</v>
      </c>
      <c r="E344" s="9" t="s">
        <v>16</v>
      </c>
      <c r="P344" s="9" t="s">
        <v>0</v>
      </c>
      <c r="AC344" s="12"/>
      <c r="AF344" s="9"/>
      <c r="AP344" s="9" t="s">
        <v>0</v>
      </c>
      <c r="AV344" s="9" t="s">
        <v>0</v>
      </c>
    </row>
    <row r="345" spans="1:49" ht="14" customHeight="1" x14ac:dyDescent="0.2">
      <c r="A345" s="9">
        <v>117</v>
      </c>
      <c r="B345" s="9" t="s">
        <v>205</v>
      </c>
      <c r="C345" s="9" t="s">
        <v>92</v>
      </c>
      <c r="D345" s="9" t="s">
        <v>2</v>
      </c>
      <c r="E345" s="9" t="s">
        <v>16</v>
      </c>
      <c r="P345" s="9" t="s">
        <v>0</v>
      </c>
      <c r="AC345" s="12"/>
      <c r="AF345" s="9"/>
      <c r="AV345" s="9" t="s">
        <v>0</v>
      </c>
    </row>
    <row r="346" spans="1:49" ht="14" customHeight="1" x14ac:dyDescent="0.2">
      <c r="A346" s="9">
        <v>118</v>
      </c>
      <c r="B346" s="9" t="s">
        <v>205</v>
      </c>
      <c r="C346" s="9" t="s">
        <v>92</v>
      </c>
      <c r="D346" s="9" t="s">
        <v>2</v>
      </c>
      <c r="E346" s="9" t="s">
        <v>16</v>
      </c>
      <c r="G346" s="9" t="s">
        <v>0</v>
      </c>
      <c r="P346" s="9" t="s">
        <v>0</v>
      </c>
      <c r="AC346" s="12"/>
      <c r="AF346" s="9"/>
      <c r="AV346" s="9" t="s">
        <v>0</v>
      </c>
    </row>
    <row r="347" spans="1:49" ht="14" customHeight="1" x14ac:dyDescent="0.2">
      <c r="A347" s="9">
        <v>119</v>
      </c>
      <c r="B347" s="9" t="s">
        <v>205</v>
      </c>
      <c r="C347" s="9" t="s">
        <v>92</v>
      </c>
      <c r="D347" s="9" t="s">
        <v>2</v>
      </c>
      <c r="E347" s="9" t="s">
        <v>16</v>
      </c>
      <c r="P347" s="9" t="s">
        <v>0</v>
      </c>
      <c r="AC347" s="12"/>
      <c r="AF347" s="9"/>
      <c r="AV347" s="9" t="s">
        <v>0</v>
      </c>
    </row>
    <row r="348" spans="1:49" ht="14" customHeight="1" x14ac:dyDescent="0.2">
      <c r="A348" s="9">
        <v>120</v>
      </c>
      <c r="B348" s="9" t="s">
        <v>205</v>
      </c>
      <c r="C348" s="9" t="s">
        <v>92</v>
      </c>
      <c r="D348" s="9" t="s">
        <v>2</v>
      </c>
      <c r="E348" s="9" t="s">
        <v>16</v>
      </c>
      <c r="P348" s="9" t="s">
        <v>0</v>
      </c>
      <c r="V348" s="9" t="s">
        <v>0</v>
      </c>
      <c r="AB348" s="9" t="s">
        <v>0</v>
      </c>
      <c r="AC348" s="12"/>
      <c r="AD348" s="9" t="s">
        <v>0</v>
      </c>
      <c r="AF348" s="9"/>
      <c r="AP348" s="9" t="s">
        <v>0</v>
      </c>
      <c r="AV348" s="9" t="s">
        <v>0</v>
      </c>
    </row>
    <row r="349" spans="1:49" ht="14" customHeight="1" x14ac:dyDescent="0.2">
      <c r="A349" s="9">
        <v>121</v>
      </c>
      <c r="B349" s="9" t="s">
        <v>205</v>
      </c>
      <c r="C349" s="9" t="s">
        <v>92</v>
      </c>
      <c r="D349" s="9" t="s">
        <v>2</v>
      </c>
      <c r="E349" s="9" t="s">
        <v>16</v>
      </c>
      <c r="P349" s="9" t="s">
        <v>0</v>
      </c>
      <c r="AC349" s="12"/>
      <c r="AF349" s="9"/>
      <c r="AV349" s="9" t="s">
        <v>0</v>
      </c>
    </row>
    <row r="350" spans="1:49" ht="14" customHeight="1" x14ac:dyDescent="0.2">
      <c r="A350" s="9">
        <v>122</v>
      </c>
      <c r="B350" s="9" t="s">
        <v>205</v>
      </c>
      <c r="C350" s="9" t="s">
        <v>92</v>
      </c>
      <c r="D350" s="9" t="s">
        <v>2</v>
      </c>
      <c r="E350" s="9" t="s">
        <v>16</v>
      </c>
      <c r="I350" s="9" t="s">
        <v>0</v>
      </c>
      <c r="Q350" s="9" t="s">
        <v>0</v>
      </c>
      <c r="R350" s="9" t="s">
        <v>0</v>
      </c>
      <c r="AC350" s="12"/>
      <c r="AF350" s="9" t="s">
        <v>0</v>
      </c>
      <c r="AG350" s="9" t="s">
        <v>0</v>
      </c>
      <c r="AJ350" s="9" t="s">
        <v>0</v>
      </c>
      <c r="AP350" s="9" t="s">
        <v>0</v>
      </c>
      <c r="AW350" s="9" t="s">
        <v>0</v>
      </c>
    </row>
    <row r="351" spans="1:49" ht="14" customHeight="1" x14ac:dyDescent="0.2">
      <c r="A351" s="9">
        <v>329</v>
      </c>
      <c r="B351" s="9" t="s">
        <v>173</v>
      </c>
      <c r="C351" s="9" t="s">
        <v>174</v>
      </c>
      <c r="D351" s="9" t="s">
        <v>2</v>
      </c>
      <c r="E351" s="9" t="s">
        <v>16</v>
      </c>
      <c r="O351" s="9" t="s">
        <v>0</v>
      </c>
      <c r="P351" s="9" t="s">
        <v>0</v>
      </c>
      <c r="AC351" s="12"/>
      <c r="AF351" s="9"/>
      <c r="AV351" s="9" t="s">
        <v>0</v>
      </c>
    </row>
    <row r="352" spans="1:49" ht="14" customHeight="1" x14ac:dyDescent="0.2">
      <c r="A352" s="9">
        <v>100</v>
      </c>
      <c r="B352" s="9" t="s">
        <v>203</v>
      </c>
      <c r="C352" s="9" t="s">
        <v>87</v>
      </c>
      <c r="D352" s="9" t="s">
        <v>2</v>
      </c>
      <c r="E352" s="9" t="s">
        <v>16</v>
      </c>
      <c r="AB352" s="9" t="s">
        <v>0</v>
      </c>
      <c r="AC352" s="12"/>
      <c r="AD352" s="9" t="s">
        <v>0</v>
      </c>
      <c r="AF352" s="9"/>
      <c r="AP352" s="9" t="s">
        <v>0</v>
      </c>
      <c r="AV352" s="9" t="s">
        <v>0</v>
      </c>
    </row>
    <row r="353" spans="1:50" ht="14" customHeight="1" x14ac:dyDescent="0.2">
      <c r="A353" s="9">
        <v>330</v>
      </c>
      <c r="B353" s="9" t="s">
        <v>175</v>
      </c>
      <c r="C353" s="9" t="s">
        <v>176</v>
      </c>
      <c r="D353" s="9" t="s">
        <v>2</v>
      </c>
      <c r="E353" s="9" t="s">
        <v>17</v>
      </c>
      <c r="F353" s="9" t="s">
        <v>0</v>
      </c>
      <c r="P353" s="9" t="s">
        <v>0</v>
      </c>
      <c r="AC353" s="12"/>
      <c r="AD353" s="9" t="s">
        <v>0</v>
      </c>
      <c r="AF353" s="9"/>
      <c r="AG353" s="9" t="s">
        <v>0</v>
      </c>
      <c r="AV353" s="9" t="s">
        <v>0</v>
      </c>
    </row>
    <row r="354" spans="1:50" ht="14" customHeight="1" x14ac:dyDescent="0.2">
      <c r="A354" s="9">
        <v>331</v>
      </c>
      <c r="B354" s="9" t="s">
        <v>175</v>
      </c>
      <c r="C354" s="9" t="s">
        <v>177</v>
      </c>
      <c r="D354" s="9" t="s">
        <v>2</v>
      </c>
      <c r="E354" s="9" t="s">
        <v>17</v>
      </c>
      <c r="F354" s="9" t="s">
        <v>0</v>
      </c>
      <c r="P354" s="9" t="s">
        <v>0</v>
      </c>
      <c r="Q354" s="9" t="s">
        <v>0</v>
      </c>
      <c r="S354" s="9" t="s">
        <v>0</v>
      </c>
      <c r="AC354" s="12" t="s">
        <v>0</v>
      </c>
      <c r="AD354" s="9" t="s">
        <v>0</v>
      </c>
      <c r="AF354" s="9"/>
      <c r="AL354" s="9" t="s">
        <v>0</v>
      </c>
      <c r="AW354" s="9" t="s">
        <v>0</v>
      </c>
    </row>
    <row r="355" spans="1:50" ht="14" customHeight="1" x14ac:dyDescent="0.2">
      <c r="A355" s="9">
        <v>332</v>
      </c>
      <c r="B355" s="9" t="s">
        <v>178</v>
      </c>
      <c r="C355" s="9" t="s">
        <v>209</v>
      </c>
      <c r="D355" s="9" t="s">
        <v>2</v>
      </c>
      <c r="E355" s="9" t="s">
        <v>17</v>
      </c>
      <c r="P355" s="9" t="s">
        <v>0</v>
      </c>
      <c r="AC355" s="12"/>
      <c r="AF355" s="9"/>
      <c r="AG355" s="9" t="s">
        <v>0</v>
      </c>
      <c r="AN355" s="9" t="s">
        <v>0</v>
      </c>
      <c r="AP355" s="9" t="s">
        <v>0</v>
      </c>
      <c r="AV355" s="9" t="s">
        <v>0</v>
      </c>
    </row>
    <row r="356" spans="1:50" ht="14" customHeight="1" x14ac:dyDescent="0.2">
      <c r="A356" s="9">
        <v>333</v>
      </c>
      <c r="B356" s="9" t="s">
        <v>178</v>
      </c>
      <c r="C356" s="9" t="s">
        <v>179</v>
      </c>
      <c r="D356" s="9" t="s">
        <v>2</v>
      </c>
      <c r="E356" s="9" t="s">
        <v>17</v>
      </c>
      <c r="V356" s="9" t="s">
        <v>0</v>
      </c>
      <c r="AC356" s="12"/>
      <c r="AD356" s="9" t="s">
        <v>0</v>
      </c>
      <c r="AF356" s="9"/>
      <c r="AR356" s="9" t="s">
        <v>0</v>
      </c>
      <c r="AV356" s="9" t="s">
        <v>0</v>
      </c>
    </row>
    <row r="357" spans="1:50" ht="14" customHeight="1" x14ac:dyDescent="0.2">
      <c r="A357" s="9">
        <v>334</v>
      </c>
      <c r="B357" s="9" t="s">
        <v>178</v>
      </c>
      <c r="C357" s="9" t="s">
        <v>179</v>
      </c>
      <c r="D357" s="9" t="s">
        <v>2</v>
      </c>
      <c r="E357" s="9" t="s">
        <v>17</v>
      </c>
      <c r="P357" s="9" t="s">
        <v>0</v>
      </c>
      <c r="V357" s="9" t="s">
        <v>0</v>
      </c>
      <c r="AC357" s="12"/>
      <c r="AD357" s="9" t="s">
        <v>0</v>
      </c>
      <c r="AF357" s="9"/>
      <c r="AV357" s="9" t="s">
        <v>0</v>
      </c>
    </row>
    <row r="358" spans="1:50" ht="14" customHeight="1" x14ac:dyDescent="0.2">
      <c r="A358" s="34">
        <v>336</v>
      </c>
      <c r="B358" s="34" t="s">
        <v>180</v>
      </c>
      <c r="C358" s="34" t="s">
        <v>181</v>
      </c>
      <c r="D358" s="34" t="s">
        <v>2</v>
      </c>
      <c r="E358" s="34" t="s">
        <v>18</v>
      </c>
      <c r="F358" s="34"/>
      <c r="G358" s="34" t="s">
        <v>0</v>
      </c>
      <c r="H358" s="34"/>
      <c r="I358" s="34"/>
      <c r="J358" s="34"/>
      <c r="K358" s="34"/>
      <c r="L358" s="34"/>
      <c r="M358" s="34"/>
      <c r="N358" s="34"/>
      <c r="O358" s="34"/>
      <c r="P358" s="34" t="s">
        <v>0</v>
      </c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 t="s">
        <v>0</v>
      </c>
      <c r="AC358" s="39"/>
      <c r="AD358" s="34" t="s">
        <v>0</v>
      </c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 t="s">
        <v>0</v>
      </c>
      <c r="AQ358" s="34"/>
      <c r="AR358" s="34"/>
      <c r="AS358" s="34"/>
      <c r="AT358" s="34"/>
      <c r="AU358" s="34"/>
      <c r="AV358" s="34" t="s">
        <v>0</v>
      </c>
      <c r="AW358" s="34"/>
      <c r="AX358" s="34"/>
    </row>
    <row r="359" spans="1:50" ht="14" customHeight="1" x14ac:dyDescent="0.2">
      <c r="A359" s="9">
        <v>335</v>
      </c>
      <c r="B359" s="9" t="s">
        <v>180</v>
      </c>
      <c r="C359" s="9" t="s">
        <v>181</v>
      </c>
      <c r="D359" s="9" t="s">
        <v>2</v>
      </c>
      <c r="E359" s="9" t="s">
        <v>18</v>
      </c>
      <c r="P359" s="9" t="s">
        <v>0</v>
      </c>
      <c r="Q359" s="9" t="s">
        <v>0</v>
      </c>
      <c r="Z359" s="9" t="s">
        <v>0</v>
      </c>
      <c r="AA359" s="9" t="s">
        <v>0</v>
      </c>
      <c r="AB359" s="9" t="s">
        <v>0</v>
      </c>
      <c r="AC359" s="12"/>
      <c r="AD359" s="9" t="s">
        <v>0</v>
      </c>
      <c r="AF359" s="9"/>
      <c r="AP359" s="9" t="s">
        <v>0</v>
      </c>
      <c r="AW359" s="9" t="s">
        <v>0</v>
      </c>
    </row>
    <row r="360" spans="1:50" ht="14" customHeight="1" x14ac:dyDescent="0.2">
      <c r="A360" s="37" t="s">
        <v>287</v>
      </c>
      <c r="B360" s="13">
        <f>COUNTA(B64:B359)</f>
        <v>296</v>
      </c>
      <c r="C360" s="13"/>
      <c r="D360" s="13"/>
      <c r="E360" s="13"/>
      <c r="F360" s="16"/>
      <c r="G360" s="13">
        <f>COUNTIF(G64:G359,"yes")</f>
        <v>44</v>
      </c>
      <c r="H360" s="13">
        <f t="shared" ref="H360:AT360" si="3">COUNTIF(H64:H359,"yes")</f>
        <v>17</v>
      </c>
      <c r="I360" s="13">
        <f t="shared" si="3"/>
        <v>22</v>
      </c>
      <c r="J360" s="13">
        <f t="shared" si="3"/>
        <v>4</v>
      </c>
      <c r="K360" s="13">
        <f t="shared" si="3"/>
        <v>6</v>
      </c>
      <c r="L360" s="13">
        <f t="shared" si="3"/>
        <v>28</v>
      </c>
      <c r="M360" s="13">
        <f t="shared" si="3"/>
        <v>13</v>
      </c>
      <c r="N360" s="13">
        <f t="shared" si="3"/>
        <v>11</v>
      </c>
      <c r="O360" s="13">
        <f t="shared" si="3"/>
        <v>60</v>
      </c>
      <c r="P360" s="13">
        <f t="shared" si="3"/>
        <v>235</v>
      </c>
      <c r="Q360" s="13">
        <f t="shared" si="3"/>
        <v>68</v>
      </c>
      <c r="R360" s="13">
        <f>COUNTIF(R64:R359,"yes")</f>
        <v>42</v>
      </c>
      <c r="S360" s="13">
        <f t="shared" si="3"/>
        <v>29</v>
      </c>
      <c r="T360" s="13">
        <f t="shared" si="3"/>
        <v>47</v>
      </c>
      <c r="U360" s="13">
        <f t="shared" si="3"/>
        <v>10</v>
      </c>
      <c r="V360" s="13">
        <f t="shared" si="3"/>
        <v>38</v>
      </c>
      <c r="W360" s="13">
        <f>COUNTIF(W64:W359,"yes")</f>
        <v>3</v>
      </c>
      <c r="X360" s="13">
        <f t="shared" si="3"/>
        <v>5</v>
      </c>
      <c r="Y360" s="13">
        <f t="shared" si="3"/>
        <v>1</v>
      </c>
      <c r="Z360" s="13">
        <f t="shared" si="3"/>
        <v>4</v>
      </c>
      <c r="AA360" s="13">
        <f t="shared" si="3"/>
        <v>2</v>
      </c>
      <c r="AB360" s="13">
        <f t="shared" si="3"/>
        <v>86</v>
      </c>
      <c r="AC360" s="13">
        <f t="shared" si="3"/>
        <v>40</v>
      </c>
      <c r="AD360" s="13">
        <f t="shared" si="3"/>
        <v>78</v>
      </c>
      <c r="AE360" s="13">
        <f t="shared" si="3"/>
        <v>3</v>
      </c>
      <c r="AF360" s="13">
        <f t="shared" si="3"/>
        <v>10</v>
      </c>
      <c r="AG360" s="13">
        <f t="shared" si="3"/>
        <v>24</v>
      </c>
      <c r="AH360" s="13">
        <f t="shared" si="3"/>
        <v>6</v>
      </c>
      <c r="AI360" s="13">
        <f t="shared" si="3"/>
        <v>4</v>
      </c>
      <c r="AJ360" s="13">
        <f t="shared" si="3"/>
        <v>18</v>
      </c>
      <c r="AK360" s="13">
        <f t="shared" si="3"/>
        <v>2</v>
      </c>
      <c r="AL360" s="13">
        <f t="shared" si="3"/>
        <v>37</v>
      </c>
      <c r="AM360" s="13">
        <f t="shared" si="3"/>
        <v>6</v>
      </c>
      <c r="AN360" s="13">
        <f t="shared" si="3"/>
        <v>6</v>
      </c>
      <c r="AO360" s="13">
        <f t="shared" si="3"/>
        <v>18</v>
      </c>
      <c r="AP360" s="13">
        <f t="shared" si="3"/>
        <v>134</v>
      </c>
      <c r="AQ360" s="13">
        <f t="shared" si="3"/>
        <v>4</v>
      </c>
      <c r="AR360" s="13">
        <f t="shared" si="3"/>
        <v>12</v>
      </c>
      <c r="AS360" s="13">
        <f t="shared" si="3"/>
        <v>2</v>
      </c>
      <c r="AT360" s="13">
        <f t="shared" si="3"/>
        <v>5</v>
      </c>
      <c r="AU360" s="13">
        <f t="shared" ref="AU360:AX360" si="4">COUNTIF(AU64:AU359,"yes")</f>
        <v>16</v>
      </c>
      <c r="AV360" s="13">
        <f t="shared" si="4"/>
        <v>175</v>
      </c>
      <c r="AW360" s="13">
        <f t="shared" si="4"/>
        <v>101</v>
      </c>
      <c r="AX360" s="13">
        <f t="shared" si="4"/>
        <v>4</v>
      </c>
    </row>
    <row r="361" spans="1:50" ht="14" customHeight="1" x14ac:dyDescent="0.2">
      <c r="A361" s="38" t="s">
        <v>288</v>
      </c>
      <c r="B361" s="14" t="str">
        <f>D361</f>
        <v>spider</v>
      </c>
      <c r="C361" s="14">
        <f>B360</f>
        <v>296</v>
      </c>
      <c r="D361" s="14" t="str">
        <f>D359</f>
        <v>spider</v>
      </c>
      <c r="E361" s="14" t="str">
        <f>B361</f>
        <v>spider</v>
      </c>
      <c r="F361" s="16"/>
      <c r="G361" s="15">
        <f>(G360/$B360)*100</f>
        <v>14.864864864864865</v>
      </c>
      <c r="H361" s="15">
        <f t="shared" ref="H361:AT361" si="5">(H360/$B360)*100</f>
        <v>5.7432432432432439</v>
      </c>
      <c r="I361" s="15">
        <f>(I360/$B360)*100</f>
        <v>7.4324324324324325</v>
      </c>
      <c r="J361" s="15">
        <f>(J360/$B360)*100</f>
        <v>1.3513513513513513</v>
      </c>
      <c r="K361" s="15">
        <f t="shared" si="5"/>
        <v>2.0270270270270272</v>
      </c>
      <c r="L361" s="15">
        <f t="shared" si="5"/>
        <v>9.4594594594594597</v>
      </c>
      <c r="M361" s="15">
        <f t="shared" si="5"/>
        <v>4.3918918918918921</v>
      </c>
      <c r="N361" s="15">
        <f t="shared" si="5"/>
        <v>3.7162162162162162</v>
      </c>
      <c r="O361" s="15">
        <f t="shared" si="5"/>
        <v>20.27027027027027</v>
      </c>
      <c r="P361" s="15">
        <f t="shared" si="5"/>
        <v>79.391891891891902</v>
      </c>
      <c r="Q361" s="15">
        <f t="shared" si="5"/>
        <v>22.972972972972975</v>
      </c>
      <c r="R361" s="15">
        <f>(R360/$B360)*100</f>
        <v>14.189189189189189</v>
      </c>
      <c r="S361" s="15">
        <f t="shared" si="5"/>
        <v>9.7972972972972965</v>
      </c>
      <c r="T361" s="15">
        <f t="shared" si="5"/>
        <v>15.878378378378377</v>
      </c>
      <c r="U361" s="15">
        <f t="shared" si="5"/>
        <v>3.3783783783783785</v>
      </c>
      <c r="V361" s="15">
        <f t="shared" si="5"/>
        <v>12.837837837837837</v>
      </c>
      <c r="W361" s="15">
        <f>(W360/$B360)*100</f>
        <v>1.0135135135135136</v>
      </c>
      <c r="X361" s="15">
        <f t="shared" si="5"/>
        <v>1.6891891891891893</v>
      </c>
      <c r="Y361" s="15">
        <f t="shared" si="5"/>
        <v>0.33783783783783783</v>
      </c>
      <c r="Z361" s="15">
        <f t="shared" si="5"/>
        <v>1.3513513513513513</v>
      </c>
      <c r="AA361" s="15">
        <f t="shared" si="5"/>
        <v>0.67567567567567566</v>
      </c>
      <c r="AB361" s="15">
        <f t="shared" si="5"/>
        <v>29.054054054054053</v>
      </c>
      <c r="AC361" s="15">
        <f t="shared" si="5"/>
        <v>13.513513513513514</v>
      </c>
      <c r="AD361" s="15">
        <f t="shared" si="5"/>
        <v>26.351351351351347</v>
      </c>
      <c r="AE361" s="15">
        <f t="shared" si="5"/>
        <v>1.0135135135135136</v>
      </c>
      <c r="AF361" s="15">
        <f t="shared" si="5"/>
        <v>3.3783783783783785</v>
      </c>
      <c r="AG361" s="15">
        <f t="shared" si="5"/>
        <v>8.1081081081081088</v>
      </c>
      <c r="AH361" s="15">
        <f t="shared" si="5"/>
        <v>2.0270270270270272</v>
      </c>
      <c r="AI361" s="15">
        <f t="shared" si="5"/>
        <v>1.3513513513513513</v>
      </c>
      <c r="AJ361" s="15">
        <f t="shared" si="5"/>
        <v>6.0810810810810816</v>
      </c>
      <c r="AK361" s="15">
        <f t="shared" si="5"/>
        <v>0.67567567567567566</v>
      </c>
      <c r="AL361" s="15">
        <f t="shared" si="5"/>
        <v>12.5</v>
      </c>
      <c r="AM361" s="15">
        <f t="shared" si="5"/>
        <v>2.0270270270270272</v>
      </c>
      <c r="AN361" s="15">
        <f t="shared" si="5"/>
        <v>2.0270270270270272</v>
      </c>
      <c r="AO361" s="15">
        <f t="shared" si="5"/>
        <v>6.0810810810810816</v>
      </c>
      <c r="AP361" s="15">
        <f t="shared" si="5"/>
        <v>45.270270270270267</v>
      </c>
      <c r="AQ361" s="15">
        <f t="shared" si="5"/>
        <v>1.3513513513513513</v>
      </c>
      <c r="AR361" s="15">
        <f t="shared" si="5"/>
        <v>4.0540540540540544</v>
      </c>
      <c r="AS361" s="15">
        <f t="shared" si="5"/>
        <v>0.67567567567567566</v>
      </c>
      <c r="AT361" s="15">
        <f t="shared" si="5"/>
        <v>1.6891891891891893</v>
      </c>
      <c r="AU361" s="15">
        <f t="shared" ref="AU361:AX361" si="6">(AU360/$B360)*100</f>
        <v>5.4054054054054053</v>
      </c>
      <c r="AV361" s="15">
        <f t="shared" si="6"/>
        <v>59.121621621621621</v>
      </c>
      <c r="AW361" s="15">
        <f t="shared" si="6"/>
        <v>34.121621621621621</v>
      </c>
      <c r="AX361" s="15">
        <f t="shared" si="6"/>
        <v>1.3513513513513513</v>
      </c>
    </row>
    <row r="364" spans="1:50" ht="14" customHeight="1" x14ac:dyDescent="0.2">
      <c r="X364" s="17"/>
      <c r="AF364" s="9"/>
    </row>
    <row r="365" spans="1:50" ht="14" customHeight="1" x14ac:dyDescent="0.2">
      <c r="X365" s="17"/>
      <c r="AF365" s="9"/>
    </row>
    <row r="366" spans="1:50" ht="14" customHeight="1" x14ac:dyDescent="0.2">
      <c r="X366" s="17"/>
      <c r="AF366" s="9"/>
    </row>
    <row r="367" spans="1:50" ht="14" customHeight="1" x14ac:dyDescent="0.2">
      <c r="X367" s="17"/>
      <c r="AF367" s="9"/>
    </row>
    <row r="368" spans="1:50" ht="14" customHeight="1" x14ac:dyDescent="0.2">
      <c r="X368" s="17"/>
      <c r="AF368" s="9"/>
    </row>
    <row r="369" spans="24:32" ht="14" customHeight="1" x14ac:dyDescent="0.2">
      <c r="X369" s="17"/>
      <c r="AF369" s="9"/>
    </row>
    <row r="370" spans="24:32" ht="14" customHeight="1" x14ac:dyDescent="0.2">
      <c r="X370" s="17"/>
      <c r="AF370" s="9"/>
    </row>
    <row r="371" spans="24:32" ht="14" customHeight="1" x14ac:dyDescent="0.2">
      <c r="X371" s="17"/>
      <c r="AF371" s="9"/>
    </row>
    <row r="372" spans="24:32" ht="14" customHeight="1" x14ac:dyDescent="0.2">
      <c r="X372" s="17"/>
      <c r="AF372" s="9"/>
    </row>
    <row r="373" spans="24:32" ht="14" customHeight="1" x14ac:dyDescent="0.2">
      <c r="X373" s="17"/>
      <c r="AF373" s="9"/>
    </row>
  </sheetData>
  <sortState xmlns:xlrd2="http://schemas.microsoft.com/office/spreadsheetml/2017/richdata2" ref="A64:AX359">
    <sortCondition ref="E64:E359"/>
    <sortCondition ref="B64:B359"/>
    <sortCondition ref="C64:C359"/>
  </sortState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93023-4728-4B46-AEB9-1C9F542D428C}">
  <dimension ref="A1:O84"/>
  <sheetViews>
    <sheetView tabSelected="1" zoomScale="118" zoomScaleNormal="118" workbookViewId="0">
      <selection activeCell="C5" sqref="C5"/>
    </sheetView>
  </sheetViews>
  <sheetFormatPr baseColWidth="10" defaultColWidth="10.83203125" defaultRowHeight="14" x14ac:dyDescent="0.15"/>
  <cols>
    <col min="1" max="1" width="14.5" style="2" bestFit="1" customWidth="1"/>
    <col min="2" max="2" width="10.1640625" style="6" bestFit="1" customWidth="1"/>
    <col min="3" max="3" width="8.33203125" style="6" bestFit="1" customWidth="1"/>
    <col min="4" max="4" width="10.83203125" style="1"/>
    <col min="5" max="5" width="16.6640625" style="1" bestFit="1" customWidth="1"/>
    <col min="6" max="6" width="10.1640625" style="1" bestFit="1" customWidth="1"/>
    <col min="7" max="7" width="8.33203125" style="1" bestFit="1" customWidth="1"/>
    <col min="8" max="8" width="10.83203125" style="1"/>
    <col min="9" max="9" width="14.5" style="23" bestFit="1" customWidth="1"/>
    <col min="10" max="10" width="13.6640625" style="23" bestFit="1" customWidth="1"/>
    <col min="11" max="11" width="10.1640625" style="23" bestFit="1" customWidth="1"/>
    <col min="12" max="12" width="10.83203125" style="1"/>
    <col min="13" max="13" width="16.6640625" style="1" bestFit="1" customWidth="1"/>
    <col min="14" max="14" width="14.6640625" style="1" bestFit="1" customWidth="1"/>
    <col min="15" max="15" width="10.1640625" style="1" bestFit="1" customWidth="1"/>
    <col min="16" max="16384" width="10.83203125" style="1"/>
  </cols>
  <sheetData>
    <row r="1" spans="1:15" s="3" customFormat="1" x14ac:dyDescent="0.15">
      <c r="A1" s="41" t="s">
        <v>317</v>
      </c>
      <c r="B1" s="41"/>
      <c r="C1" s="41"/>
      <c r="D1" s="41"/>
      <c r="E1" s="41"/>
      <c r="F1" s="41"/>
      <c r="G1" s="41"/>
      <c r="I1" s="40"/>
      <c r="J1" s="40"/>
      <c r="K1" s="40"/>
      <c r="L1" s="40"/>
      <c r="M1" s="40"/>
      <c r="N1" s="40"/>
      <c r="O1" s="40"/>
    </row>
    <row r="2" spans="1:15" x14ac:dyDescent="0.15">
      <c r="A2" s="7" t="s">
        <v>247</v>
      </c>
      <c r="B2" s="4" t="s">
        <v>211</v>
      </c>
      <c r="C2" s="4" t="s">
        <v>267</v>
      </c>
      <c r="D2" s="3"/>
      <c r="E2" s="3" t="s">
        <v>266</v>
      </c>
      <c r="F2" s="3" t="s">
        <v>211</v>
      </c>
      <c r="G2" s="27" t="s">
        <v>267</v>
      </c>
      <c r="I2" s="7" t="s">
        <v>247</v>
      </c>
      <c r="J2" s="25" t="s">
        <v>210</v>
      </c>
      <c r="K2" s="25" t="s">
        <v>211</v>
      </c>
      <c r="L2" s="3"/>
      <c r="M2" s="3" t="s">
        <v>266</v>
      </c>
      <c r="N2" s="25" t="s">
        <v>248</v>
      </c>
      <c r="O2" s="25" t="s">
        <v>211</v>
      </c>
    </row>
    <row r="3" spans="1:15" x14ac:dyDescent="0.15">
      <c r="A3" s="21" t="s">
        <v>76</v>
      </c>
      <c r="B3" s="22">
        <v>2.8301886792452802</v>
      </c>
      <c r="C3" s="22">
        <v>1.0135135135135136</v>
      </c>
      <c r="E3" s="23" t="s">
        <v>257</v>
      </c>
      <c r="F3" s="24">
        <v>0.75757575757575757</v>
      </c>
      <c r="G3" s="23"/>
      <c r="I3" s="23" t="s">
        <v>90</v>
      </c>
      <c r="J3" s="23">
        <v>42</v>
      </c>
      <c r="K3" s="31">
        <f>J3/530*100</f>
        <v>7.9245283018867925</v>
      </c>
      <c r="M3" s="23" t="s">
        <v>57</v>
      </c>
      <c r="N3" s="23">
        <v>11</v>
      </c>
      <c r="O3" s="31">
        <f>N3/132*100</f>
        <v>8.3333333333333321</v>
      </c>
    </row>
    <row r="4" spans="1:15" x14ac:dyDescent="0.15">
      <c r="A4" s="21" t="s">
        <v>78</v>
      </c>
      <c r="B4" s="22">
        <v>4.1509433962264151</v>
      </c>
      <c r="C4" s="22">
        <v>3.0405405405405408</v>
      </c>
      <c r="E4" s="23" t="s">
        <v>23</v>
      </c>
      <c r="F4" s="24">
        <v>8.3333333333333321</v>
      </c>
      <c r="G4" s="24">
        <v>3.4482758620689653</v>
      </c>
      <c r="I4" s="23" t="s">
        <v>143</v>
      </c>
      <c r="J4" s="23">
        <v>42</v>
      </c>
      <c r="K4" s="31">
        <f t="shared" ref="K4:K67" si="0">J4/530*100</f>
        <v>7.9245283018867925</v>
      </c>
      <c r="M4" s="23" t="s">
        <v>23</v>
      </c>
      <c r="N4" s="23">
        <v>11</v>
      </c>
      <c r="O4" s="31">
        <f t="shared" ref="O4:O19" si="1">N4/132*100</f>
        <v>8.3333333333333321</v>
      </c>
    </row>
    <row r="5" spans="1:15" x14ac:dyDescent="0.15">
      <c r="A5" s="21" t="s">
        <v>223</v>
      </c>
      <c r="B5" s="22">
        <v>0.37735849056603776</v>
      </c>
      <c r="C5" s="22"/>
      <c r="E5" s="23" t="s">
        <v>26</v>
      </c>
      <c r="F5" s="24">
        <v>0.75757575757575757</v>
      </c>
      <c r="G5" s="24">
        <v>5.1724137931034484</v>
      </c>
      <c r="I5" s="23" t="s">
        <v>84</v>
      </c>
      <c r="J5" s="23">
        <v>36</v>
      </c>
      <c r="K5" s="31">
        <f t="shared" si="0"/>
        <v>6.7924528301886795</v>
      </c>
      <c r="M5" s="23" t="s">
        <v>55</v>
      </c>
      <c r="N5" s="23">
        <v>8</v>
      </c>
      <c r="O5" s="31">
        <f t="shared" si="1"/>
        <v>6.0606060606060606</v>
      </c>
    </row>
    <row r="6" spans="1:15" x14ac:dyDescent="0.15">
      <c r="A6" s="21" t="s">
        <v>84</v>
      </c>
      <c r="B6" s="22">
        <v>6.7924528301886795</v>
      </c>
      <c r="C6" s="22">
        <v>4.3918918918918921</v>
      </c>
      <c r="E6" s="23" t="s">
        <v>21</v>
      </c>
      <c r="F6" s="24">
        <v>1.5151515151515151</v>
      </c>
      <c r="G6" s="24">
        <v>1.72413793103448</v>
      </c>
      <c r="I6" s="23" t="s">
        <v>109</v>
      </c>
      <c r="J6" s="23">
        <v>32</v>
      </c>
      <c r="K6" s="31">
        <f t="shared" si="0"/>
        <v>6.0377358490566042</v>
      </c>
      <c r="M6" s="23" t="s">
        <v>28</v>
      </c>
      <c r="N6" s="23">
        <v>8</v>
      </c>
      <c r="O6" s="31">
        <f t="shared" si="1"/>
        <v>6.0606060606060606</v>
      </c>
    </row>
    <row r="7" spans="1:15" ht="15" x14ac:dyDescent="0.15">
      <c r="A7" s="28" t="s">
        <v>70</v>
      </c>
      <c r="B7" s="22"/>
      <c r="C7" s="22">
        <v>0.33783783783783783</v>
      </c>
      <c r="E7" s="23" t="s">
        <v>254</v>
      </c>
      <c r="F7" s="24">
        <v>2.2727272727272729</v>
      </c>
      <c r="G7" s="23"/>
      <c r="I7" s="23" t="s">
        <v>113</v>
      </c>
      <c r="J7" s="23">
        <v>23</v>
      </c>
      <c r="K7" s="31">
        <f t="shared" si="0"/>
        <v>4.3396226415094334</v>
      </c>
      <c r="M7" s="23" t="s">
        <v>249</v>
      </c>
      <c r="N7" s="23">
        <v>7</v>
      </c>
      <c r="O7" s="31">
        <f t="shared" si="1"/>
        <v>5.3030303030303028</v>
      </c>
    </row>
    <row r="8" spans="1:15" x14ac:dyDescent="0.15">
      <c r="A8" s="21" t="s">
        <v>90</v>
      </c>
      <c r="B8" s="22">
        <v>7.9245283018867925</v>
      </c>
      <c r="C8" s="22">
        <v>2.3648648648648649</v>
      </c>
      <c r="E8" s="23" t="s">
        <v>258</v>
      </c>
      <c r="F8" s="24">
        <v>0.75757575757575801</v>
      </c>
      <c r="G8" s="23"/>
      <c r="I8" s="23" t="s">
        <v>78</v>
      </c>
      <c r="J8" s="23">
        <v>22</v>
      </c>
      <c r="K8" s="31">
        <f t="shared" si="0"/>
        <v>4.1509433962264151</v>
      </c>
      <c r="M8" s="23" t="s">
        <v>45</v>
      </c>
      <c r="N8" s="23">
        <v>7</v>
      </c>
      <c r="O8" s="31">
        <f t="shared" si="1"/>
        <v>5.3030303030303028</v>
      </c>
    </row>
    <row r="9" spans="1:15" x14ac:dyDescent="0.15">
      <c r="A9" s="21" t="s">
        <v>202</v>
      </c>
      <c r="B9" s="22">
        <v>1.6981132075471699</v>
      </c>
      <c r="C9" s="22">
        <v>4.3918918918918921</v>
      </c>
      <c r="E9" s="23" t="s">
        <v>250</v>
      </c>
      <c r="F9" s="24">
        <v>3.7878787878787881</v>
      </c>
      <c r="G9" s="23"/>
      <c r="I9" s="23" t="s">
        <v>205</v>
      </c>
      <c r="J9" s="23">
        <v>20</v>
      </c>
      <c r="K9" s="31">
        <f t="shared" si="0"/>
        <v>3.7735849056603774</v>
      </c>
      <c r="M9" s="23" t="s">
        <v>34</v>
      </c>
      <c r="N9" s="23">
        <v>7</v>
      </c>
      <c r="O9" s="31">
        <f t="shared" si="1"/>
        <v>5.3030303030303028</v>
      </c>
    </row>
    <row r="10" spans="1:15" x14ac:dyDescent="0.15">
      <c r="A10" s="21" t="s">
        <v>93</v>
      </c>
      <c r="B10" s="22">
        <v>1.6981132075471699</v>
      </c>
      <c r="C10" s="22">
        <v>0.33783783783783783</v>
      </c>
      <c r="E10" s="21" t="s">
        <v>50</v>
      </c>
      <c r="F10" s="23"/>
      <c r="G10" s="24">
        <v>1.7241379310344827</v>
      </c>
      <c r="I10" s="23" t="s">
        <v>154</v>
      </c>
      <c r="J10" s="23">
        <v>17</v>
      </c>
      <c r="K10" s="31">
        <f t="shared" si="0"/>
        <v>3.2075471698113209</v>
      </c>
      <c r="M10" s="23" t="s">
        <v>61</v>
      </c>
      <c r="N10" s="23">
        <v>6</v>
      </c>
      <c r="O10" s="31">
        <f t="shared" si="1"/>
        <v>4.5454545454545459</v>
      </c>
    </row>
    <row r="11" spans="1:15" x14ac:dyDescent="0.15">
      <c r="A11" s="21" t="s">
        <v>215</v>
      </c>
      <c r="B11" s="22">
        <v>0.94339622641509435</v>
      </c>
      <c r="C11" s="29"/>
      <c r="E11" s="23" t="s">
        <v>28</v>
      </c>
      <c r="F11" s="24">
        <v>6.0606060606060606</v>
      </c>
      <c r="G11" s="24">
        <v>17.241379310344829</v>
      </c>
      <c r="I11" s="23" t="s">
        <v>136</v>
      </c>
      <c r="J11" s="23">
        <v>16</v>
      </c>
      <c r="K11" s="31">
        <f t="shared" si="0"/>
        <v>3.0188679245283021</v>
      </c>
      <c r="M11" s="23" t="s">
        <v>51</v>
      </c>
      <c r="N11" s="23">
        <v>6</v>
      </c>
      <c r="O11" s="31">
        <f t="shared" si="1"/>
        <v>4.5454545454545459</v>
      </c>
    </row>
    <row r="12" spans="1:15" x14ac:dyDescent="0.15">
      <c r="A12" s="21" t="s">
        <v>95</v>
      </c>
      <c r="B12" s="22">
        <v>2.0754716981132075</v>
      </c>
      <c r="C12" s="22">
        <v>0.33783783783783783</v>
      </c>
      <c r="E12" s="23" t="s">
        <v>51</v>
      </c>
      <c r="F12" s="24">
        <v>4.5454545454545459</v>
      </c>
      <c r="G12" s="24">
        <v>5.1724137931034484</v>
      </c>
      <c r="I12" s="23" t="s">
        <v>127</v>
      </c>
      <c r="J12" s="23">
        <v>15</v>
      </c>
      <c r="K12" s="31">
        <f t="shared" si="0"/>
        <v>2.8301886792452833</v>
      </c>
      <c r="M12" s="23" t="s">
        <v>38</v>
      </c>
      <c r="N12" s="23">
        <v>5</v>
      </c>
      <c r="O12" s="31">
        <f t="shared" si="1"/>
        <v>3.7878787878787881</v>
      </c>
    </row>
    <row r="13" spans="1:15" x14ac:dyDescent="0.15">
      <c r="A13" s="21" t="s">
        <v>97</v>
      </c>
      <c r="B13" s="22">
        <v>1.3207547169811322</v>
      </c>
      <c r="C13" s="22">
        <v>1.3513513513513513</v>
      </c>
      <c r="E13" s="23" t="s">
        <v>55</v>
      </c>
      <c r="F13" s="24">
        <v>6.0606060606060606</v>
      </c>
      <c r="G13" s="24">
        <v>1.7241379310344827</v>
      </c>
      <c r="I13" s="23" t="s">
        <v>76</v>
      </c>
      <c r="J13" s="23">
        <v>15</v>
      </c>
      <c r="K13" s="31">
        <f t="shared" si="0"/>
        <v>2.8301886792452833</v>
      </c>
      <c r="M13" s="23" t="s">
        <v>250</v>
      </c>
      <c r="N13" s="23">
        <v>5</v>
      </c>
      <c r="O13" s="31">
        <f t="shared" si="1"/>
        <v>3.7878787878787881</v>
      </c>
    </row>
    <row r="14" spans="1:15" x14ac:dyDescent="0.15">
      <c r="A14" s="21" t="s">
        <v>226</v>
      </c>
      <c r="B14" s="22">
        <v>0.37735849056603776</v>
      </c>
      <c r="C14" s="22"/>
      <c r="E14" s="23" t="s">
        <v>255</v>
      </c>
      <c r="F14" s="24">
        <v>1.5151515151515151</v>
      </c>
      <c r="G14" s="23"/>
      <c r="I14" s="23" t="s">
        <v>167</v>
      </c>
      <c r="J14" s="23">
        <v>14</v>
      </c>
      <c r="K14" s="31">
        <f t="shared" si="0"/>
        <v>2.6415094339622645</v>
      </c>
      <c r="M14" s="23" t="s">
        <v>251</v>
      </c>
      <c r="N14" s="23">
        <v>4</v>
      </c>
      <c r="O14" s="31">
        <f t="shared" si="1"/>
        <v>3.0303030303030303</v>
      </c>
    </row>
    <row r="15" spans="1:15" x14ac:dyDescent="0.15">
      <c r="A15" s="21" t="s">
        <v>234</v>
      </c>
      <c r="B15" s="22">
        <v>0.18867924528301888</v>
      </c>
      <c r="C15" s="22"/>
      <c r="E15" s="23" t="s">
        <v>251</v>
      </c>
      <c r="F15" s="24">
        <v>3.0303030303030303</v>
      </c>
      <c r="G15" s="23"/>
      <c r="I15" s="23" t="s">
        <v>212</v>
      </c>
      <c r="J15" s="23">
        <v>14</v>
      </c>
      <c r="K15" s="31">
        <f t="shared" si="0"/>
        <v>2.6415094339622645</v>
      </c>
      <c r="M15" s="23" t="s">
        <v>63</v>
      </c>
      <c r="N15" s="23">
        <v>4</v>
      </c>
      <c r="O15" s="31">
        <f t="shared" si="1"/>
        <v>3.0303030303030303</v>
      </c>
    </row>
    <row r="16" spans="1:15" x14ac:dyDescent="0.15">
      <c r="A16" s="21" t="s">
        <v>236</v>
      </c>
      <c r="B16" s="22">
        <v>0.18867924528301888</v>
      </c>
      <c r="C16" s="22"/>
      <c r="E16" s="23" t="s">
        <v>193</v>
      </c>
      <c r="F16" s="24">
        <v>0.75757575757575757</v>
      </c>
      <c r="G16" s="24">
        <v>1.7241379310344827</v>
      </c>
      <c r="I16" s="23" t="s">
        <v>131</v>
      </c>
      <c r="J16" s="23">
        <v>13</v>
      </c>
      <c r="K16" s="24">
        <f t="shared" si="0"/>
        <v>2.4528301886792456</v>
      </c>
      <c r="M16" s="23" t="s">
        <v>47</v>
      </c>
      <c r="N16" s="23">
        <v>4</v>
      </c>
      <c r="O16" s="24">
        <f t="shared" si="1"/>
        <v>3.0303030303030303</v>
      </c>
    </row>
    <row r="17" spans="1:15" ht="15" x14ac:dyDescent="0.15">
      <c r="A17" s="28" t="s">
        <v>180</v>
      </c>
      <c r="B17" s="22"/>
      <c r="C17" s="22">
        <v>0.67567567567567566</v>
      </c>
      <c r="E17" s="23" t="s">
        <v>57</v>
      </c>
      <c r="F17" s="24">
        <v>8.3333333333333321</v>
      </c>
      <c r="G17" s="24">
        <v>6.8965517241379306</v>
      </c>
      <c r="I17" s="23" t="s">
        <v>213</v>
      </c>
      <c r="J17" s="23">
        <v>12</v>
      </c>
      <c r="K17" s="24">
        <f t="shared" si="0"/>
        <v>2.2641509433962264</v>
      </c>
      <c r="M17" s="23" t="s">
        <v>252</v>
      </c>
      <c r="N17" s="23">
        <v>3</v>
      </c>
      <c r="O17" s="24">
        <f t="shared" si="1"/>
        <v>2.2727272727272729</v>
      </c>
    </row>
    <row r="18" spans="1:15" x14ac:dyDescent="0.15">
      <c r="A18" s="21" t="s">
        <v>218</v>
      </c>
      <c r="B18" s="22">
        <v>0.37735849056603776</v>
      </c>
      <c r="C18" s="22"/>
      <c r="E18" s="23" t="s">
        <v>34</v>
      </c>
      <c r="F18" s="24">
        <v>5.3030303030303028</v>
      </c>
      <c r="G18" s="24">
        <v>8.6206896551724146</v>
      </c>
      <c r="I18" s="23" t="s">
        <v>95</v>
      </c>
      <c r="J18" s="23">
        <v>11</v>
      </c>
      <c r="K18" s="24">
        <f t="shared" si="0"/>
        <v>2.0754716981132075</v>
      </c>
      <c r="M18" s="23" t="s">
        <v>253</v>
      </c>
      <c r="N18" s="23">
        <v>3</v>
      </c>
      <c r="O18" s="24">
        <f t="shared" si="1"/>
        <v>2.2727272727272729</v>
      </c>
    </row>
    <row r="19" spans="1:15" x14ac:dyDescent="0.15">
      <c r="A19" s="21" t="s">
        <v>213</v>
      </c>
      <c r="B19" s="22">
        <v>2.2641509433962264</v>
      </c>
      <c r="C19" s="29"/>
      <c r="E19" s="23" t="s">
        <v>259</v>
      </c>
      <c r="F19" s="24">
        <v>0.75757575757575757</v>
      </c>
      <c r="G19" s="23"/>
      <c r="I19" s="23" t="s">
        <v>141</v>
      </c>
      <c r="J19" s="23">
        <v>10</v>
      </c>
      <c r="K19" s="24">
        <f t="shared" si="0"/>
        <v>1.8867924528301887</v>
      </c>
      <c r="M19" s="23" t="s">
        <v>254</v>
      </c>
      <c r="N19" s="23">
        <v>3</v>
      </c>
      <c r="O19" s="24">
        <f t="shared" si="1"/>
        <v>2.2727272727272729</v>
      </c>
    </row>
    <row r="20" spans="1:15" x14ac:dyDescent="0.15">
      <c r="A20" s="21" t="s">
        <v>231</v>
      </c>
      <c r="B20" s="22">
        <v>0.18867924528301888</v>
      </c>
      <c r="C20" s="22"/>
      <c r="E20" s="23" t="s">
        <v>252</v>
      </c>
      <c r="F20" s="24">
        <v>2.2727272727272729</v>
      </c>
      <c r="G20" s="23"/>
      <c r="I20" s="23" t="s">
        <v>202</v>
      </c>
      <c r="J20" s="23">
        <v>9</v>
      </c>
      <c r="K20" s="24">
        <f t="shared" si="0"/>
        <v>1.6981132075471699</v>
      </c>
      <c r="M20" s="23" t="s">
        <v>255</v>
      </c>
      <c r="N20" s="23">
        <v>2</v>
      </c>
      <c r="O20" s="24">
        <f t="shared" ref="O20:O35" si="2">N20/132*100</f>
        <v>1.5151515151515151</v>
      </c>
    </row>
    <row r="21" spans="1:15" x14ac:dyDescent="0.15">
      <c r="A21" s="21" t="s">
        <v>100</v>
      </c>
      <c r="B21" s="22">
        <v>1.1320754716981132</v>
      </c>
      <c r="C21" s="22">
        <v>0.33783783783783783</v>
      </c>
      <c r="E21" s="23" t="s">
        <v>260</v>
      </c>
      <c r="F21" s="24">
        <v>0.75757575757575757</v>
      </c>
      <c r="G21" s="23"/>
      <c r="I21" s="23" t="s">
        <v>158</v>
      </c>
      <c r="J21" s="23">
        <v>9</v>
      </c>
      <c r="K21" s="24">
        <f t="shared" si="0"/>
        <v>1.6981132075471699</v>
      </c>
      <c r="M21" s="23" t="s">
        <v>197</v>
      </c>
      <c r="N21" s="23">
        <v>2</v>
      </c>
      <c r="O21" s="24">
        <f t="shared" si="2"/>
        <v>1.5151515151515151</v>
      </c>
    </row>
    <row r="22" spans="1:15" x14ac:dyDescent="0.15">
      <c r="A22" s="21" t="s">
        <v>221</v>
      </c>
      <c r="B22" s="22">
        <v>0.37735849056603776</v>
      </c>
      <c r="C22" s="22"/>
      <c r="E22" s="23" t="s">
        <v>38</v>
      </c>
      <c r="F22" s="24">
        <v>3.7878787878787881</v>
      </c>
      <c r="G22" s="24">
        <v>1.7241379310344827</v>
      </c>
      <c r="I22" s="23" t="s">
        <v>121</v>
      </c>
      <c r="J22" s="23">
        <v>9</v>
      </c>
      <c r="K22" s="24">
        <f t="shared" si="0"/>
        <v>1.6981132075471699</v>
      </c>
      <c r="M22" s="23" t="s">
        <v>198</v>
      </c>
      <c r="N22" s="23">
        <v>2</v>
      </c>
      <c r="O22" s="24">
        <f t="shared" si="2"/>
        <v>1.5151515151515151</v>
      </c>
    </row>
    <row r="23" spans="1:15" x14ac:dyDescent="0.15">
      <c r="A23" s="21" t="s">
        <v>102</v>
      </c>
      <c r="B23" s="22">
        <v>1.1320754716981132</v>
      </c>
      <c r="C23" s="22">
        <v>0.67567567567567566</v>
      </c>
      <c r="E23" s="23" t="s">
        <v>40</v>
      </c>
      <c r="F23" s="24">
        <v>0.75757575757575757</v>
      </c>
      <c r="G23" s="24">
        <v>6.8965517241379306</v>
      </c>
      <c r="I23" s="23" t="s">
        <v>93</v>
      </c>
      <c r="J23" s="23">
        <v>9</v>
      </c>
      <c r="K23" s="24">
        <f t="shared" si="0"/>
        <v>1.6981132075471699</v>
      </c>
      <c r="M23" s="23" t="s">
        <v>256</v>
      </c>
      <c r="N23" s="23">
        <v>2</v>
      </c>
      <c r="O23" s="24">
        <f t="shared" si="2"/>
        <v>1.5151515151515151</v>
      </c>
    </row>
    <row r="24" spans="1:15" x14ac:dyDescent="0.15">
      <c r="A24" s="21" t="s">
        <v>244</v>
      </c>
      <c r="B24" s="22">
        <v>0.18867924528301888</v>
      </c>
      <c r="C24" s="29"/>
      <c r="E24" s="23" t="s">
        <v>261</v>
      </c>
      <c r="F24" s="24">
        <v>0.75757575757575757</v>
      </c>
      <c r="G24" s="23"/>
      <c r="I24" s="23" t="s">
        <v>162</v>
      </c>
      <c r="J24" s="23">
        <v>9</v>
      </c>
      <c r="K24" s="24">
        <f t="shared" si="0"/>
        <v>1.6981132075471699</v>
      </c>
      <c r="M24" s="23" t="s">
        <v>21</v>
      </c>
      <c r="N24" s="23">
        <v>2</v>
      </c>
      <c r="O24" s="24">
        <f t="shared" si="2"/>
        <v>1.5151515151515151</v>
      </c>
    </row>
    <row r="25" spans="1:15" x14ac:dyDescent="0.15">
      <c r="A25" s="21" t="s">
        <v>105</v>
      </c>
      <c r="B25" s="22">
        <v>0.75471698113207597</v>
      </c>
      <c r="C25" s="22">
        <v>0.67567567567567566</v>
      </c>
      <c r="E25" s="23" t="s">
        <v>262</v>
      </c>
      <c r="F25" s="24">
        <v>0.75757575757575757</v>
      </c>
      <c r="G25" s="23"/>
      <c r="I25" s="23" t="s">
        <v>97</v>
      </c>
      <c r="J25" s="23">
        <v>7</v>
      </c>
      <c r="K25" s="24">
        <f t="shared" si="0"/>
        <v>1.3207547169811322</v>
      </c>
      <c r="M25" s="23" t="s">
        <v>257</v>
      </c>
      <c r="N25" s="23">
        <v>1</v>
      </c>
      <c r="O25" s="24">
        <f t="shared" si="2"/>
        <v>0.75757575757575757</v>
      </c>
    </row>
    <row r="26" spans="1:15" x14ac:dyDescent="0.15">
      <c r="A26" s="21" t="s">
        <v>107</v>
      </c>
      <c r="B26" s="22">
        <v>0.56603773584905659</v>
      </c>
      <c r="C26" s="22">
        <v>0.33783783783783783</v>
      </c>
      <c r="E26" s="23" t="s">
        <v>195</v>
      </c>
      <c r="F26" s="24">
        <v>0.75757575757575757</v>
      </c>
      <c r="G26" s="24">
        <v>6.8965517241379306</v>
      </c>
      <c r="I26" s="23" t="s">
        <v>206</v>
      </c>
      <c r="J26" s="23">
        <v>7</v>
      </c>
      <c r="K26" s="24">
        <f t="shared" si="0"/>
        <v>1.3207547169811322</v>
      </c>
      <c r="M26" s="23" t="s">
        <v>26</v>
      </c>
      <c r="N26" s="23">
        <v>1</v>
      </c>
      <c r="O26" s="24">
        <f t="shared" si="2"/>
        <v>0.75757575757575757</v>
      </c>
    </row>
    <row r="27" spans="1:15" x14ac:dyDescent="0.15">
      <c r="A27" s="21" t="s">
        <v>109</v>
      </c>
      <c r="B27" s="22">
        <v>6.0377358490566042</v>
      </c>
      <c r="C27" s="22">
        <v>13.175675675675674</v>
      </c>
      <c r="E27" s="23" t="s">
        <v>253</v>
      </c>
      <c r="F27" s="24">
        <v>2.2727272727272729</v>
      </c>
      <c r="G27" s="23"/>
      <c r="I27" s="23" t="s">
        <v>133</v>
      </c>
      <c r="J27" s="23">
        <v>6</v>
      </c>
      <c r="K27" s="24">
        <f t="shared" si="0"/>
        <v>1.1320754716981132</v>
      </c>
      <c r="M27" s="23" t="s">
        <v>258</v>
      </c>
      <c r="N27" s="23">
        <v>1</v>
      </c>
      <c r="O27" s="24">
        <f t="shared" si="2"/>
        <v>0.75757575757575757</v>
      </c>
    </row>
    <row r="28" spans="1:15" x14ac:dyDescent="0.15">
      <c r="A28" s="21" t="s">
        <v>220</v>
      </c>
      <c r="B28" s="22">
        <v>0.37735849056603776</v>
      </c>
      <c r="C28" s="22"/>
      <c r="E28" s="23" t="s">
        <v>249</v>
      </c>
      <c r="F28" s="24">
        <v>5.3030303030303028</v>
      </c>
      <c r="G28" s="23"/>
      <c r="I28" s="23" t="s">
        <v>138</v>
      </c>
      <c r="J28" s="23">
        <v>6</v>
      </c>
      <c r="K28" s="24">
        <f t="shared" si="0"/>
        <v>1.1320754716981132</v>
      </c>
      <c r="M28" s="23" t="s">
        <v>193</v>
      </c>
      <c r="N28" s="23">
        <v>1</v>
      </c>
      <c r="O28" s="24">
        <f t="shared" si="2"/>
        <v>0.75757575757575757</v>
      </c>
    </row>
    <row r="29" spans="1:15" x14ac:dyDescent="0.15">
      <c r="A29" s="21" t="s">
        <v>245</v>
      </c>
      <c r="B29" s="22">
        <v>0.18867924528301899</v>
      </c>
      <c r="C29" s="22"/>
      <c r="E29" s="23" t="s">
        <v>197</v>
      </c>
      <c r="F29" s="24">
        <v>1.5151515151515151</v>
      </c>
      <c r="G29" s="24">
        <v>1.7241379310344827</v>
      </c>
      <c r="I29" s="23" t="s">
        <v>119</v>
      </c>
      <c r="J29" s="23">
        <v>6</v>
      </c>
      <c r="K29" s="24">
        <f t="shared" si="0"/>
        <v>1.1320754716981132</v>
      </c>
      <c r="M29" s="23" t="s">
        <v>259</v>
      </c>
      <c r="N29" s="23">
        <v>1</v>
      </c>
      <c r="O29" s="24">
        <f t="shared" si="2"/>
        <v>0.75757575757575757</v>
      </c>
    </row>
    <row r="30" spans="1:15" x14ac:dyDescent="0.15">
      <c r="A30" s="21" t="s">
        <v>219</v>
      </c>
      <c r="B30" s="22">
        <v>0.37735849056603776</v>
      </c>
      <c r="C30" s="22"/>
      <c r="E30" s="23" t="s">
        <v>61</v>
      </c>
      <c r="F30" s="24">
        <v>4.5454545454545459</v>
      </c>
      <c r="G30" s="24">
        <v>12.068965517241379</v>
      </c>
      <c r="I30" s="23" t="s">
        <v>214</v>
      </c>
      <c r="J30" s="23">
        <v>6</v>
      </c>
      <c r="K30" s="24">
        <f t="shared" si="0"/>
        <v>1.1320754716981132</v>
      </c>
      <c r="M30" s="23" t="s">
        <v>260</v>
      </c>
      <c r="N30" s="23">
        <v>1</v>
      </c>
      <c r="O30" s="24">
        <f t="shared" si="2"/>
        <v>0.75757575757575757</v>
      </c>
    </row>
    <row r="31" spans="1:15" x14ac:dyDescent="0.15">
      <c r="A31" s="21" t="s">
        <v>113</v>
      </c>
      <c r="B31" s="22">
        <v>4.3396226415094299</v>
      </c>
      <c r="C31" s="22">
        <v>4.0540540540540544</v>
      </c>
      <c r="E31" s="23" t="s">
        <v>45</v>
      </c>
      <c r="F31" s="24">
        <v>5.3030303030303028</v>
      </c>
      <c r="G31" s="24">
        <v>1.7241379310344827</v>
      </c>
      <c r="I31" s="23" t="s">
        <v>100</v>
      </c>
      <c r="J31" s="23">
        <v>6</v>
      </c>
      <c r="K31" s="24">
        <f t="shared" si="0"/>
        <v>1.1320754716981132</v>
      </c>
      <c r="M31" s="23" t="s">
        <v>40</v>
      </c>
      <c r="N31" s="23">
        <v>1</v>
      </c>
      <c r="O31" s="24">
        <f t="shared" si="2"/>
        <v>0.75757575757575757</v>
      </c>
    </row>
    <row r="32" spans="1:15" x14ac:dyDescent="0.15">
      <c r="A32" s="21" t="s">
        <v>237</v>
      </c>
      <c r="B32" s="22">
        <v>0.18867924528301888</v>
      </c>
      <c r="C32" s="29"/>
      <c r="E32" s="23" t="s">
        <v>198</v>
      </c>
      <c r="F32" s="24">
        <v>1.5151515151515151</v>
      </c>
      <c r="G32" s="24">
        <v>1.7241379310344827</v>
      </c>
      <c r="I32" s="23" t="s">
        <v>102</v>
      </c>
      <c r="J32" s="23">
        <v>6</v>
      </c>
      <c r="K32" s="24">
        <f t="shared" si="0"/>
        <v>1.1320754716981132</v>
      </c>
      <c r="M32" s="23" t="s">
        <v>261</v>
      </c>
      <c r="N32" s="23">
        <v>1</v>
      </c>
      <c r="O32" s="24">
        <f t="shared" si="2"/>
        <v>0.75757575757575757</v>
      </c>
    </row>
    <row r="33" spans="1:15" x14ac:dyDescent="0.15">
      <c r="A33" s="21" t="s">
        <v>119</v>
      </c>
      <c r="B33" s="22">
        <v>1.1320754716981132</v>
      </c>
      <c r="C33" s="22">
        <v>3.7162162162162162</v>
      </c>
      <c r="E33" s="23" t="s">
        <v>63</v>
      </c>
      <c r="F33" s="24">
        <v>3.0303030303030303</v>
      </c>
      <c r="G33" s="24">
        <v>3.4482758620689653</v>
      </c>
      <c r="I33" s="23" t="s">
        <v>183</v>
      </c>
      <c r="J33" s="23">
        <v>5</v>
      </c>
      <c r="K33" s="24">
        <f t="shared" si="0"/>
        <v>0.94339622641509435</v>
      </c>
      <c r="M33" s="23" t="s">
        <v>262</v>
      </c>
      <c r="N33" s="23">
        <v>1</v>
      </c>
      <c r="O33" s="24">
        <f t="shared" si="2"/>
        <v>0.75757575757575757</v>
      </c>
    </row>
    <row r="34" spans="1:15" ht="15" x14ac:dyDescent="0.15">
      <c r="A34" s="28" t="s">
        <v>72</v>
      </c>
      <c r="B34" s="22"/>
      <c r="C34" s="22">
        <v>0.337837837837838</v>
      </c>
      <c r="E34" s="23" t="s">
        <v>263</v>
      </c>
      <c r="F34" s="24">
        <v>0.75757575757575757</v>
      </c>
      <c r="G34" s="23"/>
      <c r="I34" s="23" t="s">
        <v>215</v>
      </c>
      <c r="J34" s="23">
        <v>5</v>
      </c>
      <c r="K34" s="24">
        <f t="shared" si="0"/>
        <v>0.94339622641509435</v>
      </c>
      <c r="M34" s="23" t="s">
        <v>195</v>
      </c>
      <c r="N34" s="23">
        <v>1</v>
      </c>
      <c r="O34" s="24">
        <f t="shared" si="2"/>
        <v>0.75757575757575757</v>
      </c>
    </row>
    <row r="35" spans="1:15" x14ac:dyDescent="0.15">
      <c r="A35" s="21" t="s">
        <v>240</v>
      </c>
      <c r="B35" s="22">
        <v>0.18867924528301888</v>
      </c>
      <c r="C35" s="22"/>
      <c r="E35" s="21" t="s">
        <v>192</v>
      </c>
      <c r="F35" s="23"/>
      <c r="G35" s="24">
        <v>1.7241379310344827</v>
      </c>
      <c r="I35" s="23" t="s">
        <v>135</v>
      </c>
      <c r="J35" s="23">
        <v>5</v>
      </c>
      <c r="K35" s="24">
        <f t="shared" si="0"/>
        <v>0.94339622641509435</v>
      </c>
      <c r="M35" s="23" t="s">
        <v>263</v>
      </c>
      <c r="N35" s="23">
        <v>1</v>
      </c>
      <c r="O35" s="24">
        <f t="shared" si="2"/>
        <v>0.75757575757575757</v>
      </c>
    </row>
    <row r="36" spans="1:15" x14ac:dyDescent="0.15">
      <c r="A36" s="21" t="s">
        <v>121</v>
      </c>
      <c r="B36" s="22">
        <v>1.6981132075471699</v>
      </c>
      <c r="C36" s="22">
        <v>3.0405405405405408</v>
      </c>
      <c r="E36" s="23" t="s">
        <v>196</v>
      </c>
      <c r="F36" s="24">
        <v>0.75757575757575757</v>
      </c>
      <c r="G36" s="24">
        <v>1.7241379310344827</v>
      </c>
      <c r="I36" s="23" t="s">
        <v>105</v>
      </c>
      <c r="J36" s="23">
        <v>4</v>
      </c>
      <c r="K36" s="24">
        <f t="shared" si="0"/>
        <v>0.75471698113207553</v>
      </c>
      <c r="M36" s="23" t="s">
        <v>196</v>
      </c>
      <c r="N36" s="23">
        <v>1</v>
      </c>
      <c r="O36" s="24">
        <f t="shared" ref="O36:O42" si="3">N36/132*100</f>
        <v>0.75757575757575757</v>
      </c>
    </row>
    <row r="37" spans="1:15" x14ac:dyDescent="0.15">
      <c r="A37" s="21" t="s">
        <v>238</v>
      </c>
      <c r="B37" s="22">
        <v>0.18867924528301888</v>
      </c>
      <c r="C37" s="22"/>
      <c r="E37" s="23" t="s">
        <v>47</v>
      </c>
      <c r="F37" s="24">
        <v>3.0303030303030303</v>
      </c>
      <c r="G37" s="24">
        <v>3.4482758620689653</v>
      </c>
      <c r="I37" s="23" t="s">
        <v>208</v>
      </c>
      <c r="J37" s="23">
        <v>4</v>
      </c>
      <c r="K37" s="24">
        <f t="shared" si="0"/>
        <v>0.75471698113207553</v>
      </c>
      <c r="M37" s="23" t="s">
        <v>264</v>
      </c>
      <c r="N37" s="23">
        <v>1</v>
      </c>
      <c r="O37" s="24">
        <f t="shared" si="3"/>
        <v>0.75757575757575757</v>
      </c>
    </row>
    <row r="38" spans="1:15" ht="15" x14ac:dyDescent="0.15">
      <c r="A38" s="28" t="s">
        <v>124</v>
      </c>
      <c r="B38" s="22"/>
      <c r="C38" s="22">
        <v>0.67567567567567566</v>
      </c>
      <c r="E38" s="21" t="s">
        <v>66</v>
      </c>
      <c r="F38" s="23"/>
      <c r="G38" s="24">
        <v>3.4482758620689653</v>
      </c>
      <c r="I38" s="23" t="s">
        <v>216</v>
      </c>
      <c r="J38" s="23">
        <v>4</v>
      </c>
      <c r="K38" s="24">
        <f t="shared" si="0"/>
        <v>0.75471698113207553</v>
      </c>
      <c r="M38" s="23" t="s">
        <v>265</v>
      </c>
      <c r="N38" s="23">
        <v>1</v>
      </c>
      <c r="O38" s="24">
        <f t="shared" si="3"/>
        <v>0.75757575757575757</v>
      </c>
    </row>
    <row r="39" spans="1:15" x14ac:dyDescent="0.15">
      <c r="A39" s="21" t="s">
        <v>233</v>
      </c>
      <c r="B39" s="22">
        <v>0.18867924528301888</v>
      </c>
      <c r="C39" s="22"/>
      <c r="E39" s="23" t="s">
        <v>264</v>
      </c>
      <c r="F39" s="24">
        <v>0.75757575757575757</v>
      </c>
      <c r="G39" s="23"/>
      <c r="I39" s="23" t="s">
        <v>217</v>
      </c>
      <c r="J39" s="23">
        <v>4</v>
      </c>
      <c r="K39" s="24">
        <f>J39/530*100</f>
        <v>0.75471698113207553</v>
      </c>
      <c r="M39" s="23" t="s">
        <v>310</v>
      </c>
      <c r="N39" s="23">
        <v>2</v>
      </c>
      <c r="O39" s="24">
        <f t="shared" si="3"/>
        <v>1.5151515151515151</v>
      </c>
    </row>
    <row r="40" spans="1:15" x14ac:dyDescent="0.15">
      <c r="A40" s="21" t="s">
        <v>228</v>
      </c>
      <c r="B40" s="22">
        <v>0.37735849056603776</v>
      </c>
      <c r="C40" s="22"/>
      <c r="E40" s="23" t="s">
        <v>256</v>
      </c>
      <c r="F40" s="24">
        <v>1.5151515151515151</v>
      </c>
      <c r="G40" s="23"/>
      <c r="I40" s="23" t="s">
        <v>107</v>
      </c>
      <c r="J40" s="23">
        <v>3</v>
      </c>
      <c r="K40" s="24">
        <f t="shared" si="0"/>
        <v>0.56603773584905659</v>
      </c>
      <c r="M40" s="23" t="s">
        <v>311</v>
      </c>
      <c r="N40" s="23">
        <v>2</v>
      </c>
      <c r="O40" s="24">
        <f t="shared" si="3"/>
        <v>1.5151515151515151</v>
      </c>
    </row>
    <row r="41" spans="1:15" x14ac:dyDescent="0.15">
      <c r="A41" s="21" t="s">
        <v>127</v>
      </c>
      <c r="B41" s="22">
        <v>2.8301886792452833</v>
      </c>
      <c r="C41" s="22">
        <v>0.67567567567567566</v>
      </c>
      <c r="E41" s="23" t="s">
        <v>265</v>
      </c>
      <c r="F41" s="24">
        <v>0.75757575757575757</v>
      </c>
      <c r="G41" s="23"/>
      <c r="I41" s="23" t="s">
        <v>173</v>
      </c>
      <c r="J41" s="23">
        <v>3</v>
      </c>
      <c r="K41" s="24">
        <f t="shared" si="0"/>
        <v>0.56603773584905659</v>
      </c>
      <c r="M41" s="23" t="s">
        <v>312</v>
      </c>
      <c r="N41" s="23">
        <v>1</v>
      </c>
      <c r="O41" s="24">
        <f t="shared" si="3"/>
        <v>0.75757575757575757</v>
      </c>
    </row>
    <row r="42" spans="1:15" x14ac:dyDescent="0.15">
      <c r="A42" s="21" t="s">
        <v>229</v>
      </c>
      <c r="B42" s="22">
        <v>0.37735849056603776</v>
      </c>
      <c r="C42" s="29"/>
      <c r="E42" s="23" t="s">
        <v>310</v>
      </c>
      <c r="F42" s="24">
        <v>1.5151515151515151</v>
      </c>
      <c r="G42" s="23"/>
      <c r="I42" s="23" t="s">
        <v>218</v>
      </c>
      <c r="J42" s="23">
        <v>2</v>
      </c>
      <c r="K42" s="24">
        <f t="shared" si="0"/>
        <v>0.37735849056603776</v>
      </c>
      <c r="M42" s="23" t="s">
        <v>313</v>
      </c>
      <c r="N42" s="23">
        <v>1</v>
      </c>
      <c r="O42" s="24">
        <f t="shared" si="3"/>
        <v>0.75757575757575757</v>
      </c>
    </row>
    <row r="43" spans="1:15" ht="15" x14ac:dyDescent="0.15">
      <c r="A43" s="28" t="s">
        <v>175</v>
      </c>
      <c r="B43" s="22"/>
      <c r="C43" s="22">
        <v>0.67567567567567566</v>
      </c>
      <c r="E43" s="23" t="s">
        <v>311</v>
      </c>
      <c r="F43" s="24">
        <v>1.5151515151515151</v>
      </c>
      <c r="G43" s="23"/>
      <c r="I43" s="23" t="s">
        <v>219</v>
      </c>
      <c r="J43" s="23">
        <v>2</v>
      </c>
      <c r="K43" s="24">
        <f t="shared" si="0"/>
        <v>0.37735849056603776</v>
      </c>
      <c r="M43" s="30" t="s">
        <v>306</v>
      </c>
      <c r="N43" s="32">
        <f>SUM(N3:N42)</f>
        <v>132</v>
      </c>
      <c r="O43" s="32">
        <f>SUM(O3:O42)</f>
        <v>99.999999999999886</v>
      </c>
    </row>
    <row r="44" spans="1:15" x14ac:dyDescent="0.15">
      <c r="A44" s="21" t="s">
        <v>230</v>
      </c>
      <c r="B44" s="22">
        <v>0.18867924528301888</v>
      </c>
      <c r="C44" s="29"/>
      <c r="E44" s="23" t="s">
        <v>312</v>
      </c>
      <c r="F44" s="24">
        <v>0.75757575757575757</v>
      </c>
      <c r="G44" s="23"/>
      <c r="I44" s="23" t="s">
        <v>220</v>
      </c>
      <c r="J44" s="23">
        <v>2</v>
      </c>
      <c r="K44" s="24">
        <f t="shared" si="0"/>
        <v>0.37735849056603776</v>
      </c>
    </row>
    <row r="45" spans="1:15" x14ac:dyDescent="0.15">
      <c r="A45" s="21" t="s">
        <v>222</v>
      </c>
      <c r="B45" s="22">
        <v>0.37735849056603776</v>
      </c>
      <c r="C45" s="29"/>
      <c r="E45" s="23" t="s">
        <v>313</v>
      </c>
      <c r="F45" s="24">
        <v>0.75757575757575757</v>
      </c>
      <c r="G45" s="23"/>
      <c r="I45" s="23" t="s">
        <v>221</v>
      </c>
      <c r="J45" s="23">
        <v>2</v>
      </c>
      <c r="K45" s="24">
        <f t="shared" si="0"/>
        <v>0.37735849056603776</v>
      </c>
    </row>
    <row r="46" spans="1:15" x14ac:dyDescent="0.15">
      <c r="A46" s="21" t="s">
        <v>212</v>
      </c>
      <c r="B46" s="22">
        <v>2.6415094339622645</v>
      </c>
      <c r="C46" s="29"/>
      <c r="I46" s="23" t="s">
        <v>222</v>
      </c>
      <c r="J46" s="23">
        <v>2</v>
      </c>
      <c r="K46" s="24">
        <f t="shared" si="0"/>
        <v>0.37735849056603776</v>
      </c>
    </row>
    <row r="47" spans="1:15" x14ac:dyDescent="0.15">
      <c r="A47" s="21" t="s">
        <v>225</v>
      </c>
      <c r="B47" s="22">
        <v>0.37735849056603776</v>
      </c>
      <c r="C47" s="22"/>
      <c r="I47" s="23" t="s">
        <v>223</v>
      </c>
      <c r="J47" s="23">
        <v>2</v>
      </c>
      <c r="K47" s="24">
        <f t="shared" si="0"/>
        <v>0.37735849056603776</v>
      </c>
    </row>
    <row r="48" spans="1:15" x14ac:dyDescent="0.15">
      <c r="A48" s="21" t="s">
        <v>129</v>
      </c>
      <c r="B48" s="22">
        <v>0.37735849056603776</v>
      </c>
      <c r="C48" s="22">
        <v>0.67567567567567566</v>
      </c>
      <c r="I48" s="23" t="s">
        <v>129</v>
      </c>
      <c r="J48" s="23">
        <v>2</v>
      </c>
      <c r="K48" s="24">
        <f t="shared" si="0"/>
        <v>0.37735849056603776</v>
      </c>
    </row>
    <row r="49" spans="1:11" x14ac:dyDescent="0.15">
      <c r="A49" s="21" t="s">
        <v>131</v>
      </c>
      <c r="B49" s="22">
        <v>2.4528301886792456</v>
      </c>
      <c r="C49" s="22">
        <v>0.67567567567567566</v>
      </c>
      <c r="I49" s="23" t="s">
        <v>224</v>
      </c>
      <c r="J49" s="23">
        <v>2</v>
      </c>
      <c r="K49" s="24">
        <f t="shared" si="0"/>
        <v>0.37735849056603776</v>
      </c>
    </row>
    <row r="50" spans="1:11" x14ac:dyDescent="0.15">
      <c r="A50" s="21" t="s">
        <v>206</v>
      </c>
      <c r="B50" s="22">
        <v>1.3207547169811322</v>
      </c>
      <c r="C50" s="22">
        <v>2.0270270270270272</v>
      </c>
      <c r="I50" s="23" t="s">
        <v>225</v>
      </c>
      <c r="J50" s="23">
        <v>2</v>
      </c>
      <c r="K50" s="24">
        <f t="shared" si="0"/>
        <v>0.37735849056603776</v>
      </c>
    </row>
    <row r="51" spans="1:11" x14ac:dyDescent="0.15">
      <c r="A51" s="21" t="s">
        <v>133</v>
      </c>
      <c r="B51" s="22">
        <v>1.1320754716981132</v>
      </c>
      <c r="C51" s="22">
        <v>0.33783783783783783</v>
      </c>
      <c r="I51" s="23" t="s">
        <v>226</v>
      </c>
      <c r="J51" s="23">
        <v>2</v>
      </c>
      <c r="K51" s="24">
        <f t="shared" si="0"/>
        <v>0.37735849056603776</v>
      </c>
    </row>
    <row r="52" spans="1:11" x14ac:dyDescent="0.15">
      <c r="A52" s="21" t="s">
        <v>135</v>
      </c>
      <c r="B52" s="22">
        <v>0.94339622641509435</v>
      </c>
      <c r="C52" s="22">
        <v>0.67567567567567566</v>
      </c>
      <c r="I52" s="23" t="s">
        <v>227</v>
      </c>
      <c r="J52" s="23">
        <v>2</v>
      </c>
      <c r="K52" s="24">
        <f t="shared" si="0"/>
        <v>0.37735849056603776</v>
      </c>
    </row>
    <row r="53" spans="1:11" x14ac:dyDescent="0.15">
      <c r="A53" s="21" t="s">
        <v>243</v>
      </c>
      <c r="B53" s="22">
        <v>0.18867924528301888</v>
      </c>
      <c r="C53" s="22"/>
      <c r="I53" s="23" t="s">
        <v>228</v>
      </c>
      <c r="J53" s="23">
        <v>2</v>
      </c>
      <c r="K53" s="24">
        <f t="shared" si="0"/>
        <v>0.37735849056603776</v>
      </c>
    </row>
    <row r="54" spans="1:11" x14ac:dyDescent="0.15">
      <c r="A54" s="21" t="s">
        <v>136</v>
      </c>
      <c r="B54" s="22">
        <v>3.0188679245283021</v>
      </c>
      <c r="C54" s="22">
        <v>0.67567567567567566</v>
      </c>
      <c r="I54" s="23" t="s">
        <v>229</v>
      </c>
      <c r="J54" s="23">
        <v>2</v>
      </c>
      <c r="K54" s="24">
        <f t="shared" si="0"/>
        <v>0.37735849056603776</v>
      </c>
    </row>
    <row r="55" spans="1:11" x14ac:dyDescent="0.15">
      <c r="A55" s="21" t="s">
        <v>138</v>
      </c>
      <c r="B55" s="22">
        <v>1.1320754716981132</v>
      </c>
      <c r="C55" s="22">
        <v>2.3648648648648649</v>
      </c>
      <c r="I55" s="23" t="s">
        <v>230</v>
      </c>
      <c r="J55" s="23">
        <v>1</v>
      </c>
      <c r="K55" s="24">
        <f t="shared" si="0"/>
        <v>0.18867924528301888</v>
      </c>
    </row>
    <row r="56" spans="1:11" ht="15" x14ac:dyDescent="0.15">
      <c r="A56" s="28" t="s">
        <v>140</v>
      </c>
      <c r="B56" s="22"/>
      <c r="C56" s="22">
        <v>0.33783783783783783</v>
      </c>
      <c r="I56" s="23" t="s">
        <v>231</v>
      </c>
      <c r="J56" s="23">
        <v>1</v>
      </c>
      <c r="K56" s="24">
        <f t="shared" si="0"/>
        <v>0.18867924528301888</v>
      </c>
    </row>
    <row r="57" spans="1:11" ht="15" x14ac:dyDescent="0.15">
      <c r="A57" s="28" t="s">
        <v>68</v>
      </c>
      <c r="B57" s="22"/>
      <c r="C57" s="22">
        <v>0.33783783783783783</v>
      </c>
      <c r="I57" s="23" t="s">
        <v>232</v>
      </c>
      <c r="J57" s="23">
        <v>1</v>
      </c>
      <c r="K57" s="24">
        <f t="shared" si="0"/>
        <v>0.18867924528301888</v>
      </c>
    </row>
    <row r="58" spans="1:11" x14ac:dyDescent="0.15">
      <c r="A58" s="21" t="s">
        <v>141</v>
      </c>
      <c r="B58" s="22">
        <v>1.8867924528301887</v>
      </c>
      <c r="C58" s="22">
        <v>1.0135135135135136</v>
      </c>
      <c r="I58" s="23" t="s">
        <v>233</v>
      </c>
      <c r="J58" s="23">
        <v>1</v>
      </c>
      <c r="K58" s="24">
        <f t="shared" si="0"/>
        <v>0.18867924528301888</v>
      </c>
    </row>
    <row r="59" spans="1:11" x14ac:dyDescent="0.15">
      <c r="A59" s="21" t="s">
        <v>232</v>
      </c>
      <c r="B59" s="22">
        <v>0.18867924528301888</v>
      </c>
      <c r="C59" s="22"/>
      <c r="I59" s="23" t="s">
        <v>234</v>
      </c>
      <c r="J59" s="23">
        <v>1</v>
      </c>
      <c r="K59" s="24">
        <f t="shared" si="0"/>
        <v>0.18867924528301888</v>
      </c>
    </row>
    <row r="60" spans="1:11" x14ac:dyDescent="0.15">
      <c r="A60" s="21" t="s">
        <v>241</v>
      </c>
      <c r="B60" s="22">
        <v>0.18867924528301888</v>
      </c>
      <c r="C60" s="29"/>
      <c r="I60" s="23" t="s">
        <v>235</v>
      </c>
      <c r="J60" s="23">
        <v>1</v>
      </c>
      <c r="K60" s="24">
        <f t="shared" si="0"/>
        <v>0.18867924528301888</v>
      </c>
    </row>
    <row r="61" spans="1:11" x14ac:dyDescent="0.15">
      <c r="A61" s="21" t="s">
        <v>235</v>
      </c>
      <c r="B61" s="22">
        <v>0.18867924528301888</v>
      </c>
      <c r="C61" s="22"/>
      <c r="I61" s="23" t="s">
        <v>236</v>
      </c>
      <c r="J61" s="23">
        <v>1</v>
      </c>
      <c r="K61" s="24">
        <f t="shared" si="0"/>
        <v>0.18867924528301888</v>
      </c>
    </row>
    <row r="62" spans="1:11" x14ac:dyDescent="0.15">
      <c r="A62" s="21" t="s">
        <v>143</v>
      </c>
      <c r="B62" s="22">
        <v>7.9245283018867925</v>
      </c>
      <c r="C62" s="22">
        <v>16.554054054054053</v>
      </c>
      <c r="I62" s="23" t="s">
        <v>203</v>
      </c>
      <c r="J62" s="23">
        <v>1</v>
      </c>
      <c r="K62" s="24">
        <f t="shared" si="0"/>
        <v>0.18867924528301888</v>
      </c>
    </row>
    <row r="63" spans="1:11" x14ac:dyDescent="0.15">
      <c r="A63" s="21" t="s">
        <v>154</v>
      </c>
      <c r="B63" s="22">
        <v>3.2075471698113209</v>
      </c>
      <c r="C63" s="22">
        <v>3.3783783783783785</v>
      </c>
      <c r="I63" s="23" t="s">
        <v>237</v>
      </c>
      <c r="J63" s="23">
        <v>1</v>
      </c>
      <c r="K63" s="24">
        <f t="shared" si="0"/>
        <v>0.18867924528301888</v>
      </c>
    </row>
    <row r="64" spans="1:11" ht="15" x14ac:dyDescent="0.15">
      <c r="A64" s="28" t="s">
        <v>156</v>
      </c>
      <c r="B64" s="22"/>
      <c r="C64" s="22">
        <v>0.33783783783783783</v>
      </c>
      <c r="I64" s="23" t="s">
        <v>238</v>
      </c>
      <c r="J64" s="23">
        <v>1</v>
      </c>
      <c r="K64" s="24">
        <f t="shared" si="0"/>
        <v>0.18867924528301888</v>
      </c>
    </row>
    <row r="65" spans="1:11" x14ac:dyDescent="0.15">
      <c r="A65" s="21" t="s">
        <v>208</v>
      </c>
      <c r="B65" s="22">
        <v>0.75471698113207553</v>
      </c>
      <c r="C65" s="22">
        <v>0.33783783783783783</v>
      </c>
      <c r="I65" s="23" t="s">
        <v>239</v>
      </c>
      <c r="J65" s="23">
        <v>1</v>
      </c>
      <c r="K65" s="24">
        <f t="shared" si="0"/>
        <v>0.18867924528301888</v>
      </c>
    </row>
    <row r="66" spans="1:11" x14ac:dyDescent="0.15">
      <c r="A66" s="21" t="s">
        <v>158</v>
      </c>
      <c r="B66" s="22">
        <v>1.6981132075471699</v>
      </c>
      <c r="C66" s="22">
        <v>11.486486486486488</v>
      </c>
      <c r="I66" s="23" t="s">
        <v>240</v>
      </c>
      <c r="J66" s="23">
        <v>1</v>
      </c>
      <c r="K66" s="24">
        <f t="shared" si="0"/>
        <v>0.18867924528301888</v>
      </c>
    </row>
    <row r="67" spans="1:11" x14ac:dyDescent="0.15">
      <c r="A67" s="21" t="s">
        <v>242</v>
      </c>
      <c r="B67" s="22">
        <v>0.18867924528301888</v>
      </c>
      <c r="C67" s="22"/>
      <c r="I67" s="23" t="s">
        <v>241</v>
      </c>
      <c r="J67" s="23">
        <v>1</v>
      </c>
      <c r="K67" s="24">
        <f t="shared" si="0"/>
        <v>0.18867924528301888</v>
      </c>
    </row>
    <row r="68" spans="1:11" x14ac:dyDescent="0.15">
      <c r="A68" s="21" t="s">
        <v>246</v>
      </c>
      <c r="B68" s="22">
        <v>0.18867924528301888</v>
      </c>
      <c r="C68" s="29"/>
      <c r="I68" s="23" t="s">
        <v>242</v>
      </c>
      <c r="J68" s="23">
        <v>1</v>
      </c>
      <c r="K68" s="24">
        <f t="shared" ref="K68:K72" si="4">J68/530*100</f>
        <v>0.18867924528301888</v>
      </c>
    </row>
    <row r="69" spans="1:11" x14ac:dyDescent="0.15">
      <c r="A69" s="21" t="s">
        <v>162</v>
      </c>
      <c r="B69" s="22">
        <v>1.6981132075471699</v>
      </c>
      <c r="C69" s="22">
        <v>1.0135135135135136</v>
      </c>
      <c r="I69" s="23" t="s">
        <v>243</v>
      </c>
      <c r="J69" s="23">
        <v>1</v>
      </c>
      <c r="K69" s="24">
        <f t="shared" si="4"/>
        <v>0.18867924528301888</v>
      </c>
    </row>
    <row r="70" spans="1:11" ht="15" x14ac:dyDescent="0.15">
      <c r="A70" s="28" t="s">
        <v>165</v>
      </c>
      <c r="B70" s="22"/>
      <c r="C70" s="22">
        <v>0.33783783783783783</v>
      </c>
      <c r="I70" s="23" t="s">
        <v>244</v>
      </c>
      <c r="J70" s="23">
        <v>1</v>
      </c>
      <c r="K70" s="24">
        <f t="shared" si="4"/>
        <v>0.18867924528301888</v>
      </c>
    </row>
    <row r="71" spans="1:11" x14ac:dyDescent="0.15">
      <c r="A71" s="21" t="s">
        <v>217</v>
      </c>
      <c r="B71" s="22">
        <v>0.75471698113207553</v>
      </c>
      <c r="C71" s="29"/>
      <c r="I71" s="23" t="s">
        <v>245</v>
      </c>
      <c r="J71" s="23">
        <v>1</v>
      </c>
      <c r="K71" s="24">
        <f t="shared" si="4"/>
        <v>0.18867924528301888</v>
      </c>
    </row>
    <row r="72" spans="1:11" x14ac:dyDescent="0.15">
      <c r="A72" s="21" t="s">
        <v>227</v>
      </c>
      <c r="B72" s="22">
        <v>0.37735849056603776</v>
      </c>
      <c r="C72" s="29"/>
      <c r="I72" s="23" t="s">
        <v>246</v>
      </c>
      <c r="J72" s="23">
        <v>1</v>
      </c>
      <c r="K72" s="24">
        <f t="shared" si="4"/>
        <v>0.18867924528301888</v>
      </c>
    </row>
    <row r="73" spans="1:11" x14ac:dyDescent="0.15">
      <c r="A73" s="21" t="s">
        <v>178</v>
      </c>
      <c r="B73" s="22"/>
      <c r="C73" s="22">
        <v>1.0135135135135136</v>
      </c>
      <c r="I73" s="30" t="s">
        <v>306</v>
      </c>
      <c r="J73" s="26">
        <f>SUM(J3:J72)</f>
        <v>530</v>
      </c>
      <c r="K73" s="26">
        <f>SUM(K3:K72)</f>
        <v>99.999999999999858</v>
      </c>
    </row>
    <row r="74" spans="1:11" x14ac:dyDescent="0.15">
      <c r="A74" s="21" t="s">
        <v>183</v>
      </c>
      <c r="B74" s="22">
        <v>0.94339622641509435</v>
      </c>
      <c r="C74" s="22">
        <v>1.3513513513513513</v>
      </c>
    </row>
    <row r="75" spans="1:11" x14ac:dyDescent="0.15">
      <c r="A75" s="21" t="s">
        <v>74</v>
      </c>
      <c r="B75" s="22"/>
      <c r="C75" s="22">
        <v>0.33783783783783783</v>
      </c>
    </row>
    <row r="76" spans="1:11" x14ac:dyDescent="0.15">
      <c r="A76" s="21" t="s">
        <v>216</v>
      </c>
      <c r="B76" s="22">
        <v>0.75471698113207553</v>
      </c>
      <c r="C76" s="29"/>
    </row>
    <row r="77" spans="1:11" x14ac:dyDescent="0.15">
      <c r="A77" s="21" t="s">
        <v>167</v>
      </c>
      <c r="B77" s="22">
        <v>2.6415094339622645</v>
      </c>
      <c r="C77" s="22">
        <v>1.0135135135135136</v>
      </c>
    </row>
    <row r="78" spans="1:11" x14ac:dyDescent="0.15">
      <c r="A78" s="21" t="s">
        <v>170</v>
      </c>
      <c r="B78" s="22"/>
      <c r="C78" s="22">
        <v>0.33783783783783783</v>
      </c>
    </row>
    <row r="79" spans="1:11" x14ac:dyDescent="0.15">
      <c r="A79" s="21" t="s">
        <v>205</v>
      </c>
      <c r="B79" s="22">
        <v>3.7735849056603774</v>
      </c>
      <c r="C79" s="22">
        <v>6.0810810810810816</v>
      </c>
    </row>
    <row r="80" spans="1:11" x14ac:dyDescent="0.15">
      <c r="A80" s="21" t="s">
        <v>239</v>
      </c>
      <c r="B80" s="22">
        <v>0.18867924528301888</v>
      </c>
      <c r="C80" s="29"/>
    </row>
    <row r="81" spans="1:3" x14ac:dyDescent="0.15">
      <c r="A81" s="21" t="s">
        <v>173</v>
      </c>
      <c r="B81" s="22">
        <v>0.56603773584905659</v>
      </c>
      <c r="C81" s="22">
        <v>0.33783783783783783</v>
      </c>
    </row>
    <row r="82" spans="1:3" x14ac:dyDescent="0.15">
      <c r="A82" s="21" t="s">
        <v>214</v>
      </c>
      <c r="B82" s="22">
        <v>1.1320754716981132</v>
      </c>
      <c r="C82" s="29"/>
    </row>
    <row r="83" spans="1:3" x14ac:dyDescent="0.15">
      <c r="A83" s="21" t="s">
        <v>203</v>
      </c>
      <c r="B83" s="22">
        <v>0.18867924528301888</v>
      </c>
      <c r="C83" s="22">
        <v>0.33783783783783783</v>
      </c>
    </row>
    <row r="84" spans="1:3" x14ac:dyDescent="0.15">
      <c r="B84" s="5"/>
      <c r="C84" s="5"/>
    </row>
  </sheetData>
  <sortState xmlns:xlrd2="http://schemas.microsoft.com/office/spreadsheetml/2017/richdata2" ref="E4:G94">
    <sortCondition ref="E4:E94"/>
  </sortState>
  <mergeCells count="2">
    <mergeCell ref="I1:O1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symptoms for 335 cases</vt:lpstr>
      <vt:lpstr>popularity vs cases</vt:lpstr>
      <vt:lpstr>'symptoms for 335 cases'!_FilterDatabase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 Herzig</dc:creator>
  <cp:keywords/>
  <dc:description/>
  <cp:lastModifiedBy>Microsoft Office User</cp:lastModifiedBy>
  <dcterms:created xsi:type="dcterms:W3CDTF">2019-01-22T03:26:21Z</dcterms:created>
  <dcterms:modified xsi:type="dcterms:W3CDTF">2020-10-23T05:33:44Z</dcterms:modified>
  <cp:category/>
</cp:coreProperties>
</file>