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Wallis\Desktop\"/>
    </mc:Choice>
  </mc:AlternateContent>
  <xr:revisionPtr revIDLastSave="0" documentId="8_{B27EAD01-2CEE-4ED8-9397-63A3B6EE35E1}" xr6:coauthVersionLast="47" xr6:coauthVersionMax="47" xr10:uidLastSave="{00000000-0000-0000-0000-000000000000}"/>
  <bookViews>
    <workbookView xWindow="-120" yWindow="-120" windowWidth="29040" windowHeight="15840" xr2:uid="{2858DBBB-0FE5-4663-97B5-9A4DFF603077}"/>
  </bookViews>
  <sheets>
    <sheet name="Ring Phenolics Master" sheetId="1" r:id="rId1"/>
    <sheet name="Ring Stilbenoid Bioassay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2" l="1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9" i="2"/>
  <c r="H8" i="2"/>
  <c r="H7" i="2"/>
  <c r="H6" i="2"/>
  <c r="H5" i="2"/>
  <c r="H4" i="2"/>
  <c r="H3" i="2"/>
  <c r="H2" i="2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K4" i="1"/>
  <c r="J4" i="1"/>
  <c r="I4" i="1"/>
  <c r="K3" i="1"/>
  <c r="J3" i="1"/>
  <c r="I3" i="1"/>
  <c r="K2" i="1"/>
  <c r="J2" i="1"/>
  <c r="I2" i="1"/>
</calcChain>
</file>

<file path=xl/sharedStrings.xml><?xml version="1.0" encoding="utf-8"?>
<sst xmlns="http://schemas.openxmlformats.org/spreadsheetml/2006/main" count="539" uniqueCount="79">
  <si>
    <t>Cultivar</t>
  </si>
  <si>
    <t>Total Flavonoids</t>
  </si>
  <si>
    <t>Total Stilbenoids</t>
  </si>
  <si>
    <t>catechin</t>
  </si>
  <si>
    <t>catechin2</t>
  </si>
  <si>
    <t>epicatechin</t>
  </si>
  <si>
    <t>epicatechin gallate</t>
  </si>
  <si>
    <t>procyanidin B1</t>
  </si>
  <si>
    <t>procyanidin B2</t>
  </si>
  <si>
    <t>procyanidin B2 gallate</t>
  </si>
  <si>
    <t>procyanidin C1</t>
  </si>
  <si>
    <t>uk procyanidin</t>
  </si>
  <si>
    <t>uk procyanidin 2</t>
  </si>
  <si>
    <t>caffeic acid glycoside</t>
  </si>
  <si>
    <t>quercetin glucoronide</t>
  </si>
  <si>
    <t>quercetin glucoside</t>
  </si>
  <si>
    <t>quercitrin</t>
  </si>
  <si>
    <t>a-viniferin</t>
  </si>
  <si>
    <t>delta-viniferin</t>
  </si>
  <si>
    <t>e-viniferin</t>
  </si>
  <si>
    <t>pallidol</t>
  </si>
  <si>
    <t>piceatannol derivative</t>
  </si>
  <si>
    <t>piceid</t>
  </si>
  <si>
    <t>rutin</t>
  </si>
  <si>
    <t>stilbenoid trimer 1</t>
  </si>
  <si>
    <t>uk stilbenoid 1</t>
  </si>
  <si>
    <t>uk stilbenoid 2</t>
  </si>
  <si>
    <t>uk stilbenoid 4</t>
  </si>
  <si>
    <t>uk stilbenoid 5</t>
  </si>
  <si>
    <t>uk stilbenoid 6</t>
  </si>
  <si>
    <t>uk stilbenoid 7</t>
  </si>
  <si>
    <t>uk stilbenoid 8</t>
  </si>
  <si>
    <t>vitisin A</t>
  </si>
  <si>
    <t>vitisin B</t>
  </si>
  <si>
    <t>ukC</t>
  </si>
  <si>
    <t>ukE</t>
  </si>
  <si>
    <t>ukK</t>
  </si>
  <si>
    <t>ukW</t>
  </si>
  <si>
    <t>ukX</t>
  </si>
  <si>
    <t>ukY</t>
  </si>
  <si>
    <t>ukY2</t>
  </si>
  <si>
    <t>ukZ</t>
  </si>
  <si>
    <t>Schwartzmann</t>
  </si>
  <si>
    <t>RC</t>
  </si>
  <si>
    <t>SC</t>
  </si>
  <si>
    <t>RN</t>
  </si>
  <si>
    <t>SN</t>
  </si>
  <si>
    <t>StGeorge</t>
  </si>
  <si>
    <t>O39-16</t>
  </si>
  <si>
    <t>CabSauvignon</t>
  </si>
  <si>
    <t>Year</t>
  </si>
  <si>
    <t>Resistant</t>
  </si>
  <si>
    <t>Control</t>
  </si>
  <si>
    <t>na</t>
  </si>
  <si>
    <t>Susceptible</t>
  </si>
  <si>
    <t>Cultivar Type</t>
  </si>
  <si>
    <t>Inoculation Treatment</t>
  </si>
  <si>
    <t>Ring Nematode Inoculated</t>
  </si>
  <si>
    <t>Combination Treatment</t>
  </si>
  <si>
    <t>Replication</t>
  </si>
  <si>
    <t>Ring Nematode Counts number per mL Soil</t>
  </si>
  <si>
    <t>Damage Ratings (0-4)</t>
  </si>
  <si>
    <t>Total Phenolics mg /g FW</t>
  </si>
  <si>
    <t>ukB (peak area)</t>
  </si>
  <si>
    <t>control</t>
  </si>
  <si>
    <t>dimer</t>
  </si>
  <si>
    <t>monomer</t>
  </si>
  <si>
    <t>tetramer</t>
  </si>
  <si>
    <t>trimer</t>
  </si>
  <si>
    <t>Stilbenoid Class</t>
  </si>
  <si>
    <t>Compound</t>
  </si>
  <si>
    <t>ε-viniferin</t>
  </si>
  <si>
    <t>Concentration (ppm)</t>
  </si>
  <si>
    <t>miyabenol C</t>
  </si>
  <si>
    <t>Replicate</t>
  </si>
  <si>
    <t>Initial Nematode Count</t>
  </si>
  <si>
    <t>Total Nematode Count at 24h</t>
  </si>
  <si>
    <t>Dead Nematode Count at 24h</t>
  </si>
  <si>
    <t>Mortality Percentage at 24h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</si>
</sst>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2" fontId="0" fillId="5" borderId="0" xfId="0" applyNumberFormat="1" applyFill="1" applyAlignment="1">
      <alignment horizontal="center" vertical="center" wrapText="1"/>
    </xf>
    <xf numFmtId="2" fontId="0" fillId="6" borderId="0" xfId="0" applyNumberFormat="1" applyFill="1" applyAlignment="1">
      <alignment horizontal="center" vertical="center" wrapText="1"/>
    </xf>
    <xf numFmtId="2" fontId="0" fillId="7" borderId="0" xfId="0" applyNumberFormat="1" applyFill="1" applyAlignment="1">
      <alignment horizontal="center" vertical="center" wrapText="1"/>
    </xf>
    <xf numFmtId="2" fontId="0" fillId="8" borderId="0" xfId="0" applyNumberFormat="1" applyFill="1" applyAlignment="1">
      <alignment horizontal="center" vertical="center" wrapText="1"/>
    </xf>
    <xf numFmtId="1" fontId="0" fillId="9" borderId="0" xfId="0" applyNumberForma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CF8BA-A018-4314-AC2A-A9D04F62427E}">
  <dimension ref="A1:AY65"/>
  <sheetViews>
    <sheetView tabSelected="1" workbookViewId="0">
      <selection activeCell="C36" sqref="C36"/>
    </sheetView>
  </sheetViews>
  <sheetFormatPr defaultRowHeight="15" x14ac:dyDescent="0.25"/>
  <cols>
    <col min="1" max="3" width="16.28515625" style="1" customWidth="1"/>
    <col min="4" max="4" width="25.5703125" style="1" customWidth="1"/>
    <col min="5" max="5" width="23.28515625" style="1" customWidth="1"/>
    <col min="6" max="6" width="16.28515625" style="1" customWidth="1"/>
    <col min="7" max="7" width="21.28515625" style="1" customWidth="1"/>
    <col min="8" max="8" width="15.85546875" style="1" customWidth="1"/>
    <col min="9" max="9" width="16.28515625" style="2" customWidth="1"/>
    <col min="10" max="10" width="16.28515625" style="3" customWidth="1"/>
    <col min="11" max="11" width="16.28515625" style="4" customWidth="1"/>
    <col min="12" max="21" width="9.28515625" style="5" bestFit="1" customWidth="1"/>
    <col min="22" max="22" width="9.28515625" style="6" bestFit="1" customWidth="1"/>
    <col min="23" max="25" width="9.28515625" style="7" bestFit="1" customWidth="1"/>
    <col min="26" max="42" width="9.28515625" style="8" bestFit="1" customWidth="1"/>
    <col min="43" max="45" width="10.5703125" style="9" bestFit="1" customWidth="1"/>
    <col min="46" max="46" width="11.5703125" style="9" bestFit="1" customWidth="1"/>
    <col min="47" max="51" width="10.5703125" style="9" bestFit="1" customWidth="1"/>
    <col min="52" max="16384" width="9.140625" style="1"/>
  </cols>
  <sheetData>
    <row r="1" spans="1:51" s="13" customFormat="1" ht="60" x14ac:dyDescent="0.25">
      <c r="A1" s="13" t="s">
        <v>50</v>
      </c>
      <c r="B1" s="13" t="s">
        <v>0</v>
      </c>
      <c r="C1" s="13" t="s">
        <v>55</v>
      </c>
      <c r="D1" s="13" t="s">
        <v>56</v>
      </c>
      <c r="E1" s="13" t="s">
        <v>58</v>
      </c>
      <c r="F1" s="13" t="s">
        <v>59</v>
      </c>
      <c r="G1" s="13" t="s">
        <v>60</v>
      </c>
      <c r="H1" s="13" t="s">
        <v>61</v>
      </c>
      <c r="I1" s="14" t="s">
        <v>62</v>
      </c>
      <c r="J1" s="15" t="s">
        <v>1</v>
      </c>
      <c r="K1" s="16" t="s">
        <v>2</v>
      </c>
      <c r="L1" s="17" t="s">
        <v>3</v>
      </c>
      <c r="M1" s="17" t="s">
        <v>4</v>
      </c>
      <c r="N1" s="17" t="s">
        <v>5</v>
      </c>
      <c r="O1" s="17" t="s">
        <v>6</v>
      </c>
      <c r="P1" s="17" t="s">
        <v>7</v>
      </c>
      <c r="Q1" s="17" t="s">
        <v>8</v>
      </c>
      <c r="R1" s="17" t="s">
        <v>9</v>
      </c>
      <c r="S1" s="17" t="s">
        <v>10</v>
      </c>
      <c r="T1" s="17" t="s">
        <v>11</v>
      </c>
      <c r="U1" s="17" t="s">
        <v>12</v>
      </c>
      <c r="V1" s="18" t="s">
        <v>13</v>
      </c>
      <c r="W1" s="19" t="s">
        <v>14</v>
      </c>
      <c r="X1" s="19" t="s">
        <v>15</v>
      </c>
      <c r="Y1" s="19" t="s">
        <v>16</v>
      </c>
      <c r="Z1" s="20" t="s">
        <v>17</v>
      </c>
      <c r="AA1" s="20" t="s">
        <v>18</v>
      </c>
      <c r="AB1" s="20" t="s">
        <v>19</v>
      </c>
      <c r="AC1" s="20" t="s">
        <v>20</v>
      </c>
      <c r="AD1" s="20" t="s">
        <v>21</v>
      </c>
      <c r="AE1" s="20" t="s">
        <v>22</v>
      </c>
      <c r="AF1" s="20" t="s">
        <v>23</v>
      </c>
      <c r="AG1" s="20" t="s">
        <v>24</v>
      </c>
      <c r="AH1" s="20" t="s">
        <v>25</v>
      </c>
      <c r="AI1" s="20" t="s">
        <v>26</v>
      </c>
      <c r="AJ1" s="20" t="s">
        <v>27</v>
      </c>
      <c r="AK1" s="20" t="s">
        <v>28</v>
      </c>
      <c r="AL1" s="20" t="s">
        <v>29</v>
      </c>
      <c r="AM1" s="20" t="s">
        <v>30</v>
      </c>
      <c r="AN1" s="20" t="s">
        <v>31</v>
      </c>
      <c r="AO1" s="20" t="s">
        <v>32</v>
      </c>
      <c r="AP1" s="20" t="s">
        <v>33</v>
      </c>
      <c r="AQ1" s="21" t="s">
        <v>63</v>
      </c>
      <c r="AR1" s="21" t="s">
        <v>34</v>
      </c>
      <c r="AS1" s="21" t="s">
        <v>35</v>
      </c>
      <c r="AT1" s="21" t="s">
        <v>36</v>
      </c>
      <c r="AU1" s="21" t="s">
        <v>37</v>
      </c>
      <c r="AV1" s="21" t="s">
        <v>38</v>
      </c>
      <c r="AW1" s="21" t="s">
        <v>39</v>
      </c>
      <c r="AX1" s="21" t="s">
        <v>40</v>
      </c>
      <c r="AY1" s="21" t="s">
        <v>41</v>
      </c>
    </row>
    <row r="2" spans="1:51" x14ac:dyDescent="0.25">
      <c r="A2" s="1">
        <v>2018</v>
      </c>
      <c r="B2" s="1" t="s">
        <v>42</v>
      </c>
      <c r="C2" s="1" t="s">
        <v>51</v>
      </c>
      <c r="D2" s="1" t="s">
        <v>52</v>
      </c>
      <c r="E2" s="1" t="s">
        <v>43</v>
      </c>
      <c r="F2" s="1">
        <v>1</v>
      </c>
      <c r="G2" s="1">
        <v>0</v>
      </c>
      <c r="H2" s="1" t="s">
        <v>53</v>
      </c>
      <c r="I2" s="10">
        <f>SUM(L2:AP2)</f>
        <v>5.3957599149000011</v>
      </c>
      <c r="J2" s="11">
        <f>SUM(L2:U2)</f>
        <v>3.0804208499999999</v>
      </c>
      <c r="K2" s="12">
        <f>SUM(Z2:AP2)</f>
        <v>1.2132199358999998</v>
      </c>
      <c r="L2" s="5">
        <v>0.13611975000000001</v>
      </c>
      <c r="M2" s="5">
        <v>0.17103190000000001</v>
      </c>
      <c r="N2" s="5">
        <v>0.34824335000000001</v>
      </c>
      <c r="O2" s="5">
        <v>0.2066974</v>
      </c>
      <c r="P2" s="5">
        <v>0.37723855000000001</v>
      </c>
      <c r="Q2" s="5">
        <v>0.2313714</v>
      </c>
      <c r="R2" s="5">
        <v>0.1653067</v>
      </c>
      <c r="S2" s="5">
        <v>0.10203375000000001</v>
      </c>
      <c r="T2" s="5">
        <v>0.34734310000000002</v>
      </c>
      <c r="U2" s="5">
        <v>0.99503495000000008</v>
      </c>
      <c r="V2" s="6">
        <v>2.2944703E-2</v>
      </c>
      <c r="W2" s="7">
        <v>0.56699474899999991</v>
      </c>
      <c r="X2" s="7">
        <v>0.26160029399999996</v>
      </c>
      <c r="Y2" s="7">
        <v>0.25057938299999999</v>
      </c>
      <c r="Z2" s="8">
        <v>0.12614496929999999</v>
      </c>
      <c r="AA2" s="8">
        <v>3.2845572900000002E-2</v>
      </c>
      <c r="AB2" s="8">
        <v>2.4085592999999999E-2</v>
      </c>
      <c r="AC2" s="8">
        <v>6.5946749400000004E-2</v>
      </c>
      <c r="AD2" s="8">
        <v>1.1484471599999999E-2</v>
      </c>
      <c r="AE2" s="8">
        <v>4.5327454199999999E-2</v>
      </c>
      <c r="AF2" s="8">
        <v>1.19921067E-2</v>
      </c>
      <c r="AG2" s="8">
        <v>2.3170568400000001E-2</v>
      </c>
      <c r="AH2" s="8">
        <v>4.30096716E-2</v>
      </c>
      <c r="AI2" s="8">
        <v>1.46759445E-2</v>
      </c>
      <c r="AJ2" s="8">
        <v>2.53208025E-2</v>
      </c>
      <c r="AK2" s="8">
        <v>1.5810171299999998E-2</v>
      </c>
      <c r="AL2" s="8">
        <v>0.51335556299999996</v>
      </c>
      <c r="AM2" s="8">
        <v>3.8791134899999996E-2</v>
      </c>
      <c r="AN2" s="8">
        <v>2.0407464E-2</v>
      </c>
      <c r="AO2" s="8">
        <v>0.16986322079999999</v>
      </c>
      <c r="AP2" s="8">
        <v>3.0988477800000001E-2</v>
      </c>
      <c r="AQ2" s="9">
        <v>499467</v>
      </c>
      <c r="AR2" s="9">
        <v>191080</v>
      </c>
      <c r="AS2" s="9">
        <v>192006</v>
      </c>
      <c r="AT2" s="9">
        <v>2902793</v>
      </c>
      <c r="AU2" s="9">
        <v>296307</v>
      </c>
      <c r="AV2" s="9">
        <v>134975</v>
      </c>
      <c r="AW2" s="9">
        <v>127682</v>
      </c>
      <c r="AX2" s="9">
        <v>138536</v>
      </c>
      <c r="AY2" s="9">
        <v>186047</v>
      </c>
    </row>
    <row r="3" spans="1:51" x14ac:dyDescent="0.25">
      <c r="A3" s="1">
        <v>2018</v>
      </c>
      <c r="B3" s="1" t="s">
        <v>42</v>
      </c>
      <c r="C3" s="1" t="s">
        <v>51</v>
      </c>
      <c r="D3" s="1" t="s">
        <v>52</v>
      </c>
      <c r="E3" s="1" t="s">
        <v>43</v>
      </c>
      <c r="F3" s="1">
        <v>2</v>
      </c>
      <c r="G3" s="1">
        <v>0</v>
      </c>
      <c r="H3" s="1" t="s">
        <v>53</v>
      </c>
      <c r="I3" s="10">
        <f t="shared" ref="I3:I65" si="0">SUM(L3:AP3)</f>
        <v>11.827353805000003</v>
      </c>
      <c r="J3" s="11">
        <f t="shared" ref="J3:J65" si="1">SUM(L3:U3)</f>
        <v>6.8621618000000009</v>
      </c>
      <c r="K3" s="12">
        <f t="shared" ref="K3:K65" si="2">SUM(Z3:AP3)</f>
        <v>2.9047733189999994</v>
      </c>
      <c r="L3" s="5">
        <v>0.31588895</v>
      </c>
      <c r="M3" s="5">
        <v>0.75207730000000006</v>
      </c>
      <c r="N3" s="5">
        <v>0.60767070000000001</v>
      </c>
      <c r="O3" s="5">
        <v>0.37902995</v>
      </c>
      <c r="P3" s="5">
        <v>0.72974720000000004</v>
      </c>
      <c r="Q3" s="5">
        <v>0.15936115000000001</v>
      </c>
      <c r="R3" s="5">
        <v>0.52868270000000006</v>
      </c>
      <c r="S3" s="5">
        <v>0.39909155000000002</v>
      </c>
      <c r="T3" s="5">
        <v>0.56256590000000006</v>
      </c>
      <c r="U3" s="5">
        <v>2.4280463999999999</v>
      </c>
      <c r="V3" s="6">
        <v>2.7180747000000002E-2</v>
      </c>
      <c r="W3" s="7">
        <v>1.1496158509999999</v>
      </c>
      <c r="X3" s="7">
        <v>0.31998149999999997</v>
      </c>
      <c r="Y3" s="7">
        <v>0.56364058799999994</v>
      </c>
      <c r="Z3" s="8">
        <v>0.25582410629999996</v>
      </c>
      <c r="AA3" s="8">
        <v>8.7263568E-2</v>
      </c>
      <c r="AB3" s="8">
        <v>4.4330951699999996E-2</v>
      </c>
      <c r="AC3" s="8">
        <v>0.113331393</v>
      </c>
      <c r="AD3" s="8">
        <v>3.0647767499999999E-2</v>
      </c>
      <c r="AE3" s="8">
        <v>7.6395141899999991E-2</v>
      </c>
      <c r="AF3" s="8">
        <v>1.5247196999999999E-2</v>
      </c>
      <c r="AG3" s="8">
        <v>5.3455852799999995E-2</v>
      </c>
      <c r="AH3" s="8">
        <v>5.7700981799999995E-2</v>
      </c>
      <c r="AI3" s="8">
        <v>2.3735583899999999E-2</v>
      </c>
      <c r="AJ3" s="8">
        <v>5.6313759599999999E-2</v>
      </c>
      <c r="AK3" s="8">
        <v>3.8010829499999996E-2</v>
      </c>
      <c r="AL3" s="8">
        <v>1.6323383411999999</v>
      </c>
      <c r="AM3" s="8">
        <v>0.10386640529999999</v>
      </c>
      <c r="AN3" s="8">
        <v>5.3064792899999998E-2</v>
      </c>
      <c r="AO3" s="8">
        <v>0.20182580459999999</v>
      </c>
      <c r="AP3" s="8">
        <v>6.1420841999999996E-2</v>
      </c>
      <c r="AQ3" s="9">
        <v>562295</v>
      </c>
      <c r="AR3" s="9">
        <v>591926</v>
      </c>
      <c r="AS3" s="9">
        <v>390706</v>
      </c>
      <c r="AT3" s="9">
        <v>7145175</v>
      </c>
      <c r="AU3" s="9">
        <v>506977</v>
      </c>
      <c r="AV3" s="9">
        <v>212346</v>
      </c>
      <c r="AW3" s="9">
        <v>259234</v>
      </c>
      <c r="AX3" s="9">
        <v>247886</v>
      </c>
      <c r="AY3" s="9">
        <v>229616</v>
      </c>
    </row>
    <row r="4" spans="1:51" x14ac:dyDescent="0.25">
      <c r="A4" s="1">
        <v>2018</v>
      </c>
      <c r="B4" s="1" t="s">
        <v>42</v>
      </c>
      <c r="C4" s="1" t="s">
        <v>51</v>
      </c>
      <c r="D4" s="1" t="s">
        <v>52</v>
      </c>
      <c r="E4" s="1" t="s">
        <v>43</v>
      </c>
      <c r="F4" s="1">
        <v>3</v>
      </c>
      <c r="G4" s="1">
        <v>0</v>
      </c>
      <c r="H4" s="1" t="s">
        <v>53</v>
      </c>
      <c r="I4" s="10">
        <f t="shared" si="0"/>
        <v>8.9727671009999987</v>
      </c>
      <c r="J4" s="11">
        <f t="shared" si="1"/>
        <v>5.4141737000000001</v>
      </c>
      <c r="K4" s="12">
        <f t="shared" si="2"/>
        <v>2.214216081</v>
      </c>
      <c r="L4" s="5">
        <v>0.40737190000000001</v>
      </c>
      <c r="M4" s="5">
        <v>0.63093094999999999</v>
      </c>
      <c r="N4" s="5">
        <v>0.42890510000000004</v>
      </c>
      <c r="O4" s="5">
        <v>0.29579030000000001</v>
      </c>
      <c r="P4" s="5">
        <v>0.61062625000000004</v>
      </c>
      <c r="Q4" s="5">
        <v>0.1596205</v>
      </c>
      <c r="R4" s="5">
        <v>0.37727495</v>
      </c>
      <c r="S4" s="5">
        <v>0.30635410000000002</v>
      </c>
      <c r="T4" s="5">
        <v>0.39930345</v>
      </c>
      <c r="U4" s="5">
        <v>1.7979962</v>
      </c>
      <c r="V4" s="6">
        <v>1.8168751E-2</v>
      </c>
      <c r="W4" s="7">
        <v>0.75811958099999988</v>
      </c>
      <c r="X4" s="7">
        <v>0.18523103899999999</v>
      </c>
      <c r="Y4" s="7">
        <v>0.38285794899999998</v>
      </c>
      <c r="Z4" s="8">
        <v>0.20550773249999998</v>
      </c>
      <c r="AA4" s="8">
        <v>7.7065279200000003E-2</v>
      </c>
      <c r="AB4" s="8">
        <v>3.5849935799999996E-2</v>
      </c>
      <c r="AC4" s="8">
        <v>8.6780880899999996E-2</v>
      </c>
      <c r="AD4" s="8">
        <v>2.7093301199999999E-2</v>
      </c>
      <c r="AE4" s="8">
        <v>5.42457405E-2</v>
      </c>
      <c r="AF4" s="8">
        <v>1.11133701E-2</v>
      </c>
      <c r="AG4" s="8">
        <v>3.7388547000000001E-2</v>
      </c>
      <c r="AH4" s="8">
        <v>3.4734136499999999E-2</v>
      </c>
      <c r="AI4" s="8">
        <v>1.7852165100000001E-2</v>
      </c>
      <c r="AJ4" s="8">
        <v>5.18802732E-2</v>
      </c>
      <c r="AK4" s="8">
        <v>2.9596492799999999E-2</v>
      </c>
      <c r="AL4" s="8">
        <v>1.1931734241</v>
      </c>
      <c r="AM4" s="8">
        <v>7.7727535200000003E-2</v>
      </c>
      <c r="AN4" s="8">
        <v>3.5904424499999997E-2</v>
      </c>
      <c r="AO4" s="8">
        <v>0.19518935309999999</v>
      </c>
      <c r="AP4" s="8">
        <v>4.3113489300000002E-2</v>
      </c>
      <c r="AQ4" s="9">
        <v>432591</v>
      </c>
      <c r="AR4" s="9">
        <v>373362</v>
      </c>
      <c r="AS4" s="9">
        <v>292158</v>
      </c>
      <c r="AT4" s="9">
        <v>5008967</v>
      </c>
      <c r="AU4" s="9">
        <v>359657</v>
      </c>
      <c r="AV4" s="9">
        <v>158017</v>
      </c>
      <c r="AW4" s="9">
        <v>177273</v>
      </c>
      <c r="AX4" s="9">
        <v>192156</v>
      </c>
      <c r="AY4" s="9">
        <v>168898</v>
      </c>
    </row>
    <row r="5" spans="1:51" x14ac:dyDescent="0.25">
      <c r="A5" s="1">
        <v>2018</v>
      </c>
      <c r="B5" s="1" t="s">
        <v>42</v>
      </c>
      <c r="C5" s="1" t="s">
        <v>51</v>
      </c>
      <c r="D5" s="1" t="s">
        <v>52</v>
      </c>
      <c r="E5" s="1" t="s">
        <v>43</v>
      </c>
      <c r="F5" s="1">
        <v>4</v>
      </c>
      <c r="G5" s="1">
        <v>0</v>
      </c>
      <c r="H5" s="1" t="s">
        <v>53</v>
      </c>
      <c r="I5" s="10">
        <f t="shared" si="0"/>
        <v>8.2925019961000022</v>
      </c>
      <c r="J5" s="11">
        <f t="shared" si="1"/>
        <v>4.6963845500000003</v>
      </c>
      <c r="K5" s="12">
        <f t="shared" si="2"/>
        <v>2.2924713230999996</v>
      </c>
      <c r="L5" s="5">
        <v>0.27965794999999999</v>
      </c>
      <c r="M5" s="5">
        <v>0.45821814999999999</v>
      </c>
      <c r="N5" s="5">
        <v>0.41953535000000003</v>
      </c>
      <c r="O5" s="5">
        <v>0.29050190000000004</v>
      </c>
      <c r="P5" s="5">
        <v>0.50710074999999999</v>
      </c>
      <c r="Q5" s="5">
        <v>0.14534130000000001</v>
      </c>
      <c r="R5" s="5">
        <v>0.34335664999999999</v>
      </c>
      <c r="S5" s="5">
        <v>0.29694470000000001</v>
      </c>
      <c r="T5" s="5">
        <v>0.39502775000000001</v>
      </c>
      <c r="U5" s="5">
        <v>1.5607000500000001</v>
      </c>
      <c r="V5" s="6">
        <v>1.8541781E-2</v>
      </c>
      <c r="W5" s="7">
        <v>0.78387918699999992</v>
      </c>
      <c r="X5" s="7">
        <v>0.17614383399999997</v>
      </c>
      <c r="Y5" s="7">
        <v>0.32508132099999998</v>
      </c>
      <c r="Z5" s="8">
        <v>0.18222830009999999</v>
      </c>
      <c r="AA5" s="8">
        <v>7.5084351299999991E-2</v>
      </c>
      <c r="AB5" s="8">
        <v>3.0215996999999998E-2</v>
      </c>
      <c r="AC5" s="8">
        <v>7.9534620899999992E-2</v>
      </c>
      <c r="AD5" s="8">
        <v>2.66742882E-2</v>
      </c>
      <c r="AE5" s="8">
        <v>5.8755204899999997E-2</v>
      </c>
      <c r="AF5" s="8">
        <v>1.26631512E-2</v>
      </c>
      <c r="AG5" s="8">
        <v>3.8393611199999997E-2</v>
      </c>
      <c r="AH5" s="8">
        <v>2.80684278E-2</v>
      </c>
      <c r="AI5" s="8">
        <v>1.47547575E-2</v>
      </c>
      <c r="AJ5" s="8">
        <v>5.4799926299999996E-2</v>
      </c>
      <c r="AK5" s="8">
        <v>3.1058445599999998E-2</v>
      </c>
      <c r="AL5" s="8">
        <v>1.3250649383999999</v>
      </c>
      <c r="AM5" s="8">
        <v>7.9271929800000002E-2</v>
      </c>
      <c r="AN5" s="8">
        <v>3.4263639899999997E-2</v>
      </c>
      <c r="AO5" s="8">
        <v>0.17648515709999998</v>
      </c>
      <c r="AP5" s="8">
        <v>4.51545759E-2</v>
      </c>
      <c r="AQ5" s="9">
        <v>423702</v>
      </c>
      <c r="AR5" s="9">
        <v>289013</v>
      </c>
      <c r="AS5" s="9">
        <v>258758</v>
      </c>
      <c r="AT5" s="9">
        <v>4658652</v>
      </c>
      <c r="AU5" s="9">
        <v>375926</v>
      </c>
      <c r="AV5" s="9">
        <v>120010</v>
      </c>
      <c r="AW5" s="9">
        <v>176139</v>
      </c>
      <c r="AX5" s="9">
        <v>141596</v>
      </c>
      <c r="AY5" s="9">
        <v>153911</v>
      </c>
    </row>
    <row r="6" spans="1:51" x14ac:dyDescent="0.25">
      <c r="A6" s="1">
        <v>2018</v>
      </c>
      <c r="B6" s="1" t="s">
        <v>42</v>
      </c>
      <c r="C6" s="1" t="s">
        <v>51</v>
      </c>
      <c r="D6" s="1" t="s">
        <v>52</v>
      </c>
      <c r="E6" s="1" t="s">
        <v>43</v>
      </c>
      <c r="F6" s="1">
        <v>5</v>
      </c>
      <c r="G6" s="1">
        <v>0</v>
      </c>
      <c r="H6" s="1" t="s">
        <v>53</v>
      </c>
      <c r="I6" s="10">
        <f t="shared" si="0"/>
        <v>8.2784872811999985</v>
      </c>
      <c r="J6" s="11">
        <f t="shared" si="1"/>
        <v>5.0942092500000005</v>
      </c>
      <c r="K6" s="12">
        <f t="shared" si="2"/>
        <v>1.8028386431999999</v>
      </c>
      <c r="L6" s="5">
        <v>0.25743120000000003</v>
      </c>
      <c r="M6" s="5">
        <v>0.49024885000000001</v>
      </c>
      <c r="N6" s="5">
        <v>0.4623294</v>
      </c>
      <c r="O6" s="5">
        <v>0.3476824</v>
      </c>
      <c r="P6" s="5">
        <v>0.61363509999999999</v>
      </c>
      <c r="Q6" s="5">
        <v>0.15710370000000001</v>
      </c>
      <c r="R6" s="5">
        <v>0.42443245000000002</v>
      </c>
      <c r="S6" s="5">
        <v>0.33052955000000001</v>
      </c>
      <c r="T6" s="5">
        <v>0.45855290000000004</v>
      </c>
      <c r="U6" s="5">
        <v>1.5522637000000001</v>
      </c>
      <c r="V6" s="6">
        <v>1.8740122000000001E-2</v>
      </c>
      <c r="W6" s="7">
        <v>0.77067990799999986</v>
      </c>
      <c r="X6" s="7">
        <v>0.24966914599999998</v>
      </c>
      <c r="Y6" s="7">
        <v>0.34235021199999999</v>
      </c>
      <c r="Z6" s="8">
        <v>0.2055296187</v>
      </c>
      <c r="AA6" s="8">
        <v>5.1118678799999998E-2</v>
      </c>
      <c r="AB6" s="8">
        <v>3.1381635599999999E-2</v>
      </c>
      <c r="AC6" s="8">
        <v>0.1138981095</v>
      </c>
      <c r="AD6" s="8">
        <v>2.08881099E-2</v>
      </c>
      <c r="AE6" s="8">
        <v>0.1111930659</v>
      </c>
      <c r="AF6" s="8">
        <v>1.6040373300000001E-2</v>
      </c>
      <c r="AG6" s="8">
        <v>3.5258157899999996E-2</v>
      </c>
      <c r="AH6" s="8">
        <v>4.10835726E-2</v>
      </c>
      <c r="AI6" s="8">
        <v>2.1855638699999999E-2</v>
      </c>
      <c r="AJ6" s="8">
        <v>3.10706361E-2</v>
      </c>
      <c r="AK6" s="8">
        <v>2.3247056699999998E-2</v>
      </c>
      <c r="AL6" s="8">
        <v>0.66479190749999995</v>
      </c>
      <c r="AM6" s="8">
        <v>5.7524304599999999E-2</v>
      </c>
      <c r="AN6" s="8">
        <v>3.2406544799999999E-2</v>
      </c>
      <c r="AO6" s="8">
        <v>0.302691249</v>
      </c>
      <c r="AP6" s="8">
        <v>4.2859983599999998E-2</v>
      </c>
      <c r="AQ6" s="9">
        <v>523732</v>
      </c>
      <c r="AR6" s="9">
        <v>305104</v>
      </c>
      <c r="AS6" s="9">
        <v>395801</v>
      </c>
      <c r="AT6" s="9">
        <v>3931105</v>
      </c>
      <c r="AU6" s="9">
        <v>404603</v>
      </c>
      <c r="AV6" s="9">
        <v>205901</v>
      </c>
      <c r="AW6" s="9">
        <v>234927</v>
      </c>
      <c r="AX6" s="9">
        <v>263835</v>
      </c>
      <c r="AY6" s="9">
        <v>171731</v>
      </c>
    </row>
    <row r="7" spans="1:51" x14ac:dyDescent="0.25">
      <c r="A7" s="1">
        <v>2018</v>
      </c>
      <c r="B7" s="1" t="s">
        <v>42</v>
      </c>
      <c r="C7" s="1" t="s">
        <v>51</v>
      </c>
      <c r="D7" s="1" t="s">
        <v>52</v>
      </c>
      <c r="E7" s="1" t="s">
        <v>43</v>
      </c>
      <c r="F7" s="1">
        <v>6</v>
      </c>
      <c r="G7" s="1">
        <v>0</v>
      </c>
      <c r="H7" s="1" t="s">
        <v>53</v>
      </c>
      <c r="I7" s="10">
        <f t="shared" si="0"/>
        <v>7.2058934916000013</v>
      </c>
      <c r="J7" s="11">
        <f t="shared" si="1"/>
        <v>4.7535858500000003</v>
      </c>
      <c r="K7" s="12">
        <f t="shared" si="2"/>
        <v>1.3829367005999997</v>
      </c>
      <c r="L7" s="5">
        <v>0.19717490000000001</v>
      </c>
      <c r="M7" s="5">
        <v>0.51347920000000002</v>
      </c>
      <c r="N7" s="5">
        <v>0.49432760000000003</v>
      </c>
      <c r="O7" s="5">
        <v>0.34344115000000003</v>
      </c>
      <c r="P7" s="5">
        <v>0.68893110000000002</v>
      </c>
      <c r="Q7" s="5">
        <v>0.10833810000000001</v>
      </c>
      <c r="R7" s="5">
        <v>0.41643940000000002</v>
      </c>
      <c r="S7" s="5">
        <v>0.31571150000000003</v>
      </c>
      <c r="T7" s="5">
        <v>0.38145380000000001</v>
      </c>
      <c r="U7" s="5">
        <v>1.2942891000000001</v>
      </c>
      <c r="V7" s="6">
        <v>2.3607032E-2</v>
      </c>
      <c r="W7" s="7">
        <v>0.55332063699999989</v>
      </c>
      <c r="X7" s="7">
        <v>0.22715451299999997</v>
      </c>
      <c r="Y7" s="7">
        <v>0.26528875899999999</v>
      </c>
      <c r="Z7" s="8">
        <v>0.1451495052</v>
      </c>
      <c r="AA7" s="8">
        <v>4.1578223399999996E-2</v>
      </c>
      <c r="AB7" s="8">
        <v>2.3611467599999998E-2</v>
      </c>
      <c r="AC7" s="8">
        <v>9.2094974999999996E-2</v>
      </c>
      <c r="AD7" s="8">
        <v>1.31493537E-2</v>
      </c>
      <c r="AE7" s="8">
        <v>7.9152292799999996E-2</v>
      </c>
      <c r="AF7" s="8">
        <v>1.17964917E-2</v>
      </c>
      <c r="AG7" s="8">
        <v>2.61360918E-2</v>
      </c>
      <c r="AH7" s="8">
        <v>3.9086201699999996E-2</v>
      </c>
      <c r="AI7" s="8">
        <v>1.79222463E-2</v>
      </c>
      <c r="AJ7" s="8">
        <v>2.6615490299999999E-2</v>
      </c>
      <c r="AK7" s="8">
        <v>1.8380722499999998E-2</v>
      </c>
      <c r="AL7" s="8">
        <v>0.53816595209999996</v>
      </c>
      <c r="AM7" s="8">
        <v>4.96998747E-2</v>
      </c>
      <c r="AN7" s="8">
        <v>2.8707039899999998E-2</v>
      </c>
      <c r="AO7" s="8">
        <v>0.2018904993</v>
      </c>
      <c r="AP7" s="8">
        <v>2.98002726E-2</v>
      </c>
      <c r="AQ7" s="9">
        <v>411601</v>
      </c>
      <c r="AR7" s="9">
        <v>199672</v>
      </c>
      <c r="AS7" s="9">
        <v>331691</v>
      </c>
      <c r="AT7" s="9">
        <v>3568617</v>
      </c>
      <c r="AU7" s="9">
        <v>539279</v>
      </c>
      <c r="AV7" s="9">
        <v>167903</v>
      </c>
      <c r="AW7" s="9">
        <v>195370</v>
      </c>
      <c r="AX7" s="9">
        <v>167749</v>
      </c>
      <c r="AY7" s="9">
        <v>130886</v>
      </c>
    </row>
    <row r="8" spans="1:51" x14ac:dyDescent="0.25">
      <c r="A8" s="1">
        <v>2018</v>
      </c>
      <c r="B8" s="1" t="s">
        <v>42</v>
      </c>
      <c r="C8" s="1" t="s">
        <v>51</v>
      </c>
      <c r="D8" s="1" t="s">
        <v>52</v>
      </c>
      <c r="E8" s="1" t="s">
        <v>43</v>
      </c>
      <c r="F8" s="1">
        <v>7</v>
      </c>
      <c r="G8" s="1">
        <v>0</v>
      </c>
      <c r="H8" s="1" t="s">
        <v>53</v>
      </c>
      <c r="I8" s="10">
        <f t="shared" si="0"/>
        <v>8.0338735339999996</v>
      </c>
      <c r="J8" s="11">
        <f t="shared" si="1"/>
        <v>5.0306314499999996</v>
      </c>
      <c r="K8" s="12">
        <f t="shared" si="2"/>
        <v>1.655609382</v>
      </c>
      <c r="L8" s="5">
        <v>0.22841325000000001</v>
      </c>
      <c r="M8" s="5">
        <v>0.46820995000000004</v>
      </c>
      <c r="N8" s="5">
        <v>0.57517200000000002</v>
      </c>
      <c r="O8" s="5">
        <v>0.35951955000000002</v>
      </c>
      <c r="P8" s="5">
        <v>0.59480719999999998</v>
      </c>
      <c r="Q8" s="5">
        <v>0.12467585</v>
      </c>
      <c r="R8" s="5">
        <v>0.41852200000000001</v>
      </c>
      <c r="S8" s="5">
        <v>0.32284980000000002</v>
      </c>
      <c r="T8" s="5">
        <v>0.44166785000000003</v>
      </c>
      <c r="U8" s="5">
        <v>1.496794</v>
      </c>
      <c r="V8" s="6">
        <v>2.2738770000000002E-2</v>
      </c>
      <c r="W8" s="7">
        <v>0.71237823399999989</v>
      </c>
      <c r="X8" s="7">
        <v>0.25916681699999999</v>
      </c>
      <c r="Y8" s="7">
        <v>0.35334888099999995</v>
      </c>
      <c r="Z8" s="8">
        <v>0.2557167165</v>
      </c>
      <c r="AA8" s="8">
        <v>4.8309534000000001E-2</v>
      </c>
      <c r="AB8" s="8">
        <v>3.8749687200000001E-2</v>
      </c>
      <c r="AC8" s="8">
        <v>0.11567009789999999</v>
      </c>
      <c r="AD8" s="8">
        <v>2.00972016E-2</v>
      </c>
      <c r="AE8" s="8">
        <v>7.2816578100000001E-2</v>
      </c>
      <c r="AF8" s="8">
        <v>1.4726294099999999E-2</v>
      </c>
      <c r="AG8" s="8">
        <v>3.8001077099999996E-2</v>
      </c>
      <c r="AH8" s="8">
        <v>3.2670880200000002E-2</v>
      </c>
      <c r="AI8" s="8">
        <v>1.7822114099999998E-2</v>
      </c>
      <c r="AJ8" s="8">
        <v>4.1853785399999996E-2</v>
      </c>
      <c r="AK8" s="8">
        <v>2.4586480799999998E-2</v>
      </c>
      <c r="AL8" s="8">
        <v>0.56972709990000003</v>
      </c>
      <c r="AM8" s="8">
        <v>4.7544197400000002E-2</v>
      </c>
      <c r="AN8" s="8">
        <v>2.5546751999999999E-2</v>
      </c>
      <c r="AO8" s="8">
        <v>0.24909602759999999</v>
      </c>
      <c r="AP8" s="8">
        <v>4.2674858099999997E-2</v>
      </c>
      <c r="AQ8" s="9">
        <v>435235</v>
      </c>
      <c r="AR8" s="9">
        <v>200816</v>
      </c>
      <c r="AS8" s="9">
        <v>348640</v>
      </c>
      <c r="AT8" s="9">
        <v>2994002</v>
      </c>
      <c r="AU8" s="9">
        <v>549002</v>
      </c>
      <c r="AV8" s="9">
        <v>199273</v>
      </c>
      <c r="AW8" s="9">
        <v>193377</v>
      </c>
      <c r="AX8" s="9">
        <v>258302</v>
      </c>
      <c r="AY8" s="9">
        <v>185956</v>
      </c>
    </row>
    <row r="9" spans="1:51" x14ac:dyDescent="0.25">
      <c r="A9" s="1">
        <v>2018</v>
      </c>
      <c r="B9" s="1" t="s">
        <v>42</v>
      </c>
      <c r="C9" s="1" t="s">
        <v>51</v>
      </c>
      <c r="D9" s="1" t="s">
        <v>52</v>
      </c>
      <c r="E9" s="1" t="s">
        <v>43</v>
      </c>
      <c r="F9" s="1">
        <v>8</v>
      </c>
      <c r="G9" s="1">
        <v>0</v>
      </c>
      <c r="H9" s="1" t="s">
        <v>53</v>
      </c>
      <c r="I9" s="10">
        <f t="shared" si="0"/>
        <v>6.3402679182999995</v>
      </c>
      <c r="J9" s="11">
        <f t="shared" si="1"/>
        <v>3.8892275500000002</v>
      </c>
      <c r="K9" s="12">
        <f t="shared" si="2"/>
        <v>1.3049181242999999</v>
      </c>
      <c r="L9" s="5">
        <v>0.12521145</v>
      </c>
      <c r="M9" s="5">
        <v>0.26775579999999999</v>
      </c>
      <c r="N9" s="5">
        <v>0.32553365000000001</v>
      </c>
      <c r="O9" s="5">
        <v>0.26073125000000003</v>
      </c>
      <c r="P9" s="5">
        <v>0.4832282</v>
      </c>
      <c r="Q9" s="5">
        <v>6.3127349999999999E-2</v>
      </c>
      <c r="R9" s="5">
        <v>0.30625010000000003</v>
      </c>
      <c r="S9" s="5">
        <v>0.21069100000000002</v>
      </c>
      <c r="T9" s="5">
        <v>0.40850030000000004</v>
      </c>
      <c r="U9" s="5">
        <v>1.43819845</v>
      </c>
      <c r="V9" s="6">
        <v>1.0312272000000001E-2</v>
      </c>
      <c r="W9" s="7">
        <v>0.56018060899999989</v>
      </c>
      <c r="X9" s="7">
        <v>0.26363914399999999</v>
      </c>
      <c r="Y9" s="7">
        <v>0.31199021899999996</v>
      </c>
      <c r="Z9" s="8">
        <v>0.17146686689999999</v>
      </c>
      <c r="AA9" s="8">
        <v>3.6395389799999997E-2</v>
      </c>
      <c r="AB9" s="8">
        <v>2.6239625999999999E-2</v>
      </c>
      <c r="AC9" s="8">
        <v>8.4014034299999998E-2</v>
      </c>
      <c r="AD9" s="8">
        <v>1.55410731E-2</v>
      </c>
      <c r="AE9" s="8">
        <v>8.1219518099999999E-2</v>
      </c>
      <c r="AF9" s="8">
        <v>1.1976003899999999E-2</v>
      </c>
      <c r="AG9" s="8">
        <v>2.4699427199999999E-2</v>
      </c>
      <c r="AH9" s="8">
        <v>3.2217903899999997E-2</v>
      </c>
      <c r="AI9" s="8">
        <v>1.4398341299999999E-2</v>
      </c>
      <c r="AJ9" s="8">
        <v>2.6931932999999998E-2</v>
      </c>
      <c r="AK9" s="8">
        <v>1.7623720799999999E-2</v>
      </c>
      <c r="AL9" s="8">
        <v>0.46443395249999997</v>
      </c>
      <c r="AM9" s="8">
        <v>4.0153295700000001E-2</v>
      </c>
      <c r="AN9" s="8">
        <v>2.1694383899999999E-2</v>
      </c>
      <c r="AO9" s="8">
        <v>0.20179110419999999</v>
      </c>
      <c r="AP9" s="8">
        <v>3.4121549699999996E-2</v>
      </c>
      <c r="AQ9" s="9">
        <v>443317</v>
      </c>
      <c r="AR9" s="9">
        <v>224560</v>
      </c>
      <c r="AS9" s="9">
        <v>319612</v>
      </c>
      <c r="AT9" s="9">
        <v>2564221</v>
      </c>
      <c r="AU9" s="9">
        <v>402457</v>
      </c>
      <c r="AV9" s="9">
        <v>164319</v>
      </c>
      <c r="AW9" s="9">
        <v>146468</v>
      </c>
      <c r="AX9" s="9">
        <v>241465</v>
      </c>
      <c r="AY9" s="9">
        <v>158756</v>
      </c>
    </row>
    <row r="10" spans="1:51" x14ac:dyDescent="0.25">
      <c r="A10" s="1">
        <v>2018</v>
      </c>
      <c r="B10" s="1" t="s">
        <v>42</v>
      </c>
      <c r="C10" s="1" t="s">
        <v>51</v>
      </c>
      <c r="D10" s="1" t="s">
        <v>57</v>
      </c>
      <c r="E10" s="1" t="s">
        <v>45</v>
      </c>
      <c r="F10" s="1">
        <v>1</v>
      </c>
      <c r="G10" s="1">
        <v>700</v>
      </c>
      <c r="H10" s="1" t="s">
        <v>53</v>
      </c>
      <c r="I10" s="10">
        <f t="shared" si="0"/>
        <v>7.6372827957</v>
      </c>
      <c r="J10" s="11">
        <f t="shared" si="1"/>
        <v>4.9021264500000008</v>
      </c>
      <c r="K10" s="12">
        <f t="shared" si="2"/>
        <v>1.5036086457000002</v>
      </c>
      <c r="L10" s="5">
        <v>0.23589085000000001</v>
      </c>
      <c r="M10" s="5">
        <v>0.5375162</v>
      </c>
      <c r="N10" s="5">
        <v>0.51185029999999998</v>
      </c>
      <c r="O10" s="5">
        <v>0.29988334999999999</v>
      </c>
      <c r="P10" s="5">
        <v>0.61734790000000006</v>
      </c>
      <c r="Q10" s="5">
        <v>0.13297115000000001</v>
      </c>
      <c r="R10" s="5">
        <v>0.44790720000000001</v>
      </c>
      <c r="S10" s="5">
        <v>0.29862105</v>
      </c>
      <c r="T10" s="5">
        <v>0.42512795000000003</v>
      </c>
      <c r="U10" s="5">
        <v>1.3950105000000002</v>
      </c>
      <c r="V10" s="6">
        <v>2.2120752E-2</v>
      </c>
      <c r="W10" s="7">
        <v>0.70028431499999988</v>
      </c>
      <c r="X10" s="7">
        <v>0.22743860399999996</v>
      </c>
      <c r="Y10" s="7">
        <v>0.28170402899999997</v>
      </c>
      <c r="Z10" s="8">
        <v>0.15690914189999999</v>
      </c>
      <c r="AA10" s="8">
        <v>4.2648095699999999E-2</v>
      </c>
      <c r="AB10" s="8">
        <v>2.6422653599999998E-2</v>
      </c>
      <c r="AC10" s="8">
        <v>0.10719129329999999</v>
      </c>
      <c r="AD10" s="8">
        <v>1.70790039E-2</v>
      </c>
      <c r="AE10" s="8">
        <v>8.3243764799999995E-2</v>
      </c>
      <c r="AF10" s="8">
        <v>1.3688684099999999E-2</v>
      </c>
      <c r="AG10" s="8">
        <v>3.1765664700000001E-2</v>
      </c>
      <c r="AH10" s="8">
        <v>3.6102080699999997E-2</v>
      </c>
      <c r="AI10" s="8">
        <v>1.9360271700000001E-2</v>
      </c>
      <c r="AJ10" s="8">
        <v>2.3866901100000001E-2</v>
      </c>
      <c r="AK10" s="8">
        <v>2.0337042600000001E-2</v>
      </c>
      <c r="AL10" s="8">
        <v>0.55374019470000002</v>
      </c>
      <c r="AM10" s="8">
        <v>4.7609459100000001E-2</v>
      </c>
      <c r="AN10" s="8">
        <v>2.4492528899999998E-2</v>
      </c>
      <c r="AO10" s="8">
        <v>0.26145163799999999</v>
      </c>
      <c r="AP10" s="8">
        <v>3.7700226900000001E-2</v>
      </c>
      <c r="AQ10" s="9">
        <v>386594</v>
      </c>
      <c r="AR10" s="9">
        <v>250178</v>
      </c>
      <c r="AS10" s="9">
        <v>351898</v>
      </c>
      <c r="AT10" s="9">
        <v>2929655</v>
      </c>
      <c r="AU10" s="9">
        <v>491211</v>
      </c>
      <c r="AV10" s="9">
        <v>195395</v>
      </c>
      <c r="AW10" s="9">
        <v>187945</v>
      </c>
      <c r="AX10" s="9">
        <v>229121</v>
      </c>
      <c r="AY10" s="9">
        <v>166258</v>
      </c>
    </row>
    <row r="11" spans="1:51" x14ac:dyDescent="0.25">
      <c r="A11" s="1">
        <v>2018</v>
      </c>
      <c r="B11" s="1" t="s">
        <v>42</v>
      </c>
      <c r="C11" s="1" t="s">
        <v>51</v>
      </c>
      <c r="D11" s="1" t="s">
        <v>57</v>
      </c>
      <c r="E11" s="1" t="s">
        <v>45</v>
      </c>
      <c r="F11" s="1">
        <v>2</v>
      </c>
      <c r="G11" s="1">
        <v>800</v>
      </c>
      <c r="H11" s="1" t="s">
        <v>53</v>
      </c>
      <c r="I11" s="10">
        <f t="shared" si="0"/>
        <v>9.6080949855000011</v>
      </c>
      <c r="J11" s="11">
        <f t="shared" si="1"/>
        <v>6.3373050000000006</v>
      </c>
      <c r="K11" s="12">
        <f t="shared" si="2"/>
        <v>1.8638336114999996</v>
      </c>
      <c r="L11" s="5">
        <v>0.47467485000000004</v>
      </c>
      <c r="M11" s="5">
        <v>0.76172980000000001</v>
      </c>
      <c r="N11" s="5">
        <v>0.57775445000000003</v>
      </c>
      <c r="O11" s="5">
        <v>0.36194730000000003</v>
      </c>
      <c r="P11" s="5">
        <v>0.75530260000000005</v>
      </c>
      <c r="Q11" s="5">
        <v>0.23323365000000001</v>
      </c>
      <c r="R11" s="5">
        <v>0.55499209999999999</v>
      </c>
      <c r="S11" s="5">
        <v>0.45780150000000003</v>
      </c>
      <c r="T11" s="5">
        <v>0.50808874999999998</v>
      </c>
      <c r="U11" s="5">
        <v>1.65178</v>
      </c>
      <c r="V11" s="6">
        <v>3.1322037000000004E-2</v>
      </c>
      <c r="W11" s="7">
        <v>0.7417110509999999</v>
      </c>
      <c r="X11" s="7">
        <v>0.23885953399999998</v>
      </c>
      <c r="Y11" s="7">
        <v>0.39506375199999993</v>
      </c>
      <c r="Z11" s="8">
        <v>0.17965451699999999</v>
      </c>
      <c r="AA11" s="8">
        <v>5.0712423299999997E-2</v>
      </c>
      <c r="AB11" s="8">
        <v>2.8595567699999998E-2</v>
      </c>
      <c r="AC11" s="8">
        <v>0.1093773051</v>
      </c>
      <c r="AD11" s="8">
        <v>2.2673876400000001E-2</v>
      </c>
      <c r="AE11" s="8">
        <v>0.1020085731</v>
      </c>
      <c r="AF11" s="8">
        <v>1.4893332299999999E-2</v>
      </c>
      <c r="AG11" s="8">
        <v>3.7145077200000001E-2</v>
      </c>
      <c r="AH11" s="8">
        <v>5.2981273799999999E-2</v>
      </c>
      <c r="AI11" s="8">
        <v>2.1872818799999999E-2</v>
      </c>
      <c r="AJ11" s="8">
        <v>3.8272783499999997E-2</v>
      </c>
      <c r="AK11" s="8">
        <v>2.5532293500000001E-2</v>
      </c>
      <c r="AL11" s="8">
        <v>0.76038408179999994</v>
      </c>
      <c r="AM11" s="8">
        <v>6.6597892199999995E-2</v>
      </c>
      <c r="AN11" s="8">
        <v>4.0213284299999999E-2</v>
      </c>
      <c r="AO11" s="8">
        <v>0.2676418605</v>
      </c>
      <c r="AP11" s="8">
        <v>4.5276651000000001E-2</v>
      </c>
      <c r="AQ11" s="9">
        <v>439431</v>
      </c>
      <c r="AR11" s="9">
        <v>256511</v>
      </c>
      <c r="AS11" s="9">
        <v>431462</v>
      </c>
      <c r="AT11" s="9">
        <v>4180227</v>
      </c>
      <c r="AU11" s="9">
        <v>623338</v>
      </c>
      <c r="AV11" s="9">
        <v>247921</v>
      </c>
      <c r="AW11" s="9">
        <v>204913</v>
      </c>
      <c r="AX11" s="9">
        <v>236219</v>
      </c>
      <c r="AY11" s="9">
        <v>185991</v>
      </c>
    </row>
    <row r="12" spans="1:51" x14ac:dyDescent="0.25">
      <c r="A12" s="1">
        <v>2018</v>
      </c>
      <c r="B12" s="1" t="s">
        <v>42</v>
      </c>
      <c r="C12" s="1" t="s">
        <v>51</v>
      </c>
      <c r="D12" s="1" t="s">
        <v>57</v>
      </c>
      <c r="E12" s="1" t="s">
        <v>45</v>
      </c>
      <c r="F12" s="1">
        <v>3</v>
      </c>
      <c r="G12" s="1">
        <v>400</v>
      </c>
      <c r="H12" s="1" t="s">
        <v>53</v>
      </c>
      <c r="I12" s="10">
        <f t="shared" si="0"/>
        <v>10.581391192200002</v>
      </c>
      <c r="J12" s="11">
        <f t="shared" si="1"/>
        <v>7.4142861</v>
      </c>
      <c r="K12" s="12">
        <f t="shared" si="2"/>
        <v>1.7866258452000001</v>
      </c>
      <c r="L12" s="5">
        <v>0.47198125000000002</v>
      </c>
      <c r="M12" s="5">
        <v>1.0532879500000001</v>
      </c>
      <c r="N12" s="5">
        <v>0.65195000000000003</v>
      </c>
      <c r="O12" s="5">
        <v>0.49714990000000003</v>
      </c>
      <c r="P12" s="5">
        <v>1.0531170000000001</v>
      </c>
      <c r="Q12" s="5">
        <v>0.25094680000000003</v>
      </c>
      <c r="R12" s="5">
        <v>0.78492309999999998</v>
      </c>
      <c r="S12" s="5">
        <v>0.58467694999999997</v>
      </c>
      <c r="T12" s="5">
        <v>0.53433185000000005</v>
      </c>
      <c r="U12" s="5">
        <v>1.5319213</v>
      </c>
      <c r="V12" s="6">
        <v>3.7657926000000001E-2</v>
      </c>
      <c r="W12" s="7">
        <v>0.67514411499999993</v>
      </c>
      <c r="X12" s="7">
        <v>0.36356604699999995</v>
      </c>
      <c r="Y12" s="7">
        <v>0.30411115899999996</v>
      </c>
      <c r="Z12" s="8">
        <v>0.12849115859999999</v>
      </c>
      <c r="AA12" s="8">
        <v>4.1243693399999996E-2</v>
      </c>
      <c r="AB12" s="8">
        <v>2.3109275700000001E-2</v>
      </c>
      <c r="AC12" s="8">
        <v>0.13142430629999999</v>
      </c>
      <c r="AD12" s="8">
        <v>1.49867739E-2</v>
      </c>
      <c r="AE12" s="8">
        <v>0.1424747961</v>
      </c>
      <c r="AF12" s="8">
        <v>1.64450412E-2</v>
      </c>
      <c r="AG12" s="8">
        <v>3.2346953099999999E-2</v>
      </c>
      <c r="AH12" s="8">
        <v>6.8447729700000001E-2</v>
      </c>
      <c r="AI12" s="8">
        <v>2.80858914E-2</v>
      </c>
      <c r="AJ12" s="8">
        <v>2.7432423899999999E-2</v>
      </c>
      <c r="AK12" s="8">
        <v>2.0977865999999998E-2</v>
      </c>
      <c r="AL12" s="8">
        <v>0.56816008200000001</v>
      </c>
      <c r="AM12" s="8">
        <v>5.1926540399999999E-2</v>
      </c>
      <c r="AN12" s="8">
        <v>2.83554432E-2</v>
      </c>
      <c r="AO12" s="8">
        <v>0.42222040559999996</v>
      </c>
      <c r="AP12" s="8">
        <v>4.0497464699999999E-2</v>
      </c>
      <c r="AQ12" s="9">
        <v>578547</v>
      </c>
      <c r="AR12" s="9">
        <v>221501</v>
      </c>
      <c r="AS12" s="9">
        <v>471404</v>
      </c>
      <c r="AT12" s="9">
        <v>3443377</v>
      </c>
      <c r="AU12" s="9">
        <v>878132</v>
      </c>
      <c r="AV12" s="9">
        <v>236714</v>
      </c>
      <c r="AW12" s="9">
        <v>243735</v>
      </c>
      <c r="AX12" s="9">
        <v>311339</v>
      </c>
      <c r="AY12" s="9">
        <v>201610</v>
      </c>
    </row>
    <row r="13" spans="1:51" x14ac:dyDescent="0.25">
      <c r="A13" s="1">
        <v>2018</v>
      </c>
      <c r="B13" s="1" t="s">
        <v>42</v>
      </c>
      <c r="C13" s="1" t="s">
        <v>51</v>
      </c>
      <c r="D13" s="1" t="s">
        <v>57</v>
      </c>
      <c r="E13" s="1" t="s">
        <v>45</v>
      </c>
      <c r="F13" s="1">
        <v>4</v>
      </c>
      <c r="G13" s="1">
        <v>600</v>
      </c>
      <c r="H13" s="1" t="s">
        <v>53</v>
      </c>
      <c r="I13" s="10">
        <f t="shared" si="0"/>
        <v>6.1179710581000011</v>
      </c>
      <c r="J13" s="11">
        <f t="shared" si="1"/>
        <v>3.4954426000000005</v>
      </c>
      <c r="K13" s="12">
        <f t="shared" si="2"/>
        <v>1.4030416700999999</v>
      </c>
      <c r="L13" s="5">
        <v>0.18809310000000001</v>
      </c>
      <c r="M13" s="5">
        <v>0.28336945000000002</v>
      </c>
      <c r="N13" s="5">
        <v>0.38093510000000003</v>
      </c>
      <c r="O13" s="5">
        <v>0.16496350000000001</v>
      </c>
      <c r="P13" s="5">
        <v>0.35390615000000003</v>
      </c>
      <c r="Q13" s="5">
        <v>7.2218900000000003E-2</v>
      </c>
      <c r="R13" s="5">
        <v>0.23133110000000001</v>
      </c>
      <c r="S13" s="5">
        <v>0.14741414999999999</v>
      </c>
      <c r="T13" s="5">
        <v>0.30968860000000004</v>
      </c>
      <c r="U13" s="5">
        <v>1.3635225500000001</v>
      </c>
      <c r="V13" s="6">
        <v>9.9280730000000008E-3</v>
      </c>
      <c r="W13" s="7">
        <v>0.69092784699999987</v>
      </c>
      <c r="X13" s="7">
        <v>0.20418762599999998</v>
      </c>
      <c r="Y13" s="7">
        <v>0.31444324199999996</v>
      </c>
      <c r="Z13" s="8">
        <v>8.9960787E-2</v>
      </c>
      <c r="AA13" s="8">
        <v>4.42447677E-2</v>
      </c>
      <c r="AB13" s="8">
        <v>1.5902478899999999E-2</v>
      </c>
      <c r="AC13" s="8">
        <v>6.6750415199999996E-2</v>
      </c>
      <c r="AD13" s="8">
        <v>1.56255561E-2</v>
      </c>
      <c r="AE13" s="8">
        <v>4.38157188E-2</v>
      </c>
      <c r="AF13" s="8">
        <v>7.3502478000000001E-3</v>
      </c>
      <c r="AG13" s="8">
        <v>3.0770806499999998E-2</v>
      </c>
      <c r="AH13" s="8">
        <v>2.3680811699999998E-2</v>
      </c>
      <c r="AI13" s="8">
        <v>1.04357484E-2</v>
      </c>
      <c r="AJ13" s="8">
        <v>2.5953120899999998E-2</v>
      </c>
      <c r="AK13" s="8">
        <v>2.5535582099999999E-2</v>
      </c>
      <c r="AL13" s="8">
        <v>0.77545806029999997</v>
      </c>
      <c r="AM13" s="8">
        <v>5.2908130800000001E-2</v>
      </c>
      <c r="AN13" s="8">
        <v>2.5607477699999999E-2</v>
      </c>
      <c r="AO13" s="8">
        <v>0.1100772666</v>
      </c>
      <c r="AP13" s="8">
        <v>3.8964693599999996E-2</v>
      </c>
      <c r="AQ13" s="9">
        <v>321360</v>
      </c>
      <c r="AR13" s="9">
        <v>231515</v>
      </c>
      <c r="AS13" s="9">
        <v>222609</v>
      </c>
      <c r="AT13" s="9">
        <v>3394903</v>
      </c>
      <c r="AU13" s="9">
        <v>316105</v>
      </c>
      <c r="AV13" s="9">
        <v>81097</v>
      </c>
      <c r="AW13" s="9">
        <v>150858</v>
      </c>
      <c r="AX13" s="9">
        <v>236922</v>
      </c>
      <c r="AY13" s="9">
        <v>88266</v>
      </c>
    </row>
    <row r="14" spans="1:51" x14ac:dyDescent="0.25">
      <c r="A14" s="1">
        <v>2018</v>
      </c>
      <c r="B14" s="1" t="s">
        <v>42</v>
      </c>
      <c r="C14" s="1" t="s">
        <v>51</v>
      </c>
      <c r="D14" s="1" t="s">
        <v>57</v>
      </c>
      <c r="E14" s="1" t="s">
        <v>45</v>
      </c>
      <c r="F14" s="1">
        <v>5</v>
      </c>
      <c r="G14" s="1">
        <v>800</v>
      </c>
      <c r="H14" s="1" t="s">
        <v>53</v>
      </c>
      <c r="I14" s="10">
        <f t="shared" si="0"/>
        <v>6.9383403868000011</v>
      </c>
      <c r="J14" s="11">
        <f t="shared" si="1"/>
        <v>4.9080518500000005</v>
      </c>
      <c r="K14" s="12">
        <f t="shared" si="2"/>
        <v>1.3255254558</v>
      </c>
      <c r="L14" s="5">
        <v>0.3188146</v>
      </c>
      <c r="M14" s="5">
        <v>0.75639849999999997</v>
      </c>
      <c r="N14" s="5">
        <v>0.41431845</v>
      </c>
      <c r="O14" s="5">
        <v>0.30062369999999999</v>
      </c>
      <c r="P14" s="5">
        <v>0.6585917</v>
      </c>
      <c r="Q14" s="5">
        <v>0.18446414999999999</v>
      </c>
      <c r="R14" s="5">
        <v>0.47900710000000002</v>
      </c>
      <c r="S14" s="5">
        <v>0.28468375000000001</v>
      </c>
      <c r="T14" s="5">
        <v>0.37576045000000002</v>
      </c>
      <c r="U14" s="5">
        <v>1.1353894500000001</v>
      </c>
      <c r="V14" s="6">
        <v>2.1220589000000002E-2</v>
      </c>
      <c r="W14" s="7">
        <v>0.38783712399999998</v>
      </c>
      <c r="X14" s="7">
        <v>8.9844536999999988E-2</v>
      </c>
      <c r="Y14" s="7">
        <v>0.20586083099999997</v>
      </c>
      <c r="Z14" s="8">
        <v>0.14458908239999999</v>
      </c>
      <c r="AA14" s="8">
        <v>3.19053735E-2</v>
      </c>
      <c r="AB14" s="8">
        <v>1.8309167099999999E-2</v>
      </c>
      <c r="AC14" s="8">
        <v>8.9815464900000003E-2</v>
      </c>
      <c r="AD14" s="8">
        <v>1.2789989099999999E-2</v>
      </c>
      <c r="AE14" s="8">
        <v>0.1086709365</v>
      </c>
      <c r="AF14" s="8">
        <v>6.9024878999999996E-3</v>
      </c>
      <c r="AG14" s="8">
        <v>1.7850010499999999E-2</v>
      </c>
      <c r="AH14" s="8">
        <v>4.3323279299999996E-2</v>
      </c>
      <c r="AI14" s="8">
        <v>2.05796052E-2</v>
      </c>
      <c r="AJ14" s="8">
        <v>2.3621730299999998E-2</v>
      </c>
      <c r="AK14" s="8">
        <v>1.2603332699999999E-2</v>
      </c>
      <c r="AL14" s="8">
        <v>0.434204064</v>
      </c>
      <c r="AM14" s="8">
        <v>3.3164793899999996E-2</v>
      </c>
      <c r="AN14" s="8">
        <v>1.63725786E-2</v>
      </c>
      <c r="AO14" s="8">
        <v>0.28755541079999997</v>
      </c>
      <c r="AP14" s="8">
        <v>2.32681491E-2</v>
      </c>
      <c r="AQ14" s="9">
        <v>337378</v>
      </c>
      <c r="AR14" s="9">
        <v>180421</v>
      </c>
      <c r="AS14" s="9">
        <v>382797</v>
      </c>
      <c r="AT14" s="9">
        <v>2026440</v>
      </c>
      <c r="AU14" s="9">
        <v>492098</v>
      </c>
      <c r="AV14" s="9">
        <v>193034</v>
      </c>
      <c r="AW14" s="9">
        <v>109628</v>
      </c>
      <c r="AX14" s="9">
        <v>200865</v>
      </c>
      <c r="AY14" s="9">
        <v>113093</v>
      </c>
    </row>
    <row r="15" spans="1:51" x14ac:dyDescent="0.25">
      <c r="A15" s="1">
        <v>2018</v>
      </c>
      <c r="B15" s="1" t="s">
        <v>42</v>
      </c>
      <c r="C15" s="1" t="s">
        <v>51</v>
      </c>
      <c r="D15" s="1" t="s">
        <v>57</v>
      </c>
      <c r="E15" s="1" t="s">
        <v>45</v>
      </c>
      <c r="F15" s="1">
        <v>6</v>
      </c>
      <c r="G15" s="1">
        <v>0</v>
      </c>
      <c r="H15" s="1" t="s">
        <v>53</v>
      </c>
      <c r="I15" s="10">
        <f t="shared" si="0"/>
        <v>9.5726417829999981</v>
      </c>
      <c r="J15" s="11">
        <f t="shared" si="1"/>
        <v>5.717550150000001</v>
      </c>
      <c r="K15" s="12">
        <f t="shared" si="2"/>
        <v>2.3597615789999997</v>
      </c>
      <c r="L15" s="5">
        <v>0.31098209999999998</v>
      </c>
      <c r="M15" s="5">
        <v>0.60777535000000005</v>
      </c>
      <c r="N15" s="5">
        <v>0.56237219999999999</v>
      </c>
      <c r="O15" s="5">
        <v>0.34026850000000003</v>
      </c>
      <c r="P15" s="5">
        <v>0.57003440000000005</v>
      </c>
      <c r="Q15" s="5">
        <v>0.17195035</v>
      </c>
      <c r="R15" s="5">
        <v>0.40342250000000002</v>
      </c>
      <c r="S15" s="5">
        <v>0.30322369999999998</v>
      </c>
      <c r="T15" s="5">
        <v>0.46576595000000004</v>
      </c>
      <c r="U15" s="5">
        <v>1.9817551</v>
      </c>
      <c r="V15" s="6">
        <v>2.4228335E-2</v>
      </c>
      <c r="W15" s="7">
        <v>0.89216975599999992</v>
      </c>
      <c r="X15" s="7">
        <v>0.15641012499999998</v>
      </c>
      <c r="Y15" s="7">
        <v>0.42252183799999993</v>
      </c>
      <c r="Z15" s="8">
        <v>0.17516132549999999</v>
      </c>
      <c r="AA15" s="8">
        <v>7.4970497699999999E-2</v>
      </c>
      <c r="AB15" s="8">
        <v>2.8996379999999999E-2</v>
      </c>
      <c r="AC15" s="8">
        <v>9.3309205499999992E-2</v>
      </c>
      <c r="AD15" s="8">
        <v>2.73666519E-2</v>
      </c>
      <c r="AE15" s="8">
        <v>5.6352315600000001E-2</v>
      </c>
      <c r="AF15" s="8">
        <v>1.65582144E-2</v>
      </c>
      <c r="AG15" s="8">
        <v>3.9642939000000002E-2</v>
      </c>
      <c r="AH15" s="8">
        <v>3.1968423900000001E-2</v>
      </c>
      <c r="AI15" s="8">
        <v>2.1973801500000001E-2</v>
      </c>
      <c r="AJ15" s="8">
        <v>5.0393712600000001E-2</v>
      </c>
      <c r="AK15" s="8">
        <v>3.77614062E-2</v>
      </c>
      <c r="AL15" s="8">
        <v>1.3373371997999999</v>
      </c>
      <c r="AM15" s="8">
        <v>8.3350474199999997E-2</v>
      </c>
      <c r="AN15" s="8">
        <v>4.2553916999999997E-2</v>
      </c>
      <c r="AO15" s="8">
        <v>0.18662124599999999</v>
      </c>
      <c r="AP15" s="8">
        <v>5.5443868199999996E-2</v>
      </c>
      <c r="AQ15" s="9">
        <v>721881</v>
      </c>
      <c r="AR15" s="9">
        <v>426883</v>
      </c>
      <c r="AS15" s="9">
        <v>355419</v>
      </c>
      <c r="AT15" s="9">
        <v>5186435</v>
      </c>
      <c r="AU15" s="9">
        <v>563496</v>
      </c>
      <c r="AV15" s="9">
        <v>154213</v>
      </c>
      <c r="AW15" s="9">
        <v>190163</v>
      </c>
      <c r="AX15" s="9">
        <v>220768</v>
      </c>
      <c r="AY15" s="9">
        <v>149314</v>
      </c>
    </row>
    <row r="16" spans="1:51" x14ac:dyDescent="0.25">
      <c r="A16" s="1">
        <v>2018</v>
      </c>
      <c r="B16" s="1" t="s">
        <v>42</v>
      </c>
      <c r="C16" s="1" t="s">
        <v>51</v>
      </c>
      <c r="D16" s="1" t="s">
        <v>57</v>
      </c>
      <c r="E16" s="1" t="s">
        <v>45</v>
      </c>
      <c r="F16" s="1">
        <v>7</v>
      </c>
      <c r="G16" s="1">
        <v>4500</v>
      </c>
      <c r="H16" s="1" t="s">
        <v>53</v>
      </c>
      <c r="I16" s="10">
        <f t="shared" si="0"/>
        <v>6.9354279465999991</v>
      </c>
      <c r="J16" s="11">
        <f t="shared" si="1"/>
        <v>4.2495738999999997</v>
      </c>
      <c r="K16" s="12">
        <f t="shared" si="2"/>
        <v>1.5385163976</v>
      </c>
      <c r="L16" s="5">
        <v>0.24623690000000001</v>
      </c>
      <c r="M16" s="5">
        <v>0.5610098</v>
      </c>
      <c r="N16" s="5">
        <v>0.3874611</v>
      </c>
      <c r="O16" s="5">
        <v>0.22284470000000001</v>
      </c>
      <c r="P16" s="5">
        <v>0.52005135000000002</v>
      </c>
      <c r="Q16" s="5">
        <v>0.12301575000000001</v>
      </c>
      <c r="R16" s="5">
        <v>0.29503499999999999</v>
      </c>
      <c r="S16" s="5">
        <v>0.20502300000000001</v>
      </c>
      <c r="T16" s="5">
        <v>0.32108245000000002</v>
      </c>
      <c r="U16" s="5">
        <v>1.3678138500000001</v>
      </c>
      <c r="V16" s="6">
        <v>1.3791306000000001E-2</v>
      </c>
      <c r="W16" s="7">
        <v>0.60416146799999992</v>
      </c>
      <c r="X16" s="7">
        <v>0.21940823099999998</v>
      </c>
      <c r="Y16" s="7">
        <v>0.30997664399999997</v>
      </c>
      <c r="Z16" s="8">
        <v>0.13450232249999999</v>
      </c>
      <c r="AA16" s="8">
        <v>4.7368370699999995E-2</v>
      </c>
      <c r="AB16" s="8">
        <v>2.2023754199999999E-2</v>
      </c>
      <c r="AC16" s="8">
        <v>7.3753375499999996E-2</v>
      </c>
      <c r="AD16" s="8">
        <v>1.5980498100000001E-2</v>
      </c>
      <c r="AE16" s="8">
        <v>6.5988083699999991E-2</v>
      </c>
      <c r="AF16" s="8">
        <v>1.3132116899999999E-2</v>
      </c>
      <c r="AG16" s="8">
        <v>2.5067693699999997E-2</v>
      </c>
      <c r="AH16" s="8">
        <v>3.1380615000000001E-2</v>
      </c>
      <c r="AI16" s="8">
        <v>1.95904737E-2</v>
      </c>
      <c r="AJ16" s="8">
        <v>3.03238971E-2</v>
      </c>
      <c r="AK16" s="8">
        <v>2.0662897499999999E-2</v>
      </c>
      <c r="AL16" s="8">
        <v>0.72565714619999999</v>
      </c>
      <c r="AM16" s="8">
        <v>5.56470243E-2</v>
      </c>
      <c r="AN16" s="8">
        <v>2.9014127099999999E-2</v>
      </c>
      <c r="AO16" s="8">
        <v>0.19191492809999999</v>
      </c>
      <c r="AP16" s="8">
        <v>3.65090733E-2</v>
      </c>
      <c r="AQ16" s="9">
        <v>418906</v>
      </c>
      <c r="AR16" s="9">
        <v>307677</v>
      </c>
      <c r="AS16" s="9">
        <v>294944</v>
      </c>
      <c r="AT16" s="9">
        <v>3673525</v>
      </c>
      <c r="AU16" s="9">
        <v>420739</v>
      </c>
      <c r="AV16" s="9">
        <v>121952</v>
      </c>
      <c r="AW16" s="9">
        <v>158987</v>
      </c>
      <c r="AX16" s="9">
        <v>159492</v>
      </c>
      <c r="AY16" s="9">
        <v>122228</v>
      </c>
    </row>
    <row r="17" spans="1:51" x14ac:dyDescent="0.25">
      <c r="A17" s="1">
        <v>2018</v>
      </c>
      <c r="B17" s="1" t="s">
        <v>42</v>
      </c>
      <c r="C17" s="1" t="s">
        <v>51</v>
      </c>
      <c r="D17" s="1" t="s">
        <v>57</v>
      </c>
      <c r="E17" s="1" t="s">
        <v>45</v>
      </c>
      <c r="F17" s="1">
        <v>8</v>
      </c>
      <c r="G17" s="1">
        <v>700</v>
      </c>
      <c r="H17" s="1" t="s">
        <v>53</v>
      </c>
      <c r="I17" s="10">
        <f t="shared" si="0"/>
        <v>7.4849583874999972</v>
      </c>
      <c r="J17" s="11">
        <f t="shared" si="1"/>
        <v>4.7840708499999991</v>
      </c>
      <c r="K17" s="12">
        <f t="shared" si="2"/>
        <v>1.4738901345000002</v>
      </c>
      <c r="L17" s="5">
        <v>0.22002305</v>
      </c>
      <c r="M17" s="5">
        <v>0.37289070000000002</v>
      </c>
      <c r="N17" s="5">
        <v>0.44589220000000002</v>
      </c>
      <c r="O17" s="5">
        <v>0.30537390000000003</v>
      </c>
      <c r="P17" s="5">
        <v>0.43454124999999999</v>
      </c>
      <c r="Q17" s="5">
        <v>9.9172450000000009E-2</v>
      </c>
      <c r="R17" s="5">
        <v>0.31787665000000004</v>
      </c>
      <c r="S17" s="5">
        <v>0.27092260000000001</v>
      </c>
      <c r="T17" s="5">
        <v>0.42443245000000002</v>
      </c>
      <c r="U17" s="5">
        <v>1.8929456</v>
      </c>
      <c r="V17" s="6">
        <v>1.5476000000000002E-2</v>
      </c>
      <c r="W17" s="7">
        <v>0.70493558899999986</v>
      </c>
      <c r="X17" s="7">
        <v>0.12764414199999999</v>
      </c>
      <c r="Y17" s="7">
        <v>0.37894167199999995</v>
      </c>
      <c r="Z17" s="8">
        <v>0.16262535240000001</v>
      </c>
      <c r="AA17" s="8">
        <v>4.2154238699999999E-2</v>
      </c>
      <c r="AB17" s="8">
        <v>2.85805989E-2</v>
      </c>
      <c r="AC17" s="8">
        <v>9.0747726299999998E-2</v>
      </c>
      <c r="AD17" s="8">
        <v>1.8015007499999999E-2</v>
      </c>
      <c r="AE17" s="8">
        <v>5.5073050200000001E-2</v>
      </c>
      <c r="AF17" s="8">
        <v>1.4015956499999999E-2</v>
      </c>
      <c r="AG17" s="8">
        <v>3.6127028700000001E-2</v>
      </c>
      <c r="AH17" s="8">
        <v>3.0101519699999999E-2</v>
      </c>
      <c r="AI17" s="8">
        <v>1.88643735E-2</v>
      </c>
      <c r="AJ17" s="8">
        <v>2.9154176099999998E-2</v>
      </c>
      <c r="AK17" s="8">
        <v>2.2711184999999998E-2</v>
      </c>
      <c r="AL17" s="8">
        <v>0.62082553679999997</v>
      </c>
      <c r="AM17" s="8">
        <v>5.0668083900000001E-2</v>
      </c>
      <c r="AN17" s="8">
        <v>2.6258450399999998E-2</v>
      </c>
      <c r="AO17" s="8">
        <v>0.18931574339999999</v>
      </c>
      <c r="AP17" s="8">
        <v>3.8652106499999998E-2</v>
      </c>
      <c r="AQ17" s="9">
        <v>389198</v>
      </c>
      <c r="AR17" s="9">
        <v>266129</v>
      </c>
      <c r="AS17" s="9">
        <v>339922</v>
      </c>
      <c r="AT17" s="9">
        <v>3138250</v>
      </c>
      <c r="AU17" s="9">
        <v>481858</v>
      </c>
      <c r="AV17" s="9">
        <v>158975</v>
      </c>
      <c r="AW17" s="9">
        <v>174937</v>
      </c>
      <c r="AX17" s="9">
        <v>201815</v>
      </c>
      <c r="AY17" s="9">
        <v>187706</v>
      </c>
    </row>
    <row r="18" spans="1:51" x14ac:dyDescent="0.25">
      <c r="A18" s="1">
        <v>2018</v>
      </c>
      <c r="B18" s="1" t="s">
        <v>47</v>
      </c>
      <c r="C18" s="1" t="s">
        <v>54</v>
      </c>
      <c r="D18" s="1" t="s">
        <v>52</v>
      </c>
      <c r="E18" s="1" t="s">
        <v>44</v>
      </c>
      <c r="F18" s="1">
        <v>1</v>
      </c>
      <c r="G18" s="1">
        <v>0</v>
      </c>
      <c r="H18" s="1" t="s">
        <v>53</v>
      </c>
      <c r="I18" s="10">
        <f t="shared" si="0"/>
        <v>11.828457556099998</v>
      </c>
      <c r="J18" s="11">
        <f t="shared" si="1"/>
        <v>7.5825964500000005</v>
      </c>
      <c r="K18" s="12">
        <f t="shared" si="2"/>
        <v>1.8493449471000001</v>
      </c>
      <c r="L18" s="5">
        <v>0.38067055</v>
      </c>
      <c r="M18" s="5">
        <v>0.75312445000000006</v>
      </c>
      <c r="N18" s="5">
        <v>0.88466430000000007</v>
      </c>
      <c r="O18" s="5">
        <v>1.4861886</v>
      </c>
      <c r="P18" s="5">
        <v>0.73492639999999998</v>
      </c>
      <c r="Q18" s="5">
        <v>0.32749925000000002</v>
      </c>
      <c r="R18" s="5">
        <v>0.88585250000000004</v>
      </c>
      <c r="S18" s="5">
        <v>0.33977125000000002</v>
      </c>
      <c r="T18" s="5">
        <v>0.45581705</v>
      </c>
      <c r="U18" s="5">
        <v>1.3340821</v>
      </c>
      <c r="V18" s="6">
        <v>4.1751912000000002E-2</v>
      </c>
      <c r="W18" s="7">
        <v>1.0354496869999998</v>
      </c>
      <c r="X18" s="7">
        <v>0.15364268099999998</v>
      </c>
      <c r="Y18" s="7">
        <v>1.1656718789999998</v>
      </c>
      <c r="Z18" s="8">
        <v>0.21764572829999998</v>
      </c>
      <c r="AA18" s="8">
        <v>5.5262881799999997E-2</v>
      </c>
      <c r="AB18" s="8">
        <v>0.1024689771</v>
      </c>
      <c r="AC18" s="8">
        <v>6.6504904199999992E-2</v>
      </c>
      <c r="AD18" s="8">
        <v>2.7231875999999999E-2</v>
      </c>
      <c r="AE18" s="8">
        <v>4.7110045499999996E-2</v>
      </c>
      <c r="AF18" s="8">
        <v>1.83378573E-2</v>
      </c>
      <c r="AG18" s="8">
        <v>5.34683268E-2</v>
      </c>
      <c r="AH18" s="8">
        <v>4.3835280300000001E-2</v>
      </c>
      <c r="AI18" s="8">
        <v>3.4284675600000002E-2</v>
      </c>
      <c r="AJ18" s="8">
        <v>2.9159675999999999E-2</v>
      </c>
      <c r="AK18" s="8">
        <v>2.9660677199999999E-2</v>
      </c>
      <c r="AL18" s="8">
        <v>0.78542546670000002</v>
      </c>
      <c r="AM18" s="8">
        <v>3.9675654899999996E-2</v>
      </c>
      <c r="AN18" s="8">
        <v>1.5606107999999999E-2</v>
      </c>
      <c r="AO18" s="8">
        <v>0.24068582999999999</v>
      </c>
      <c r="AP18" s="8">
        <v>4.29809814E-2</v>
      </c>
      <c r="AQ18" s="9">
        <v>581607</v>
      </c>
      <c r="AR18" s="9">
        <v>351045</v>
      </c>
      <c r="AS18" s="9">
        <v>316598</v>
      </c>
      <c r="AT18" s="9">
        <v>1051421</v>
      </c>
      <c r="AU18" s="9">
        <v>710106</v>
      </c>
      <c r="AV18" s="9">
        <v>495022</v>
      </c>
      <c r="AW18" s="9">
        <v>132261</v>
      </c>
      <c r="AX18" s="9">
        <v>215281</v>
      </c>
      <c r="AY18" s="9">
        <v>505163</v>
      </c>
    </row>
    <row r="19" spans="1:51" x14ac:dyDescent="0.25">
      <c r="A19" s="1">
        <v>2018</v>
      </c>
      <c r="B19" s="1" t="s">
        <v>47</v>
      </c>
      <c r="C19" s="1" t="s">
        <v>54</v>
      </c>
      <c r="D19" s="1" t="s">
        <v>52</v>
      </c>
      <c r="E19" s="1" t="s">
        <v>44</v>
      </c>
      <c r="F19" s="1">
        <v>2</v>
      </c>
      <c r="G19" s="1">
        <v>0</v>
      </c>
      <c r="H19" s="1" t="s">
        <v>53</v>
      </c>
      <c r="I19" s="10">
        <f t="shared" si="0"/>
        <v>6.7856214257000005</v>
      </c>
      <c r="J19" s="11">
        <f t="shared" si="1"/>
        <v>4.4448521000000003</v>
      </c>
      <c r="K19" s="12">
        <f t="shared" si="2"/>
        <v>1.1480191316999999</v>
      </c>
      <c r="L19" s="5">
        <v>0.27979965000000001</v>
      </c>
      <c r="M19" s="5">
        <v>0.64033905000000002</v>
      </c>
      <c r="N19" s="5">
        <v>0.58777354999999998</v>
      </c>
      <c r="O19" s="5">
        <v>0.68789500000000003</v>
      </c>
      <c r="P19" s="5">
        <v>0.68140604999999999</v>
      </c>
      <c r="Q19" s="5">
        <v>0.16567850000000001</v>
      </c>
      <c r="R19" s="5">
        <v>0.68681015000000001</v>
      </c>
      <c r="S19" s="5">
        <v>0.1778478</v>
      </c>
      <c r="T19" s="5">
        <v>0.39806065000000002</v>
      </c>
      <c r="U19" s="5">
        <v>0.1392417</v>
      </c>
      <c r="V19" s="6">
        <v>2.7110667000000001E-2</v>
      </c>
      <c r="W19" s="7">
        <v>0.45445393599999995</v>
      </c>
      <c r="X19" s="7">
        <v>0.17564170399999998</v>
      </c>
      <c r="Y19" s="7">
        <v>0.53554388699999989</v>
      </c>
      <c r="Z19" s="8">
        <v>0.1007153028</v>
      </c>
      <c r="AA19" s="8">
        <v>2.0881702799999999E-2</v>
      </c>
      <c r="AB19" s="8">
        <v>2.9173851000000001E-2</v>
      </c>
      <c r="AC19" s="8">
        <v>7.7228745299999998E-2</v>
      </c>
      <c r="AD19" s="8">
        <v>8.6297966999999993E-3</v>
      </c>
      <c r="AE19" s="8">
        <v>0.12746449169999999</v>
      </c>
      <c r="AF19" s="8">
        <v>8.7871392000000003E-3</v>
      </c>
      <c r="AG19" s="8">
        <v>2.4784760699999998E-2</v>
      </c>
      <c r="AH19" s="8">
        <v>5.9419785599999997E-2</v>
      </c>
      <c r="AI19" s="8">
        <v>3.2089138199999999E-2</v>
      </c>
      <c r="AJ19" s="8">
        <v>1.13231601E-2</v>
      </c>
      <c r="AK19" s="8">
        <v>1.27003464E-2</v>
      </c>
      <c r="AL19" s="8">
        <v>0.22961305709999999</v>
      </c>
      <c r="AM19" s="8">
        <v>1.6270688700000001E-2</v>
      </c>
      <c r="AN19" s="8">
        <v>6.8440869E-3</v>
      </c>
      <c r="AO19" s="8">
        <v>0.36005991209999999</v>
      </c>
      <c r="AP19" s="8">
        <v>2.2033166399999998E-2</v>
      </c>
      <c r="AQ19" s="9">
        <v>261218</v>
      </c>
      <c r="AR19" s="9">
        <v>100379</v>
      </c>
      <c r="AS19" s="9">
        <v>216340</v>
      </c>
      <c r="AT19" s="9">
        <v>418880</v>
      </c>
      <c r="AU19" s="9">
        <v>537929</v>
      </c>
      <c r="AV19" s="9">
        <v>189268</v>
      </c>
      <c r="AW19" s="9">
        <v>162531</v>
      </c>
      <c r="AX19" s="9">
        <v>153318</v>
      </c>
      <c r="AY19" s="9">
        <v>297223</v>
      </c>
    </row>
    <row r="20" spans="1:51" x14ac:dyDescent="0.25">
      <c r="A20" s="1">
        <v>2018</v>
      </c>
      <c r="B20" s="1" t="s">
        <v>47</v>
      </c>
      <c r="C20" s="1" t="s">
        <v>54</v>
      </c>
      <c r="D20" s="1" t="s">
        <v>52</v>
      </c>
      <c r="E20" s="1" t="s">
        <v>44</v>
      </c>
      <c r="F20" s="1">
        <v>3</v>
      </c>
      <c r="G20" s="1">
        <v>0</v>
      </c>
      <c r="H20" s="1" t="s">
        <v>53</v>
      </c>
      <c r="I20" s="10">
        <f t="shared" si="0"/>
        <v>8.3143524300000013</v>
      </c>
      <c r="J20" s="11">
        <f t="shared" si="1"/>
        <v>5.3247031499999995</v>
      </c>
      <c r="K20" s="12">
        <f t="shared" si="2"/>
        <v>1.5072254820000002</v>
      </c>
      <c r="L20" s="5">
        <v>0.35022390000000003</v>
      </c>
      <c r="M20" s="5">
        <v>0.80349945</v>
      </c>
      <c r="N20" s="5">
        <v>0.55648450000000005</v>
      </c>
      <c r="O20" s="5">
        <v>0.68095689999999998</v>
      </c>
      <c r="P20" s="5">
        <v>0.65264485000000005</v>
      </c>
      <c r="Q20" s="5">
        <v>0.20323550000000001</v>
      </c>
      <c r="R20" s="5">
        <v>0.71457035000000002</v>
      </c>
      <c r="S20" s="5">
        <v>0.21527740000000001</v>
      </c>
      <c r="T20" s="5">
        <v>0.41452320000000004</v>
      </c>
      <c r="U20" s="5">
        <v>0.73328710000000008</v>
      </c>
      <c r="V20" s="6">
        <v>2.9806192000000002E-2</v>
      </c>
      <c r="W20" s="7">
        <v>0.60761571799999992</v>
      </c>
      <c r="X20" s="7">
        <v>0.13787445099999998</v>
      </c>
      <c r="Y20" s="7">
        <v>0.70712743699999991</v>
      </c>
      <c r="Z20" s="8">
        <v>0.16358794830000001</v>
      </c>
      <c r="AA20" s="8">
        <v>4.1811487199999997E-2</v>
      </c>
      <c r="AB20" s="8">
        <v>6.2314037099999997E-2</v>
      </c>
      <c r="AC20" s="8">
        <v>5.7409884000000001E-2</v>
      </c>
      <c r="AD20" s="8">
        <v>1.5556325399999999E-2</v>
      </c>
      <c r="AE20" s="8">
        <v>8.7789347099999998E-2</v>
      </c>
      <c r="AF20" s="8">
        <v>1.1103674399999999E-2</v>
      </c>
      <c r="AG20" s="8">
        <v>3.5677851300000001E-2</v>
      </c>
      <c r="AH20" s="8">
        <v>3.8614230899999998E-2</v>
      </c>
      <c r="AI20" s="8">
        <v>2.08279512E-2</v>
      </c>
      <c r="AJ20" s="8">
        <v>2.5019441999999999E-2</v>
      </c>
      <c r="AK20" s="8">
        <v>2.1469171499999998E-2</v>
      </c>
      <c r="AL20" s="8">
        <v>0.61738594469999997</v>
      </c>
      <c r="AM20" s="8">
        <v>2.9483206200000001E-2</v>
      </c>
      <c r="AN20" s="8">
        <v>1.0008287099999999E-2</v>
      </c>
      <c r="AO20" s="8">
        <v>0.2428225128</v>
      </c>
      <c r="AP20" s="8">
        <v>2.6344180799999999E-2</v>
      </c>
      <c r="AQ20" s="9">
        <v>556267</v>
      </c>
      <c r="AR20" s="9">
        <v>200422</v>
      </c>
      <c r="AS20" s="9">
        <v>213150</v>
      </c>
      <c r="AT20" s="9">
        <v>673115</v>
      </c>
      <c r="AU20" s="9">
        <v>490978</v>
      </c>
      <c r="AV20" s="9">
        <v>301144</v>
      </c>
      <c r="AW20" s="9">
        <v>155585</v>
      </c>
      <c r="AX20" s="9">
        <v>122641</v>
      </c>
      <c r="AY20" s="9">
        <v>326813</v>
      </c>
    </row>
    <row r="21" spans="1:51" x14ac:dyDescent="0.25">
      <c r="A21" s="1">
        <v>2018</v>
      </c>
      <c r="B21" s="1" t="s">
        <v>47</v>
      </c>
      <c r="C21" s="1" t="s">
        <v>54</v>
      </c>
      <c r="D21" s="1" t="s">
        <v>52</v>
      </c>
      <c r="E21" s="1" t="s">
        <v>44</v>
      </c>
      <c r="F21" s="1">
        <v>4</v>
      </c>
      <c r="G21" s="1">
        <v>0</v>
      </c>
      <c r="H21" s="1" t="s">
        <v>53</v>
      </c>
      <c r="I21" s="10">
        <f t="shared" si="0"/>
        <v>6.2927170493000002</v>
      </c>
      <c r="J21" s="11">
        <f t="shared" si="1"/>
        <v>4.1627352000000002</v>
      </c>
      <c r="K21" s="12">
        <f t="shared" si="2"/>
        <v>1.0791494973</v>
      </c>
      <c r="L21" s="5">
        <v>0.31599749999999999</v>
      </c>
      <c r="M21" s="5">
        <v>0.54527654999999997</v>
      </c>
      <c r="N21" s="5">
        <v>0.44301075000000001</v>
      </c>
      <c r="O21" s="5">
        <v>0.49662600000000001</v>
      </c>
      <c r="P21" s="5">
        <v>0.55861910000000004</v>
      </c>
      <c r="Q21" s="5">
        <v>0.10519730000000001</v>
      </c>
      <c r="R21" s="5">
        <v>0.67332655000000008</v>
      </c>
      <c r="S21" s="5">
        <v>0.20518160000000002</v>
      </c>
      <c r="T21" s="5">
        <v>0.30889755000000002</v>
      </c>
      <c r="U21" s="5">
        <v>0.51060230000000006</v>
      </c>
      <c r="V21" s="6">
        <v>2.9289644000000004E-2</v>
      </c>
      <c r="W21" s="7">
        <v>0.41293216599999993</v>
      </c>
      <c r="X21" s="7">
        <v>0.14628563399999997</v>
      </c>
      <c r="Y21" s="7">
        <v>0.46232490799999992</v>
      </c>
      <c r="Z21" s="8">
        <v>8.3098896300000002E-2</v>
      </c>
      <c r="AA21" s="8">
        <v>2.5760737799999999E-2</v>
      </c>
      <c r="AB21" s="8">
        <v>3.3057233999999998E-2</v>
      </c>
      <c r="AC21" s="8">
        <v>5.1853510799999995E-2</v>
      </c>
      <c r="AD21" s="8">
        <v>8.9342756999999991E-3</v>
      </c>
      <c r="AE21" s="8">
        <v>0.1080801225</v>
      </c>
      <c r="AF21" s="8">
        <v>8.2026755999999989E-3</v>
      </c>
      <c r="AG21" s="8">
        <v>2.1174048000000001E-2</v>
      </c>
      <c r="AH21" s="8">
        <v>5.2527957299999997E-2</v>
      </c>
      <c r="AI21" s="8">
        <v>2.7813334499999998E-2</v>
      </c>
      <c r="AJ21" s="8">
        <v>1.28246895E-2</v>
      </c>
      <c r="AK21" s="8">
        <v>1.0392826499999999E-2</v>
      </c>
      <c r="AL21" s="8">
        <v>0.3382151598</v>
      </c>
      <c r="AM21" s="8">
        <v>1.87948026E-2</v>
      </c>
      <c r="AN21" s="8">
        <v>6.2853650999999998E-3</v>
      </c>
      <c r="AO21" s="8">
        <v>0.25611486389999999</v>
      </c>
      <c r="AP21" s="8">
        <v>1.6018997399999998E-2</v>
      </c>
      <c r="AQ21" s="9">
        <v>267273</v>
      </c>
      <c r="AR21" s="9">
        <v>146222</v>
      </c>
      <c r="AS21" s="9">
        <v>159038</v>
      </c>
      <c r="AT21" s="9">
        <v>406648</v>
      </c>
      <c r="AU21" s="9">
        <v>496745</v>
      </c>
      <c r="AV21" s="9">
        <v>137173</v>
      </c>
      <c r="AW21" s="9">
        <v>106543</v>
      </c>
      <c r="AX21" s="9">
        <v>117105</v>
      </c>
      <c r="AY21" s="9">
        <v>249068</v>
      </c>
    </row>
    <row r="22" spans="1:51" x14ac:dyDescent="0.25">
      <c r="A22" s="1">
        <v>2018</v>
      </c>
      <c r="B22" s="1" t="s">
        <v>47</v>
      </c>
      <c r="C22" s="1" t="s">
        <v>54</v>
      </c>
      <c r="D22" s="1" t="s">
        <v>52</v>
      </c>
      <c r="E22" s="1" t="s">
        <v>44</v>
      </c>
      <c r="F22" s="1">
        <v>5</v>
      </c>
      <c r="G22" s="1">
        <v>0</v>
      </c>
      <c r="H22" s="1" t="s">
        <v>53</v>
      </c>
      <c r="I22" s="10">
        <f t="shared" si="0"/>
        <v>7.2110874224999995</v>
      </c>
      <c r="J22" s="11">
        <f t="shared" si="1"/>
        <v>4.8847890000000005</v>
      </c>
      <c r="K22" s="12">
        <f t="shared" si="2"/>
        <v>1.2185637974999999</v>
      </c>
      <c r="L22" s="5">
        <v>0.28843489999999999</v>
      </c>
      <c r="M22" s="5">
        <v>0.6475651</v>
      </c>
      <c r="N22" s="5">
        <v>0.50911249999999997</v>
      </c>
      <c r="O22" s="5">
        <v>0.53884675000000004</v>
      </c>
      <c r="P22" s="5">
        <v>0.59174245000000003</v>
      </c>
      <c r="Q22" s="5">
        <v>0.15781610000000001</v>
      </c>
      <c r="R22" s="5">
        <v>0.79027650000000005</v>
      </c>
      <c r="S22" s="5">
        <v>0.26906944999999999</v>
      </c>
      <c r="T22" s="5">
        <v>0.46327125000000002</v>
      </c>
      <c r="U22" s="5">
        <v>0.62865400000000005</v>
      </c>
      <c r="V22" s="6">
        <v>3.3287635000000003E-2</v>
      </c>
      <c r="W22" s="7">
        <v>0.41547314599999996</v>
      </c>
      <c r="X22" s="7">
        <v>0.12655697999999999</v>
      </c>
      <c r="Y22" s="7">
        <v>0.53241686399999999</v>
      </c>
      <c r="Z22" s="8">
        <v>0.1172041164</v>
      </c>
      <c r="AA22" s="8">
        <v>2.6438132699999999E-2</v>
      </c>
      <c r="AB22" s="8">
        <v>3.3986433599999998E-2</v>
      </c>
      <c r="AC22" s="8">
        <v>6.4475497800000003E-2</v>
      </c>
      <c r="AD22" s="8">
        <v>9.6919577999999996E-3</v>
      </c>
      <c r="AE22" s="8">
        <v>0.1318492161</v>
      </c>
      <c r="AF22" s="8">
        <v>9.1277361000000005E-3</v>
      </c>
      <c r="AG22" s="8">
        <v>2.4046243199999998E-2</v>
      </c>
      <c r="AH22" s="8">
        <v>6.0436246499999999E-2</v>
      </c>
      <c r="AI22" s="8">
        <v>3.2006469599999997E-2</v>
      </c>
      <c r="AJ22" s="8">
        <v>1.67819526E-2</v>
      </c>
      <c r="AK22" s="8">
        <v>1.06759296E-2</v>
      </c>
      <c r="AL22" s="8">
        <v>0.32743904130000001</v>
      </c>
      <c r="AM22" s="8">
        <v>1.9933848899999999E-2</v>
      </c>
      <c r="AN22" s="8">
        <v>7.3239956999999996E-3</v>
      </c>
      <c r="AO22" s="8">
        <v>0.30599084879999999</v>
      </c>
      <c r="AP22" s="8">
        <v>2.1156130799999999E-2</v>
      </c>
      <c r="AQ22" s="9">
        <v>377061</v>
      </c>
      <c r="AR22" s="9">
        <v>133594</v>
      </c>
      <c r="AS22" s="9">
        <v>155611</v>
      </c>
      <c r="AT22" s="9">
        <v>463128</v>
      </c>
      <c r="AU22" s="9">
        <v>575038</v>
      </c>
      <c r="AV22" s="9">
        <v>128899</v>
      </c>
      <c r="AW22" s="9">
        <v>184117</v>
      </c>
      <c r="AX22" s="9">
        <v>156062</v>
      </c>
      <c r="AY22" s="9">
        <v>283931</v>
      </c>
    </row>
    <row r="23" spans="1:51" x14ac:dyDescent="0.25">
      <c r="A23" s="1">
        <v>2018</v>
      </c>
      <c r="B23" s="1" t="s">
        <v>47</v>
      </c>
      <c r="C23" s="1" t="s">
        <v>54</v>
      </c>
      <c r="D23" s="1" t="s">
        <v>52</v>
      </c>
      <c r="E23" s="1" t="s">
        <v>44</v>
      </c>
      <c r="F23" s="1">
        <v>6</v>
      </c>
      <c r="G23" s="1">
        <v>0</v>
      </c>
      <c r="H23" s="1" t="s">
        <v>53</v>
      </c>
      <c r="I23" s="10">
        <f t="shared" si="0"/>
        <v>8.040542702699998</v>
      </c>
      <c r="J23" s="11">
        <f t="shared" si="1"/>
        <v>5.2707356000000001</v>
      </c>
      <c r="K23" s="12">
        <f t="shared" si="2"/>
        <v>1.3162327226999997</v>
      </c>
      <c r="L23" s="5">
        <v>0.3642184</v>
      </c>
      <c r="M23" s="5">
        <v>0.75176010000000004</v>
      </c>
      <c r="N23" s="5">
        <v>0.49334155000000002</v>
      </c>
      <c r="O23" s="5">
        <v>0.64397840000000006</v>
      </c>
      <c r="P23" s="5">
        <v>0.64637755000000008</v>
      </c>
      <c r="Q23" s="5">
        <v>0.19794059999999999</v>
      </c>
      <c r="R23" s="5">
        <v>0.71236814999999998</v>
      </c>
      <c r="S23" s="5">
        <v>0.31117515000000001</v>
      </c>
      <c r="T23" s="5">
        <v>0.43862519999999999</v>
      </c>
      <c r="U23" s="5">
        <v>0.71095050000000004</v>
      </c>
      <c r="V23" s="6">
        <v>3.7282341000000004E-2</v>
      </c>
      <c r="W23" s="7">
        <v>0.55598024099999999</v>
      </c>
      <c r="X23" s="7">
        <v>0.19695762799999997</v>
      </c>
      <c r="Y23" s="7">
        <v>0.66335416999999997</v>
      </c>
      <c r="Z23" s="8">
        <v>0.1092946932</v>
      </c>
      <c r="AA23" s="8">
        <v>3.2592294000000001E-2</v>
      </c>
      <c r="AB23" s="8">
        <v>4.5825110099999997E-2</v>
      </c>
      <c r="AC23" s="8">
        <v>6.3915301800000004E-2</v>
      </c>
      <c r="AD23" s="8">
        <v>1.09975887E-2</v>
      </c>
      <c r="AE23" s="8">
        <v>0.115291512</v>
      </c>
      <c r="AF23" s="8">
        <v>1.1060525699999999E-2</v>
      </c>
      <c r="AG23" s="8">
        <v>3.0956839199999999E-2</v>
      </c>
      <c r="AH23" s="8">
        <v>4.8620590200000001E-2</v>
      </c>
      <c r="AI23" s="8">
        <v>3.4346251799999998E-2</v>
      </c>
      <c r="AJ23" s="8">
        <v>2.0017368000000001E-2</v>
      </c>
      <c r="AK23" s="8">
        <v>1.44798759E-2</v>
      </c>
      <c r="AL23" s="8">
        <v>0.42500947859999999</v>
      </c>
      <c r="AM23" s="8">
        <v>2.3253123599999998E-2</v>
      </c>
      <c r="AN23" s="8">
        <v>8.4197799000000004E-3</v>
      </c>
      <c r="AO23" s="8">
        <v>0.29933052659999998</v>
      </c>
      <c r="AP23" s="8">
        <v>2.28218634E-2</v>
      </c>
      <c r="AQ23" s="9">
        <v>534712</v>
      </c>
      <c r="AR23" s="9">
        <v>183734</v>
      </c>
      <c r="AS23" s="9">
        <v>204297</v>
      </c>
      <c r="AT23" s="9">
        <v>574913</v>
      </c>
      <c r="AU23" s="9">
        <v>488031</v>
      </c>
      <c r="AV23" s="9">
        <v>117726</v>
      </c>
      <c r="AW23" s="9">
        <v>197036</v>
      </c>
      <c r="AX23" s="9">
        <v>164423</v>
      </c>
      <c r="AY23" s="9">
        <v>291328</v>
      </c>
    </row>
    <row r="24" spans="1:51" x14ac:dyDescent="0.25">
      <c r="A24" s="1">
        <v>2018</v>
      </c>
      <c r="B24" s="1" t="s">
        <v>47</v>
      </c>
      <c r="C24" s="1" t="s">
        <v>54</v>
      </c>
      <c r="D24" s="1" t="s">
        <v>52</v>
      </c>
      <c r="E24" s="1" t="s">
        <v>44</v>
      </c>
      <c r="F24" s="1">
        <v>7</v>
      </c>
      <c r="G24" s="1">
        <v>0</v>
      </c>
      <c r="H24" s="1" t="s">
        <v>53</v>
      </c>
      <c r="I24" s="10">
        <f t="shared" si="0"/>
        <v>5.611752064900001</v>
      </c>
      <c r="J24" s="11">
        <f t="shared" si="1"/>
        <v>3.7695547500000002</v>
      </c>
      <c r="K24" s="12">
        <f t="shared" si="2"/>
        <v>0.95462370989999989</v>
      </c>
      <c r="L24" s="5">
        <v>0.27348814999999999</v>
      </c>
      <c r="M24" s="5">
        <v>0.55782545000000006</v>
      </c>
      <c r="N24" s="5">
        <v>0.39046734999999999</v>
      </c>
      <c r="O24" s="5">
        <v>0.42200989999999999</v>
      </c>
      <c r="P24" s="5">
        <v>0.57523960000000007</v>
      </c>
      <c r="Q24" s="5">
        <v>0.15605525000000001</v>
      </c>
      <c r="R24" s="5">
        <v>0.48863685000000001</v>
      </c>
      <c r="S24" s="5">
        <v>0.21008390000000002</v>
      </c>
      <c r="T24" s="5">
        <v>0.30277585000000001</v>
      </c>
      <c r="U24" s="5">
        <v>0.39297245000000003</v>
      </c>
      <c r="V24" s="6">
        <v>2.1398344000000003E-2</v>
      </c>
      <c r="W24" s="7">
        <v>0.34015937499999999</v>
      </c>
      <c r="X24" s="7">
        <v>0.14572890999999999</v>
      </c>
      <c r="Y24" s="7">
        <v>0.38028697599999994</v>
      </c>
      <c r="Z24" s="8">
        <v>9.76168746E-2</v>
      </c>
      <c r="AA24" s="8">
        <v>2.1725228699999998E-2</v>
      </c>
      <c r="AB24" s="8">
        <v>2.8265630399999998E-2</v>
      </c>
      <c r="AC24" s="8">
        <v>4.5238435199999996E-2</v>
      </c>
      <c r="AD24" s="8">
        <v>7.9255260000000004E-3</v>
      </c>
      <c r="AE24" s="8">
        <v>9.638659799999999E-2</v>
      </c>
      <c r="AF24" s="8">
        <v>7.3774638000000002E-3</v>
      </c>
      <c r="AG24" s="8">
        <v>1.71311112E-2</v>
      </c>
      <c r="AH24" s="8">
        <v>4.2104739599999996E-2</v>
      </c>
      <c r="AI24" s="8">
        <v>2.4653897099999999E-2</v>
      </c>
      <c r="AJ24" s="8">
        <v>1.15594857E-2</v>
      </c>
      <c r="AK24" s="8">
        <v>1.12421925E-2</v>
      </c>
      <c r="AL24" s="8">
        <v>0.2991558339</v>
      </c>
      <c r="AM24" s="8">
        <v>1.54636776E-2</v>
      </c>
      <c r="AN24" s="8">
        <v>5.1197264999999995E-3</v>
      </c>
      <c r="AO24" s="8">
        <v>0.20901190589999999</v>
      </c>
      <c r="AP24" s="8">
        <v>1.4645383199999999E-2</v>
      </c>
      <c r="AQ24" s="9">
        <v>240531</v>
      </c>
      <c r="AR24" s="9">
        <v>91192</v>
      </c>
      <c r="AS24" s="9">
        <v>130616</v>
      </c>
      <c r="AT24" s="9">
        <v>345275</v>
      </c>
      <c r="AU24" s="9">
        <v>364844</v>
      </c>
      <c r="AV24" s="9">
        <v>93990</v>
      </c>
      <c r="AW24" s="9">
        <v>156014</v>
      </c>
      <c r="AX24" s="9">
        <v>122336</v>
      </c>
      <c r="AY24" s="9">
        <v>227946</v>
      </c>
    </row>
    <row r="25" spans="1:51" x14ac:dyDescent="0.25">
      <c r="A25" s="1">
        <v>2018</v>
      </c>
      <c r="B25" s="1" t="s">
        <v>47</v>
      </c>
      <c r="C25" s="1" t="s">
        <v>54</v>
      </c>
      <c r="D25" s="1" t="s">
        <v>52</v>
      </c>
      <c r="E25" s="1" t="s">
        <v>44</v>
      </c>
      <c r="F25" s="1">
        <v>8</v>
      </c>
      <c r="G25" s="1">
        <v>0</v>
      </c>
      <c r="H25" s="1" t="s">
        <v>53</v>
      </c>
      <c r="I25" s="10">
        <f t="shared" si="0"/>
        <v>4.6032540026000017</v>
      </c>
      <c r="J25" s="11">
        <f t="shared" si="1"/>
        <v>2.6993733000000004</v>
      </c>
      <c r="K25" s="12">
        <f t="shared" si="2"/>
        <v>0.8906735375999999</v>
      </c>
      <c r="L25" s="5">
        <v>0.16180385</v>
      </c>
      <c r="M25" s="5">
        <v>0.34889724999999999</v>
      </c>
      <c r="N25" s="5">
        <v>0.26174330000000001</v>
      </c>
      <c r="O25" s="5">
        <v>0.33754175000000003</v>
      </c>
      <c r="P25" s="5">
        <v>0.37684205000000004</v>
      </c>
      <c r="Q25" s="5">
        <v>7.7675649999999999E-2</v>
      </c>
      <c r="R25" s="5">
        <v>0.32006519999999999</v>
      </c>
      <c r="S25" s="5">
        <v>0.17816955000000001</v>
      </c>
      <c r="T25" s="5">
        <v>0.2646384</v>
      </c>
      <c r="U25" s="5">
        <v>0.3719963</v>
      </c>
      <c r="V25" s="6">
        <v>1.3652022000000002E-2</v>
      </c>
      <c r="W25" s="7">
        <v>0.34083910399999995</v>
      </c>
      <c r="X25" s="7">
        <v>0.13268566199999998</v>
      </c>
      <c r="Y25" s="7">
        <v>0.52603037699999999</v>
      </c>
      <c r="Z25" s="8">
        <v>0.1012591125</v>
      </c>
      <c r="AA25" s="8">
        <v>2.35709271E-2</v>
      </c>
      <c r="AB25" s="8">
        <v>3.13450074E-2</v>
      </c>
      <c r="AC25" s="8">
        <v>3.4015464000000002E-2</v>
      </c>
      <c r="AD25" s="8">
        <v>8.427831299999999E-3</v>
      </c>
      <c r="AE25" s="8">
        <v>7.0719415199999996E-2</v>
      </c>
      <c r="AF25" s="8">
        <v>6.1952687999999997E-3</v>
      </c>
      <c r="AG25" s="8">
        <v>1.85773581E-2</v>
      </c>
      <c r="AH25" s="8">
        <v>3.5524534499999996E-2</v>
      </c>
      <c r="AI25" s="8">
        <v>1.5157440899999999E-2</v>
      </c>
      <c r="AJ25" s="8">
        <v>1.2378630599999999E-2</v>
      </c>
      <c r="AK25" s="8">
        <v>8.3249775000000005E-3</v>
      </c>
      <c r="AL25" s="8">
        <v>0.32011714349999998</v>
      </c>
      <c r="AM25" s="8">
        <v>1.6259802300000001E-2</v>
      </c>
      <c r="AN25" s="8">
        <v>5.8565996999999995E-3</v>
      </c>
      <c r="AO25" s="8">
        <v>0.1671252912</v>
      </c>
      <c r="AP25" s="8">
        <v>1.5818732999999998E-2</v>
      </c>
      <c r="AQ25" s="9">
        <v>200778</v>
      </c>
      <c r="AR25" s="9">
        <v>144626</v>
      </c>
      <c r="AS25" s="9">
        <v>124315</v>
      </c>
      <c r="AT25" s="9">
        <v>425734</v>
      </c>
      <c r="AU25" s="9">
        <v>262439</v>
      </c>
      <c r="AV25" s="9">
        <v>177111</v>
      </c>
      <c r="AW25" s="9">
        <v>104341</v>
      </c>
      <c r="AX25" s="9">
        <v>88148</v>
      </c>
      <c r="AY25" s="9">
        <v>186160</v>
      </c>
    </row>
    <row r="26" spans="1:51" x14ac:dyDescent="0.25">
      <c r="A26" s="1">
        <v>2018</v>
      </c>
      <c r="B26" s="1" t="s">
        <v>47</v>
      </c>
      <c r="C26" s="1" t="s">
        <v>54</v>
      </c>
      <c r="D26" s="1" t="s">
        <v>57</v>
      </c>
      <c r="E26" s="1" t="s">
        <v>46</v>
      </c>
      <c r="F26" s="1">
        <v>1</v>
      </c>
      <c r="G26" s="1">
        <v>800</v>
      </c>
      <c r="H26" s="1" t="s">
        <v>53</v>
      </c>
      <c r="I26" s="10">
        <f t="shared" si="0"/>
        <v>8.4754626189</v>
      </c>
      <c r="J26" s="11">
        <f t="shared" si="1"/>
        <v>5.7797499500000011</v>
      </c>
      <c r="K26" s="12">
        <f t="shared" si="2"/>
        <v>1.3761972818999999</v>
      </c>
      <c r="L26" s="5">
        <v>0.47057789999999999</v>
      </c>
      <c r="M26" s="5">
        <v>0.76152960000000003</v>
      </c>
      <c r="N26" s="5">
        <v>0.56816045000000004</v>
      </c>
      <c r="O26" s="5">
        <v>0.63826295</v>
      </c>
      <c r="P26" s="5">
        <v>0.84083479999999999</v>
      </c>
      <c r="Q26" s="5">
        <v>0.20023705</v>
      </c>
      <c r="R26" s="5">
        <v>0.84677580000000008</v>
      </c>
      <c r="S26" s="5">
        <v>0.31029635</v>
      </c>
      <c r="T26" s="5">
        <v>0.37833510000000004</v>
      </c>
      <c r="U26" s="5">
        <v>0.76473995000000006</v>
      </c>
      <c r="V26" s="6">
        <v>3.7404616000000002E-2</v>
      </c>
      <c r="W26" s="7">
        <v>0.50794459799999991</v>
      </c>
      <c r="X26" s="7">
        <v>0.21609855399999997</v>
      </c>
      <c r="Y26" s="7">
        <v>0.5580676189999999</v>
      </c>
      <c r="Z26" s="8">
        <v>8.9464945500000004E-2</v>
      </c>
      <c r="AA26" s="8">
        <v>2.6224317E-2</v>
      </c>
      <c r="AB26" s="8">
        <v>3.0266516699999999E-2</v>
      </c>
      <c r="AC26" s="8">
        <v>7.8800696099999998E-2</v>
      </c>
      <c r="AD26" s="8">
        <v>8.5304015999999993E-3</v>
      </c>
      <c r="AE26" s="8">
        <v>0.1592562951</v>
      </c>
      <c r="AF26" s="8">
        <v>9.462039299999999E-3</v>
      </c>
      <c r="AG26" s="8">
        <v>2.6061758099999999E-2</v>
      </c>
      <c r="AH26" s="8">
        <v>7.6411811699999999E-2</v>
      </c>
      <c r="AI26" s="8">
        <v>4.11615351E-2</v>
      </c>
      <c r="AJ26" s="8">
        <v>1.3646839499999999E-2</v>
      </c>
      <c r="AK26" s="8">
        <v>1.3362262199999999E-2</v>
      </c>
      <c r="AL26" s="8">
        <v>0.31403073869999998</v>
      </c>
      <c r="AM26" s="8">
        <v>1.7815933799999999E-2</v>
      </c>
      <c r="AN26" s="8">
        <v>5.7086693999999997E-3</v>
      </c>
      <c r="AO26" s="8">
        <v>0.44559237239999999</v>
      </c>
      <c r="AP26" s="8">
        <v>2.0400149699999998E-2</v>
      </c>
      <c r="AQ26" s="9">
        <v>407715</v>
      </c>
      <c r="AR26" s="9">
        <v>106425</v>
      </c>
      <c r="AS26" s="9">
        <v>264940</v>
      </c>
      <c r="AT26" s="9">
        <v>466131</v>
      </c>
      <c r="AU26" s="9">
        <v>569341</v>
      </c>
      <c r="AV26" s="9">
        <v>136984</v>
      </c>
      <c r="AW26" s="9">
        <v>258183</v>
      </c>
      <c r="AX26" s="9">
        <v>145723</v>
      </c>
      <c r="AY26" s="9">
        <v>249171</v>
      </c>
    </row>
    <row r="27" spans="1:51" x14ac:dyDescent="0.25">
      <c r="A27" s="1">
        <v>2018</v>
      </c>
      <c r="B27" s="1" t="s">
        <v>47</v>
      </c>
      <c r="C27" s="1" t="s">
        <v>54</v>
      </c>
      <c r="D27" s="1" t="s">
        <v>57</v>
      </c>
      <c r="E27" s="1" t="s">
        <v>46</v>
      </c>
      <c r="F27" s="1">
        <v>2</v>
      </c>
      <c r="G27" s="1">
        <v>2600</v>
      </c>
      <c r="H27" s="1" t="s">
        <v>53</v>
      </c>
      <c r="I27" s="10">
        <f t="shared" si="0"/>
        <v>7.1123991330999994</v>
      </c>
      <c r="J27" s="11">
        <f t="shared" si="1"/>
        <v>4.64611485</v>
      </c>
      <c r="K27" s="12">
        <f t="shared" si="2"/>
        <v>1.3007628081000002</v>
      </c>
      <c r="L27" s="5">
        <v>0.30550389999999999</v>
      </c>
      <c r="M27" s="5">
        <v>0.60029189999999999</v>
      </c>
      <c r="N27" s="5">
        <v>0.41788955</v>
      </c>
      <c r="O27" s="5">
        <v>0.52359125000000006</v>
      </c>
      <c r="P27" s="5">
        <v>0.60222955</v>
      </c>
      <c r="Q27" s="5">
        <v>0.25004720000000002</v>
      </c>
      <c r="R27" s="5">
        <v>0.71155695000000008</v>
      </c>
      <c r="S27" s="5">
        <v>0.2521545</v>
      </c>
      <c r="T27" s="5">
        <v>0.39872365000000004</v>
      </c>
      <c r="U27" s="5">
        <v>0.58412640000000005</v>
      </c>
      <c r="V27" s="6">
        <v>2.8245890000000003E-2</v>
      </c>
      <c r="W27" s="7">
        <v>0.38470032799999998</v>
      </c>
      <c r="X27" s="7">
        <v>0.14449885999999998</v>
      </c>
      <c r="Y27" s="7">
        <v>0.60807639699999994</v>
      </c>
      <c r="Z27" s="8">
        <v>9.0133438499999996E-2</v>
      </c>
      <c r="AA27" s="8">
        <v>2.28889395E-2</v>
      </c>
      <c r="AB27" s="8">
        <v>3.11035788E-2</v>
      </c>
      <c r="AC27" s="8">
        <v>6.4723560299999996E-2</v>
      </c>
      <c r="AD27" s="8">
        <v>8.1400220999999998E-3</v>
      </c>
      <c r="AE27" s="8">
        <v>0.120618477</v>
      </c>
      <c r="AF27" s="8">
        <v>1.0125712800000001E-2</v>
      </c>
      <c r="AG27" s="8">
        <v>2.0862368100000001E-2</v>
      </c>
      <c r="AH27" s="8">
        <v>8.7728111099999992E-2</v>
      </c>
      <c r="AI27" s="8">
        <v>3.8508882299999998E-2</v>
      </c>
      <c r="AJ27" s="8">
        <v>1.26858879E-2</v>
      </c>
      <c r="AK27" s="8">
        <v>1.0332384299999999E-2</v>
      </c>
      <c r="AL27" s="8">
        <v>0.32237890650000001</v>
      </c>
      <c r="AM27" s="8">
        <v>2.2000790699999998E-2</v>
      </c>
      <c r="AN27" s="8">
        <v>6.4900521000000001E-3</v>
      </c>
      <c r="AO27" s="8">
        <v>0.41593373639999998</v>
      </c>
      <c r="AP27" s="8">
        <v>1.61079597E-2</v>
      </c>
      <c r="AQ27" s="9">
        <v>300782</v>
      </c>
      <c r="AR27" s="9">
        <v>124729</v>
      </c>
      <c r="AS27" s="9">
        <v>194863</v>
      </c>
      <c r="AT27" s="9">
        <v>402759</v>
      </c>
      <c r="AU27" s="9">
        <v>443502</v>
      </c>
      <c r="AV27" s="9">
        <v>157474</v>
      </c>
      <c r="AW27" s="9">
        <v>177769</v>
      </c>
      <c r="AX27" s="9">
        <v>126543</v>
      </c>
      <c r="AY27" s="9">
        <v>224629</v>
      </c>
    </row>
    <row r="28" spans="1:51" x14ac:dyDescent="0.25">
      <c r="A28" s="1">
        <v>2018</v>
      </c>
      <c r="B28" s="1" t="s">
        <v>47</v>
      </c>
      <c r="C28" s="1" t="s">
        <v>54</v>
      </c>
      <c r="D28" s="1" t="s">
        <v>57</v>
      </c>
      <c r="E28" s="1" t="s">
        <v>46</v>
      </c>
      <c r="F28" s="1">
        <v>3</v>
      </c>
      <c r="G28" s="1">
        <v>4400</v>
      </c>
      <c r="H28" s="1" t="s">
        <v>53</v>
      </c>
      <c r="I28" s="10">
        <f t="shared" si="0"/>
        <v>8.8368132431999999</v>
      </c>
      <c r="J28" s="11">
        <f t="shared" si="1"/>
        <v>5.9238868</v>
      </c>
      <c r="K28" s="12">
        <f t="shared" si="2"/>
        <v>1.5412049982000002</v>
      </c>
      <c r="L28" s="5">
        <v>0.39366860000000004</v>
      </c>
      <c r="M28" s="5">
        <v>0.81114215000000001</v>
      </c>
      <c r="N28" s="5">
        <v>0.5816694</v>
      </c>
      <c r="O28" s="5">
        <v>0.70286320000000002</v>
      </c>
      <c r="P28" s="5">
        <v>0.80494895</v>
      </c>
      <c r="Q28" s="5">
        <v>0.28130179999999999</v>
      </c>
      <c r="R28" s="5">
        <v>0.80611569999999999</v>
      </c>
      <c r="S28" s="5">
        <v>0.32732375000000002</v>
      </c>
      <c r="T28" s="5">
        <v>0.60884460000000007</v>
      </c>
      <c r="U28" s="5">
        <v>0.60600865000000004</v>
      </c>
      <c r="V28" s="6">
        <v>4.7389629000000003E-2</v>
      </c>
      <c r="W28" s="7">
        <v>0.49846579899999993</v>
      </c>
      <c r="X28" s="7">
        <v>0.23824181299999997</v>
      </c>
      <c r="Y28" s="7">
        <v>0.58762420399999993</v>
      </c>
      <c r="Z28" s="8">
        <v>0.13342712039999999</v>
      </c>
      <c r="AA28" s="8">
        <v>3.2333401800000001E-2</v>
      </c>
      <c r="AB28" s="8">
        <v>3.9053372400000001E-2</v>
      </c>
      <c r="AC28" s="8">
        <v>8.5804336799999992E-2</v>
      </c>
      <c r="AD28" s="8">
        <v>8.7598097999999989E-3</v>
      </c>
      <c r="AE28" s="8">
        <v>0.17078419889999999</v>
      </c>
      <c r="AF28" s="8">
        <v>1.3803955199999999E-2</v>
      </c>
      <c r="AG28" s="8">
        <v>2.8391674499999998E-2</v>
      </c>
      <c r="AH28" s="8">
        <v>9.4763900700000001E-2</v>
      </c>
      <c r="AI28" s="8">
        <v>4.2471588599999999E-2</v>
      </c>
      <c r="AJ28" s="8">
        <v>1.85914197E-2</v>
      </c>
      <c r="AK28" s="8">
        <v>1.3970256299999999E-2</v>
      </c>
      <c r="AL28" s="8">
        <v>0.33426328319999998</v>
      </c>
      <c r="AM28" s="8">
        <v>2.3079338099999999E-2</v>
      </c>
      <c r="AN28" s="8">
        <v>8.151985799999999E-3</v>
      </c>
      <c r="AO28" s="8">
        <v>0.47191194539999998</v>
      </c>
      <c r="AP28" s="8">
        <v>2.1643410599999999E-2</v>
      </c>
      <c r="AQ28" s="9">
        <v>637138</v>
      </c>
      <c r="AR28" s="9">
        <v>150814</v>
      </c>
      <c r="AS28" s="9">
        <v>199844</v>
      </c>
      <c r="AT28" s="9">
        <v>512659</v>
      </c>
      <c r="AU28" s="9">
        <v>951608</v>
      </c>
      <c r="AV28" s="9">
        <v>211517</v>
      </c>
      <c r="AW28" s="9">
        <v>241686</v>
      </c>
      <c r="AX28" s="9">
        <v>147699</v>
      </c>
      <c r="AY28" s="9">
        <v>309930</v>
      </c>
    </row>
    <row r="29" spans="1:51" x14ac:dyDescent="0.25">
      <c r="A29" s="1">
        <v>2018</v>
      </c>
      <c r="B29" s="1" t="s">
        <v>47</v>
      </c>
      <c r="C29" s="1" t="s">
        <v>54</v>
      </c>
      <c r="D29" s="1" t="s">
        <v>57</v>
      </c>
      <c r="E29" s="1" t="s">
        <v>46</v>
      </c>
      <c r="F29" s="1">
        <v>4</v>
      </c>
      <c r="G29" s="1">
        <v>1100</v>
      </c>
      <c r="H29" s="1" t="s">
        <v>53</v>
      </c>
      <c r="I29" s="10">
        <f t="shared" si="0"/>
        <v>9.991375077399999</v>
      </c>
      <c r="J29" s="11">
        <f t="shared" si="1"/>
        <v>5.8201149499999998</v>
      </c>
      <c r="K29" s="12">
        <f t="shared" si="2"/>
        <v>1.5464602943999997</v>
      </c>
      <c r="L29" s="5">
        <v>0.27340950000000003</v>
      </c>
      <c r="M29" s="5">
        <v>0.55718909999999999</v>
      </c>
      <c r="N29" s="5">
        <v>0.70773885000000003</v>
      </c>
      <c r="O29" s="5">
        <v>0.7575035</v>
      </c>
      <c r="P29" s="5">
        <v>0.74304035000000002</v>
      </c>
      <c r="Q29" s="5">
        <v>0.25148239999999999</v>
      </c>
      <c r="R29" s="5">
        <v>0.89182729999999999</v>
      </c>
      <c r="S29" s="5">
        <v>0.25676300000000002</v>
      </c>
      <c r="T29" s="5">
        <v>0.48586395000000004</v>
      </c>
      <c r="U29" s="5">
        <v>0.89529700000000001</v>
      </c>
      <c r="V29" s="6">
        <v>3.7531198000000002E-2</v>
      </c>
      <c r="W29" s="7">
        <v>0.78471932799999988</v>
      </c>
      <c r="X29" s="7">
        <v>0.41056743699999992</v>
      </c>
      <c r="Y29" s="7">
        <v>1.3919818699999997</v>
      </c>
      <c r="Z29" s="8">
        <v>0.145247823</v>
      </c>
      <c r="AA29" s="8">
        <v>3.7600151399999997E-2</v>
      </c>
      <c r="AB29" s="8">
        <v>6.8764285799999991E-2</v>
      </c>
      <c r="AC29" s="8">
        <v>7.6530314700000004E-2</v>
      </c>
      <c r="AD29" s="8">
        <v>2.08840842E-2</v>
      </c>
      <c r="AE29" s="8">
        <v>9.1567381500000003E-2</v>
      </c>
      <c r="AF29" s="8">
        <v>1.3837067999999999E-2</v>
      </c>
      <c r="AG29" s="8">
        <v>4.7248166699999997E-2</v>
      </c>
      <c r="AH29" s="8">
        <v>5.5078833599999995E-2</v>
      </c>
      <c r="AI29" s="8">
        <v>2.74190427E-2</v>
      </c>
      <c r="AJ29" s="8">
        <v>2.0327403599999998E-2</v>
      </c>
      <c r="AK29" s="8">
        <v>2.3762346300000001E-2</v>
      </c>
      <c r="AL29" s="8">
        <v>0.51025146479999994</v>
      </c>
      <c r="AM29" s="8">
        <v>3.1719227400000001E-2</v>
      </c>
      <c r="AN29" s="8">
        <v>1.7300247299999998E-2</v>
      </c>
      <c r="AO29" s="8">
        <v>0.32355242639999998</v>
      </c>
      <c r="AP29" s="8">
        <v>3.5370026999999998E-2</v>
      </c>
      <c r="AQ29" s="9">
        <v>410226</v>
      </c>
      <c r="AR29" s="9">
        <v>250743</v>
      </c>
      <c r="AS29" s="9">
        <v>301847</v>
      </c>
      <c r="AT29" s="9">
        <v>1020567</v>
      </c>
      <c r="AU29" s="9">
        <v>690785</v>
      </c>
      <c r="AV29" s="9">
        <v>371988</v>
      </c>
      <c r="AW29" s="9">
        <v>269905</v>
      </c>
      <c r="AX29" s="9">
        <v>252523</v>
      </c>
      <c r="AY29" s="9">
        <v>397347</v>
      </c>
    </row>
    <row r="30" spans="1:51" x14ac:dyDescent="0.25">
      <c r="A30" s="1">
        <v>2018</v>
      </c>
      <c r="B30" s="1" t="s">
        <v>47</v>
      </c>
      <c r="C30" s="1" t="s">
        <v>54</v>
      </c>
      <c r="D30" s="1" t="s">
        <v>57</v>
      </c>
      <c r="E30" s="1" t="s">
        <v>46</v>
      </c>
      <c r="F30" s="1">
        <v>5</v>
      </c>
      <c r="G30" s="1">
        <v>0</v>
      </c>
      <c r="H30" s="1" t="s">
        <v>53</v>
      </c>
      <c r="I30" s="10">
        <f t="shared" si="0"/>
        <v>8.569897325200003</v>
      </c>
      <c r="J30" s="11">
        <f t="shared" si="1"/>
        <v>5.5851997500000001</v>
      </c>
      <c r="K30" s="12">
        <f t="shared" si="2"/>
        <v>1.3031908722000001</v>
      </c>
      <c r="L30" s="5">
        <v>0.29744455000000003</v>
      </c>
      <c r="M30" s="5">
        <v>0.45011070000000003</v>
      </c>
      <c r="N30" s="5">
        <v>0.83271435000000005</v>
      </c>
      <c r="O30" s="5">
        <v>0.88522460000000003</v>
      </c>
      <c r="P30" s="5">
        <v>0.61167795000000003</v>
      </c>
      <c r="Q30" s="5">
        <v>0.1766258</v>
      </c>
      <c r="R30" s="5">
        <v>0.67881449999999999</v>
      </c>
      <c r="S30" s="5">
        <v>0.23166520000000002</v>
      </c>
      <c r="T30" s="5">
        <v>0.4958785</v>
      </c>
      <c r="U30" s="5">
        <v>0.92504360000000008</v>
      </c>
      <c r="V30" s="6">
        <v>3.3580073000000002E-2</v>
      </c>
      <c r="W30" s="7">
        <v>0.60494330799999996</v>
      </c>
      <c r="X30" s="7">
        <v>7.9757789999999995E-2</v>
      </c>
      <c r="Y30" s="7">
        <v>0.96322553199999994</v>
      </c>
      <c r="Z30" s="8">
        <v>0.1623912948</v>
      </c>
      <c r="AA30" s="8">
        <v>3.0134065499999998E-2</v>
      </c>
      <c r="AB30" s="8">
        <v>4.2519159899999999E-2</v>
      </c>
      <c r="AC30" s="8">
        <v>8.8469520299999993E-2</v>
      </c>
      <c r="AD30" s="8">
        <v>1.3059087299999999E-2</v>
      </c>
      <c r="AE30" s="8">
        <v>8.4027472199999995E-2</v>
      </c>
      <c r="AF30" s="8">
        <v>1.1057690699999999E-2</v>
      </c>
      <c r="AG30" s="8">
        <v>4.1545167299999998E-2</v>
      </c>
      <c r="AH30" s="8">
        <v>6.7731835500000004E-2</v>
      </c>
      <c r="AI30" s="8">
        <v>2.4117855299999998E-2</v>
      </c>
      <c r="AJ30" s="8">
        <v>1.8238065299999998E-2</v>
      </c>
      <c r="AK30" s="8">
        <v>1.72207539E-2</v>
      </c>
      <c r="AL30" s="8">
        <v>0.28542592890000001</v>
      </c>
      <c r="AM30" s="8">
        <v>2.34134145E-2</v>
      </c>
      <c r="AN30" s="8">
        <v>1.37041065E-2</v>
      </c>
      <c r="AO30" s="8">
        <v>0.35604061919999996</v>
      </c>
      <c r="AP30" s="8">
        <v>2.40948351E-2</v>
      </c>
      <c r="AQ30" s="9">
        <v>349788</v>
      </c>
      <c r="AR30" s="9">
        <v>165102</v>
      </c>
      <c r="AS30" s="9">
        <v>293961</v>
      </c>
      <c r="AT30" s="9">
        <v>798752</v>
      </c>
      <c r="AU30" s="9">
        <v>618624</v>
      </c>
      <c r="AV30" s="9">
        <v>285103</v>
      </c>
      <c r="AW30" s="9">
        <v>396391</v>
      </c>
      <c r="AX30" s="9">
        <v>102165</v>
      </c>
      <c r="AY30" s="9">
        <v>373237</v>
      </c>
    </row>
    <row r="31" spans="1:51" x14ac:dyDescent="0.25">
      <c r="A31" s="1">
        <v>2018</v>
      </c>
      <c r="B31" s="1" t="s">
        <v>47</v>
      </c>
      <c r="C31" s="1" t="s">
        <v>54</v>
      </c>
      <c r="D31" s="1" t="s">
        <v>57</v>
      </c>
      <c r="E31" s="1" t="s">
        <v>46</v>
      </c>
      <c r="F31" s="1">
        <v>6</v>
      </c>
      <c r="G31" s="1">
        <v>1000</v>
      </c>
      <c r="H31" s="1" t="s">
        <v>53</v>
      </c>
      <c r="I31" s="10">
        <f t="shared" si="0"/>
        <v>9.6562249343999973</v>
      </c>
      <c r="J31" s="11">
        <f t="shared" si="1"/>
        <v>6.6916940999999994</v>
      </c>
      <c r="K31" s="12">
        <f t="shared" si="2"/>
        <v>1.2482800973999997</v>
      </c>
      <c r="L31" s="5">
        <v>0.38721995000000003</v>
      </c>
      <c r="M31" s="5">
        <v>0.75513554999999999</v>
      </c>
      <c r="N31" s="5">
        <v>0.81639935000000008</v>
      </c>
      <c r="O31" s="5">
        <v>0.7208019</v>
      </c>
      <c r="P31" s="5">
        <v>0.83638295000000007</v>
      </c>
      <c r="Q31" s="5">
        <v>0.36034830000000001</v>
      </c>
      <c r="R31" s="5">
        <v>0.89877450000000003</v>
      </c>
      <c r="S31" s="5">
        <v>0.30870970000000003</v>
      </c>
      <c r="T31" s="5">
        <v>0.41969915000000002</v>
      </c>
      <c r="U31" s="5">
        <v>1.18822275</v>
      </c>
      <c r="V31" s="6">
        <v>4.3360832000000002E-2</v>
      </c>
      <c r="W31" s="7">
        <v>0.58479037099999998</v>
      </c>
      <c r="X31" s="7">
        <v>8.1259461999999991E-2</v>
      </c>
      <c r="Y31" s="7">
        <v>1.0068400719999999</v>
      </c>
      <c r="Z31" s="8">
        <v>9.5907993299999994E-2</v>
      </c>
      <c r="AA31" s="8">
        <v>2.8370978999999998E-2</v>
      </c>
      <c r="AB31" s="8">
        <v>3.7571404499999995E-2</v>
      </c>
      <c r="AC31" s="8">
        <v>8.1021124799999997E-2</v>
      </c>
      <c r="AD31" s="8">
        <v>1.47799323E-2</v>
      </c>
      <c r="AE31" s="8">
        <v>9.0366532200000002E-2</v>
      </c>
      <c r="AF31" s="8">
        <v>1.14387714E-2</v>
      </c>
      <c r="AG31" s="8">
        <v>3.8250783900000002E-2</v>
      </c>
      <c r="AH31" s="8">
        <v>6.8989498199999999E-2</v>
      </c>
      <c r="AI31" s="8">
        <v>2.35557882E-2</v>
      </c>
      <c r="AJ31" s="8">
        <v>1.4490252E-2</v>
      </c>
      <c r="AK31" s="8">
        <v>1.8392799599999999E-2</v>
      </c>
      <c r="AL31" s="8">
        <v>0.34548846569999997</v>
      </c>
      <c r="AM31" s="8">
        <v>2.67504363E-2</v>
      </c>
      <c r="AN31" s="8">
        <v>1.282554E-2</v>
      </c>
      <c r="AO31" s="8">
        <v>0.31437190259999997</v>
      </c>
      <c r="AP31" s="8">
        <v>2.5707893400000001E-2</v>
      </c>
      <c r="AQ31" s="9">
        <v>547888</v>
      </c>
      <c r="AR31" s="9">
        <v>234210</v>
      </c>
      <c r="AS31" s="9">
        <v>330256</v>
      </c>
      <c r="AT31" s="9">
        <v>864259</v>
      </c>
      <c r="AU31" s="9">
        <v>623055</v>
      </c>
      <c r="AV31" s="9">
        <v>305954</v>
      </c>
      <c r="AW31" s="9">
        <v>303433</v>
      </c>
      <c r="AX31" s="9">
        <v>120510</v>
      </c>
      <c r="AY31" s="9">
        <v>330484</v>
      </c>
    </row>
    <row r="32" spans="1:51" x14ac:dyDescent="0.25">
      <c r="A32" s="1">
        <v>2018</v>
      </c>
      <c r="B32" s="1" t="s">
        <v>47</v>
      </c>
      <c r="C32" s="1" t="s">
        <v>54</v>
      </c>
      <c r="D32" s="1" t="s">
        <v>57</v>
      </c>
      <c r="E32" s="1" t="s">
        <v>46</v>
      </c>
      <c r="F32" s="1">
        <v>7</v>
      </c>
      <c r="G32" s="1">
        <v>600</v>
      </c>
      <c r="H32" s="1" t="s">
        <v>53</v>
      </c>
      <c r="I32" s="10">
        <f t="shared" si="0"/>
        <v>9.5810037872999931</v>
      </c>
      <c r="J32" s="11">
        <f t="shared" si="1"/>
        <v>5.9873826999999995</v>
      </c>
      <c r="K32" s="12">
        <f t="shared" si="2"/>
        <v>1.5790711293000002</v>
      </c>
      <c r="L32" s="5">
        <v>0.4235582</v>
      </c>
      <c r="M32" s="5">
        <v>0.50838320000000004</v>
      </c>
      <c r="N32" s="5">
        <v>0.73514155000000003</v>
      </c>
      <c r="O32" s="5">
        <v>0.82115084999999999</v>
      </c>
      <c r="P32" s="5">
        <v>0.6772688</v>
      </c>
      <c r="Q32" s="5">
        <v>0.26515060000000001</v>
      </c>
      <c r="R32" s="5">
        <v>0.77366705000000002</v>
      </c>
      <c r="S32" s="5">
        <v>0.22749350000000002</v>
      </c>
      <c r="T32" s="5">
        <v>0.49838555000000001</v>
      </c>
      <c r="U32" s="5">
        <v>1.0571834</v>
      </c>
      <c r="V32" s="6">
        <v>3.9533150000000003E-2</v>
      </c>
      <c r="W32" s="7">
        <v>0.76263571799999996</v>
      </c>
      <c r="X32" s="7">
        <v>0.10573947899999998</v>
      </c>
      <c r="Y32" s="7">
        <v>1.1066416109999999</v>
      </c>
      <c r="Z32" s="8">
        <v>0.1589333319</v>
      </c>
      <c r="AA32" s="8">
        <v>4.2758603999999999E-2</v>
      </c>
      <c r="AB32" s="8">
        <v>6.6697287299999991E-2</v>
      </c>
      <c r="AC32" s="8">
        <v>7.4950425899999992E-2</v>
      </c>
      <c r="AD32" s="8">
        <v>2.0977298999999998E-2</v>
      </c>
      <c r="AE32" s="8">
        <v>7.2687755699999995E-2</v>
      </c>
      <c r="AF32" s="8">
        <v>1.3975415999999999E-2</v>
      </c>
      <c r="AG32" s="8">
        <v>4.4774289000000002E-2</v>
      </c>
      <c r="AH32" s="8">
        <v>4.5154689300000002E-2</v>
      </c>
      <c r="AI32" s="8">
        <v>2.553768E-2</v>
      </c>
      <c r="AJ32" s="8">
        <v>1.9247835599999999E-2</v>
      </c>
      <c r="AK32" s="8">
        <v>2.5530422399999999E-2</v>
      </c>
      <c r="AL32" s="8">
        <v>0.56626879679999997</v>
      </c>
      <c r="AM32" s="8">
        <v>3.2035159799999997E-2</v>
      </c>
      <c r="AN32" s="8">
        <v>1.50118353E-2</v>
      </c>
      <c r="AO32" s="8">
        <v>0.32223641939999997</v>
      </c>
      <c r="AP32" s="8">
        <v>3.2293881900000002E-2</v>
      </c>
      <c r="AQ32" s="9">
        <v>482091</v>
      </c>
      <c r="AR32" s="9">
        <v>274007</v>
      </c>
      <c r="AS32" s="9">
        <v>283450</v>
      </c>
      <c r="AT32" s="9">
        <v>992302</v>
      </c>
      <c r="AU32" s="9">
        <v>546760</v>
      </c>
      <c r="AV32" s="9">
        <v>336774</v>
      </c>
      <c r="AW32" s="9">
        <v>295781</v>
      </c>
      <c r="AX32" s="9">
        <v>115998</v>
      </c>
      <c r="AY32" s="9">
        <v>374026</v>
      </c>
    </row>
    <row r="33" spans="1:51" x14ac:dyDescent="0.25">
      <c r="A33" s="1">
        <v>2018</v>
      </c>
      <c r="B33" s="1" t="s">
        <v>47</v>
      </c>
      <c r="C33" s="1" t="s">
        <v>54</v>
      </c>
      <c r="D33" s="1" t="s">
        <v>57</v>
      </c>
      <c r="E33" s="1" t="s">
        <v>46</v>
      </c>
      <c r="F33" s="1">
        <v>8</v>
      </c>
      <c r="G33" s="1">
        <v>400</v>
      </c>
      <c r="H33" s="1" t="s">
        <v>53</v>
      </c>
      <c r="I33" s="10">
        <f t="shared" si="0"/>
        <v>7.1271893468000016</v>
      </c>
      <c r="J33" s="11">
        <f t="shared" si="1"/>
        <v>4.0996163000000001</v>
      </c>
      <c r="K33" s="12">
        <f t="shared" si="2"/>
        <v>1.2573034487999999</v>
      </c>
      <c r="L33" s="5">
        <v>0.2068924</v>
      </c>
      <c r="M33" s="5">
        <v>0.4449341</v>
      </c>
      <c r="N33" s="5">
        <v>0.44691205000000001</v>
      </c>
      <c r="O33" s="5">
        <v>0.58085039999999999</v>
      </c>
      <c r="P33" s="5">
        <v>0.46666295000000002</v>
      </c>
      <c r="Q33" s="5">
        <v>0.15293134999999999</v>
      </c>
      <c r="R33" s="5">
        <v>0.47618155000000001</v>
      </c>
      <c r="S33" s="5">
        <v>0.14143350000000002</v>
      </c>
      <c r="T33" s="5">
        <v>0.38927655</v>
      </c>
      <c r="U33" s="5">
        <v>0.79354144999999998</v>
      </c>
      <c r="V33" s="6">
        <v>2.2785417000000002E-2</v>
      </c>
      <c r="W33" s="7">
        <v>0.60707651799999995</v>
      </c>
      <c r="X33" s="7">
        <v>9.887782199999999E-2</v>
      </c>
      <c r="Y33" s="7">
        <v>1.0415298409999998</v>
      </c>
      <c r="Z33" s="8">
        <v>0.14694099839999999</v>
      </c>
      <c r="AA33" s="8">
        <v>3.7797240599999997E-2</v>
      </c>
      <c r="AB33" s="8">
        <v>5.7646096199999997E-2</v>
      </c>
      <c r="AC33" s="8">
        <v>4.5526868099999999E-2</v>
      </c>
      <c r="AD33" s="8">
        <v>1.7037329399999999E-2</v>
      </c>
      <c r="AE33" s="8">
        <v>4.2487974899999996E-2</v>
      </c>
      <c r="AF33" s="8">
        <v>1.02096288E-2</v>
      </c>
      <c r="AG33" s="8">
        <v>3.7749499200000002E-2</v>
      </c>
      <c r="AH33" s="8">
        <v>3.1412423699999997E-2</v>
      </c>
      <c r="AI33" s="8">
        <v>1.71468171E-2</v>
      </c>
      <c r="AJ33" s="8">
        <v>1.9613834099999998E-2</v>
      </c>
      <c r="AK33" s="8">
        <v>1.8730278E-2</v>
      </c>
      <c r="AL33" s="8">
        <v>0.5113515582</v>
      </c>
      <c r="AM33" s="8">
        <v>2.7553818599999998E-2</v>
      </c>
      <c r="AN33" s="8">
        <v>1.2637012499999999E-2</v>
      </c>
      <c r="AO33" s="8">
        <v>0.1969957584</v>
      </c>
      <c r="AP33" s="8">
        <v>2.64663126E-2</v>
      </c>
      <c r="AQ33" s="9">
        <v>438691</v>
      </c>
      <c r="AR33" s="9">
        <v>270909</v>
      </c>
      <c r="AS33" s="9">
        <v>194344</v>
      </c>
      <c r="AT33" s="9">
        <v>879280</v>
      </c>
      <c r="AU33" s="9">
        <v>372740</v>
      </c>
      <c r="AV33" s="9">
        <v>231025</v>
      </c>
      <c r="AW33" s="9">
        <v>165692</v>
      </c>
      <c r="AX33" s="9">
        <v>120765</v>
      </c>
      <c r="AY33" s="9">
        <v>282481</v>
      </c>
    </row>
    <row r="34" spans="1:51" x14ac:dyDescent="0.25">
      <c r="A34" s="1">
        <v>2019</v>
      </c>
      <c r="B34" s="1" t="s">
        <v>48</v>
      </c>
      <c r="C34" s="1" t="s">
        <v>51</v>
      </c>
      <c r="D34" s="1" t="s">
        <v>52</v>
      </c>
      <c r="E34" s="1" t="s">
        <v>43</v>
      </c>
      <c r="F34" s="1">
        <v>1</v>
      </c>
      <c r="G34" s="1">
        <v>250</v>
      </c>
      <c r="H34" s="1">
        <v>0</v>
      </c>
      <c r="I34" s="10">
        <f t="shared" si="0"/>
        <v>47.689625678900008</v>
      </c>
      <c r="J34" s="11">
        <f t="shared" si="1"/>
        <v>41.280865600000006</v>
      </c>
      <c r="K34" s="12">
        <f t="shared" si="2"/>
        <v>3.5504914598999995</v>
      </c>
      <c r="L34" s="5">
        <v>4.2873980500000002</v>
      </c>
      <c r="M34" s="5">
        <v>4.8975010499999998</v>
      </c>
      <c r="N34" s="5">
        <v>5.5355924000000005</v>
      </c>
      <c r="O34" s="5">
        <v>4.3153142500000001</v>
      </c>
      <c r="P34" s="5">
        <v>2.0868978</v>
      </c>
      <c r="Q34" s="5">
        <v>3.6135216000000003</v>
      </c>
      <c r="R34" s="5">
        <v>4.7160015500000005</v>
      </c>
      <c r="S34" s="5">
        <v>2.5089999999999999</v>
      </c>
      <c r="T34" s="5">
        <v>1.3888641000000002</v>
      </c>
      <c r="U34" s="5">
        <v>7.9307748</v>
      </c>
      <c r="V34" s="6">
        <v>0.35774007700000005</v>
      </c>
      <c r="W34" s="7">
        <v>1.9109702949999998</v>
      </c>
      <c r="X34" s="7">
        <v>0.27660016399999998</v>
      </c>
      <c r="Y34" s="7">
        <v>0.31295808299999994</v>
      </c>
      <c r="Z34" s="8">
        <v>1.4366121525</v>
      </c>
      <c r="AA34" s="8">
        <v>7.1018904600000002E-2</v>
      </c>
      <c r="AB34" s="8">
        <v>0.13337654399999999</v>
      </c>
      <c r="AC34" s="8">
        <v>0.1038143547</v>
      </c>
      <c r="AD34" s="8">
        <v>8.9508831299999994E-2</v>
      </c>
      <c r="AE34" s="8">
        <v>7.19629029E-2</v>
      </c>
      <c r="AF34" s="8">
        <v>6.4485363599999998E-2</v>
      </c>
      <c r="AG34" s="8">
        <v>8.0146017E-2</v>
      </c>
      <c r="AH34" s="8">
        <v>8.6591899799999997E-2</v>
      </c>
      <c r="AI34" s="8">
        <v>6.8428224900000001E-2</v>
      </c>
      <c r="AJ34" s="8">
        <v>8.2206381600000003E-2</v>
      </c>
      <c r="AK34" s="8">
        <v>4.3054067699999997E-2</v>
      </c>
      <c r="AL34" s="8">
        <v>0.4928200137</v>
      </c>
      <c r="AM34" s="8">
        <v>3.4817372100000001E-2</v>
      </c>
      <c r="AN34" s="8">
        <v>0.1189753677</v>
      </c>
      <c r="AO34" s="8">
        <v>0.50227524899999998</v>
      </c>
      <c r="AP34" s="8">
        <v>7.0397812800000001E-2</v>
      </c>
      <c r="AQ34" s="9">
        <v>606676</v>
      </c>
      <c r="AR34" s="9">
        <v>618639</v>
      </c>
      <c r="AS34" s="9">
        <v>388109</v>
      </c>
      <c r="AT34" s="9">
        <v>5551406</v>
      </c>
      <c r="AU34" s="9">
        <v>2739818</v>
      </c>
      <c r="AV34" s="9">
        <v>764945</v>
      </c>
      <c r="AW34" s="9">
        <v>870892</v>
      </c>
      <c r="AX34" s="9">
        <v>457136</v>
      </c>
      <c r="AY34" s="9">
        <v>1074155</v>
      </c>
    </row>
    <row r="35" spans="1:51" x14ac:dyDescent="0.25">
      <c r="A35" s="1">
        <v>2019</v>
      </c>
      <c r="B35" s="1" t="s">
        <v>48</v>
      </c>
      <c r="C35" s="1" t="s">
        <v>51</v>
      </c>
      <c r="D35" s="1" t="s">
        <v>52</v>
      </c>
      <c r="E35" s="1" t="s">
        <v>43</v>
      </c>
      <c r="F35" s="1">
        <v>2</v>
      </c>
      <c r="G35" s="1">
        <v>0</v>
      </c>
      <c r="H35" s="1">
        <v>0</v>
      </c>
      <c r="I35" s="10">
        <f t="shared" si="0"/>
        <v>38.665913914600004</v>
      </c>
      <c r="J35" s="11">
        <f t="shared" si="1"/>
        <v>33.976596549999996</v>
      </c>
      <c r="K35" s="12">
        <f t="shared" si="2"/>
        <v>2.3941296035999997</v>
      </c>
      <c r="L35" s="5">
        <v>2.8430642500000003</v>
      </c>
      <c r="M35" s="5">
        <v>2.2196739500000002</v>
      </c>
      <c r="N35" s="5">
        <v>3.4430233500000003</v>
      </c>
      <c r="O35" s="5">
        <v>5.15032245</v>
      </c>
      <c r="P35" s="5">
        <v>1.0769967</v>
      </c>
      <c r="Q35" s="5">
        <v>1.47326465</v>
      </c>
      <c r="R35" s="5">
        <v>3.2607874000000003</v>
      </c>
      <c r="S35" s="5">
        <v>1.2345092500000001</v>
      </c>
      <c r="T35" s="5">
        <v>0.4645667</v>
      </c>
      <c r="U35" s="5">
        <v>12.81038785</v>
      </c>
      <c r="V35" s="6">
        <v>0.21869048000000002</v>
      </c>
      <c r="W35" s="7">
        <v>1.5101104799999998</v>
      </c>
      <c r="X35" s="7">
        <v>0.21894519299999998</v>
      </c>
      <c r="Y35" s="7">
        <v>0.34744160799999996</v>
      </c>
      <c r="Z35" s="8">
        <v>0.64237692329999996</v>
      </c>
      <c r="AA35" s="8">
        <v>6.0282532799999997E-2</v>
      </c>
      <c r="AB35" s="8">
        <v>6.2144617499999999E-2</v>
      </c>
      <c r="AC35" s="8">
        <v>6.4145277000000001E-2</v>
      </c>
      <c r="AD35" s="8">
        <v>7.60544883E-2</v>
      </c>
      <c r="AE35" s="8">
        <v>6.1112961E-2</v>
      </c>
      <c r="AF35" s="8">
        <v>7.4057060699999996E-2</v>
      </c>
      <c r="AG35" s="8">
        <v>8.97877386E-2</v>
      </c>
      <c r="AH35" s="8">
        <v>0.1087206624</v>
      </c>
      <c r="AI35" s="8">
        <v>6.8027752799999994E-2</v>
      </c>
      <c r="AJ35" s="8">
        <v>6.7143629699999999E-2</v>
      </c>
      <c r="AK35" s="8">
        <v>4.7621762999999998E-2</v>
      </c>
      <c r="AL35" s="8">
        <v>0.50270100929999995</v>
      </c>
      <c r="AM35" s="8">
        <v>4.3791281099999996E-2</v>
      </c>
      <c r="AN35" s="8">
        <v>0.1645220808</v>
      </c>
      <c r="AO35" s="8">
        <v>0.1903735386</v>
      </c>
      <c r="AP35" s="8">
        <v>7.1266286700000001E-2</v>
      </c>
      <c r="AQ35" s="9">
        <v>646978</v>
      </c>
      <c r="AR35" s="9">
        <v>571137</v>
      </c>
      <c r="AS35" s="9">
        <v>563173</v>
      </c>
      <c r="AT35" s="9">
        <v>7621529</v>
      </c>
      <c r="AU35" s="9">
        <v>912776</v>
      </c>
      <c r="AV35" s="9">
        <v>935090</v>
      </c>
      <c r="AW35" s="9">
        <v>841202</v>
      </c>
      <c r="AX35" s="9">
        <v>442820</v>
      </c>
      <c r="AY35" s="9">
        <v>1210715</v>
      </c>
    </row>
    <row r="36" spans="1:51" x14ac:dyDescent="0.25">
      <c r="A36" s="1">
        <v>2019</v>
      </c>
      <c r="B36" s="1" t="s">
        <v>48</v>
      </c>
      <c r="C36" s="1" t="s">
        <v>51</v>
      </c>
      <c r="D36" s="1" t="s">
        <v>52</v>
      </c>
      <c r="E36" s="1" t="s">
        <v>43</v>
      </c>
      <c r="F36" s="1">
        <v>3</v>
      </c>
      <c r="G36" s="1">
        <v>0</v>
      </c>
      <c r="H36" s="1">
        <v>0</v>
      </c>
      <c r="I36" s="10">
        <f t="shared" si="0"/>
        <v>49.542179023899983</v>
      </c>
      <c r="J36" s="11">
        <f t="shared" si="1"/>
        <v>42.9240669</v>
      </c>
      <c r="K36" s="12">
        <f t="shared" si="2"/>
        <v>3.6920753288999997</v>
      </c>
      <c r="L36" s="5">
        <v>4.2950511499999999</v>
      </c>
      <c r="M36" s="5">
        <v>3.3034261000000003</v>
      </c>
      <c r="N36" s="5">
        <v>4.9380207499999997</v>
      </c>
      <c r="O36" s="5">
        <v>6.5996534499999999</v>
      </c>
      <c r="P36" s="5">
        <v>1.4845460500000001</v>
      </c>
      <c r="Q36" s="5">
        <v>2.1359162500000002</v>
      </c>
      <c r="R36" s="5">
        <v>3.4884921500000003</v>
      </c>
      <c r="S36" s="5">
        <v>1.60517435</v>
      </c>
      <c r="T36" s="5">
        <v>1.0182835000000001</v>
      </c>
      <c r="U36" s="5">
        <v>14.05550315</v>
      </c>
      <c r="V36" s="6">
        <v>0.307809318</v>
      </c>
      <c r="W36" s="7">
        <v>1.9932336799999997</v>
      </c>
      <c r="X36" s="7">
        <v>0.25306206199999998</v>
      </c>
      <c r="Y36" s="7">
        <v>0.37193173499999993</v>
      </c>
      <c r="Z36" s="8">
        <v>1.4793672977999999</v>
      </c>
      <c r="AA36" s="8">
        <v>8.8224519599999995E-2</v>
      </c>
      <c r="AB36" s="8">
        <v>9.6584877899999991E-2</v>
      </c>
      <c r="AC36" s="8">
        <v>9.986174099999999E-2</v>
      </c>
      <c r="AD36" s="8">
        <v>0.1156618764</v>
      </c>
      <c r="AE36" s="8">
        <v>5.6610810899999996E-2</v>
      </c>
      <c r="AF36" s="8">
        <v>9.3811057199999992E-2</v>
      </c>
      <c r="AG36" s="8">
        <v>0.10630008269999999</v>
      </c>
      <c r="AH36" s="8">
        <v>0.1163230551</v>
      </c>
      <c r="AI36" s="8">
        <v>8.8683165899999999E-2</v>
      </c>
      <c r="AJ36" s="8">
        <v>8.7166327500000002E-2</v>
      </c>
      <c r="AK36" s="8">
        <v>5.8071402899999999E-2</v>
      </c>
      <c r="AL36" s="8">
        <v>0.63731531429999999</v>
      </c>
      <c r="AM36" s="8">
        <v>3.9868718399999996E-2</v>
      </c>
      <c r="AN36" s="8">
        <v>0.13098363390000001</v>
      </c>
      <c r="AO36" s="8">
        <v>0.33754468230000001</v>
      </c>
      <c r="AP36" s="8">
        <v>5.96967651E-2</v>
      </c>
      <c r="AQ36" s="9">
        <v>606077</v>
      </c>
      <c r="AR36" s="9">
        <v>738943</v>
      </c>
      <c r="AS36" s="9">
        <v>588361</v>
      </c>
      <c r="AT36" s="9">
        <v>6872466</v>
      </c>
      <c r="AU36" s="9">
        <v>1655995</v>
      </c>
      <c r="AV36" s="9">
        <v>1061616</v>
      </c>
      <c r="AW36" s="9">
        <v>1137937</v>
      </c>
      <c r="AX36" s="9">
        <v>399952</v>
      </c>
      <c r="AY36" s="9">
        <v>1378475</v>
      </c>
    </row>
    <row r="37" spans="1:51" x14ac:dyDescent="0.25">
      <c r="A37" s="1">
        <v>2019</v>
      </c>
      <c r="B37" s="1" t="s">
        <v>48</v>
      </c>
      <c r="C37" s="1" t="s">
        <v>51</v>
      </c>
      <c r="D37" s="1" t="s">
        <v>52</v>
      </c>
      <c r="E37" s="1" t="s">
        <v>43</v>
      </c>
      <c r="F37" s="1">
        <v>4</v>
      </c>
      <c r="G37" s="1">
        <v>0</v>
      </c>
      <c r="H37" s="1">
        <v>0</v>
      </c>
      <c r="I37" s="10">
        <f t="shared" si="0"/>
        <v>38.278533565799982</v>
      </c>
      <c r="J37" s="11">
        <f t="shared" si="1"/>
        <v>34.269950650000006</v>
      </c>
      <c r="K37" s="12">
        <f t="shared" si="2"/>
        <v>2.2598133138000001</v>
      </c>
      <c r="L37" s="5">
        <v>2.9805425000000003</v>
      </c>
      <c r="M37" s="5">
        <v>3.6366525000000003</v>
      </c>
      <c r="N37" s="5">
        <v>4.4269641000000002</v>
      </c>
      <c r="O37" s="5">
        <v>4.3818521500000003</v>
      </c>
      <c r="P37" s="5">
        <v>1.35769725</v>
      </c>
      <c r="Q37" s="5">
        <v>2.4132595500000003</v>
      </c>
      <c r="R37" s="5">
        <v>5.56329735</v>
      </c>
      <c r="S37" s="5">
        <v>1.6513776500000001</v>
      </c>
      <c r="T37" s="5">
        <v>1.3067931500000001</v>
      </c>
      <c r="U37" s="5">
        <v>6.55151445</v>
      </c>
      <c r="V37" s="6">
        <v>0.23183150200000002</v>
      </c>
      <c r="W37" s="7">
        <v>0.94349889999999992</v>
      </c>
      <c r="X37" s="7">
        <v>0.28112978099999997</v>
      </c>
      <c r="Y37" s="7">
        <v>0.29230941899999996</v>
      </c>
      <c r="Z37" s="8">
        <v>0.60361255079999998</v>
      </c>
      <c r="AA37" s="8">
        <v>4.6822293000000001E-2</v>
      </c>
      <c r="AB37" s="8">
        <v>6.4372303800000003E-2</v>
      </c>
      <c r="AC37" s="8">
        <v>6.1696290599999995E-2</v>
      </c>
      <c r="AD37" s="8">
        <v>6.3540684899999991E-2</v>
      </c>
      <c r="AE37" s="8">
        <v>6.7675305599999999E-2</v>
      </c>
      <c r="AF37" s="8">
        <v>6.1883514000000001E-2</v>
      </c>
      <c r="AG37" s="8">
        <v>5.2494050699999996E-2</v>
      </c>
      <c r="AH37" s="8">
        <v>0.11715949349999999</v>
      </c>
      <c r="AI37" s="8">
        <v>6.3576179100000005E-2</v>
      </c>
      <c r="AJ37" s="8">
        <v>5.7685672799999997E-2</v>
      </c>
      <c r="AK37" s="8">
        <v>2.8215847799999999E-2</v>
      </c>
      <c r="AL37" s="8">
        <v>0.51323388479999998</v>
      </c>
      <c r="AM37" s="8">
        <v>3.1357821600000002E-2</v>
      </c>
      <c r="AN37" s="8">
        <v>0.15756226919999999</v>
      </c>
      <c r="AO37" s="8">
        <v>0.22008184379999998</v>
      </c>
      <c r="AP37" s="8">
        <v>4.8843307799999999E-2</v>
      </c>
      <c r="AQ37" s="9">
        <v>522413</v>
      </c>
      <c r="AR37" s="9">
        <v>493708</v>
      </c>
      <c r="AS37" s="9">
        <v>361683</v>
      </c>
      <c r="AT37" s="9">
        <v>7406882</v>
      </c>
      <c r="AU37" s="9">
        <v>2329205</v>
      </c>
      <c r="AV37" s="9">
        <v>745499</v>
      </c>
      <c r="AW37" s="9">
        <v>948174</v>
      </c>
      <c r="AX37" s="9">
        <v>352117</v>
      </c>
      <c r="AY37" s="9">
        <v>988008</v>
      </c>
    </row>
    <row r="38" spans="1:51" x14ac:dyDescent="0.25">
      <c r="A38" s="1">
        <v>2019</v>
      </c>
      <c r="B38" s="1" t="s">
        <v>48</v>
      </c>
      <c r="C38" s="1" t="s">
        <v>51</v>
      </c>
      <c r="D38" s="1" t="s">
        <v>52</v>
      </c>
      <c r="E38" s="1" t="s">
        <v>43</v>
      </c>
      <c r="F38" s="1">
        <v>5</v>
      </c>
      <c r="G38" s="1">
        <v>0</v>
      </c>
      <c r="H38" s="1">
        <v>0</v>
      </c>
      <c r="I38" s="10">
        <f t="shared" si="0"/>
        <v>29.471547622499994</v>
      </c>
      <c r="J38" s="11">
        <f t="shared" si="1"/>
        <v>24.69130625</v>
      </c>
      <c r="K38" s="12">
        <f t="shared" si="2"/>
        <v>2.2404968144999997</v>
      </c>
      <c r="L38" s="5">
        <v>1.8566502500000002</v>
      </c>
      <c r="M38" s="5">
        <v>2.2305959</v>
      </c>
      <c r="N38" s="5">
        <v>2.9752177</v>
      </c>
      <c r="O38" s="5">
        <v>3.7968885500000003</v>
      </c>
      <c r="P38" s="5">
        <v>0.89705460000000004</v>
      </c>
      <c r="Q38" s="5">
        <v>1.3200258499999999</v>
      </c>
      <c r="R38" s="5">
        <v>3.1758642500000001</v>
      </c>
      <c r="S38" s="5">
        <v>0.92590614999999998</v>
      </c>
      <c r="T38" s="5">
        <v>0.4900948</v>
      </c>
      <c r="U38" s="5">
        <v>7.0230082000000005</v>
      </c>
      <c r="V38" s="6">
        <v>0.15867645000000002</v>
      </c>
      <c r="W38" s="7">
        <v>1.8158240739999998</v>
      </c>
      <c r="X38" s="7">
        <v>0.24138602299999998</v>
      </c>
      <c r="Y38" s="7">
        <v>0.32385801099999995</v>
      </c>
      <c r="Z38" s="8">
        <v>0.59182649190000003</v>
      </c>
      <c r="AA38" s="8">
        <v>4.8854591099999997E-2</v>
      </c>
      <c r="AB38" s="8">
        <v>6.9499061099999995E-2</v>
      </c>
      <c r="AC38" s="8">
        <v>5.60330946E-2</v>
      </c>
      <c r="AD38" s="8">
        <v>5.6611888199999995E-2</v>
      </c>
      <c r="AE38" s="8">
        <v>5.4776339100000002E-2</v>
      </c>
      <c r="AF38" s="8">
        <v>6.5338811999999996E-2</v>
      </c>
      <c r="AG38" s="8">
        <v>5.33691585E-2</v>
      </c>
      <c r="AH38" s="8">
        <v>9.9334884599999992E-2</v>
      </c>
      <c r="AI38" s="8">
        <v>5.44496337E-2</v>
      </c>
      <c r="AJ38" s="8">
        <v>5.6031110099999996E-2</v>
      </c>
      <c r="AK38" s="8">
        <v>3.1332249899999998E-2</v>
      </c>
      <c r="AL38" s="8">
        <v>0.58467117869999996</v>
      </c>
      <c r="AM38" s="8">
        <v>4.1337475200000001E-2</v>
      </c>
      <c r="AN38" s="8">
        <v>0.18775326149999999</v>
      </c>
      <c r="AO38" s="8">
        <v>0.13839744239999999</v>
      </c>
      <c r="AP38" s="8">
        <v>5.0880141899999995E-2</v>
      </c>
      <c r="AQ38" s="9">
        <v>547230</v>
      </c>
      <c r="AR38" s="9">
        <v>500891</v>
      </c>
      <c r="AS38" s="9">
        <v>387459</v>
      </c>
      <c r="AT38" s="9">
        <v>8761530</v>
      </c>
      <c r="AU38" s="9">
        <v>1448562</v>
      </c>
      <c r="AV38" s="9">
        <v>682764</v>
      </c>
      <c r="AW38" s="9">
        <v>742868</v>
      </c>
      <c r="AX38" s="9">
        <v>285897</v>
      </c>
      <c r="AY38" s="9">
        <v>853230</v>
      </c>
    </row>
    <row r="39" spans="1:51" x14ac:dyDescent="0.25">
      <c r="A39" s="1">
        <v>2019</v>
      </c>
      <c r="B39" s="1" t="s">
        <v>48</v>
      </c>
      <c r="C39" s="1" t="s">
        <v>51</v>
      </c>
      <c r="D39" s="1" t="s">
        <v>52</v>
      </c>
      <c r="E39" s="1" t="s">
        <v>43</v>
      </c>
      <c r="F39" s="1">
        <v>6</v>
      </c>
      <c r="G39" s="1">
        <v>0</v>
      </c>
      <c r="H39" s="1">
        <v>0</v>
      </c>
      <c r="I39" s="10">
        <f t="shared" si="0"/>
        <v>30.215084368099998</v>
      </c>
      <c r="J39" s="11">
        <f t="shared" si="1"/>
        <v>26.56789655</v>
      </c>
      <c r="K39" s="12">
        <f t="shared" si="2"/>
        <v>2.0959536591000001</v>
      </c>
      <c r="L39" s="5">
        <v>1.4874404999999999</v>
      </c>
      <c r="M39" s="5">
        <v>1.55672335</v>
      </c>
      <c r="N39" s="5">
        <v>2.32778325</v>
      </c>
      <c r="O39" s="5">
        <v>4.03134485</v>
      </c>
      <c r="P39" s="5">
        <v>0.67194205000000007</v>
      </c>
      <c r="Q39" s="5">
        <v>1.1155579500000001</v>
      </c>
      <c r="R39" s="5">
        <v>2.6281736000000002</v>
      </c>
      <c r="S39" s="5">
        <v>0.76184940000000001</v>
      </c>
      <c r="T39" s="5">
        <v>0.58773715000000004</v>
      </c>
      <c r="U39" s="5">
        <v>11.399344450000001</v>
      </c>
      <c r="V39" s="6">
        <v>0.12120263000000001</v>
      </c>
      <c r="W39" s="7">
        <v>0.91438311099999992</v>
      </c>
      <c r="X39" s="7">
        <v>0.20589217199999998</v>
      </c>
      <c r="Y39" s="7">
        <v>0.30975624599999996</v>
      </c>
      <c r="Z39" s="8">
        <v>0.39292051049999999</v>
      </c>
      <c r="AA39" s="8">
        <v>4.7513522699999998E-2</v>
      </c>
      <c r="AB39" s="8">
        <v>5.3722116E-2</v>
      </c>
      <c r="AC39" s="8">
        <v>4.9996302299999996E-2</v>
      </c>
      <c r="AD39" s="8">
        <v>4.1676030900000001E-2</v>
      </c>
      <c r="AE39" s="8">
        <v>4.6798875900000002E-2</v>
      </c>
      <c r="AF39" s="8">
        <v>7.1263905299999999E-2</v>
      </c>
      <c r="AG39" s="8">
        <v>5.6983896899999997E-2</v>
      </c>
      <c r="AH39" s="8">
        <v>0.11192579999999999</v>
      </c>
      <c r="AI39" s="8">
        <v>5.5214800199999997E-2</v>
      </c>
      <c r="AJ39" s="8">
        <v>6.0318197099999998E-2</v>
      </c>
      <c r="AK39" s="8">
        <v>3.2766589799999996E-2</v>
      </c>
      <c r="AL39" s="8">
        <v>0.61756494659999994</v>
      </c>
      <c r="AM39" s="8">
        <v>4.4570112299999999E-2</v>
      </c>
      <c r="AN39" s="8">
        <v>0.220435992</v>
      </c>
      <c r="AO39" s="8">
        <v>0.1455248592</v>
      </c>
      <c r="AP39" s="8">
        <v>4.6757201399999997E-2</v>
      </c>
      <c r="AQ39" s="9">
        <v>563531</v>
      </c>
      <c r="AR39" s="9">
        <v>461078</v>
      </c>
      <c r="AS39" s="9">
        <v>412563</v>
      </c>
      <c r="AT39" s="9">
        <v>10321871</v>
      </c>
      <c r="AU39" s="9">
        <v>1060406</v>
      </c>
      <c r="AV39" s="9">
        <v>631097</v>
      </c>
      <c r="AW39" s="9">
        <v>746132</v>
      </c>
      <c r="AX39" s="9">
        <v>369603</v>
      </c>
      <c r="AY39" s="9">
        <v>914949</v>
      </c>
    </row>
    <row r="40" spans="1:51" x14ac:dyDescent="0.25">
      <c r="A40" s="1">
        <v>2019</v>
      </c>
      <c r="B40" s="1" t="s">
        <v>48</v>
      </c>
      <c r="C40" s="1" t="s">
        <v>51</v>
      </c>
      <c r="D40" s="1" t="s">
        <v>52</v>
      </c>
      <c r="E40" s="1" t="s">
        <v>43</v>
      </c>
      <c r="F40" s="1">
        <v>7</v>
      </c>
      <c r="G40" s="1">
        <v>0</v>
      </c>
      <c r="H40" s="1">
        <v>0</v>
      </c>
      <c r="I40" s="10">
        <f t="shared" si="0"/>
        <v>38.961097250500003</v>
      </c>
      <c r="J40" s="11">
        <f t="shared" si="1"/>
        <v>34.698576250000002</v>
      </c>
      <c r="K40" s="12">
        <f t="shared" si="2"/>
        <v>2.0496565214999998</v>
      </c>
      <c r="L40" s="5">
        <v>3.1772416000000003</v>
      </c>
      <c r="M40" s="5">
        <v>2.7101698000000001</v>
      </c>
      <c r="N40" s="5">
        <v>3.7004825000000001</v>
      </c>
      <c r="O40" s="5">
        <v>4.6585922499999999</v>
      </c>
      <c r="P40" s="5">
        <v>1.3231127</v>
      </c>
      <c r="Q40" s="5">
        <v>1.89257835</v>
      </c>
      <c r="R40" s="5">
        <v>3.9604006000000003</v>
      </c>
      <c r="S40" s="5">
        <v>1.2403313</v>
      </c>
      <c r="T40" s="5">
        <v>0.7505368</v>
      </c>
      <c r="U40" s="5">
        <v>11.285130350000001</v>
      </c>
      <c r="V40" s="6">
        <v>0.21547154500000001</v>
      </c>
      <c r="W40" s="7">
        <v>1.2895975629999998</v>
      </c>
      <c r="X40" s="7">
        <v>0.37084895399999995</v>
      </c>
      <c r="Y40" s="7">
        <v>0.33694641699999994</v>
      </c>
      <c r="Z40" s="8">
        <v>0.47920124069999998</v>
      </c>
      <c r="AA40" s="8">
        <v>5.2908697800000001E-2</v>
      </c>
      <c r="AB40" s="8">
        <v>6.15632157E-2</v>
      </c>
      <c r="AC40" s="8">
        <v>6.5206757699999993E-2</v>
      </c>
      <c r="AD40" s="8">
        <v>5.2158159900000001E-2</v>
      </c>
      <c r="AE40" s="8">
        <v>5.5323891E-2</v>
      </c>
      <c r="AF40" s="8">
        <v>6.6766688099999999E-2</v>
      </c>
      <c r="AG40" s="8">
        <v>6.7562812799999997E-2</v>
      </c>
      <c r="AH40" s="8">
        <v>0.1017633456</v>
      </c>
      <c r="AI40" s="8">
        <v>6.1486217099999997E-2</v>
      </c>
      <c r="AJ40" s="8">
        <v>5.9265618299999996E-2</v>
      </c>
      <c r="AK40" s="8">
        <v>3.7033491599999996E-2</v>
      </c>
      <c r="AL40" s="8">
        <v>0.44386466669999997</v>
      </c>
      <c r="AM40" s="8">
        <v>3.8001814199999998E-2</v>
      </c>
      <c r="AN40" s="8">
        <v>0.1843990596</v>
      </c>
      <c r="AO40" s="8">
        <v>0.16169496210000001</v>
      </c>
      <c r="AP40" s="8">
        <v>6.1455882599999997E-2</v>
      </c>
      <c r="AQ40" s="9">
        <v>809098</v>
      </c>
      <c r="AR40" s="9">
        <v>482819</v>
      </c>
      <c r="AS40" s="9">
        <v>472181</v>
      </c>
      <c r="AT40" s="9">
        <v>8670770</v>
      </c>
      <c r="AU40" s="9">
        <v>1855313</v>
      </c>
      <c r="AV40" s="9">
        <v>812874</v>
      </c>
      <c r="AW40" s="9">
        <v>841285</v>
      </c>
      <c r="AX40" s="9">
        <v>414291</v>
      </c>
      <c r="AY40" s="9">
        <v>1116576</v>
      </c>
    </row>
    <row r="41" spans="1:51" x14ac:dyDescent="0.25">
      <c r="A41" s="1">
        <v>2019</v>
      </c>
      <c r="B41" s="1" t="s">
        <v>48</v>
      </c>
      <c r="C41" s="1" t="s">
        <v>51</v>
      </c>
      <c r="D41" s="1" t="s">
        <v>52</v>
      </c>
      <c r="E41" s="1" t="s">
        <v>43</v>
      </c>
      <c r="F41" s="1">
        <v>8</v>
      </c>
      <c r="G41" s="1">
        <v>0</v>
      </c>
      <c r="H41" s="1">
        <v>0</v>
      </c>
      <c r="I41" s="10">
        <f t="shared" si="0"/>
        <v>32.706578817100002</v>
      </c>
      <c r="J41" s="11">
        <f t="shared" si="1"/>
        <v>28.431080600000001</v>
      </c>
      <c r="K41" s="12">
        <f t="shared" si="2"/>
        <v>2.2791984200999997</v>
      </c>
      <c r="L41" s="5">
        <v>2.1495461000000002</v>
      </c>
      <c r="M41" s="5">
        <v>1.9751777500000001</v>
      </c>
      <c r="N41" s="5">
        <v>3.3921868500000003</v>
      </c>
      <c r="O41" s="5">
        <v>4.8242746500000004</v>
      </c>
      <c r="P41" s="5">
        <v>0.98478900000000003</v>
      </c>
      <c r="Q41" s="5">
        <v>1.3458282500000001</v>
      </c>
      <c r="R41" s="5">
        <v>3.0846322000000002</v>
      </c>
      <c r="S41" s="5">
        <v>0.94380520000000001</v>
      </c>
      <c r="T41" s="5">
        <v>0.50369085000000002</v>
      </c>
      <c r="U41" s="5">
        <v>9.2271497500000006</v>
      </c>
      <c r="V41" s="6">
        <v>0.16797066400000002</v>
      </c>
      <c r="W41" s="7">
        <v>1.2096611629999998</v>
      </c>
      <c r="X41" s="7">
        <v>0.29344982699999994</v>
      </c>
      <c r="Y41" s="7">
        <v>0.32521814299999996</v>
      </c>
      <c r="Z41" s="8">
        <v>0.55489279229999999</v>
      </c>
      <c r="AA41" s="8">
        <v>5.4736252199999995E-2</v>
      </c>
      <c r="AB41" s="8">
        <v>6.4244445299999994E-2</v>
      </c>
      <c r="AC41" s="8">
        <v>6.3152233200000005E-2</v>
      </c>
      <c r="AD41" s="8">
        <v>6.5607002999999997E-2</v>
      </c>
      <c r="AE41" s="8">
        <v>6.9740149500000001E-2</v>
      </c>
      <c r="AF41" s="8">
        <v>7.6724228699999994E-2</v>
      </c>
      <c r="AG41" s="8">
        <v>7.1643058199999998E-2</v>
      </c>
      <c r="AH41" s="8">
        <v>0.1109111535</v>
      </c>
      <c r="AI41" s="8">
        <v>6.5083151699999994E-2</v>
      </c>
      <c r="AJ41" s="8">
        <v>5.8353088499999997E-2</v>
      </c>
      <c r="AK41" s="8">
        <v>4.1628459600000001E-2</v>
      </c>
      <c r="AL41" s="8">
        <v>0.5490336978</v>
      </c>
      <c r="AM41" s="8">
        <v>3.86327718E-2</v>
      </c>
      <c r="AN41" s="8">
        <v>0.17056437299999999</v>
      </c>
      <c r="AO41" s="8">
        <v>0.17410880339999998</v>
      </c>
      <c r="AP41" s="8">
        <v>5.0142758400000001E-2</v>
      </c>
      <c r="AQ41" s="9">
        <v>623469</v>
      </c>
      <c r="AR41" s="9">
        <v>531950</v>
      </c>
      <c r="AS41" s="9">
        <v>496057</v>
      </c>
      <c r="AT41" s="9">
        <v>8303051</v>
      </c>
      <c r="AU41" s="9">
        <v>1384845</v>
      </c>
      <c r="AV41" s="9">
        <v>840288</v>
      </c>
      <c r="AW41" s="9">
        <v>791183</v>
      </c>
      <c r="AX41" s="9">
        <v>382332</v>
      </c>
      <c r="AY41" s="9">
        <v>1128548</v>
      </c>
    </row>
    <row r="42" spans="1:51" x14ac:dyDescent="0.25">
      <c r="A42" s="1">
        <v>2019</v>
      </c>
      <c r="B42" s="1" t="s">
        <v>48</v>
      </c>
      <c r="C42" s="1" t="s">
        <v>51</v>
      </c>
      <c r="D42" s="1" t="s">
        <v>57</v>
      </c>
      <c r="E42" s="1" t="s">
        <v>45</v>
      </c>
      <c r="F42" s="1">
        <v>1</v>
      </c>
      <c r="G42" s="1">
        <v>0</v>
      </c>
      <c r="H42" s="1">
        <v>2</v>
      </c>
      <c r="I42" s="10">
        <f t="shared" si="0"/>
        <v>38.966072668300008</v>
      </c>
      <c r="J42" s="11">
        <f t="shared" si="1"/>
        <v>34.090896450000002</v>
      </c>
      <c r="K42" s="12">
        <f t="shared" si="2"/>
        <v>2.2948887843000003</v>
      </c>
      <c r="L42" s="5">
        <v>2.7127717499999999</v>
      </c>
      <c r="M42" s="5">
        <v>2.81598785</v>
      </c>
      <c r="N42" s="5">
        <v>3.10682905</v>
      </c>
      <c r="O42" s="5">
        <v>4.7299239000000002</v>
      </c>
      <c r="P42" s="5">
        <v>1.2639094</v>
      </c>
      <c r="Q42" s="5">
        <v>2.0799441000000001</v>
      </c>
      <c r="R42" s="5">
        <v>4.1098590000000002</v>
      </c>
      <c r="S42" s="5">
        <v>2.4943230000000001</v>
      </c>
      <c r="T42" s="5">
        <v>0.85926750000000007</v>
      </c>
      <c r="U42" s="5">
        <v>9.9180808999999996</v>
      </c>
      <c r="V42" s="6">
        <v>0.20487216400000002</v>
      </c>
      <c r="W42" s="7">
        <v>1.8554370759999999</v>
      </c>
      <c r="X42" s="7">
        <v>0.20903402299999999</v>
      </c>
      <c r="Y42" s="7">
        <v>0.31094417099999994</v>
      </c>
      <c r="Z42" s="8">
        <v>0.62370277829999998</v>
      </c>
      <c r="AA42" s="8">
        <v>5.14345545E-2</v>
      </c>
      <c r="AB42" s="8">
        <v>7.6010772599999998E-2</v>
      </c>
      <c r="AC42" s="8">
        <v>7.92294048E-2</v>
      </c>
      <c r="AD42" s="8">
        <v>5.5015953299999996E-2</v>
      </c>
      <c r="AE42" s="8">
        <v>7.1936197199999996E-2</v>
      </c>
      <c r="AF42" s="8">
        <v>6.7777138799999997E-2</v>
      </c>
      <c r="AG42" s="8">
        <v>7.5450066299999993E-2</v>
      </c>
      <c r="AH42" s="8">
        <v>0.11690638469999999</v>
      </c>
      <c r="AI42" s="8">
        <v>7.1303822099999997E-2</v>
      </c>
      <c r="AJ42" s="8">
        <v>6.4711709999999992E-2</v>
      </c>
      <c r="AK42" s="8">
        <v>4.55469966E-2</v>
      </c>
      <c r="AL42" s="8">
        <v>0.39884146469999998</v>
      </c>
      <c r="AM42" s="8">
        <v>3.7357872299999997E-2</v>
      </c>
      <c r="AN42" s="8">
        <v>0.17110064159999999</v>
      </c>
      <c r="AO42" s="8">
        <v>0.2243619567</v>
      </c>
      <c r="AP42" s="8">
        <v>6.4201069799999996E-2</v>
      </c>
      <c r="AQ42" s="9">
        <v>772924</v>
      </c>
      <c r="AR42" s="9">
        <v>518560</v>
      </c>
      <c r="AS42" s="9">
        <v>493373</v>
      </c>
      <c r="AT42" s="9">
        <v>8136271</v>
      </c>
      <c r="AU42" s="9">
        <v>1936026</v>
      </c>
      <c r="AV42" s="9">
        <v>885157</v>
      </c>
      <c r="AW42" s="9">
        <v>951022</v>
      </c>
      <c r="AX42" s="9">
        <v>466050</v>
      </c>
      <c r="AY42" s="9">
        <v>1197062</v>
      </c>
    </row>
    <row r="43" spans="1:51" x14ac:dyDescent="0.25">
      <c r="A43" s="1">
        <v>2019</v>
      </c>
      <c r="B43" s="1" t="s">
        <v>48</v>
      </c>
      <c r="C43" s="1" t="s">
        <v>51</v>
      </c>
      <c r="D43" s="1" t="s">
        <v>57</v>
      </c>
      <c r="E43" s="1" t="s">
        <v>45</v>
      </c>
      <c r="F43" s="1">
        <v>2</v>
      </c>
      <c r="G43" s="1">
        <v>0</v>
      </c>
      <c r="H43" s="1">
        <v>2</v>
      </c>
      <c r="I43" s="10">
        <f t="shared" si="0"/>
        <v>45.015728309000004</v>
      </c>
      <c r="J43" s="11">
        <f t="shared" si="1"/>
        <v>39.321792900000005</v>
      </c>
      <c r="K43" s="12">
        <f t="shared" si="2"/>
        <v>2.832074846999999</v>
      </c>
      <c r="L43" s="5">
        <v>3.1081829999999999</v>
      </c>
      <c r="M43" s="5">
        <v>2.7339357500000001</v>
      </c>
      <c r="N43" s="5">
        <v>3.2403767500000002</v>
      </c>
      <c r="O43" s="5">
        <v>5.8138483000000001</v>
      </c>
      <c r="P43" s="5">
        <v>1.40464155</v>
      </c>
      <c r="Q43" s="5">
        <v>1.93562265</v>
      </c>
      <c r="R43" s="5">
        <v>4.1882717500000002</v>
      </c>
      <c r="S43" s="5">
        <v>1.9410937000000001</v>
      </c>
      <c r="T43" s="5">
        <v>0.71441110000000008</v>
      </c>
      <c r="U43" s="5">
        <v>14.24140835</v>
      </c>
      <c r="V43" s="6">
        <v>0.23143671800000001</v>
      </c>
      <c r="W43" s="7">
        <v>1.9021082059999999</v>
      </c>
      <c r="X43" s="7">
        <v>0.29706010799999999</v>
      </c>
      <c r="Y43" s="7">
        <v>0.43125552999999994</v>
      </c>
      <c r="Z43" s="8">
        <v>0.70170808679999996</v>
      </c>
      <c r="AA43" s="8">
        <v>7.6112322299999993E-2</v>
      </c>
      <c r="AB43" s="8">
        <v>5.4051599700000001E-2</v>
      </c>
      <c r="AC43" s="8">
        <v>6.6800594699999993E-2</v>
      </c>
      <c r="AD43" s="8">
        <v>7.2069669000000003E-2</v>
      </c>
      <c r="AE43" s="8">
        <v>7.0091122499999992E-2</v>
      </c>
      <c r="AF43" s="8">
        <v>9.21388608E-2</v>
      </c>
      <c r="AG43" s="8">
        <v>9.1827407700000002E-2</v>
      </c>
      <c r="AH43" s="8">
        <v>0.13903894619999999</v>
      </c>
      <c r="AI43" s="8">
        <v>8.1759642299999991E-2</v>
      </c>
      <c r="AJ43" s="8">
        <v>8.4039095699999997E-2</v>
      </c>
      <c r="AK43" s="8">
        <v>6.3113450399999993E-2</v>
      </c>
      <c r="AL43" s="8">
        <v>0.68460566579999993</v>
      </c>
      <c r="AM43" s="8">
        <v>5.33462517E-2</v>
      </c>
      <c r="AN43" s="8">
        <v>0.2388877596</v>
      </c>
      <c r="AO43" s="8">
        <v>0.2004608088</v>
      </c>
      <c r="AP43" s="8">
        <v>6.2023562999999997E-2</v>
      </c>
      <c r="AQ43" s="9">
        <v>930944</v>
      </c>
      <c r="AR43" s="9">
        <v>554470</v>
      </c>
      <c r="AS43" s="9">
        <v>618356</v>
      </c>
      <c r="AT43" s="9">
        <v>11419789</v>
      </c>
      <c r="AU43" s="9">
        <v>1851684</v>
      </c>
      <c r="AV43" s="9">
        <v>1074947</v>
      </c>
      <c r="AW43" s="9">
        <v>969973</v>
      </c>
      <c r="AX43" s="9">
        <v>505145</v>
      </c>
      <c r="AY43" s="9">
        <v>1356405</v>
      </c>
    </row>
    <row r="44" spans="1:51" x14ac:dyDescent="0.25">
      <c r="A44" s="1">
        <v>2019</v>
      </c>
      <c r="B44" s="1" t="s">
        <v>48</v>
      </c>
      <c r="C44" s="1" t="s">
        <v>51</v>
      </c>
      <c r="D44" s="1" t="s">
        <v>57</v>
      </c>
      <c r="E44" s="1" t="s">
        <v>45</v>
      </c>
      <c r="F44" s="1">
        <v>3</v>
      </c>
      <c r="G44" s="1">
        <v>0</v>
      </c>
      <c r="H44" s="1">
        <v>1</v>
      </c>
      <c r="I44" s="10">
        <f t="shared" si="0"/>
        <v>42.329478833999985</v>
      </c>
      <c r="J44" s="11">
        <f t="shared" si="1"/>
        <v>37.104816450000001</v>
      </c>
      <c r="K44" s="12">
        <f t="shared" si="2"/>
        <v>3.085833429</v>
      </c>
      <c r="L44" s="5">
        <v>2.0918937</v>
      </c>
      <c r="M44" s="5">
        <v>1.9993467</v>
      </c>
      <c r="N44" s="5">
        <v>2.5983749999999999</v>
      </c>
      <c r="O44" s="5">
        <v>5.8507046000000003</v>
      </c>
      <c r="P44" s="5">
        <v>1.1945739</v>
      </c>
      <c r="Q44" s="5">
        <v>1.2467611000000001</v>
      </c>
      <c r="R44" s="5">
        <v>2.6035256000000002</v>
      </c>
      <c r="S44" s="5">
        <v>0.86652605000000005</v>
      </c>
      <c r="T44" s="5">
        <v>0.49656100000000003</v>
      </c>
      <c r="U44" s="5">
        <v>18.156548799999999</v>
      </c>
      <c r="V44" s="6">
        <v>0.18437420200000001</v>
      </c>
      <c r="W44" s="7">
        <v>1.1973451609999999</v>
      </c>
      <c r="X44" s="7">
        <v>0.28074020899999996</v>
      </c>
      <c r="Y44" s="7">
        <v>0.47636938299999992</v>
      </c>
      <c r="Z44" s="8">
        <v>0.67010180580000001</v>
      </c>
      <c r="AA44" s="8">
        <v>7.9306970399999996E-2</v>
      </c>
      <c r="AB44" s="8">
        <v>7.9501734899999996E-2</v>
      </c>
      <c r="AC44" s="8">
        <v>4.6958429699999998E-2</v>
      </c>
      <c r="AD44" s="8">
        <v>6.9211592099999997E-2</v>
      </c>
      <c r="AE44" s="8">
        <v>6.4413184499999998E-2</v>
      </c>
      <c r="AF44" s="8">
        <v>0.10123223669999999</v>
      </c>
      <c r="AG44" s="8">
        <v>8.68178493E-2</v>
      </c>
      <c r="AH44" s="8">
        <v>0.14973165899999999</v>
      </c>
      <c r="AI44" s="8">
        <v>7.9189431300000002E-2</v>
      </c>
      <c r="AJ44" s="8">
        <v>8.7949637999999997E-2</v>
      </c>
      <c r="AK44" s="8">
        <v>5.7450084299999996E-2</v>
      </c>
      <c r="AL44" s="8">
        <v>0.9683404605</v>
      </c>
      <c r="AM44" s="8">
        <v>6.2698293000000002E-2</v>
      </c>
      <c r="AN44" s="8">
        <v>0.29252737709999999</v>
      </c>
      <c r="AO44" s="8">
        <v>0.1146145707</v>
      </c>
      <c r="AP44" s="8">
        <v>7.5788111699999994E-2</v>
      </c>
      <c r="AQ44" s="9">
        <v>971916</v>
      </c>
      <c r="AR44" s="9">
        <v>889855</v>
      </c>
      <c r="AS44" s="9">
        <v>645663</v>
      </c>
      <c r="AT44" s="9">
        <v>14130920</v>
      </c>
      <c r="AU44" s="9">
        <v>1182606</v>
      </c>
      <c r="AV44" s="9">
        <v>1090142</v>
      </c>
      <c r="AW44" s="9">
        <v>935329</v>
      </c>
      <c r="AX44" s="9">
        <v>576641</v>
      </c>
      <c r="AY44" s="9">
        <v>1373120</v>
      </c>
    </row>
    <row r="45" spans="1:51" x14ac:dyDescent="0.25">
      <c r="A45" s="1">
        <v>2019</v>
      </c>
      <c r="B45" s="1" t="s">
        <v>48</v>
      </c>
      <c r="C45" s="1" t="s">
        <v>51</v>
      </c>
      <c r="D45" s="1" t="s">
        <v>57</v>
      </c>
      <c r="E45" s="1" t="s">
        <v>45</v>
      </c>
      <c r="F45" s="1">
        <v>4</v>
      </c>
      <c r="G45" s="1">
        <v>100</v>
      </c>
      <c r="H45" s="1">
        <v>1</v>
      </c>
      <c r="I45" s="10">
        <f t="shared" si="0"/>
        <v>37.997511380700011</v>
      </c>
      <c r="J45" s="11">
        <f t="shared" si="1"/>
        <v>32.846628750000001</v>
      </c>
      <c r="K45" s="12">
        <f t="shared" si="2"/>
        <v>3.0349406996999999</v>
      </c>
      <c r="L45" s="5">
        <v>2.0493953999999999</v>
      </c>
      <c r="M45" s="5">
        <v>1.89225855</v>
      </c>
      <c r="N45" s="5">
        <v>3.27604615</v>
      </c>
      <c r="O45" s="5">
        <v>5.8072846</v>
      </c>
      <c r="P45" s="5">
        <v>1.0315396000000001</v>
      </c>
      <c r="Q45" s="5">
        <v>1.2813918</v>
      </c>
      <c r="R45" s="5">
        <v>2.7421335500000001</v>
      </c>
      <c r="S45" s="5">
        <v>0.87544664999999999</v>
      </c>
      <c r="T45" s="5">
        <v>0.51168195000000005</v>
      </c>
      <c r="U45" s="5">
        <v>13.379450500000001</v>
      </c>
      <c r="V45" s="6">
        <v>0.16604813600000001</v>
      </c>
      <c r="W45" s="7">
        <v>1.3156877659999999</v>
      </c>
      <c r="X45" s="7">
        <v>0.25778073599999995</v>
      </c>
      <c r="Y45" s="7">
        <v>0.37642529299999994</v>
      </c>
      <c r="Z45" s="8">
        <v>0.89412679439999998</v>
      </c>
      <c r="AA45" s="8">
        <v>7.4224779300000002E-2</v>
      </c>
      <c r="AB45" s="8">
        <v>8.3380411799999998E-2</v>
      </c>
      <c r="AC45" s="8">
        <v>6.1837927199999997E-2</v>
      </c>
      <c r="AD45" s="8">
        <v>7.5917160900000002E-2</v>
      </c>
      <c r="AE45" s="8">
        <v>5.7256453799999996E-2</v>
      </c>
      <c r="AF45" s="8">
        <v>9.1392632099999996E-2</v>
      </c>
      <c r="AG45" s="8">
        <v>8.4410197199999995E-2</v>
      </c>
      <c r="AH45" s="8">
        <v>0.13507470899999999</v>
      </c>
      <c r="AI45" s="8">
        <v>7.6141919699999991E-2</v>
      </c>
      <c r="AJ45" s="8">
        <v>8.3291506200000004E-2</v>
      </c>
      <c r="AK45" s="8">
        <v>4.5731498400000001E-2</v>
      </c>
      <c r="AL45" s="8">
        <v>0.80120530349999997</v>
      </c>
      <c r="AM45" s="8">
        <v>4.6806643799999999E-2</v>
      </c>
      <c r="AN45" s="8">
        <v>0.19237697639999998</v>
      </c>
      <c r="AO45" s="8">
        <v>0.16376462549999998</v>
      </c>
      <c r="AP45" s="8">
        <v>6.8001160500000005E-2</v>
      </c>
      <c r="AQ45" s="9">
        <v>704503</v>
      </c>
      <c r="AR45" s="9">
        <v>713051</v>
      </c>
      <c r="AS45" s="9">
        <v>551211</v>
      </c>
      <c r="AT45" s="9">
        <v>9412641</v>
      </c>
      <c r="AU45" s="9">
        <v>1701131</v>
      </c>
      <c r="AV45" s="9">
        <v>948860</v>
      </c>
      <c r="AW45" s="9">
        <v>970861</v>
      </c>
      <c r="AX45" s="9">
        <v>465839</v>
      </c>
      <c r="AY45" s="9">
        <v>1262060</v>
      </c>
    </row>
    <row r="46" spans="1:51" x14ac:dyDescent="0.25">
      <c r="A46" s="1">
        <v>2019</v>
      </c>
      <c r="B46" s="1" t="s">
        <v>48</v>
      </c>
      <c r="C46" s="1" t="s">
        <v>51</v>
      </c>
      <c r="D46" s="1" t="s">
        <v>57</v>
      </c>
      <c r="E46" s="1" t="s">
        <v>45</v>
      </c>
      <c r="F46" s="1">
        <v>5</v>
      </c>
      <c r="G46" s="1">
        <v>0</v>
      </c>
      <c r="H46" s="1">
        <v>1</v>
      </c>
      <c r="I46" s="10">
        <f t="shared" si="0"/>
        <v>47.242851194899998</v>
      </c>
      <c r="J46" s="11">
        <f t="shared" si="1"/>
        <v>42.488661149999999</v>
      </c>
      <c r="K46" s="12">
        <f t="shared" si="2"/>
        <v>3.0325329908999996</v>
      </c>
      <c r="L46" s="5">
        <v>3.6785638500000002</v>
      </c>
      <c r="M46" s="5">
        <v>3.5137121499999999</v>
      </c>
      <c r="N46" s="5">
        <v>2.4897301000000001</v>
      </c>
      <c r="O46" s="5">
        <v>5.0785280000000004</v>
      </c>
      <c r="P46" s="5">
        <v>2.1291172500000002</v>
      </c>
      <c r="Q46" s="5">
        <v>2.2167853499999999</v>
      </c>
      <c r="R46" s="5">
        <v>3.2837252500000003</v>
      </c>
      <c r="S46" s="5">
        <v>1.9139536000000001</v>
      </c>
      <c r="T46" s="5">
        <v>0.59185555000000001</v>
      </c>
      <c r="U46" s="5">
        <v>17.592690050000002</v>
      </c>
      <c r="V46" s="6">
        <v>0.31736625900000004</v>
      </c>
      <c r="W46" s="7">
        <v>0.80534608699999988</v>
      </c>
      <c r="X46" s="7">
        <v>0.19533362499999998</v>
      </c>
      <c r="Y46" s="7">
        <v>0.40361108299999993</v>
      </c>
      <c r="Z46" s="8">
        <v>0.58221572850000003</v>
      </c>
      <c r="AA46" s="8">
        <v>8.3606191199999999E-2</v>
      </c>
      <c r="AB46" s="8">
        <v>4.91005557E-2</v>
      </c>
      <c r="AC46" s="8">
        <v>3.9946680899999996E-2</v>
      </c>
      <c r="AD46" s="8">
        <v>6.2689901399999998E-2</v>
      </c>
      <c r="AE46" s="8">
        <v>6.9610193099999995E-2</v>
      </c>
      <c r="AF46" s="8">
        <v>9.043202069999999E-2</v>
      </c>
      <c r="AG46" s="8">
        <v>7.26021954E-2</v>
      </c>
      <c r="AH46" s="8">
        <v>0.15267660029999999</v>
      </c>
      <c r="AI46" s="8">
        <v>7.3021435199999998E-2</v>
      </c>
      <c r="AJ46" s="8">
        <v>7.5509884799999996E-2</v>
      </c>
      <c r="AK46" s="8">
        <v>5.86386297E-2</v>
      </c>
      <c r="AL46" s="8">
        <v>1.0575997551</v>
      </c>
      <c r="AM46" s="8">
        <v>6.36845895E-2</v>
      </c>
      <c r="AN46" s="8">
        <v>0.30872707739999999</v>
      </c>
      <c r="AO46" s="8">
        <v>0.1220906358</v>
      </c>
      <c r="AP46" s="8">
        <v>7.0380916200000004E-2</v>
      </c>
      <c r="AQ46" s="9">
        <v>843671</v>
      </c>
      <c r="AR46" s="9">
        <v>784661</v>
      </c>
      <c r="AS46" s="9">
        <v>548664</v>
      </c>
      <c r="AT46" s="9">
        <v>15079940</v>
      </c>
      <c r="AU46" s="9">
        <v>1868010</v>
      </c>
      <c r="AV46" s="9">
        <v>875671</v>
      </c>
      <c r="AW46" s="9">
        <v>1104038</v>
      </c>
      <c r="AX46" s="9">
        <v>364369</v>
      </c>
      <c r="AY46" s="9">
        <v>1229047</v>
      </c>
    </row>
    <row r="47" spans="1:51" x14ac:dyDescent="0.25">
      <c r="A47" s="1">
        <v>2019</v>
      </c>
      <c r="B47" s="1" t="s">
        <v>48</v>
      </c>
      <c r="C47" s="1" t="s">
        <v>51</v>
      </c>
      <c r="D47" s="1" t="s">
        <v>57</v>
      </c>
      <c r="E47" s="1" t="s">
        <v>45</v>
      </c>
      <c r="F47" s="1">
        <v>6</v>
      </c>
      <c r="G47" s="1">
        <v>0</v>
      </c>
      <c r="H47" s="1">
        <v>1</v>
      </c>
      <c r="I47" s="10">
        <f t="shared" si="0"/>
        <v>41.097735290000003</v>
      </c>
      <c r="J47" s="11">
        <f t="shared" si="1"/>
        <v>34.19240825</v>
      </c>
      <c r="K47" s="12">
        <f t="shared" si="2"/>
        <v>2.6789491260000005</v>
      </c>
      <c r="L47" s="5">
        <v>2.6268801000000002</v>
      </c>
      <c r="M47" s="5">
        <v>2.50325335</v>
      </c>
      <c r="N47" s="5">
        <v>2.7540532500000001</v>
      </c>
      <c r="O47" s="5">
        <v>5.7934850999999998</v>
      </c>
      <c r="P47" s="5">
        <v>1.6730272000000002</v>
      </c>
      <c r="Q47" s="5">
        <v>1.6996499</v>
      </c>
      <c r="R47" s="5">
        <v>3.6870730000000003</v>
      </c>
      <c r="S47" s="5">
        <v>1.3517816</v>
      </c>
      <c r="T47" s="5">
        <v>0.55808285000000002</v>
      </c>
      <c r="U47" s="5">
        <v>11.5451219</v>
      </c>
      <c r="V47" s="6">
        <v>0.15945820700000002</v>
      </c>
      <c r="W47" s="7">
        <v>3.2841526199999995</v>
      </c>
      <c r="X47" s="7">
        <v>0.27125871399999996</v>
      </c>
      <c r="Y47" s="7">
        <v>0.51150837299999996</v>
      </c>
      <c r="Z47" s="8">
        <v>0.68566947119999999</v>
      </c>
      <c r="AA47" s="8">
        <v>8.4074363099999994E-2</v>
      </c>
      <c r="AB47" s="8">
        <v>6.08906403E-2</v>
      </c>
      <c r="AC47" s="8">
        <v>8.3824996499999999E-2</v>
      </c>
      <c r="AD47" s="8">
        <v>7.6847607900000003E-2</v>
      </c>
      <c r="AE47" s="8">
        <v>5.1617695499999998E-2</v>
      </c>
      <c r="AF47" s="8">
        <v>8.6345084699999991E-2</v>
      </c>
      <c r="AG47" s="8">
        <v>0.10341728459999999</v>
      </c>
      <c r="AH47" s="8">
        <v>0.1119014757</v>
      </c>
      <c r="AI47" s="8">
        <v>7.9175199599999996E-2</v>
      </c>
      <c r="AJ47" s="8">
        <v>8.4634672499999994E-2</v>
      </c>
      <c r="AK47" s="8">
        <v>7.3518467399999995E-2</v>
      </c>
      <c r="AL47" s="8">
        <v>0.55623737610000001</v>
      </c>
      <c r="AM47" s="8">
        <v>5.0452226999999995E-2</v>
      </c>
      <c r="AN47" s="8">
        <v>0.15119792099999999</v>
      </c>
      <c r="AO47" s="8">
        <v>0.21742420139999999</v>
      </c>
      <c r="AP47" s="8">
        <v>0.1217204415</v>
      </c>
      <c r="AQ47" s="9">
        <v>1120719</v>
      </c>
      <c r="AR47" s="9">
        <v>753087</v>
      </c>
      <c r="AS47" s="9">
        <v>590230</v>
      </c>
      <c r="AT47" s="9">
        <v>7818371</v>
      </c>
      <c r="AU47" s="9">
        <v>1556214</v>
      </c>
      <c r="AV47" s="9">
        <v>1158690</v>
      </c>
      <c r="AW47" s="9">
        <v>721441</v>
      </c>
      <c r="AX47" s="9">
        <v>959847</v>
      </c>
      <c r="AY47" s="9">
        <v>1771971</v>
      </c>
    </row>
    <row r="48" spans="1:51" x14ac:dyDescent="0.25">
      <c r="A48" s="1">
        <v>2019</v>
      </c>
      <c r="B48" s="1" t="s">
        <v>48</v>
      </c>
      <c r="C48" s="1" t="s">
        <v>51</v>
      </c>
      <c r="D48" s="1" t="s">
        <v>57</v>
      </c>
      <c r="E48" s="1" t="s">
        <v>45</v>
      </c>
      <c r="F48" s="1">
        <v>7</v>
      </c>
      <c r="G48" s="1">
        <v>0</v>
      </c>
      <c r="H48" s="1">
        <v>1</v>
      </c>
      <c r="I48" s="10">
        <f t="shared" si="0"/>
        <v>36.838545077800013</v>
      </c>
      <c r="J48" s="11">
        <f t="shared" si="1"/>
        <v>32.739018000000002</v>
      </c>
      <c r="K48" s="12">
        <f t="shared" si="2"/>
        <v>2.3716308167999998</v>
      </c>
      <c r="L48" s="5">
        <v>2.0902069500000002</v>
      </c>
      <c r="M48" s="5">
        <v>2.4320796499999999</v>
      </c>
      <c r="N48" s="5">
        <v>2.6392281500000001</v>
      </c>
      <c r="O48" s="5">
        <v>4.65657985</v>
      </c>
      <c r="P48" s="5">
        <v>1.10983275</v>
      </c>
      <c r="Q48" s="5">
        <v>1.7437654</v>
      </c>
      <c r="R48" s="5">
        <v>3.8536751499999999</v>
      </c>
      <c r="S48" s="5">
        <v>1.6648138000000001</v>
      </c>
      <c r="T48" s="5">
        <v>0.73380060000000003</v>
      </c>
      <c r="U48" s="5">
        <v>11.815035700000001</v>
      </c>
      <c r="V48" s="6">
        <v>0.164642229</v>
      </c>
      <c r="W48" s="7">
        <v>0.93204258499999992</v>
      </c>
      <c r="X48" s="7">
        <v>0.28031221899999997</v>
      </c>
      <c r="Y48" s="7">
        <v>0.35089922799999995</v>
      </c>
      <c r="Z48" s="8">
        <v>0.48778306919999997</v>
      </c>
      <c r="AA48" s="8">
        <v>5.17771359E-2</v>
      </c>
      <c r="AB48" s="8">
        <v>4.1242672799999998E-2</v>
      </c>
      <c r="AC48" s="8">
        <v>5.45773788E-2</v>
      </c>
      <c r="AD48" s="8">
        <v>4.8895868699999998E-2</v>
      </c>
      <c r="AE48" s="8">
        <v>7.1147386800000004E-2</v>
      </c>
      <c r="AF48" s="8">
        <v>7.4668003199999999E-2</v>
      </c>
      <c r="AG48" s="8">
        <v>6.0265466099999998E-2</v>
      </c>
      <c r="AH48" s="8">
        <v>0.1331420328</v>
      </c>
      <c r="AI48" s="8">
        <v>6.77635875E-2</v>
      </c>
      <c r="AJ48" s="8">
        <v>7.2090931499999997E-2</v>
      </c>
      <c r="AK48" s="8">
        <v>4.70112741E-2</v>
      </c>
      <c r="AL48" s="8">
        <v>0.69315715979999992</v>
      </c>
      <c r="AM48" s="8">
        <v>4.6344765599999997E-2</v>
      </c>
      <c r="AN48" s="8">
        <v>0.22031550449999998</v>
      </c>
      <c r="AO48" s="8">
        <v>0.14036085000000001</v>
      </c>
      <c r="AP48" s="8">
        <v>6.10877295E-2</v>
      </c>
      <c r="AQ48" s="9">
        <v>694397</v>
      </c>
      <c r="AR48" s="9">
        <v>472489</v>
      </c>
      <c r="AS48" s="9">
        <v>457643</v>
      </c>
      <c r="AT48" s="9">
        <v>10426980</v>
      </c>
      <c r="AU48" s="9">
        <v>1722734</v>
      </c>
      <c r="AV48" s="9">
        <v>785260</v>
      </c>
      <c r="AW48" s="9">
        <v>1036268</v>
      </c>
      <c r="AX48" s="9">
        <v>341181</v>
      </c>
      <c r="AY48" s="9">
        <v>1179977</v>
      </c>
    </row>
    <row r="49" spans="1:51" x14ac:dyDescent="0.25">
      <c r="A49" s="1">
        <v>2019</v>
      </c>
      <c r="B49" s="1" t="s">
        <v>48</v>
      </c>
      <c r="C49" s="1" t="s">
        <v>51</v>
      </c>
      <c r="D49" s="1" t="s">
        <v>57</v>
      </c>
      <c r="E49" s="1" t="s">
        <v>45</v>
      </c>
      <c r="F49" s="1">
        <v>8</v>
      </c>
      <c r="G49" s="1">
        <v>0</v>
      </c>
      <c r="H49" s="1">
        <v>0</v>
      </c>
      <c r="I49" s="10">
        <f t="shared" si="0"/>
        <v>79.050261630699978</v>
      </c>
      <c r="J49" s="11">
        <f t="shared" si="1"/>
        <v>70.460952899999995</v>
      </c>
      <c r="K49" s="12">
        <f t="shared" si="2"/>
        <v>5.440245419700001</v>
      </c>
      <c r="L49" s="5">
        <v>4.2653689000000004</v>
      </c>
      <c r="M49" s="5">
        <v>3.6538957000000001</v>
      </c>
      <c r="N49" s="5">
        <v>4.1590230500000001</v>
      </c>
      <c r="O49" s="5">
        <v>10.1730252</v>
      </c>
      <c r="P49" s="5">
        <v>2.2833830500000003</v>
      </c>
      <c r="Q49" s="5">
        <v>2.24693495</v>
      </c>
      <c r="R49" s="5">
        <v>4.0533538499999997</v>
      </c>
      <c r="S49" s="5">
        <v>1.08414345</v>
      </c>
      <c r="T49" s="5">
        <v>0.63508120000000001</v>
      </c>
      <c r="U49" s="5">
        <v>37.906743550000002</v>
      </c>
      <c r="V49" s="6">
        <v>0.30945649000000003</v>
      </c>
      <c r="W49" s="7">
        <v>1.6958099489999998</v>
      </c>
      <c r="X49" s="7">
        <v>0.36192788999999997</v>
      </c>
      <c r="Y49" s="7">
        <v>0.78186898199999988</v>
      </c>
      <c r="Z49" s="8">
        <v>0.9394849233</v>
      </c>
      <c r="AA49" s="8">
        <v>0.13181406209999999</v>
      </c>
      <c r="AB49" s="8">
        <v>0.11431247309999999</v>
      </c>
      <c r="AC49" s="8">
        <v>8.0308122299999993E-2</v>
      </c>
      <c r="AD49" s="8">
        <v>0.12947008409999999</v>
      </c>
      <c r="AE49" s="8">
        <v>9.8961911999999999E-2</v>
      </c>
      <c r="AF49" s="8">
        <v>0.16988346269999999</v>
      </c>
      <c r="AG49" s="8">
        <v>0.1558078578</v>
      </c>
      <c r="AH49" s="8">
        <v>0.24538115699999999</v>
      </c>
      <c r="AI49" s="8">
        <v>0.13653257939999999</v>
      </c>
      <c r="AJ49" s="8">
        <v>0.13432127939999999</v>
      </c>
      <c r="AK49" s="8">
        <v>9.1069839E-2</v>
      </c>
      <c r="AL49" s="8">
        <v>2.1654757971</v>
      </c>
      <c r="AM49" s="8">
        <v>9.6315893099999994E-2</v>
      </c>
      <c r="AN49" s="8">
        <v>0.42276149369999999</v>
      </c>
      <c r="AO49" s="8">
        <v>0.19472118119999998</v>
      </c>
      <c r="AP49" s="8">
        <v>0.1336233024</v>
      </c>
      <c r="AQ49" s="9">
        <v>1464745</v>
      </c>
      <c r="AR49" s="9">
        <v>1524175</v>
      </c>
      <c r="AS49" s="9">
        <v>1116193</v>
      </c>
      <c r="AT49" s="9">
        <v>23139466</v>
      </c>
      <c r="AU49" s="9">
        <v>2300540</v>
      </c>
      <c r="AV49" s="9">
        <v>1815347</v>
      </c>
      <c r="AW49" s="9">
        <v>1912029</v>
      </c>
      <c r="AX49" s="9">
        <v>653146</v>
      </c>
      <c r="AY49" s="9">
        <v>2336338</v>
      </c>
    </row>
    <row r="50" spans="1:51" x14ac:dyDescent="0.25">
      <c r="A50" s="1">
        <v>2019</v>
      </c>
      <c r="B50" s="1" t="s">
        <v>49</v>
      </c>
      <c r="C50" s="1" t="s">
        <v>54</v>
      </c>
      <c r="D50" s="1" t="s">
        <v>52</v>
      </c>
      <c r="E50" s="1" t="s">
        <v>44</v>
      </c>
      <c r="F50" s="1">
        <v>1</v>
      </c>
      <c r="G50" s="1">
        <v>0</v>
      </c>
      <c r="H50" s="1">
        <v>0</v>
      </c>
      <c r="I50" s="10">
        <f t="shared" si="0"/>
        <v>69.015894053500006</v>
      </c>
      <c r="J50" s="11">
        <f t="shared" si="1"/>
        <v>56.682650050000007</v>
      </c>
      <c r="K50" s="12">
        <f t="shared" si="2"/>
        <v>8.1647004914999997</v>
      </c>
      <c r="L50" s="5">
        <v>0.98499570000000003</v>
      </c>
      <c r="M50" s="5">
        <v>3.4936258499999999</v>
      </c>
      <c r="N50" s="5">
        <v>2.6081048500000001</v>
      </c>
      <c r="O50" s="5">
        <v>22.988273750000001</v>
      </c>
      <c r="P50" s="5">
        <v>1.5775636500000001</v>
      </c>
      <c r="Q50" s="5">
        <v>1.3042861000000001</v>
      </c>
      <c r="R50" s="5">
        <v>6.0035742000000001</v>
      </c>
      <c r="S50" s="5">
        <v>3.1102714499999999</v>
      </c>
      <c r="T50" s="5">
        <v>0.87868885000000008</v>
      </c>
      <c r="U50" s="5">
        <v>13.73326565</v>
      </c>
      <c r="V50" s="6">
        <v>0.137862763</v>
      </c>
      <c r="W50" s="7">
        <v>2.6561062769999997</v>
      </c>
      <c r="X50" s="7">
        <v>0.47394837499999992</v>
      </c>
      <c r="Y50" s="7">
        <v>0.90062609699999985</v>
      </c>
      <c r="Z50" s="8">
        <v>2.9234233098</v>
      </c>
      <c r="AA50" s="8">
        <v>0.2171641752</v>
      </c>
      <c r="AB50" s="8">
        <v>0.22655397869999999</v>
      </c>
      <c r="AC50" s="8">
        <v>0.18259645319999998</v>
      </c>
      <c r="AD50" s="8">
        <v>0.22647346469999999</v>
      </c>
      <c r="AE50" s="8">
        <v>0.14333765669999998</v>
      </c>
      <c r="AF50" s="8">
        <v>0.1773919035</v>
      </c>
      <c r="AG50" s="8">
        <v>0.20949272189999998</v>
      </c>
      <c r="AH50" s="8">
        <v>0.2395159389</v>
      </c>
      <c r="AI50" s="8">
        <v>0.2255370075</v>
      </c>
      <c r="AJ50" s="8">
        <v>0.16592580269999999</v>
      </c>
      <c r="AK50" s="8">
        <v>0.15334730459999998</v>
      </c>
      <c r="AL50" s="8">
        <v>2.5021512116999998</v>
      </c>
      <c r="AM50" s="8">
        <v>6.8427601199999993E-2</v>
      </c>
      <c r="AN50" s="8">
        <v>1.7139502800000001E-2</v>
      </c>
      <c r="AO50" s="8">
        <v>0.25295905530000001</v>
      </c>
      <c r="AP50" s="8">
        <v>0.23326340309999999</v>
      </c>
      <c r="AQ50" s="9">
        <v>1788675</v>
      </c>
      <c r="AR50" s="9">
        <v>1188315</v>
      </c>
      <c r="AS50" s="9">
        <v>1266423</v>
      </c>
      <c r="AT50" s="9">
        <v>392029</v>
      </c>
      <c r="AU50" s="9">
        <v>3788739</v>
      </c>
      <c r="AV50" s="9">
        <v>3176138</v>
      </c>
      <c r="AW50" s="9">
        <v>1683206</v>
      </c>
      <c r="AX50" s="9">
        <v>1226183</v>
      </c>
      <c r="AY50" s="9">
        <v>3623624</v>
      </c>
    </row>
    <row r="51" spans="1:51" x14ac:dyDescent="0.25">
      <c r="A51" s="1">
        <v>2019</v>
      </c>
      <c r="B51" s="1" t="s">
        <v>49</v>
      </c>
      <c r="C51" s="1" t="s">
        <v>54</v>
      </c>
      <c r="D51" s="1" t="s">
        <v>52</v>
      </c>
      <c r="E51" s="1" t="s">
        <v>44</v>
      </c>
      <c r="F51" s="1">
        <v>2</v>
      </c>
      <c r="G51" s="1">
        <v>0</v>
      </c>
      <c r="H51" s="1">
        <v>0</v>
      </c>
      <c r="I51" s="10">
        <f t="shared" si="0"/>
        <v>45.250713927500001</v>
      </c>
      <c r="J51" s="11">
        <f t="shared" si="1"/>
        <v>38.159041700000003</v>
      </c>
      <c r="K51" s="12">
        <f t="shared" si="2"/>
        <v>3.7057739354999999</v>
      </c>
      <c r="L51" s="5">
        <v>0.84398145000000002</v>
      </c>
      <c r="M51" s="5">
        <v>2.8257105500000002</v>
      </c>
      <c r="N51" s="5">
        <v>2.1595333500000002</v>
      </c>
      <c r="O51" s="5">
        <v>11.774198800000001</v>
      </c>
      <c r="P51" s="5">
        <v>1.7723608500000001</v>
      </c>
      <c r="Q51" s="5">
        <v>1.2472154500000001</v>
      </c>
      <c r="R51" s="5">
        <v>3.2733142000000002</v>
      </c>
      <c r="S51" s="5">
        <v>2.6967798000000003</v>
      </c>
      <c r="T51" s="5">
        <v>0.7865858</v>
      </c>
      <c r="U51" s="5">
        <v>10.77936145</v>
      </c>
      <c r="V51" s="6">
        <v>0.11893503100000001</v>
      </c>
      <c r="W51" s="7">
        <v>2.4037300099999999</v>
      </c>
      <c r="X51" s="7">
        <v>0.33421705399999996</v>
      </c>
      <c r="Y51" s="7">
        <v>0.52901619699999991</v>
      </c>
      <c r="Z51" s="8">
        <v>1.2589542693</v>
      </c>
      <c r="AA51" s="8">
        <v>0.11267191529999999</v>
      </c>
      <c r="AB51" s="8">
        <v>9.0531926099999993E-2</v>
      </c>
      <c r="AC51" s="8">
        <v>0.19001888009999998</v>
      </c>
      <c r="AD51" s="8">
        <v>0.1418882346</v>
      </c>
      <c r="AE51" s="8">
        <v>9.3206124899999993E-2</v>
      </c>
      <c r="AF51" s="8">
        <v>9.2397072599999991E-2</v>
      </c>
      <c r="AG51" s="8">
        <v>0.13631008859999999</v>
      </c>
      <c r="AH51" s="8">
        <v>0.1577137149</v>
      </c>
      <c r="AI51" s="8">
        <v>0.1355774112</v>
      </c>
      <c r="AJ51" s="8">
        <v>7.4101853699999998E-2</v>
      </c>
      <c r="AK51" s="8">
        <v>8.0597802600000004E-2</v>
      </c>
      <c r="AL51" s="8">
        <v>0.69984968759999999</v>
      </c>
      <c r="AM51" s="8">
        <v>3.71741643E-2</v>
      </c>
      <c r="AN51" s="8">
        <v>1.2160335599999999E-2</v>
      </c>
      <c r="AO51" s="8">
        <v>0.24624645570000001</v>
      </c>
      <c r="AP51" s="8">
        <v>0.14637399839999998</v>
      </c>
      <c r="AQ51" s="9">
        <v>1318183</v>
      </c>
      <c r="AR51" s="9">
        <v>715444</v>
      </c>
      <c r="AS51" s="9">
        <v>776735</v>
      </c>
      <c r="AT51" s="9">
        <v>352593</v>
      </c>
      <c r="AU51" s="9">
        <v>1983760</v>
      </c>
      <c r="AV51" s="9">
        <v>1739171</v>
      </c>
      <c r="AW51" s="9">
        <v>1174607</v>
      </c>
      <c r="AX51" s="9">
        <v>639798</v>
      </c>
      <c r="AY51" s="9">
        <v>2179114</v>
      </c>
    </row>
    <row r="52" spans="1:51" x14ac:dyDescent="0.25">
      <c r="A52" s="1">
        <v>2019</v>
      </c>
      <c r="B52" s="1" t="s">
        <v>49</v>
      </c>
      <c r="C52" s="1" t="s">
        <v>54</v>
      </c>
      <c r="D52" s="1" t="s">
        <v>52</v>
      </c>
      <c r="E52" s="1" t="s">
        <v>44</v>
      </c>
      <c r="F52" s="1">
        <v>3</v>
      </c>
      <c r="G52" s="1">
        <v>0</v>
      </c>
      <c r="H52" s="1">
        <v>0</v>
      </c>
      <c r="I52" s="10">
        <f t="shared" si="0"/>
        <v>33.370609339500014</v>
      </c>
      <c r="J52" s="11">
        <f t="shared" si="1"/>
        <v>24.512079800000002</v>
      </c>
      <c r="K52" s="12">
        <f t="shared" si="2"/>
        <v>3.0050339444999996</v>
      </c>
      <c r="L52" s="5">
        <v>0.56984330000000005</v>
      </c>
      <c r="M52" s="5">
        <v>2.4721066500000002</v>
      </c>
      <c r="N52" s="5">
        <v>1.7007484000000002</v>
      </c>
      <c r="O52" s="5">
        <v>8.0393378000000002</v>
      </c>
      <c r="P52" s="5">
        <v>1.77415875</v>
      </c>
      <c r="Q52" s="5">
        <v>0.70333900000000005</v>
      </c>
      <c r="R52" s="5">
        <v>2.1256618500000002</v>
      </c>
      <c r="S52" s="5">
        <v>1.8584423000000001</v>
      </c>
      <c r="T52" s="5">
        <v>0.58588205000000004</v>
      </c>
      <c r="U52" s="5">
        <v>4.6825597000000005</v>
      </c>
      <c r="V52" s="6">
        <v>8.9059708000000001E-2</v>
      </c>
      <c r="W52" s="7">
        <v>5.1340322289999998</v>
      </c>
      <c r="X52" s="7">
        <v>0.36810509999999996</v>
      </c>
      <c r="Y52" s="7">
        <v>0.26229855799999996</v>
      </c>
      <c r="Z52" s="8">
        <v>0.84421939769999998</v>
      </c>
      <c r="AA52" s="8">
        <v>9.0432757799999999E-2</v>
      </c>
      <c r="AB52" s="8">
        <v>8.31983481E-2</v>
      </c>
      <c r="AC52" s="8">
        <v>0.1705489506</v>
      </c>
      <c r="AD52" s="8">
        <v>0.10792000169999999</v>
      </c>
      <c r="AE52" s="8">
        <v>9.0488097000000003E-2</v>
      </c>
      <c r="AF52" s="8">
        <v>6.5720970000000004E-2</v>
      </c>
      <c r="AG52" s="8">
        <v>0.10717422659999999</v>
      </c>
      <c r="AH52" s="8">
        <v>0.1352842722</v>
      </c>
      <c r="AI52" s="8">
        <v>0.1070719398</v>
      </c>
      <c r="AJ52" s="8">
        <v>6.5479768199999996E-2</v>
      </c>
      <c r="AK52" s="8">
        <v>6.2245883699999997E-2</v>
      </c>
      <c r="AL52" s="8">
        <v>0.63956114460000002</v>
      </c>
      <c r="AM52" s="8">
        <v>3.11347638E-2</v>
      </c>
      <c r="AN52" s="8">
        <v>1.0810081799999999E-2</v>
      </c>
      <c r="AO52" s="8">
        <v>0.24978532949999999</v>
      </c>
      <c r="AP52" s="8">
        <v>0.1439580114</v>
      </c>
      <c r="AQ52" s="9">
        <v>1435954</v>
      </c>
      <c r="AR52" s="9">
        <v>550133</v>
      </c>
      <c r="AS52" s="9">
        <v>475771</v>
      </c>
      <c r="AT52" s="9">
        <v>292191</v>
      </c>
      <c r="AU52" s="9">
        <v>1411484</v>
      </c>
      <c r="AV52" s="9">
        <v>1415489</v>
      </c>
      <c r="AW52" s="9">
        <v>847104</v>
      </c>
      <c r="AX52" s="9">
        <v>494318</v>
      </c>
      <c r="AY52" s="9">
        <v>1541456</v>
      </c>
    </row>
    <row r="53" spans="1:51" x14ac:dyDescent="0.25">
      <c r="A53" s="1">
        <v>2019</v>
      </c>
      <c r="B53" s="1" t="s">
        <v>49</v>
      </c>
      <c r="C53" s="1" t="s">
        <v>54</v>
      </c>
      <c r="D53" s="1" t="s">
        <v>52</v>
      </c>
      <c r="E53" s="1" t="s">
        <v>44</v>
      </c>
      <c r="F53" s="1">
        <v>4</v>
      </c>
      <c r="G53" s="1">
        <v>0</v>
      </c>
      <c r="H53" s="1">
        <v>0</v>
      </c>
      <c r="I53" s="10">
        <f t="shared" si="0"/>
        <v>59.506585399999999</v>
      </c>
      <c r="J53" s="11">
        <f t="shared" si="1"/>
        <v>43.217575700000005</v>
      </c>
      <c r="K53" s="12">
        <f t="shared" si="2"/>
        <v>5.674755996</v>
      </c>
      <c r="L53" s="5">
        <v>0.97821815000000001</v>
      </c>
      <c r="M53" s="5">
        <v>3.6523422000000001</v>
      </c>
      <c r="N53" s="5">
        <v>2.8917265000000003</v>
      </c>
      <c r="O53" s="5">
        <v>14.01931635</v>
      </c>
      <c r="P53" s="5">
        <v>2.03846565</v>
      </c>
      <c r="Q53" s="5">
        <v>1.1190445500000001</v>
      </c>
      <c r="R53" s="5">
        <v>4.4405114000000001</v>
      </c>
      <c r="S53" s="5">
        <v>3.4218099500000001</v>
      </c>
      <c r="T53" s="5">
        <v>0.97491614999999998</v>
      </c>
      <c r="U53" s="5">
        <v>9.6812248000000007</v>
      </c>
      <c r="V53" s="6">
        <v>0.135489095</v>
      </c>
      <c r="W53" s="7">
        <v>9.5533888949999994</v>
      </c>
      <c r="X53" s="7">
        <v>0.39125902199999996</v>
      </c>
      <c r="Y53" s="7">
        <v>0.53411669199999989</v>
      </c>
      <c r="Z53" s="8">
        <v>2.2673528829</v>
      </c>
      <c r="AA53" s="8">
        <v>0.15856478190000001</v>
      </c>
      <c r="AB53" s="8">
        <v>0.14486810310000001</v>
      </c>
      <c r="AC53" s="8">
        <v>0.22537178369999999</v>
      </c>
      <c r="AD53" s="8">
        <v>0.1794561804</v>
      </c>
      <c r="AE53" s="8">
        <v>0.10026964079999999</v>
      </c>
      <c r="AF53" s="8">
        <v>0.1169393841</v>
      </c>
      <c r="AG53" s="8">
        <v>0.19090152899999999</v>
      </c>
      <c r="AH53" s="8">
        <v>0.19530609839999999</v>
      </c>
      <c r="AI53" s="8">
        <v>0.1707602148</v>
      </c>
      <c r="AJ53" s="8">
        <v>0.12783077369999998</v>
      </c>
      <c r="AK53" s="8">
        <v>8.7242362199999993E-2</v>
      </c>
      <c r="AL53" s="8">
        <v>1.0848487545000001</v>
      </c>
      <c r="AM53" s="8">
        <v>5.21432478E-2</v>
      </c>
      <c r="AN53" s="8">
        <v>1.6519148099999999E-2</v>
      </c>
      <c r="AO53" s="8">
        <v>0.31977507239999997</v>
      </c>
      <c r="AP53" s="8">
        <v>0.23660603819999998</v>
      </c>
      <c r="AQ53" s="9">
        <v>1567351</v>
      </c>
      <c r="AR53" s="9">
        <v>1173556</v>
      </c>
      <c r="AS53" s="9">
        <v>766588</v>
      </c>
      <c r="AT53" s="9">
        <v>454463</v>
      </c>
      <c r="AU53" s="9">
        <v>3118299</v>
      </c>
      <c r="AV53" s="9">
        <v>2226121</v>
      </c>
      <c r="AW53" s="9">
        <v>1268159</v>
      </c>
      <c r="AX53" s="9">
        <v>889457</v>
      </c>
      <c r="AY53" s="9">
        <v>2720931</v>
      </c>
    </row>
    <row r="54" spans="1:51" x14ac:dyDescent="0.25">
      <c r="A54" s="1">
        <v>2019</v>
      </c>
      <c r="B54" s="1" t="s">
        <v>49</v>
      </c>
      <c r="C54" s="1" t="s">
        <v>54</v>
      </c>
      <c r="D54" s="1" t="s">
        <v>52</v>
      </c>
      <c r="E54" s="1" t="s">
        <v>44</v>
      </c>
      <c r="F54" s="1">
        <v>5</v>
      </c>
      <c r="G54" s="1">
        <v>0</v>
      </c>
      <c r="H54" s="1">
        <v>0</v>
      </c>
      <c r="I54" s="10">
        <f t="shared" si="0"/>
        <v>44.264901009799999</v>
      </c>
      <c r="J54" s="11">
        <f t="shared" si="1"/>
        <v>35.589059999999996</v>
      </c>
      <c r="K54" s="12">
        <f t="shared" si="2"/>
        <v>5.2358539968000004</v>
      </c>
      <c r="L54" s="5">
        <v>0.53658865</v>
      </c>
      <c r="M54" s="5">
        <v>1.9051103500000002</v>
      </c>
      <c r="N54" s="5">
        <v>1.3232758500000001</v>
      </c>
      <c r="O54" s="5">
        <v>13.97329115</v>
      </c>
      <c r="P54" s="5">
        <v>1.2713909000000001</v>
      </c>
      <c r="Q54" s="5">
        <v>0.66484405000000002</v>
      </c>
      <c r="R54" s="5">
        <v>2.1339551999999999</v>
      </c>
      <c r="S54" s="5">
        <v>0.88330255000000002</v>
      </c>
      <c r="T54" s="5">
        <v>0.71235060000000006</v>
      </c>
      <c r="U54" s="5">
        <v>12.1849507</v>
      </c>
      <c r="V54" s="6">
        <v>7.7227795000000002E-2</v>
      </c>
      <c r="W54" s="7">
        <v>2.01390863</v>
      </c>
      <c r="X54" s="7">
        <v>0.46599382699999997</v>
      </c>
      <c r="Y54" s="7">
        <v>0.88285676099999988</v>
      </c>
      <c r="Z54" s="8">
        <v>0.62196730469999995</v>
      </c>
      <c r="AA54" s="8">
        <v>0.18622383570000001</v>
      </c>
      <c r="AB54" s="8">
        <v>9.9077466599999997E-2</v>
      </c>
      <c r="AC54" s="8">
        <v>0.1396705842</v>
      </c>
      <c r="AD54" s="8">
        <v>0.11518003979999999</v>
      </c>
      <c r="AE54" s="8">
        <v>9.1216408499999999E-2</v>
      </c>
      <c r="AF54" s="8">
        <v>0.13777464959999999</v>
      </c>
      <c r="AG54" s="8">
        <v>0.19257661709999999</v>
      </c>
      <c r="AH54" s="8">
        <v>0.18306677969999999</v>
      </c>
      <c r="AI54" s="8">
        <v>0.17970067079999999</v>
      </c>
      <c r="AJ54" s="8">
        <v>0.14510448539999998</v>
      </c>
      <c r="AK54" s="8">
        <v>0.12406878539999999</v>
      </c>
      <c r="AL54" s="8">
        <v>2.4958773000000001</v>
      </c>
      <c r="AM54" s="8">
        <v>6.8867536499999993E-2</v>
      </c>
      <c r="AN54" s="8">
        <v>1.8122567400000001E-2</v>
      </c>
      <c r="AO54" s="8">
        <v>0.2372995926</v>
      </c>
      <c r="AP54" s="8">
        <v>0.2000593728</v>
      </c>
      <c r="AQ54" s="9">
        <v>1975240</v>
      </c>
      <c r="AR54" s="9">
        <v>1224444</v>
      </c>
      <c r="AS54" s="9">
        <v>843772</v>
      </c>
      <c r="AT54" s="9">
        <v>576912</v>
      </c>
      <c r="AU54" s="9">
        <v>1559434</v>
      </c>
      <c r="AV54" s="9">
        <v>2310197</v>
      </c>
      <c r="AW54" s="9">
        <v>957986</v>
      </c>
      <c r="AX54" s="9">
        <v>1267209</v>
      </c>
      <c r="AY54" s="9">
        <v>2727847</v>
      </c>
    </row>
    <row r="55" spans="1:51" x14ac:dyDescent="0.25">
      <c r="A55" s="1">
        <v>2019</v>
      </c>
      <c r="B55" s="1" t="s">
        <v>49</v>
      </c>
      <c r="C55" s="1" t="s">
        <v>54</v>
      </c>
      <c r="D55" s="1" t="s">
        <v>52</v>
      </c>
      <c r="E55" s="1" t="s">
        <v>44</v>
      </c>
      <c r="F55" s="1">
        <v>6</v>
      </c>
      <c r="G55" s="1">
        <v>0</v>
      </c>
      <c r="H55" s="1">
        <v>0</v>
      </c>
      <c r="I55" s="10">
        <f t="shared" si="0"/>
        <v>29.406349335400009</v>
      </c>
      <c r="J55" s="11">
        <f t="shared" si="1"/>
        <v>23.757879600000003</v>
      </c>
      <c r="K55" s="12">
        <f t="shared" si="2"/>
        <v>3.1944066713999999</v>
      </c>
      <c r="L55" s="5">
        <v>0.27128075000000001</v>
      </c>
      <c r="M55" s="5">
        <v>0.83998265000000005</v>
      </c>
      <c r="N55" s="5">
        <v>0.58423429999999998</v>
      </c>
      <c r="O55" s="5">
        <v>10.763957750000001</v>
      </c>
      <c r="P55" s="5">
        <v>1.1059399000000001</v>
      </c>
      <c r="Q55" s="5">
        <v>0.3752684</v>
      </c>
      <c r="R55" s="5">
        <v>0.78021450000000003</v>
      </c>
      <c r="S55" s="5">
        <v>0.37445135000000002</v>
      </c>
      <c r="T55" s="5">
        <v>0.22628320000000002</v>
      </c>
      <c r="U55" s="5">
        <v>8.4362668000000003</v>
      </c>
      <c r="V55" s="6">
        <v>4.3430620000000003E-2</v>
      </c>
      <c r="W55" s="7">
        <v>1.3513737069999998</v>
      </c>
      <c r="X55" s="7">
        <v>0.36882223599999997</v>
      </c>
      <c r="Y55" s="7">
        <v>0.69043650099999987</v>
      </c>
      <c r="Z55" s="8">
        <v>0.22974063209999998</v>
      </c>
      <c r="AA55" s="8">
        <v>0.113122737</v>
      </c>
      <c r="AB55" s="8">
        <v>5.7211320599999997E-2</v>
      </c>
      <c r="AC55" s="8">
        <v>9.6727024799999992E-2</v>
      </c>
      <c r="AD55" s="8">
        <v>7.5799678499999995E-2</v>
      </c>
      <c r="AE55" s="8">
        <v>6.4538661599999991E-2</v>
      </c>
      <c r="AF55" s="8">
        <v>8.8508359799999992E-2</v>
      </c>
      <c r="AG55" s="8">
        <v>0.13405461929999998</v>
      </c>
      <c r="AH55" s="8">
        <v>0.11182260599999999</v>
      </c>
      <c r="AI55" s="8">
        <v>0.1270003455</v>
      </c>
      <c r="AJ55" s="8">
        <v>9.0544626899999994E-2</v>
      </c>
      <c r="AK55" s="8">
        <v>9.1171558799999997E-2</v>
      </c>
      <c r="AL55" s="8">
        <v>1.5872478363</v>
      </c>
      <c r="AM55" s="8">
        <v>5.1739543799999996E-2</v>
      </c>
      <c r="AN55" s="8">
        <v>1.3351942799999999E-2</v>
      </c>
      <c r="AO55" s="8">
        <v>0.1092979251</v>
      </c>
      <c r="AP55" s="8">
        <v>0.15252725249999999</v>
      </c>
      <c r="AQ55" s="9">
        <v>1463559</v>
      </c>
      <c r="AR55" s="9">
        <v>926017</v>
      </c>
      <c r="AS55" s="9">
        <v>705310</v>
      </c>
      <c r="AT55" s="9">
        <v>438687</v>
      </c>
      <c r="AU55" s="9">
        <v>521711</v>
      </c>
      <c r="AV55" s="9">
        <v>1837621</v>
      </c>
      <c r="AW55" s="9">
        <v>845120</v>
      </c>
      <c r="AX55" s="9">
        <v>644109</v>
      </c>
      <c r="AY55" s="9">
        <v>2177529</v>
      </c>
    </row>
    <row r="56" spans="1:51" x14ac:dyDescent="0.25">
      <c r="A56" s="1">
        <v>2019</v>
      </c>
      <c r="B56" s="1" t="s">
        <v>49</v>
      </c>
      <c r="C56" s="1" t="s">
        <v>54</v>
      </c>
      <c r="D56" s="1" t="s">
        <v>52</v>
      </c>
      <c r="E56" s="1" t="s">
        <v>44</v>
      </c>
      <c r="F56" s="1">
        <v>7</v>
      </c>
      <c r="G56" s="1">
        <v>150</v>
      </c>
      <c r="H56" s="1">
        <v>0</v>
      </c>
      <c r="I56" s="10">
        <f t="shared" si="0"/>
        <v>39.584052041699998</v>
      </c>
      <c r="J56" s="11">
        <f t="shared" si="1"/>
        <v>32.459322999999998</v>
      </c>
      <c r="K56" s="12">
        <f t="shared" si="2"/>
        <v>3.8501466506999997</v>
      </c>
      <c r="L56" s="5">
        <v>0.92174290000000003</v>
      </c>
      <c r="M56" s="5">
        <v>2.1966366500000003</v>
      </c>
      <c r="N56" s="5">
        <v>1.8111411500000001</v>
      </c>
      <c r="O56" s="5">
        <v>12.44514895</v>
      </c>
      <c r="P56" s="5">
        <v>1.79653565</v>
      </c>
      <c r="Q56" s="5">
        <v>0.9955543</v>
      </c>
      <c r="R56" s="5">
        <v>2.3744499999999999</v>
      </c>
      <c r="S56" s="5">
        <v>1.4707329</v>
      </c>
      <c r="T56" s="5">
        <v>0.55273530000000004</v>
      </c>
      <c r="U56" s="5">
        <v>7.8946452000000003</v>
      </c>
      <c r="V56" s="6">
        <v>8.5988817000000009E-2</v>
      </c>
      <c r="W56" s="7">
        <v>2.2280916759999996</v>
      </c>
      <c r="X56" s="7">
        <v>0.40893130199999994</v>
      </c>
      <c r="Y56" s="7">
        <v>0.55157059599999991</v>
      </c>
      <c r="Z56" s="8">
        <v>1.2239764928999999</v>
      </c>
      <c r="AA56" s="8">
        <v>0.12195149399999999</v>
      </c>
      <c r="AB56" s="8">
        <v>0.1074891384</v>
      </c>
      <c r="AC56" s="8">
        <v>0.15643722779999999</v>
      </c>
      <c r="AD56" s="8">
        <v>0.13415106599999999</v>
      </c>
      <c r="AE56" s="8">
        <v>7.2414801899999992E-2</v>
      </c>
      <c r="AF56" s="8">
        <v>9.5867622899999991E-2</v>
      </c>
      <c r="AG56" s="8">
        <v>0.13986410129999999</v>
      </c>
      <c r="AH56" s="8">
        <v>0.1497098295</v>
      </c>
      <c r="AI56" s="8">
        <v>0.14153862240000001</v>
      </c>
      <c r="AJ56" s="8">
        <v>0.1036386414</v>
      </c>
      <c r="AK56" s="8">
        <v>8.3037433499999994E-2</v>
      </c>
      <c r="AL56" s="8">
        <v>0.92593696859999997</v>
      </c>
      <c r="AM56" s="8">
        <v>4.0049591400000001E-2</v>
      </c>
      <c r="AN56" s="8">
        <v>1.2069105299999999E-2</v>
      </c>
      <c r="AO56" s="8">
        <v>0.19450447379999999</v>
      </c>
      <c r="AP56" s="8">
        <v>0.1475100396</v>
      </c>
      <c r="AQ56" s="9">
        <v>1438256</v>
      </c>
      <c r="AR56" s="9">
        <v>655163</v>
      </c>
      <c r="AS56" s="9">
        <v>695126</v>
      </c>
      <c r="AT56" s="9">
        <v>369875</v>
      </c>
      <c r="AU56" s="9">
        <v>1669675</v>
      </c>
      <c r="AV56" s="9">
        <v>1972127</v>
      </c>
      <c r="AW56" s="9">
        <v>1010959</v>
      </c>
      <c r="AX56" s="9">
        <v>693746</v>
      </c>
      <c r="AY56" s="9">
        <v>2298199</v>
      </c>
    </row>
    <row r="57" spans="1:51" x14ac:dyDescent="0.25">
      <c r="A57" s="1">
        <v>2019</v>
      </c>
      <c r="B57" s="1" t="s">
        <v>49</v>
      </c>
      <c r="C57" s="1" t="s">
        <v>54</v>
      </c>
      <c r="D57" s="1" t="s">
        <v>52</v>
      </c>
      <c r="E57" s="1" t="s">
        <v>44</v>
      </c>
      <c r="F57" s="1">
        <v>8</v>
      </c>
      <c r="G57" s="1">
        <v>0</v>
      </c>
      <c r="H57" s="1">
        <v>0</v>
      </c>
      <c r="I57" s="10">
        <f t="shared" si="0"/>
        <v>48.80786545359998</v>
      </c>
      <c r="J57" s="11">
        <f t="shared" si="1"/>
        <v>40.621880649999994</v>
      </c>
      <c r="K57" s="12">
        <f t="shared" si="2"/>
        <v>4.4890959455999999</v>
      </c>
      <c r="L57" s="5">
        <v>0.9441003</v>
      </c>
      <c r="M57" s="5">
        <v>3.6251826</v>
      </c>
      <c r="N57" s="5">
        <v>2.8307662499999999</v>
      </c>
      <c r="O57" s="5">
        <v>11.32393405</v>
      </c>
      <c r="P57" s="5">
        <v>2.0468643000000002</v>
      </c>
      <c r="Q57" s="5">
        <v>1.6087292</v>
      </c>
      <c r="R57" s="5">
        <v>4.5759623000000005</v>
      </c>
      <c r="S57" s="5">
        <v>2.7094697500000002</v>
      </c>
      <c r="T57" s="5">
        <v>1.0345530000000001</v>
      </c>
      <c r="U57" s="5">
        <v>9.9223189000000005</v>
      </c>
      <c r="V57" s="6">
        <v>0.142373944</v>
      </c>
      <c r="W57" s="7">
        <v>2.2957285869999997</v>
      </c>
      <c r="X57" s="7">
        <v>0.58226455599999993</v>
      </c>
      <c r="Y57" s="7">
        <v>0.67652177099999988</v>
      </c>
      <c r="Z57" s="8">
        <v>0.57742015589999995</v>
      </c>
      <c r="AA57" s="8">
        <v>0.1481516001</v>
      </c>
      <c r="AB57" s="8">
        <v>6.5400955199999999E-2</v>
      </c>
      <c r="AC57" s="8">
        <v>0.20549248019999999</v>
      </c>
      <c r="AD57" s="8">
        <v>0.12526872749999998</v>
      </c>
      <c r="AE57" s="8">
        <v>9.1098756000000003E-2</v>
      </c>
      <c r="AF57" s="8">
        <v>0.1058365035</v>
      </c>
      <c r="AG57" s="8">
        <v>0.1568751219</v>
      </c>
      <c r="AH57" s="8">
        <v>0.16948219679999998</v>
      </c>
      <c r="AI57" s="8">
        <v>0.15220876859999999</v>
      </c>
      <c r="AJ57" s="8">
        <v>8.4955651199999996E-2</v>
      </c>
      <c r="AK57" s="8">
        <v>9.2410226999999998E-2</v>
      </c>
      <c r="AL57" s="8">
        <v>1.9818778518</v>
      </c>
      <c r="AM57" s="8">
        <v>5.5970157600000001E-2</v>
      </c>
      <c r="AN57" s="8">
        <v>1.4335914599999999E-2</v>
      </c>
      <c r="AO57" s="8">
        <v>0.28549674720000001</v>
      </c>
      <c r="AP57" s="8">
        <v>0.1768141305</v>
      </c>
      <c r="AQ57" s="9">
        <v>1687412</v>
      </c>
      <c r="AR57" s="9">
        <v>945770</v>
      </c>
      <c r="AS57" s="9">
        <v>619607</v>
      </c>
      <c r="AT57" s="9">
        <v>476776</v>
      </c>
      <c r="AU57" s="9">
        <v>3012047</v>
      </c>
      <c r="AV57" s="9">
        <v>2051734</v>
      </c>
      <c r="AW57" s="9">
        <v>1112952</v>
      </c>
      <c r="AX57" s="9">
        <v>760826</v>
      </c>
      <c r="AY57" s="9">
        <v>2318246</v>
      </c>
    </row>
    <row r="58" spans="1:51" x14ac:dyDescent="0.25">
      <c r="A58" s="1">
        <v>2019</v>
      </c>
      <c r="B58" s="1" t="s">
        <v>49</v>
      </c>
      <c r="C58" s="1" t="s">
        <v>54</v>
      </c>
      <c r="D58" s="1" t="s">
        <v>57</v>
      </c>
      <c r="E58" s="1" t="s">
        <v>46</v>
      </c>
      <c r="F58" s="1">
        <v>1</v>
      </c>
      <c r="G58" s="1">
        <v>18200</v>
      </c>
      <c r="H58" s="1">
        <v>3</v>
      </c>
      <c r="I58" s="10">
        <f t="shared" si="0"/>
        <v>59.478049966300013</v>
      </c>
      <c r="J58" s="11">
        <f t="shared" si="1"/>
        <v>38.713234299999996</v>
      </c>
      <c r="K58" s="12">
        <f t="shared" si="2"/>
        <v>4.0531824332999991</v>
      </c>
      <c r="L58" s="5">
        <v>0.93330055000000001</v>
      </c>
      <c r="M58" s="5">
        <v>3.154684</v>
      </c>
      <c r="N58" s="5">
        <v>2.8952637999999999</v>
      </c>
      <c r="O58" s="5">
        <v>11.1077213</v>
      </c>
      <c r="P58" s="5">
        <v>1.9251947</v>
      </c>
      <c r="Q58" s="5">
        <v>0.92081730000000006</v>
      </c>
      <c r="R58" s="5">
        <v>4.8445540000000005</v>
      </c>
      <c r="S58" s="5">
        <v>2.5971439000000003</v>
      </c>
      <c r="T58" s="5">
        <v>1.3254234499999999</v>
      </c>
      <c r="U58" s="5">
        <v>9.0091313</v>
      </c>
      <c r="V58" s="6">
        <v>0.12749961000000001</v>
      </c>
      <c r="W58" s="7">
        <v>15.354432754999998</v>
      </c>
      <c r="X58" s="7">
        <v>0.36909621699999995</v>
      </c>
      <c r="Y58" s="7">
        <v>0.86060465099999994</v>
      </c>
      <c r="Z58" s="8">
        <v>1.2630945033000001</v>
      </c>
      <c r="AA58" s="8">
        <v>0.13960725029999999</v>
      </c>
      <c r="AB58" s="8">
        <v>0.1263605994</v>
      </c>
      <c r="AC58" s="8">
        <v>0.2272992435</v>
      </c>
      <c r="AD58" s="8">
        <v>0.16653997709999999</v>
      </c>
      <c r="AE58" s="8">
        <v>8.3688689699999999E-2</v>
      </c>
      <c r="AF58" s="8">
        <v>9.4559837399999999E-2</v>
      </c>
      <c r="AG58" s="8">
        <v>0.18692787959999999</v>
      </c>
      <c r="AH58" s="8">
        <v>0.13246497809999999</v>
      </c>
      <c r="AI58" s="8">
        <v>0.13846174019999999</v>
      </c>
      <c r="AJ58" s="8">
        <v>9.3481857000000002E-2</v>
      </c>
      <c r="AK58" s="8">
        <v>9.7523376299999992E-2</v>
      </c>
      <c r="AL58" s="8">
        <v>0.63176149260000003</v>
      </c>
      <c r="AM58" s="8">
        <v>4.57892757E-2</v>
      </c>
      <c r="AN58" s="8">
        <v>1.65273129E-2</v>
      </c>
      <c r="AO58" s="8">
        <v>0.3399497829</v>
      </c>
      <c r="AP58" s="8">
        <v>0.26914463729999999</v>
      </c>
      <c r="AQ58" s="9">
        <v>1910354</v>
      </c>
      <c r="AR58" s="9">
        <v>879563</v>
      </c>
      <c r="AS58" s="9">
        <v>737095</v>
      </c>
      <c r="AT58" s="9">
        <v>503865</v>
      </c>
      <c r="AU58" s="9">
        <v>3618379</v>
      </c>
      <c r="AV58" s="9">
        <v>1916376</v>
      </c>
      <c r="AW58" s="9">
        <v>1197122</v>
      </c>
      <c r="AX58" s="9">
        <v>763259</v>
      </c>
      <c r="AY58" s="9">
        <v>2499889</v>
      </c>
    </row>
    <row r="59" spans="1:51" x14ac:dyDescent="0.25">
      <c r="A59" s="1">
        <v>2019</v>
      </c>
      <c r="B59" s="1" t="s">
        <v>49</v>
      </c>
      <c r="C59" s="1" t="s">
        <v>54</v>
      </c>
      <c r="D59" s="1" t="s">
        <v>57</v>
      </c>
      <c r="E59" s="1" t="s">
        <v>46</v>
      </c>
      <c r="F59" s="1">
        <v>2</v>
      </c>
      <c r="G59" s="1">
        <v>30950</v>
      </c>
      <c r="H59" s="1">
        <v>2</v>
      </c>
      <c r="I59" s="10">
        <f t="shared" si="0"/>
        <v>48.731691866499986</v>
      </c>
      <c r="J59" s="11">
        <f t="shared" si="1"/>
        <v>41.858755899999991</v>
      </c>
      <c r="K59" s="12">
        <f t="shared" si="2"/>
        <v>4.2134096024999987</v>
      </c>
      <c r="L59" s="5">
        <v>1.13604335</v>
      </c>
      <c r="M59" s="5">
        <v>3.4038777499999999</v>
      </c>
      <c r="N59" s="5">
        <v>2.4859607500000003</v>
      </c>
      <c r="O59" s="5">
        <v>13.974902500000001</v>
      </c>
      <c r="P59" s="5">
        <v>2.2619785500000003</v>
      </c>
      <c r="Q59" s="5">
        <v>1.5793141000000002</v>
      </c>
      <c r="R59" s="5">
        <v>4.4477055999999999</v>
      </c>
      <c r="S59" s="5">
        <v>2.1915575500000002</v>
      </c>
      <c r="T59" s="5">
        <v>0.81427060000000007</v>
      </c>
      <c r="U59" s="5">
        <v>9.5631451500000004</v>
      </c>
      <c r="V59" s="6">
        <v>0.135537567</v>
      </c>
      <c r="W59" s="7">
        <v>1.5018027559999998</v>
      </c>
      <c r="X59" s="7">
        <v>0.40858587699999993</v>
      </c>
      <c r="Y59" s="7">
        <v>0.61360016399999995</v>
      </c>
      <c r="Z59" s="8">
        <v>0.7131826926</v>
      </c>
      <c r="AA59" s="8">
        <v>0.1491046137</v>
      </c>
      <c r="AB59" s="8">
        <v>8.0779979700000004E-2</v>
      </c>
      <c r="AC59" s="8">
        <v>0.1463436072</v>
      </c>
      <c r="AD59" s="8">
        <v>0.13864919039999998</v>
      </c>
      <c r="AE59" s="8">
        <v>9.192152969999999E-2</v>
      </c>
      <c r="AF59" s="8">
        <v>0.10731631679999999</v>
      </c>
      <c r="AG59" s="8">
        <v>0.14931916649999999</v>
      </c>
      <c r="AH59" s="8">
        <v>0.1620659502</v>
      </c>
      <c r="AI59" s="8">
        <v>0.17066206709999998</v>
      </c>
      <c r="AJ59" s="8">
        <v>8.5222764899999998E-2</v>
      </c>
      <c r="AK59" s="8">
        <v>9.3750048000000002E-2</v>
      </c>
      <c r="AL59" s="8">
        <v>1.6937080965</v>
      </c>
      <c r="AM59" s="8">
        <v>5.04777987E-2</v>
      </c>
      <c r="AN59" s="8">
        <v>1.3742945999999999E-2</v>
      </c>
      <c r="AO59" s="8">
        <v>0.2067002469</v>
      </c>
      <c r="AP59" s="8">
        <v>0.16046258759999998</v>
      </c>
      <c r="AQ59" s="9">
        <v>1491816</v>
      </c>
      <c r="AR59" s="9">
        <v>927804</v>
      </c>
      <c r="AS59" s="9">
        <v>759748</v>
      </c>
      <c r="AT59" s="9">
        <v>322799</v>
      </c>
      <c r="AU59" s="9">
        <v>2799368</v>
      </c>
      <c r="AV59" s="9">
        <v>2142226</v>
      </c>
      <c r="AW59" s="9">
        <v>1194234</v>
      </c>
      <c r="AX59" s="9">
        <v>661687</v>
      </c>
      <c r="AY59" s="9">
        <v>2537575</v>
      </c>
    </row>
    <row r="60" spans="1:51" x14ac:dyDescent="0.25">
      <c r="A60" s="1">
        <v>2019</v>
      </c>
      <c r="B60" s="1" t="s">
        <v>49</v>
      </c>
      <c r="C60" s="1" t="s">
        <v>54</v>
      </c>
      <c r="D60" s="1" t="s">
        <v>57</v>
      </c>
      <c r="E60" s="1" t="s">
        <v>46</v>
      </c>
      <c r="F60" s="1">
        <v>3</v>
      </c>
      <c r="G60" s="1">
        <v>5900</v>
      </c>
      <c r="H60" s="1">
        <v>3</v>
      </c>
      <c r="I60" s="10">
        <f t="shared" si="0"/>
        <v>42.64812361980001</v>
      </c>
      <c r="J60" s="11">
        <f t="shared" si="1"/>
        <v>34.507189600000004</v>
      </c>
      <c r="K60" s="12">
        <f t="shared" si="2"/>
        <v>4.9216191947999999</v>
      </c>
      <c r="L60" s="5">
        <v>0.82972825000000006</v>
      </c>
      <c r="M60" s="5">
        <v>2.81635445</v>
      </c>
      <c r="N60" s="5">
        <v>1.7819945000000001</v>
      </c>
      <c r="O60" s="5">
        <v>10.4029445</v>
      </c>
      <c r="P60" s="5">
        <v>1.5680047500000001</v>
      </c>
      <c r="Q60" s="5">
        <v>1.5504749</v>
      </c>
      <c r="R60" s="5">
        <v>3.0756537500000003</v>
      </c>
      <c r="S60" s="5">
        <v>1.4200426500000001</v>
      </c>
      <c r="T60" s="5">
        <v>0.67275260000000003</v>
      </c>
      <c r="U60" s="5">
        <v>10.389239250000001</v>
      </c>
      <c r="V60" s="6">
        <v>0.10627799900000001</v>
      </c>
      <c r="W60" s="7">
        <v>1.7792828269999998</v>
      </c>
      <c r="X60" s="7">
        <v>0.52665584899999995</v>
      </c>
      <c r="Y60" s="7">
        <v>0.80709814999999996</v>
      </c>
      <c r="Z60" s="8">
        <v>0.34942894559999998</v>
      </c>
      <c r="AA60" s="8">
        <v>0.1517720085</v>
      </c>
      <c r="AB60" s="8">
        <v>5.9101471799999999E-2</v>
      </c>
      <c r="AC60" s="8">
        <v>0.12403096649999999</v>
      </c>
      <c r="AD60" s="8">
        <v>0.1149421833</v>
      </c>
      <c r="AE60" s="8">
        <v>8.6584358700000003E-2</v>
      </c>
      <c r="AF60" s="8">
        <v>0.11310119099999999</v>
      </c>
      <c r="AG60" s="8">
        <v>0.152794026</v>
      </c>
      <c r="AH60" s="8">
        <v>0.16200272969999999</v>
      </c>
      <c r="AI60" s="8">
        <v>0.14981149259999998</v>
      </c>
      <c r="AJ60" s="8">
        <v>0.11645493929999999</v>
      </c>
      <c r="AK60" s="8">
        <v>0.1055144475</v>
      </c>
      <c r="AL60" s="8">
        <v>2.8003528979999999</v>
      </c>
      <c r="AM60" s="8">
        <v>7.2529505999999994E-2</v>
      </c>
      <c r="AN60" s="8">
        <v>1.39713336E-2</v>
      </c>
      <c r="AO60" s="8">
        <v>0.1651979448</v>
      </c>
      <c r="AP60" s="8">
        <v>0.18402875189999998</v>
      </c>
      <c r="AQ60" s="9">
        <v>1605666</v>
      </c>
      <c r="AR60" s="9">
        <v>1109706</v>
      </c>
      <c r="AS60" s="9">
        <v>592991</v>
      </c>
      <c r="AT60" s="9">
        <v>584397</v>
      </c>
      <c r="AU60" s="9">
        <v>2114109</v>
      </c>
      <c r="AV60" s="9">
        <v>2134901</v>
      </c>
      <c r="AW60" s="9">
        <v>1176673</v>
      </c>
      <c r="AX60" s="9">
        <v>630311</v>
      </c>
      <c r="AY60" s="9">
        <v>2346889</v>
      </c>
    </row>
    <row r="61" spans="1:51" x14ac:dyDescent="0.25">
      <c r="A61" s="1">
        <v>2019</v>
      </c>
      <c r="B61" s="1" t="s">
        <v>49</v>
      </c>
      <c r="C61" s="1" t="s">
        <v>54</v>
      </c>
      <c r="D61" s="1" t="s">
        <v>57</v>
      </c>
      <c r="E61" s="1" t="s">
        <v>46</v>
      </c>
      <c r="F61" s="1">
        <v>4</v>
      </c>
      <c r="G61" s="1">
        <v>18650</v>
      </c>
      <c r="H61" s="1">
        <v>1</v>
      </c>
      <c r="I61" s="10">
        <f t="shared" si="0"/>
        <v>57.474084051400006</v>
      </c>
      <c r="J61" s="11">
        <f t="shared" si="1"/>
        <v>47.137867400000005</v>
      </c>
      <c r="K61" s="12">
        <f t="shared" si="2"/>
        <v>6.2636973084000003</v>
      </c>
      <c r="L61" s="5">
        <v>0.81992235000000002</v>
      </c>
      <c r="M61" s="5">
        <v>3.1471401000000001</v>
      </c>
      <c r="N61" s="5">
        <v>2.3147650500000001</v>
      </c>
      <c r="O61" s="5">
        <v>16.66136745</v>
      </c>
      <c r="P61" s="5">
        <v>1.73984655</v>
      </c>
      <c r="Q61" s="5">
        <v>1.52825075</v>
      </c>
      <c r="R61" s="5">
        <v>3.8817343500000003</v>
      </c>
      <c r="S61" s="5">
        <v>2.0524029500000003</v>
      </c>
      <c r="T61" s="5">
        <v>0.87813050000000004</v>
      </c>
      <c r="U61" s="5">
        <v>14.114307350000001</v>
      </c>
      <c r="V61" s="6">
        <v>0.133661321</v>
      </c>
      <c r="W61" s="7">
        <v>2.2790066469999997</v>
      </c>
      <c r="X61" s="7">
        <v>0.53688683199999998</v>
      </c>
      <c r="Y61" s="7">
        <v>1.1229645429999999</v>
      </c>
      <c r="Z61" s="8">
        <v>0.51324420419999994</v>
      </c>
      <c r="AA61" s="8">
        <v>0.16414247430000001</v>
      </c>
      <c r="AB61" s="8">
        <v>9.4517992799999992E-2</v>
      </c>
      <c r="AC61" s="8">
        <v>0.16216029900000001</v>
      </c>
      <c r="AD61" s="8">
        <v>0.16146697139999999</v>
      </c>
      <c r="AE61" s="8">
        <v>0.1052331021</v>
      </c>
      <c r="AF61" s="8">
        <v>0.18813088349999998</v>
      </c>
      <c r="AG61" s="8">
        <v>0.22245218729999999</v>
      </c>
      <c r="AH61" s="8">
        <v>0.22147099379999999</v>
      </c>
      <c r="AI61" s="8">
        <v>0.2112470766</v>
      </c>
      <c r="AJ61" s="8">
        <v>0.16091437319999999</v>
      </c>
      <c r="AK61" s="8">
        <v>0.14811395129999999</v>
      </c>
      <c r="AL61" s="8">
        <v>3.3171491871000001</v>
      </c>
      <c r="AM61" s="8">
        <v>8.9289118799999997E-2</v>
      </c>
      <c r="AN61" s="8">
        <v>2.3073554699999999E-2</v>
      </c>
      <c r="AO61" s="8">
        <v>0.23171141069999998</v>
      </c>
      <c r="AP61" s="8">
        <v>0.24937952759999998</v>
      </c>
      <c r="AQ61" s="9">
        <v>2539985</v>
      </c>
      <c r="AR61" s="9">
        <v>1540380</v>
      </c>
      <c r="AS61" s="9">
        <v>1064078</v>
      </c>
      <c r="AT61" s="9">
        <v>859197</v>
      </c>
      <c r="AU61" s="9">
        <v>2248351</v>
      </c>
      <c r="AV61" s="9">
        <v>3102470</v>
      </c>
      <c r="AW61" s="9">
        <v>1563684</v>
      </c>
      <c r="AX61" s="9">
        <v>1054827</v>
      </c>
      <c r="AY61" s="9">
        <v>3387524</v>
      </c>
    </row>
    <row r="62" spans="1:51" x14ac:dyDescent="0.25">
      <c r="A62" s="1">
        <v>2019</v>
      </c>
      <c r="B62" s="1" t="s">
        <v>49</v>
      </c>
      <c r="C62" s="1" t="s">
        <v>54</v>
      </c>
      <c r="D62" s="1" t="s">
        <v>57</v>
      </c>
      <c r="E62" s="1" t="s">
        <v>46</v>
      </c>
      <c r="F62" s="1">
        <v>5</v>
      </c>
      <c r="G62" s="1">
        <v>40150</v>
      </c>
      <c r="H62" s="1">
        <v>0</v>
      </c>
      <c r="I62" s="10">
        <f t="shared" si="0"/>
        <v>37.216554327599994</v>
      </c>
      <c r="J62" s="11">
        <f t="shared" si="1"/>
        <v>31.158491650000002</v>
      </c>
      <c r="K62" s="12">
        <f t="shared" si="2"/>
        <v>3.7829133215999997</v>
      </c>
      <c r="L62" s="5">
        <v>0.60188114999999998</v>
      </c>
      <c r="M62" s="5">
        <v>2.2785093500000002</v>
      </c>
      <c r="N62" s="5">
        <v>1.5008324500000001</v>
      </c>
      <c r="O62" s="5">
        <v>11.48228055</v>
      </c>
      <c r="P62" s="5">
        <v>1.4788143499999999</v>
      </c>
      <c r="Q62" s="5">
        <v>0.77652640000000006</v>
      </c>
      <c r="R62" s="5">
        <v>2.1585421</v>
      </c>
      <c r="S62" s="5">
        <v>1.46720015</v>
      </c>
      <c r="T62" s="5">
        <v>0.70620810000000001</v>
      </c>
      <c r="U62" s="5">
        <v>8.7076970500000002</v>
      </c>
      <c r="V62" s="6">
        <v>8.4308648999999999E-2</v>
      </c>
      <c r="W62" s="7">
        <v>1.3566356249999998</v>
      </c>
      <c r="X62" s="7">
        <v>0.31665497299999995</v>
      </c>
      <c r="Y62" s="7">
        <v>0.51755010899999998</v>
      </c>
      <c r="Z62" s="8">
        <v>0.63083921040000002</v>
      </c>
      <c r="AA62" s="8">
        <v>0.1260267498</v>
      </c>
      <c r="AB62" s="8">
        <v>6.9859956599999995E-2</v>
      </c>
      <c r="AC62" s="8">
        <v>0.12924498509999999</v>
      </c>
      <c r="AD62" s="8">
        <v>0.1098217764</v>
      </c>
      <c r="AE62" s="8">
        <v>7.6766526899999993E-2</v>
      </c>
      <c r="AF62" s="8">
        <v>9.4615006500000001E-2</v>
      </c>
      <c r="AG62" s="8">
        <v>0.12761310239999998</v>
      </c>
      <c r="AH62" s="8">
        <v>0.1585253754</v>
      </c>
      <c r="AI62" s="8">
        <v>0.13784535449999999</v>
      </c>
      <c r="AJ62" s="8">
        <v>8.0422656299999992E-2</v>
      </c>
      <c r="AK62" s="8">
        <v>7.3719639000000003E-2</v>
      </c>
      <c r="AL62" s="8">
        <v>1.5618747564</v>
      </c>
      <c r="AM62" s="8">
        <v>4.5658865699999995E-2</v>
      </c>
      <c r="AN62" s="8">
        <v>1.27471806E-2</v>
      </c>
      <c r="AO62" s="8">
        <v>0.2091457179</v>
      </c>
      <c r="AP62" s="8">
        <v>0.13818646169999999</v>
      </c>
      <c r="AQ62" s="9">
        <v>1217673</v>
      </c>
      <c r="AR62" s="9">
        <v>767082</v>
      </c>
      <c r="AS62" s="9">
        <v>505672</v>
      </c>
      <c r="AT62" s="9">
        <v>467016</v>
      </c>
      <c r="AU62" s="9">
        <v>1475090</v>
      </c>
      <c r="AV62" s="9">
        <v>1774513</v>
      </c>
      <c r="AW62" s="9">
        <v>976366</v>
      </c>
      <c r="AX62" s="9">
        <v>757710</v>
      </c>
      <c r="AY62" s="9">
        <v>2275192</v>
      </c>
    </row>
    <row r="63" spans="1:51" x14ac:dyDescent="0.25">
      <c r="A63" s="1">
        <v>2019</v>
      </c>
      <c r="B63" s="1" t="s">
        <v>49</v>
      </c>
      <c r="C63" s="1" t="s">
        <v>54</v>
      </c>
      <c r="D63" s="1" t="s">
        <v>57</v>
      </c>
      <c r="E63" s="1" t="s">
        <v>46</v>
      </c>
      <c r="F63" s="1">
        <v>6</v>
      </c>
      <c r="G63" s="1">
        <v>8350</v>
      </c>
      <c r="H63" s="1">
        <v>0</v>
      </c>
      <c r="I63" s="10">
        <f t="shared" si="0"/>
        <v>68.2354011157</v>
      </c>
      <c r="J63" s="11">
        <f t="shared" si="1"/>
        <v>57.993332800000005</v>
      </c>
      <c r="K63" s="12">
        <f t="shared" si="2"/>
        <v>6.0298511426999992</v>
      </c>
      <c r="L63" s="5">
        <v>0.96219304999999999</v>
      </c>
      <c r="M63" s="5">
        <v>3.6564333000000002</v>
      </c>
      <c r="N63" s="5">
        <v>2.6634595000000001</v>
      </c>
      <c r="O63" s="5">
        <v>22.0487514</v>
      </c>
      <c r="P63" s="5">
        <v>2.12669665</v>
      </c>
      <c r="Q63" s="5">
        <v>1.5581865000000001</v>
      </c>
      <c r="R63" s="5">
        <v>4.2128814000000006</v>
      </c>
      <c r="S63" s="5">
        <v>2.8763546500000001</v>
      </c>
      <c r="T63" s="5">
        <v>1.0168762499999999</v>
      </c>
      <c r="U63" s="5">
        <v>16.871500100000002</v>
      </c>
      <c r="V63" s="6">
        <v>0.13857633800000002</v>
      </c>
      <c r="W63" s="7">
        <v>2.2698439539999997</v>
      </c>
      <c r="X63" s="7">
        <v>0.59908523699999994</v>
      </c>
      <c r="Y63" s="7">
        <v>1.2047116439999999</v>
      </c>
      <c r="Z63" s="8">
        <v>0.57927243149999996</v>
      </c>
      <c r="AA63" s="8">
        <v>0.15241317209999999</v>
      </c>
      <c r="AB63" s="8">
        <v>0.1120974309</v>
      </c>
      <c r="AC63" s="8">
        <v>0.18875702159999999</v>
      </c>
      <c r="AD63" s="8">
        <v>0.1405574289</v>
      </c>
      <c r="AE63" s="8">
        <v>0.1168198038</v>
      </c>
      <c r="AF63" s="8">
        <v>0.1889799093</v>
      </c>
      <c r="AG63" s="8">
        <v>0.23992037999999999</v>
      </c>
      <c r="AH63" s="8">
        <v>0.2212545699</v>
      </c>
      <c r="AI63" s="8">
        <v>0.22772489039999999</v>
      </c>
      <c r="AJ63" s="8">
        <v>0.16911852299999999</v>
      </c>
      <c r="AK63" s="8">
        <v>0.157303944</v>
      </c>
      <c r="AL63" s="8">
        <v>2.9057123844000001</v>
      </c>
      <c r="AM63" s="8">
        <v>8.3235089700000001E-2</v>
      </c>
      <c r="AN63" s="8">
        <v>1.9923529499999999E-2</v>
      </c>
      <c r="AO63" s="8">
        <v>0.26105309370000002</v>
      </c>
      <c r="AP63" s="8">
        <v>0.26570753999999996</v>
      </c>
      <c r="AQ63" s="9">
        <v>2484423</v>
      </c>
      <c r="AR63" s="9">
        <v>1500801</v>
      </c>
      <c r="AS63" s="9">
        <v>1157212</v>
      </c>
      <c r="AT63" s="9">
        <v>922592</v>
      </c>
      <c r="AU63" s="9">
        <v>2542996</v>
      </c>
      <c r="AV63" s="9">
        <v>3083466</v>
      </c>
      <c r="AW63" s="9">
        <v>1832680</v>
      </c>
      <c r="AX63" s="9">
        <v>1207259</v>
      </c>
      <c r="AY63" s="9">
        <v>3769210</v>
      </c>
    </row>
    <row r="64" spans="1:51" x14ac:dyDescent="0.25">
      <c r="A64" s="1">
        <v>2019</v>
      </c>
      <c r="B64" s="1" t="s">
        <v>49</v>
      </c>
      <c r="C64" s="1" t="s">
        <v>54</v>
      </c>
      <c r="D64" s="1" t="s">
        <v>57</v>
      </c>
      <c r="E64" s="1" t="s">
        <v>46</v>
      </c>
      <c r="F64" s="1">
        <v>7</v>
      </c>
      <c r="G64" s="1">
        <v>7200</v>
      </c>
      <c r="H64" s="1">
        <v>1</v>
      </c>
      <c r="I64" s="10">
        <f t="shared" si="0"/>
        <v>36.834596026900002</v>
      </c>
      <c r="J64" s="11">
        <f t="shared" si="1"/>
        <v>30.667980200000002</v>
      </c>
      <c r="K64" s="12">
        <f t="shared" si="2"/>
        <v>3.0734720919000007</v>
      </c>
      <c r="L64" s="5">
        <v>0.82912439999999998</v>
      </c>
      <c r="M64" s="5">
        <v>4.0364304500000001</v>
      </c>
      <c r="N64" s="5">
        <v>2.6558687999999999</v>
      </c>
      <c r="O64" s="5">
        <v>6.92830645</v>
      </c>
      <c r="P64" s="5">
        <v>2.2321643500000001</v>
      </c>
      <c r="Q64" s="5">
        <v>1.7635540000000001</v>
      </c>
      <c r="R64" s="5">
        <v>4.35731205</v>
      </c>
      <c r="S64" s="5">
        <v>2.4685375000000001</v>
      </c>
      <c r="T64" s="5">
        <v>0.82394455</v>
      </c>
      <c r="U64" s="5">
        <v>4.5727376500000005</v>
      </c>
      <c r="V64" s="6">
        <v>0.15081931400000001</v>
      </c>
      <c r="W64" s="7">
        <v>2.2576175939999996</v>
      </c>
      <c r="X64" s="7">
        <v>0.34171530399999994</v>
      </c>
      <c r="Y64" s="7">
        <v>0.34299152299999996</v>
      </c>
      <c r="Z64" s="8">
        <v>0.93629010509999999</v>
      </c>
      <c r="AA64" s="8">
        <v>8.0212015799999994E-2</v>
      </c>
      <c r="AB64" s="8">
        <v>6.8640623099999992E-2</v>
      </c>
      <c r="AC64" s="8">
        <v>0.23397748290000001</v>
      </c>
      <c r="AD64" s="8">
        <v>9.9038173499999993E-2</v>
      </c>
      <c r="AE64" s="8">
        <v>7.0638617700000003E-2</v>
      </c>
      <c r="AF64" s="8">
        <v>5.7914740799999996E-2</v>
      </c>
      <c r="AG64" s="8">
        <v>9.7723640700000003E-2</v>
      </c>
      <c r="AH64" s="8">
        <v>0.12827360069999999</v>
      </c>
      <c r="AI64" s="8">
        <v>9.8939288700000003E-2</v>
      </c>
      <c r="AJ64" s="8">
        <v>6.1479299699999997E-2</v>
      </c>
      <c r="AK64" s="8">
        <v>5.0415542099999995E-2</v>
      </c>
      <c r="AL64" s="8">
        <v>0.58320826199999998</v>
      </c>
      <c r="AM64" s="8">
        <v>2.8493280899999997E-2</v>
      </c>
      <c r="AN64" s="8">
        <v>7.5007862999999994E-3</v>
      </c>
      <c r="AO64" s="8">
        <v>0.3547119681</v>
      </c>
      <c r="AP64" s="8">
        <v>0.1160146638</v>
      </c>
      <c r="AQ64" s="9">
        <v>862739</v>
      </c>
      <c r="AR64" s="9">
        <v>497843</v>
      </c>
      <c r="AS64" s="9">
        <v>375412</v>
      </c>
      <c r="AT64" s="9">
        <v>315364</v>
      </c>
      <c r="AU64" s="9">
        <v>2579369</v>
      </c>
      <c r="AV64" s="9">
        <v>1185828</v>
      </c>
      <c r="AW64" s="9">
        <v>739537</v>
      </c>
      <c r="AX64" s="9">
        <v>478265</v>
      </c>
      <c r="AY64" s="9">
        <v>1398404</v>
      </c>
    </row>
    <row r="65" spans="1:51" x14ac:dyDescent="0.25">
      <c r="A65" s="1">
        <v>2019</v>
      </c>
      <c r="B65" s="1" t="s">
        <v>49</v>
      </c>
      <c r="C65" s="1" t="s">
        <v>54</v>
      </c>
      <c r="D65" s="1" t="s">
        <v>57</v>
      </c>
      <c r="E65" s="1" t="s">
        <v>46</v>
      </c>
      <c r="F65" s="1">
        <v>8</v>
      </c>
      <c r="G65" s="1">
        <v>29550</v>
      </c>
      <c r="H65" s="1">
        <v>1</v>
      </c>
      <c r="I65" s="10">
        <f t="shared" si="0"/>
        <v>39.181880711799991</v>
      </c>
      <c r="J65" s="11">
        <f t="shared" si="1"/>
        <v>32.021301650000005</v>
      </c>
      <c r="K65" s="12">
        <f t="shared" si="2"/>
        <v>4.0964493528000006</v>
      </c>
      <c r="L65" s="5">
        <v>0.23810539999999999</v>
      </c>
      <c r="M65" s="5">
        <v>1.57837615</v>
      </c>
      <c r="N65" s="5">
        <v>0.99610745000000001</v>
      </c>
      <c r="O65" s="5">
        <v>12.966014750000001</v>
      </c>
      <c r="P65" s="5">
        <v>1.0239424000000001</v>
      </c>
      <c r="Q65" s="5">
        <v>0.4926857</v>
      </c>
      <c r="R65" s="5">
        <v>1.4706198000000001</v>
      </c>
      <c r="S65" s="5">
        <v>0.61811230000000006</v>
      </c>
      <c r="T65" s="5">
        <v>0.55576170000000003</v>
      </c>
      <c r="U65" s="5">
        <v>12.081576</v>
      </c>
      <c r="V65" s="6">
        <v>5.1602459000000003E-2</v>
      </c>
      <c r="W65" s="7">
        <v>1.8036516339999997</v>
      </c>
      <c r="X65" s="7">
        <v>0.39582503499999994</v>
      </c>
      <c r="Y65" s="7">
        <v>0.81305058099999994</v>
      </c>
      <c r="Z65" s="8">
        <v>0.3334626792</v>
      </c>
      <c r="AA65" s="8">
        <v>0.1489097358</v>
      </c>
      <c r="AB65" s="8">
        <v>7.1894919599999996E-2</v>
      </c>
      <c r="AC65" s="8">
        <v>0.12233643029999999</v>
      </c>
      <c r="AD65" s="8">
        <v>8.1718704899999994E-2</v>
      </c>
      <c r="AE65" s="8">
        <v>7.7999638499999996E-2</v>
      </c>
      <c r="AF65" s="8">
        <v>0.10962604799999999</v>
      </c>
      <c r="AG65" s="8">
        <v>0.16146691469999999</v>
      </c>
      <c r="AH65" s="8">
        <v>0.1450764189</v>
      </c>
      <c r="AI65" s="8">
        <v>0.15291916289999999</v>
      </c>
      <c r="AJ65" s="8">
        <v>0.1131054435</v>
      </c>
      <c r="AK65" s="8">
        <v>0.10462612859999999</v>
      </c>
      <c r="AL65" s="8">
        <v>2.0695115007</v>
      </c>
      <c r="AM65" s="8">
        <v>5.6037403799999996E-2</v>
      </c>
      <c r="AN65" s="8">
        <v>1.24013106E-2</v>
      </c>
      <c r="AO65" s="8">
        <v>0.15749241480000001</v>
      </c>
      <c r="AP65" s="8">
        <v>0.17786449799999998</v>
      </c>
      <c r="AQ65" s="9">
        <v>1670186</v>
      </c>
      <c r="AR65" s="9">
        <v>1017437</v>
      </c>
      <c r="AS65" s="9">
        <v>1020149</v>
      </c>
      <c r="AT65" s="9">
        <v>585327</v>
      </c>
      <c r="AU65" s="9">
        <v>995983</v>
      </c>
      <c r="AV65" s="9">
        <v>2186250</v>
      </c>
      <c r="AW65" s="9">
        <v>912044</v>
      </c>
      <c r="AX65" s="9">
        <v>915191</v>
      </c>
      <c r="AY65" s="9">
        <v>2208258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A30B-1113-4332-B898-0D35A086332C}">
  <dimension ref="A1:H97"/>
  <sheetViews>
    <sheetView workbookViewId="0">
      <selection activeCell="B17" sqref="B17"/>
    </sheetView>
  </sheetViews>
  <sheetFormatPr defaultRowHeight="15" x14ac:dyDescent="0.25"/>
  <cols>
    <col min="1" max="1" width="16.85546875" style="1" customWidth="1"/>
    <col min="2" max="2" width="13.7109375" style="1" customWidth="1"/>
    <col min="3" max="3" width="20.85546875" style="1" customWidth="1"/>
    <col min="4" max="4" width="11" style="1" customWidth="1"/>
    <col min="5" max="5" width="24" style="1" customWidth="1"/>
    <col min="6" max="6" width="27.85546875" style="1" customWidth="1"/>
    <col min="7" max="7" width="28.85546875" style="1" customWidth="1"/>
    <col min="8" max="8" width="30" style="22" customWidth="1"/>
  </cols>
  <sheetData>
    <row r="1" spans="1:8" x14ac:dyDescent="0.25">
      <c r="A1" s="1" t="s">
        <v>69</v>
      </c>
      <c r="B1" s="1" t="s">
        <v>70</v>
      </c>
      <c r="C1" s="1" t="s">
        <v>72</v>
      </c>
      <c r="D1" s="1" t="s">
        <v>74</v>
      </c>
      <c r="E1" s="1" t="s">
        <v>75</v>
      </c>
      <c r="F1" s="1" t="s">
        <v>76</v>
      </c>
      <c r="G1" s="1" t="s">
        <v>77</v>
      </c>
      <c r="H1" s="22" t="s">
        <v>78</v>
      </c>
    </row>
    <row r="2" spans="1:8" x14ac:dyDescent="0.25">
      <c r="A2" s="1" t="s">
        <v>64</v>
      </c>
      <c r="B2" s="1" t="s">
        <v>52</v>
      </c>
      <c r="C2" s="1">
        <v>0</v>
      </c>
      <c r="D2" s="1">
        <v>1</v>
      </c>
      <c r="E2" s="1">
        <v>2</v>
      </c>
      <c r="F2" s="1">
        <v>6</v>
      </c>
      <c r="G2" s="1">
        <v>6</v>
      </c>
      <c r="H2" s="22">
        <f t="shared" ref="H2:H89" si="0">100*G2/F2</f>
        <v>100</v>
      </c>
    </row>
    <row r="3" spans="1:8" x14ac:dyDescent="0.25">
      <c r="A3" s="1" t="s">
        <v>64</v>
      </c>
      <c r="B3" s="1" t="s">
        <v>52</v>
      </c>
      <c r="C3" s="1">
        <v>0</v>
      </c>
      <c r="D3" s="1">
        <v>2</v>
      </c>
      <c r="E3" s="1">
        <v>1</v>
      </c>
      <c r="F3" s="1">
        <v>2</v>
      </c>
      <c r="G3" s="1">
        <v>1</v>
      </c>
      <c r="H3" s="22">
        <f t="shared" si="0"/>
        <v>50</v>
      </c>
    </row>
    <row r="4" spans="1:8" x14ac:dyDescent="0.25">
      <c r="A4" s="1" t="s">
        <v>64</v>
      </c>
      <c r="B4" s="1" t="s">
        <v>52</v>
      </c>
      <c r="C4" s="1">
        <v>0</v>
      </c>
      <c r="D4" s="1">
        <v>3</v>
      </c>
      <c r="E4" s="1">
        <v>6</v>
      </c>
      <c r="F4" s="1">
        <v>2</v>
      </c>
      <c r="G4" s="1">
        <v>2</v>
      </c>
      <c r="H4" s="22">
        <f t="shared" si="0"/>
        <v>100</v>
      </c>
    </row>
    <row r="5" spans="1:8" x14ac:dyDescent="0.25">
      <c r="A5" s="1" t="s">
        <v>64</v>
      </c>
      <c r="B5" s="1" t="s">
        <v>52</v>
      </c>
      <c r="C5" s="1">
        <v>0</v>
      </c>
      <c r="D5" s="1">
        <v>4</v>
      </c>
      <c r="E5" s="1">
        <v>1</v>
      </c>
      <c r="F5" s="1">
        <v>3</v>
      </c>
      <c r="G5" s="1">
        <v>3</v>
      </c>
      <c r="H5" s="22">
        <f t="shared" si="0"/>
        <v>100</v>
      </c>
    </row>
    <row r="6" spans="1:8" x14ac:dyDescent="0.25">
      <c r="A6" s="1" t="s">
        <v>64</v>
      </c>
      <c r="B6" s="1" t="s">
        <v>52</v>
      </c>
      <c r="C6" s="1">
        <v>0</v>
      </c>
      <c r="D6" s="1">
        <v>5</v>
      </c>
      <c r="E6" s="1">
        <v>10</v>
      </c>
      <c r="F6" s="1">
        <v>4</v>
      </c>
      <c r="G6" s="1">
        <v>2</v>
      </c>
      <c r="H6" s="22">
        <f t="shared" si="0"/>
        <v>50</v>
      </c>
    </row>
    <row r="7" spans="1:8" x14ac:dyDescent="0.25">
      <c r="A7" s="1" t="s">
        <v>64</v>
      </c>
      <c r="B7" s="1" t="s">
        <v>52</v>
      </c>
      <c r="C7" s="1">
        <v>0</v>
      </c>
      <c r="D7" s="1">
        <v>6</v>
      </c>
      <c r="E7" s="1">
        <v>1</v>
      </c>
      <c r="F7" s="1">
        <v>3</v>
      </c>
      <c r="G7" s="1">
        <v>3</v>
      </c>
      <c r="H7" s="22">
        <f t="shared" si="0"/>
        <v>100</v>
      </c>
    </row>
    <row r="8" spans="1:8" x14ac:dyDescent="0.25">
      <c r="A8" s="1" t="s">
        <v>64</v>
      </c>
      <c r="B8" s="1" t="s">
        <v>52</v>
      </c>
      <c r="C8" s="1">
        <v>0</v>
      </c>
      <c r="D8" s="1">
        <v>7</v>
      </c>
      <c r="E8" s="1">
        <v>7</v>
      </c>
      <c r="F8" s="1">
        <v>12</v>
      </c>
      <c r="G8" s="1">
        <v>7</v>
      </c>
      <c r="H8" s="22">
        <f t="shared" si="0"/>
        <v>58.333333333333336</v>
      </c>
    </row>
    <row r="9" spans="1:8" x14ac:dyDescent="0.25">
      <c r="A9" s="1" t="s">
        <v>64</v>
      </c>
      <c r="B9" s="1" t="s">
        <v>52</v>
      </c>
      <c r="C9" s="1">
        <v>0</v>
      </c>
      <c r="D9" s="1">
        <v>8</v>
      </c>
      <c r="E9" s="1">
        <v>1</v>
      </c>
      <c r="F9" s="1">
        <v>5</v>
      </c>
      <c r="G9" s="1">
        <v>5</v>
      </c>
      <c r="H9" s="22">
        <f t="shared" si="0"/>
        <v>100</v>
      </c>
    </row>
    <row r="10" spans="1:8" x14ac:dyDescent="0.25">
      <c r="A10" s="1" t="s">
        <v>66</v>
      </c>
      <c r="B10" s="23" t="s">
        <v>22</v>
      </c>
      <c r="C10" s="1">
        <v>1.25</v>
      </c>
      <c r="D10" s="1">
        <v>1</v>
      </c>
      <c r="E10" s="1">
        <v>1</v>
      </c>
      <c r="F10" s="1">
        <v>5</v>
      </c>
      <c r="G10" s="1">
        <v>5</v>
      </c>
      <c r="H10" s="22">
        <f>100*G10/F10</f>
        <v>100</v>
      </c>
    </row>
    <row r="11" spans="1:8" x14ac:dyDescent="0.25">
      <c r="A11" s="1" t="s">
        <v>66</v>
      </c>
      <c r="B11" s="23" t="s">
        <v>22</v>
      </c>
      <c r="C11" s="1">
        <v>1.25</v>
      </c>
      <c r="D11" s="1">
        <v>2</v>
      </c>
      <c r="E11" s="1">
        <v>1</v>
      </c>
      <c r="F11" s="1">
        <v>6</v>
      </c>
      <c r="G11" s="1">
        <v>6</v>
      </c>
      <c r="H11" s="22">
        <f>100*G11/F11</f>
        <v>100</v>
      </c>
    </row>
    <row r="12" spans="1:8" x14ac:dyDescent="0.25">
      <c r="A12" s="1" t="s">
        <v>66</v>
      </c>
      <c r="B12" s="23" t="s">
        <v>22</v>
      </c>
      <c r="C12" s="1">
        <v>1.25</v>
      </c>
      <c r="D12" s="1">
        <v>3</v>
      </c>
      <c r="E12" s="1">
        <v>3</v>
      </c>
      <c r="F12" s="1">
        <v>1</v>
      </c>
      <c r="G12" s="1">
        <v>1</v>
      </c>
      <c r="H12" s="22">
        <f>100*G12/F12</f>
        <v>100</v>
      </c>
    </row>
    <row r="13" spans="1:8" x14ac:dyDescent="0.25">
      <c r="A13" s="1" t="s">
        <v>66</v>
      </c>
      <c r="B13" s="23" t="s">
        <v>22</v>
      </c>
      <c r="C13" s="1">
        <v>1.25</v>
      </c>
      <c r="D13" s="1">
        <v>4</v>
      </c>
      <c r="E13" s="1">
        <v>5</v>
      </c>
      <c r="F13" s="1">
        <v>6</v>
      </c>
      <c r="G13" s="1">
        <v>6</v>
      </c>
      <c r="H13" s="22">
        <f>100*G13/F13</f>
        <v>100</v>
      </c>
    </row>
    <row r="14" spans="1:8" x14ac:dyDescent="0.25">
      <c r="A14" s="1" t="s">
        <v>66</v>
      </c>
      <c r="B14" s="23" t="s">
        <v>22</v>
      </c>
      <c r="C14" s="1">
        <v>1.25</v>
      </c>
      <c r="D14" s="1">
        <v>5</v>
      </c>
      <c r="E14" s="1">
        <v>1</v>
      </c>
      <c r="F14" s="1">
        <v>2</v>
      </c>
      <c r="G14" s="1">
        <v>2</v>
      </c>
      <c r="H14" s="22">
        <f>100*G14/F14</f>
        <v>100</v>
      </c>
    </row>
    <row r="15" spans="1:8" x14ac:dyDescent="0.25">
      <c r="A15" s="1" t="s">
        <v>66</v>
      </c>
      <c r="B15" s="23" t="s">
        <v>22</v>
      </c>
      <c r="C15" s="1">
        <v>2.5</v>
      </c>
      <c r="D15" s="1">
        <v>1</v>
      </c>
      <c r="E15" s="1">
        <v>1</v>
      </c>
      <c r="F15" s="1">
        <v>6</v>
      </c>
      <c r="G15" s="1">
        <v>3</v>
      </c>
      <c r="H15" s="22">
        <f>100*G15/F15</f>
        <v>50</v>
      </c>
    </row>
    <row r="16" spans="1:8" x14ac:dyDescent="0.25">
      <c r="A16" s="1" t="s">
        <v>66</v>
      </c>
      <c r="B16" s="23" t="s">
        <v>22</v>
      </c>
      <c r="C16" s="1">
        <v>2.5</v>
      </c>
      <c r="D16" s="1">
        <v>2</v>
      </c>
      <c r="E16" s="1">
        <v>1</v>
      </c>
      <c r="F16" s="1">
        <v>8</v>
      </c>
      <c r="G16" s="1">
        <v>4</v>
      </c>
      <c r="H16" s="22">
        <f>100*G16/F16</f>
        <v>50</v>
      </c>
    </row>
    <row r="17" spans="1:8" x14ac:dyDescent="0.25">
      <c r="A17" s="1" t="s">
        <v>66</v>
      </c>
      <c r="B17" s="23" t="s">
        <v>22</v>
      </c>
      <c r="C17" s="1">
        <v>2.5</v>
      </c>
      <c r="D17" s="1">
        <v>3</v>
      </c>
      <c r="E17" s="1">
        <v>3</v>
      </c>
      <c r="F17" s="1">
        <v>1</v>
      </c>
      <c r="G17" s="1">
        <v>1</v>
      </c>
      <c r="H17" s="22">
        <f>100*G17/F17</f>
        <v>100</v>
      </c>
    </row>
    <row r="18" spans="1:8" x14ac:dyDescent="0.25">
      <c r="A18" s="1" t="s">
        <v>66</v>
      </c>
      <c r="B18" s="23" t="s">
        <v>22</v>
      </c>
      <c r="C18" s="1">
        <v>2.5</v>
      </c>
      <c r="D18" s="1">
        <v>4</v>
      </c>
      <c r="E18" s="1">
        <v>1</v>
      </c>
      <c r="F18" s="1">
        <v>1</v>
      </c>
      <c r="G18" s="1">
        <v>1</v>
      </c>
      <c r="H18" s="22">
        <f>100*G18/F18</f>
        <v>100</v>
      </c>
    </row>
    <row r="19" spans="1:8" x14ac:dyDescent="0.25">
      <c r="A19" s="1" t="s">
        <v>66</v>
      </c>
      <c r="B19" s="23" t="s">
        <v>22</v>
      </c>
      <c r="C19" s="1">
        <v>2.5</v>
      </c>
      <c r="D19" s="1">
        <v>5</v>
      </c>
      <c r="E19" s="1">
        <v>2</v>
      </c>
      <c r="F19" s="1">
        <v>1</v>
      </c>
      <c r="G19" s="1">
        <v>1</v>
      </c>
      <c r="H19" s="22">
        <f>100*G19/F19</f>
        <v>100</v>
      </c>
    </row>
    <row r="20" spans="1:8" x14ac:dyDescent="0.25">
      <c r="A20" s="1" t="s">
        <v>66</v>
      </c>
      <c r="B20" s="23" t="s">
        <v>22</v>
      </c>
      <c r="C20" s="1">
        <v>5</v>
      </c>
      <c r="D20" s="1">
        <v>1</v>
      </c>
      <c r="E20" s="1">
        <v>1</v>
      </c>
      <c r="F20" s="1">
        <v>2</v>
      </c>
      <c r="G20" s="1">
        <v>2</v>
      </c>
      <c r="H20" s="22">
        <f>100*G20/F20</f>
        <v>100</v>
      </c>
    </row>
    <row r="21" spans="1:8" x14ac:dyDescent="0.25">
      <c r="A21" s="1" t="s">
        <v>66</v>
      </c>
      <c r="B21" s="23" t="s">
        <v>22</v>
      </c>
      <c r="C21" s="1">
        <v>5</v>
      </c>
      <c r="D21" s="1">
        <v>2</v>
      </c>
      <c r="E21" s="1">
        <v>3</v>
      </c>
      <c r="F21" s="1">
        <v>10</v>
      </c>
      <c r="G21" s="1">
        <v>2</v>
      </c>
      <c r="H21" s="22">
        <f>100*G21/F21</f>
        <v>20</v>
      </c>
    </row>
    <row r="22" spans="1:8" x14ac:dyDescent="0.25">
      <c r="A22" s="1" t="s">
        <v>66</v>
      </c>
      <c r="B22" s="23" t="s">
        <v>22</v>
      </c>
      <c r="C22" s="1">
        <v>5</v>
      </c>
      <c r="D22" s="1">
        <v>3</v>
      </c>
      <c r="E22" s="1">
        <v>2</v>
      </c>
      <c r="F22" s="1">
        <v>3</v>
      </c>
      <c r="G22" s="1">
        <v>2</v>
      </c>
      <c r="H22" s="22">
        <f>100*G22/F22</f>
        <v>66.666666666666671</v>
      </c>
    </row>
    <row r="23" spans="1:8" x14ac:dyDescent="0.25">
      <c r="A23" s="1" t="s">
        <v>66</v>
      </c>
      <c r="B23" s="23" t="s">
        <v>22</v>
      </c>
      <c r="C23" s="1">
        <v>5</v>
      </c>
      <c r="D23" s="1">
        <v>4</v>
      </c>
      <c r="E23" s="1">
        <v>3</v>
      </c>
      <c r="F23" s="1">
        <v>8</v>
      </c>
      <c r="G23" s="1">
        <v>6</v>
      </c>
      <c r="H23" s="22">
        <f>100*G23/F23</f>
        <v>75</v>
      </c>
    </row>
    <row r="24" spans="1:8" x14ac:dyDescent="0.25">
      <c r="A24" s="1" t="s">
        <v>66</v>
      </c>
      <c r="B24" s="23" t="s">
        <v>22</v>
      </c>
      <c r="C24" s="1">
        <v>5</v>
      </c>
      <c r="D24" s="1">
        <v>5</v>
      </c>
      <c r="E24" s="1">
        <v>4</v>
      </c>
      <c r="F24" s="1">
        <v>4</v>
      </c>
      <c r="G24" s="1">
        <v>4</v>
      </c>
      <c r="H24" s="22">
        <f>100*G24/F24</f>
        <v>100</v>
      </c>
    </row>
    <row r="25" spans="1:8" x14ac:dyDescent="0.25">
      <c r="A25" s="1" t="s">
        <v>66</v>
      </c>
      <c r="B25" s="23" t="s">
        <v>22</v>
      </c>
      <c r="C25" s="1">
        <v>10</v>
      </c>
      <c r="D25" s="1">
        <v>1</v>
      </c>
      <c r="E25" s="1">
        <v>9</v>
      </c>
      <c r="F25" s="1">
        <v>4</v>
      </c>
      <c r="G25" s="1">
        <v>4</v>
      </c>
      <c r="H25" s="22">
        <f>100*G25/F25</f>
        <v>100</v>
      </c>
    </row>
    <row r="26" spans="1:8" x14ac:dyDescent="0.25">
      <c r="A26" s="1" t="s">
        <v>66</v>
      </c>
      <c r="B26" s="23" t="s">
        <v>22</v>
      </c>
      <c r="C26" s="1">
        <v>10</v>
      </c>
      <c r="D26" s="1">
        <v>2</v>
      </c>
      <c r="E26" s="1">
        <v>4</v>
      </c>
      <c r="F26" s="1">
        <v>3</v>
      </c>
      <c r="G26" s="1">
        <v>3</v>
      </c>
      <c r="H26" s="22">
        <f>100*G26/F26</f>
        <v>100</v>
      </c>
    </row>
    <row r="27" spans="1:8" x14ac:dyDescent="0.25">
      <c r="A27" s="1" t="s">
        <v>66</v>
      </c>
      <c r="B27" s="23" t="s">
        <v>22</v>
      </c>
      <c r="C27" s="1">
        <v>10</v>
      </c>
      <c r="D27" s="1">
        <v>3</v>
      </c>
      <c r="E27" s="1">
        <v>8</v>
      </c>
      <c r="F27" s="1">
        <v>5</v>
      </c>
      <c r="G27" s="1">
        <v>5</v>
      </c>
      <c r="H27" s="22">
        <f>100*G27/F27</f>
        <v>100</v>
      </c>
    </row>
    <row r="28" spans="1:8" x14ac:dyDescent="0.25">
      <c r="A28" s="1" t="s">
        <v>66</v>
      </c>
      <c r="B28" s="23" t="s">
        <v>22</v>
      </c>
      <c r="C28" s="1">
        <v>10</v>
      </c>
      <c r="D28" s="1">
        <v>4</v>
      </c>
      <c r="E28" s="1">
        <v>5</v>
      </c>
      <c r="F28" s="1">
        <v>16</v>
      </c>
      <c r="G28" s="1">
        <v>14</v>
      </c>
      <c r="H28" s="22">
        <f>100*G28/F28</f>
        <v>87.5</v>
      </c>
    </row>
    <row r="29" spans="1:8" x14ac:dyDescent="0.25">
      <c r="A29" s="1" t="s">
        <v>66</v>
      </c>
      <c r="B29" s="23" t="s">
        <v>22</v>
      </c>
      <c r="C29" s="1">
        <v>10</v>
      </c>
      <c r="D29" s="1">
        <v>5</v>
      </c>
      <c r="E29" s="1">
        <v>4</v>
      </c>
      <c r="F29" s="1">
        <v>4</v>
      </c>
      <c r="G29" s="1">
        <v>2</v>
      </c>
      <c r="H29" s="22">
        <f>100*G29/F29</f>
        <v>50</v>
      </c>
    </row>
    <row r="30" spans="1:8" x14ac:dyDescent="0.25">
      <c r="A30" s="1" t="s">
        <v>65</v>
      </c>
      <c r="B30" s="23" t="s">
        <v>71</v>
      </c>
      <c r="C30" s="1">
        <v>1.25</v>
      </c>
      <c r="D30" s="1">
        <v>1</v>
      </c>
      <c r="E30" s="1">
        <v>1</v>
      </c>
      <c r="F30" s="1">
        <v>1</v>
      </c>
      <c r="G30" s="1">
        <v>1</v>
      </c>
      <c r="H30" s="22">
        <f t="shared" si="0"/>
        <v>100</v>
      </c>
    </row>
    <row r="31" spans="1:8" x14ac:dyDescent="0.25">
      <c r="A31" s="1" t="s">
        <v>65</v>
      </c>
      <c r="B31" s="23" t="s">
        <v>71</v>
      </c>
      <c r="C31" s="1">
        <v>1.25</v>
      </c>
      <c r="D31" s="1">
        <v>2</v>
      </c>
      <c r="E31" s="1">
        <v>1</v>
      </c>
      <c r="F31" s="1">
        <v>2</v>
      </c>
      <c r="G31" s="1">
        <v>2</v>
      </c>
      <c r="H31" s="22">
        <f t="shared" si="0"/>
        <v>100</v>
      </c>
    </row>
    <row r="32" spans="1:8" x14ac:dyDescent="0.25">
      <c r="A32" s="1" t="s">
        <v>65</v>
      </c>
      <c r="B32" s="23" t="s">
        <v>71</v>
      </c>
      <c r="C32" s="1">
        <v>1.25</v>
      </c>
      <c r="D32" s="1">
        <v>3</v>
      </c>
      <c r="E32" s="1">
        <v>2</v>
      </c>
      <c r="F32" s="1">
        <v>1</v>
      </c>
      <c r="G32" s="1">
        <v>1</v>
      </c>
      <c r="H32" s="22">
        <f t="shared" si="0"/>
        <v>100</v>
      </c>
    </row>
    <row r="33" spans="1:8" x14ac:dyDescent="0.25">
      <c r="A33" s="1" t="s">
        <v>65</v>
      </c>
      <c r="B33" s="23" t="s">
        <v>71</v>
      </c>
      <c r="C33" s="1">
        <v>1.25</v>
      </c>
      <c r="D33" s="1">
        <v>4</v>
      </c>
      <c r="E33" s="1">
        <v>2</v>
      </c>
      <c r="F33" s="1">
        <v>3</v>
      </c>
      <c r="G33" s="1">
        <v>3</v>
      </c>
      <c r="H33" s="22">
        <f t="shared" si="0"/>
        <v>100</v>
      </c>
    </row>
    <row r="34" spans="1:8" x14ac:dyDescent="0.25">
      <c r="A34" s="1" t="s">
        <v>65</v>
      </c>
      <c r="B34" s="23" t="s">
        <v>71</v>
      </c>
      <c r="C34" s="1">
        <v>1.25</v>
      </c>
      <c r="D34" s="1">
        <v>5</v>
      </c>
      <c r="E34" s="1">
        <v>2</v>
      </c>
      <c r="F34" s="1">
        <v>4</v>
      </c>
      <c r="G34" s="1">
        <v>3</v>
      </c>
      <c r="H34" s="22">
        <f t="shared" si="0"/>
        <v>75</v>
      </c>
    </row>
    <row r="35" spans="1:8" x14ac:dyDescent="0.25">
      <c r="A35" s="1" t="s">
        <v>65</v>
      </c>
      <c r="B35" s="23" t="s">
        <v>71</v>
      </c>
      <c r="C35" s="1">
        <v>2.5</v>
      </c>
      <c r="D35" s="1">
        <v>1</v>
      </c>
      <c r="E35" s="1">
        <v>2</v>
      </c>
      <c r="F35" s="1">
        <v>2</v>
      </c>
      <c r="G35" s="1">
        <v>1</v>
      </c>
      <c r="H35" s="22">
        <f t="shared" si="0"/>
        <v>50</v>
      </c>
    </row>
    <row r="36" spans="1:8" x14ac:dyDescent="0.25">
      <c r="A36" s="1" t="s">
        <v>65</v>
      </c>
      <c r="B36" s="23" t="s">
        <v>71</v>
      </c>
      <c r="C36" s="1">
        <v>2.5</v>
      </c>
      <c r="D36" s="1">
        <v>2</v>
      </c>
      <c r="E36" s="1">
        <v>2</v>
      </c>
      <c r="F36" s="1">
        <v>3</v>
      </c>
      <c r="G36" s="1">
        <v>3</v>
      </c>
      <c r="H36" s="22">
        <f t="shared" si="0"/>
        <v>100</v>
      </c>
    </row>
    <row r="37" spans="1:8" x14ac:dyDescent="0.25">
      <c r="A37" s="1" t="s">
        <v>65</v>
      </c>
      <c r="B37" s="23" t="s">
        <v>71</v>
      </c>
      <c r="C37" s="1">
        <v>2.5</v>
      </c>
      <c r="D37" s="1">
        <v>3</v>
      </c>
      <c r="E37" s="1">
        <v>2</v>
      </c>
      <c r="F37" s="1">
        <v>3</v>
      </c>
      <c r="G37" s="1">
        <v>3</v>
      </c>
      <c r="H37" s="22">
        <f t="shared" si="0"/>
        <v>100</v>
      </c>
    </row>
    <row r="38" spans="1:8" x14ac:dyDescent="0.25">
      <c r="A38" s="1" t="s">
        <v>65</v>
      </c>
      <c r="B38" s="23" t="s">
        <v>71</v>
      </c>
      <c r="C38" s="1">
        <v>2.5</v>
      </c>
      <c r="D38" s="1">
        <v>4</v>
      </c>
      <c r="E38" s="1">
        <v>3</v>
      </c>
      <c r="F38" s="1">
        <v>9</v>
      </c>
      <c r="G38" s="1">
        <v>8</v>
      </c>
      <c r="H38" s="22">
        <f t="shared" si="0"/>
        <v>88.888888888888886</v>
      </c>
    </row>
    <row r="39" spans="1:8" x14ac:dyDescent="0.25">
      <c r="A39" s="1" t="s">
        <v>65</v>
      </c>
      <c r="B39" s="23" t="s">
        <v>71</v>
      </c>
      <c r="C39" s="1">
        <v>2.5</v>
      </c>
      <c r="D39" s="1">
        <v>5</v>
      </c>
      <c r="E39" s="1">
        <v>4</v>
      </c>
      <c r="F39" s="1">
        <v>2</v>
      </c>
      <c r="G39" s="1">
        <v>2</v>
      </c>
      <c r="H39" s="22">
        <f t="shared" si="0"/>
        <v>100</v>
      </c>
    </row>
    <row r="40" spans="1:8" x14ac:dyDescent="0.25">
      <c r="A40" s="1" t="s">
        <v>65</v>
      </c>
      <c r="B40" s="23" t="s">
        <v>71</v>
      </c>
      <c r="C40" s="1">
        <v>5</v>
      </c>
      <c r="D40" s="1">
        <v>1</v>
      </c>
      <c r="E40" s="1">
        <v>5</v>
      </c>
      <c r="F40" s="1">
        <v>1</v>
      </c>
      <c r="G40" s="1">
        <v>1</v>
      </c>
      <c r="H40" s="22">
        <f t="shared" si="0"/>
        <v>100</v>
      </c>
    </row>
    <row r="41" spans="1:8" x14ac:dyDescent="0.25">
      <c r="A41" s="1" t="s">
        <v>65</v>
      </c>
      <c r="B41" s="23" t="s">
        <v>71</v>
      </c>
      <c r="C41" s="1">
        <v>5</v>
      </c>
      <c r="D41" s="1">
        <v>2</v>
      </c>
      <c r="E41" s="1">
        <v>3</v>
      </c>
      <c r="F41" s="1">
        <v>4</v>
      </c>
      <c r="G41" s="1">
        <v>4</v>
      </c>
      <c r="H41" s="22">
        <f t="shared" si="0"/>
        <v>100</v>
      </c>
    </row>
    <row r="42" spans="1:8" x14ac:dyDescent="0.25">
      <c r="A42" s="1" t="s">
        <v>65</v>
      </c>
      <c r="B42" s="23" t="s">
        <v>71</v>
      </c>
      <c r="C42" s="1">
        <v>5</v>
      </c>
      <c r="D42" s="1">
        <v>3</v>
      </c>
      <c r="E42" s="1">
        <v>2</v>
      </c>
      <c r="F42" s="1">
        <v>2</v>
      </c>
      <c r="G42" s="1">
        <v>2</v>
      </c>
      <c r="H42" s="22">
        <f t="shared" si="0"/>
        <v>100</v>
      </c>
    </row>
    <row r="43" spans="1:8" x14ac:dyDescent="0.25">
      <c r="A43" s="1" t="s">
        <v>65</v>
      </c>
      <c r="B43" s="23" t="s">
        <v>71</v>
      </c>
      <c r="C43" s="1">
        <v>5</v>
      </c>
      <c r="D43" s="1">
        <v>4</v>
      </c>
      <c r="E43" s="1">
        <v>2</v>
      </c>
      <c r="F43" s="1">
        <v>2</v>
      </c>
      <c r="G43" s="1">
        <v>2</v>
      </c>
      <c r="H43" s="22">
        <f t="shared" si="0"/>
        <v>100</v>
      </c>
    </row>
    <row r="44" spans="1:8" x14ac:dyDescent="0.25">
      <c r="A44" s="1" t="s">
        <v>65</v>
      </c>
      <c r="B44" s="23" t="s">
        <v>71</v>
      </c>
      <c r="C44" s="1">
        <v>5</v>
      </c>
      <c r="D44" s="1">
        <v>5</v>
      </c>
      <c r="E44" s="1">
        <v>4</v>
      </c>
      <c r="F44" s="1">
        <v>4</v>
      </c>
      <c r="G44" s="1">
        <v>4</v>
      </c>
      <c r="H44" s="22">
        <f t="shared" si="0"/>
        <v>100</v>
      </c>
    </row>
    <row r="45" spans="1:8" x14ac:dyDescent="0.25">
      <c r="A45" s="1" t="s">
        <v>65</v>
      </c>
      <c r="B45" s="23" t="s">
        <v>71</v>
      </c>
      <c r="C45" s="1">
        <v>10</v>
      </c>
      <c r="D45" s="1">
        <v>1</v>
      </c>
      <c r="E45" s="1">
        <v>2</v>
      </c>
      <c r="F45" s="1">
        <v>5</v>
      </c>
      <c r="G45" s="1">
        <v>5</v>
      </c>
      <c r="H45" s="22">
        <f t="shared" si="0"/>
        <v>100</v>
      </c>
    </row>
    <row r="46" spans="1:8" x14ac:dyDescent="0.25">
      <c r="A46" s="1" t="s">
        <v>65</v>
      </c>
      <c r="B46" s="23" t="s">
        <v>71</v>
      </c>
      <c r="C46" s="1">
        <v>10</v>
      </c>
      <c r="D46" s="1">
        <v>2</v>
      </c>
      <c r="E46" s="1">
        <v>3</v>
      </c>
      <c r="F46" s="1">
        <v>4</v>
      </c>
      <c r="G46" s="1">
        <v>4</v>
      </c>
      <c r="H46" s="22">
        <f t="shared" si="0"/>
        <v>100</v>
      </c>
    </row>
    <row r="47" spans="1:8" x14ac:dyDescent="0.25">
      <c r="A47" s="1" t="s">
        <v>65</v>
      </c>
      <c r="B47" s="23" t="s">
        <v>71</v>
      </c>
      <c r="C47" s="1">
        <v>10</v>
      </c>
      <c r="D47" s="1">
        <v>3</v>
      </c>
      <c r="E47" s="1">
        <v>3</v>
      </c>
      <c r="F47" s="1">
        <v>3</v>
      </c>
      <c r="G47" s="1">
        <v>3</v>
      </c>
      <c r="H47" s="22">
        <f t="shared" si="0"/>
        <v>100</v>
      </c>
    </row>
    <row r="48" spans="1:8" x14ac:dyDescent="0.25">
      <c r="A48" s="1" t="s">
        <v>65</v>
      </c>
      <c r="B48" s="23" t="s">
        <v>71</v>
      </c>
      <c r="C48" s="1">
        <v>10</v>
      </c>
      <c r="D48" s="1">
        <v>4</v>
      </c>
      <c r="E48" s="1">
        <v>3</v>
      </c>
      <c r="F48" s="1">
        <v>4</v>
      </c>
      <c r="G48" s="1">
        <v>3</v>
      </c>
      <c r="H48" s="22">
        <f t="shared" si="0"/>
        <v>75</v>
      </c>
    </row>
    <row r="49" spans="1:8" x14ac:dyDescent="0.25">
      <c r="A49" s="1" t="s">
        <v>65</v>
      </c>
      <c r="B49" s="23" t="s">
        <v>71</v>
      </c>
      <c r="C49" s="1">
        <v>10</v>
      </c>
      <c r="D49" s="1">
        <v>5</v>
      </c>
      <c r="E49" s="1">
        <v>7</v>
      </c>
      <c r="F49" s="1">
        <v>6</v>
      </c>
      <c r="G49" s="1">
        <v>5</v>
      </c>
      <c r="H49" s="22">
        <f t="shared" si="0"/>
        <v>83.333333333333329</v>
      </c>
    </row>
    <row r="50" spans="1:8" x14ac:dyDescent="0.25">
      <c r="A50" s="1" t="s">
        <v>68</v>
      </c>
      <c r="B50" s="23" t="s">
        <v>73</v>
      </c>
      <c r="C50" s="1">
        <v>1.25</v>
      </c>
      <c r="D50" s="1">
        <v>1</v>
      </c>
      <c r="E50" s="1">
        <v>2</v>
      </c>
      <c r="F50" s="1">
        <v>1</v>
      </c>
      <c r="G50" s="1">
        <v>1</v>
      </c>
      <c r="H50" s="22">
        <f>100*G50/F50</f>
        <v>100</v>
      </c>
    </row>
    <row r="51" spans="1:8" x14ac:dyDescent="0.25">
      <c r="A51" s="1" t="s">
        <v>68</v>
      </c>
      <c r="B51" s="23" t="s">
        <v>73</v>
      </c>
      <c r="C51" s="1">
        <v>1.25</v>
      </c>
      <c r="D51" s="1">
        <v>2</v>
      </c>
      <c r="E51" s="1">
        <v>1</v>
      </c>
      <c r="F51" s="1">
        <v>4</v>
      </c>
      <c r="G51" s="1">
        <v>3</v>
      </c>
      <c r="H51" s="22">
        <f>100*G51/F51</f>
        <v>75</v>
      </c>
    </row>
    <row r="52" spans="1:8" x14ac:dyDescent="0.25">
      <c r="A52" s="1" t="s">
        <v>68</v>
      </c>
      <c r="B52" s="23" t="s">
        <v>73</v>
      </c>
      <c r="C52" s="1">
        <v>1.25</v>
      </c>
      <c r="D52" s="1">
        <v>3</v>
      </c>
      <c r="E52" s="1">
        <v>6</v>
      </c>
      <c r="F52" s="1">
        <v>6</v>
      </c>
      <c r="G52" s="1">
        <v>5</v>
      </c>
      <c r="H52" s="22">
        <f>100*G52/F52</f>
        <v>83.333333333333329</v>
      </c>
    </row>
    <row r="53" spans="1:8" x14ac:dyDescent="0.25">
      <c r="A53" s="1" t="s">
        <v>68</v>
      </c>
      <c r="B53" s="23" t="s">
        <v>73</v>
      </c>
      <c r="C53" s="1">
        <v>1.25</v>
      </c>
      <c r="D53" s="1">
        <v>4</v>
      </c>
      <c r="E53" s="1">
        <v>5</v>
      </c>
      <c r="F53" s="1">
        <v>1</v>
      </c>
      <c r="G53" s="1">
        <v>1</v>
      </c>
      <c r="H53" s="22">
        <f>100*G53/F53</f>
        <v>100</v>
      </c>
    </row>
    <row r="54" spans="1:8" x14ac:dyDescent="0.25">
      <c r="A54" s="1" t="s">
        <v>68</v>
      </c>
      <c r="B54" s="23" t="s">
        <v>73</v>
      </c>
      <c r="C54" s="1">
        <v>1.25</v>
      </c>
      <c r="D54" s="1">
        <v>5</v>
      </c>
      <c r="E54" s="1">
        <v>4</v>
      </c>
      <c r="F54" s="1">
        <v>2</v>
      </c>
      <c r="G54" s="1">
        <v>2</v>
      </c>
      <c r="H54" s="22">
        <f>100*G54/F54</f>
        <v>100</v>
      </c>
    </row>
    <row r="55" spans="1:8" x14ac:dyDescent="0.25">
      <c r="A55" s="1" t="s">
        <v>68</v>
      </c>
      <c r="B55" s="23" t="s">
        <v>73</v>
      </c>
      <c r="C55" s="1">
        <v>1.25</v>
      </c>
      <c r="D55" s="1">
        <v>6</v>
      </c>
      <c r="E55" s="1">
        <v>4</v>
      </c>
      <c r="F55" s="1">
        <v>3</v>
      </c>
      <c r="G55" s="1">
        <v>3</v>
      </c>
      <c r="H55" s="22">
        <f>100*G55/F55</f>
        <v>100</v>
      </c>
    </row>
    <row r="56" spans="1:8" x14ac:dyDescent="0.25">
      <c r="A56" s="1" t="s">
        <v>68</v>
      </c>
      <c r="B56" s="23" t="s">
        <v>73</v>
      </c>
      <c r="C56" s="1">
        <v>2.5</v>
      </c>
      <c r="D56" s="1">
        <v>1</v>
      </c>
      <c r="E56" s="1">
        <v>3</v>
      </c>
      <c r="F56" s="1">
        <v>3</v>
      </c>
      <c r="G56" s="1">
        <v>3</v>
      </c>
      <c r="H56" s="22">
        <f>100*G56/F56</f>
        <v>100</v>
      </c>
    </row>
    <row r="57" spans="1:8" x14ac:dyDescent="0.25">
      <c r="A57" s="1" t="s">
        <v>68</v>
      </c>
      <c r="B57" s="23" t="s">
        <v>73</v>
      </c>
      <c r="C57" s="1">
        <v>2.5</v>
      </c>
      <c r="D57" s="1">
        <v>2</v>
      </c>
      <c r="E57" s="1">
        <v>6</v>
      </c>
      <c r="F57" s="1">
        <v>6</v>
      </c>
      <c r="G57" s="1">
        <v>3</v>
      </c>
      <c r="H57" s="22">
        <f>100*G57/F57</f>
        <v>50</v>
      </c>
    </row>
    <row r="58" spans="1:8" x14ac:dyDescent="0.25">
      <c r="A58" s="1" t="s">
        <v>68</v>
      </c>
      <c r="B58" s="23" t="s">
        <v>73</v>
      </c>
      <c r="C58" s="1">
        <v>2.5</v>
      </c>
      <c r="D58" s="1">
        <v>3</v>
      </c>
      <c r="E58" s="1">
        <v>6</v>
      </c>
      <c r="F58" s="1">
        <v>3</v>
      </c>
      <c r="G58" s="1">
        <v>3</v>
      </c>
      <c r="H58" s="22">
        <f>100*G58/F58</f>
        <v>100</v>
      </c>
    </row>
    <row r="59" spans="1:8" x14ac:dyDescent="0.25">
      <c r="A59" s="1" t="s">
        <v>68</v>
      </c>
      <c r="B59" s="23" t="s">
        <v>73</v>
      </c>
      <c r="C59" s="1">
        <v>2.5</v>
      </c>
      <c r="D59" s="1">
        <v>4</v>
      </c>
      <c r="E59" s="1">
        <v>1</v>
      </c>
      <c r="F59" s="1">
        <v>2</v>
      </c>
      <c r="G59" s="1">
        <v>2</v>
      </c>
      <c r="H59" s="22">
        <f>100*G59/F59</f>
        <v>100</v>
      </c>
    </row>
    <row r="60" spans="1:8" x14ac:dyDescent="0.25">
      <c r="A60" s="1" t="s">
        <v>68</v>
      </c>
      <c r="B60" s="23" t="s">
        <v>73</v>
      </c>
      <c r="C60" s="1">
        <v>2.5</v>
      </c>
      <c r="D60" s="1">
        <v>5</v>
      </c>
      <c r="E60" s="1">
        <v>1</v>
      </c>
      <c r="F60" s="1">
        <v>1</v>
      </c>
      <c r="G60" s="1">
        <v>1</v>
      </c>
      <c r="H60" s="22">
        <f>100*G60/F60</f>
        <v>100</v>
      </c>
    </row>
    <row r="61" spans="1:8" x14ac:dyDescent="0.25">
      <c r="A61" s="1" t="s">
        <v>68</v>
      </c>
      <c r="B61" s="23" t="s">
        <v>73</v>
      </c>
      <c r="C61" s="1">
        <v>2.5</v>
      </c>
      <c r="D61" s="1">
        <v>6</v>
      </c>
      <c r="E61" s="1">
        <v>3</v>
      </c>
      <c r="F61" s="1">
        <v>6</v>
      </c>
      <c r="G61" s="1">
        <v>5</v>
      </c>
      <c r="H61" s="22">
        <f>100*G61/F61</f>
        <v>83.333333333333329</v>
      </c>
    </row>
    <row r="62" spans="1:8" x14ac:dyDescent="0.25">
      <c r="A62" s="1" t="s">
        <v>68</v>
      </c>
      <c r="B62" s="23" t="s">
        <v>73</v>
      </c>
      <c r="C62" s="1">
        <v>5</v>
      </c>
      <c r="D62" s="1">
        <v>1</v>
      </c>
      <c r="E62" s="1">
        <v>5</v>
      </c>
      <c r="F62" s="1">
        <v>1</v>
      </c>
      <c r="G62" s="1">
        <v>1</v>
      </c>
      <c r="H62" s="22">
        <f>100*G62/F62</f>
        <v>100</v>
      </c>
    </row>
    <row r="63" spans="1:8" x14ac:dyDescent="0.25">
      <c r="A63" s="1" t="s">
        <v>68</v>
      </c>
      <c r="B63" s="23" t="s">
        <v>73</v>
      </c>
      <c r="C63" s="1">
        <v>5</v>
      </c>
      <c r="D63" s="1">
        <v>2</v>
      </c>
      <c r="E63" s="1">
        <v>3</v>
      </c>
      <c r="F63" s="1">
        <v>3</v>
      </c>
      <c r="G63" s="1">
        <v>3</v>
      </c>
      <c r="H63" s="22">
        <f>100*G63/F63</f>
        <v>100</v>
      </c>
    </row>
    <row r="64" spans="1:8" x14ac:dyDescent="0.25">
      <c r="A64" s="1" t="s">
        <v>68</v>
      </c>
      <c r="B64" s="23" t="s">
        <v>73</v>
      </c>
      <c r="C64" s="1">
        <v>5</v>
      </c>
      <c r="D64" s="1">
        <v>3</v>
      </c>
      <c r="E64" s="1">
        <v>1</v>
      </c>
      <c r="F64" s="1">
        <v>5</v>
      </c>
      <c r="G64" s="1">
        <v>5</v>
      </c>
      <c r="H64" s="22">
        <f>100*G64/F64</f>
        <v>100</v>
      </c>
    </row>
    <row r="65" spans="1:8" x14ac:dyDescent="0.25">
      <c r="A65" s="1" t="s">
        <v>68</v>
      </c>
      <c r="B65" s="23" t="s">
        <v>73</v>
      </c>
      <c r="C65" s="1">
        <v>5</v>
      </c>
      <c r="D65" s="1">
        <v>4</v>
      </c>
      <c r="E65" s="1">
        <v>3</v>
      </c>
      <c r="F65" s="1">
        <v>5</v>
      </c>
      <c r="G65" s="1">
        <v>5</v>
      </c>
      <c r="H65" s="22">
        <f>100*G65/F65</f>
        <v>100</v>
      </c>
    </row>
    <row r="66" spans="1:8" x14ac:dyDescent="0.25">
      <c r="A66" s="1" t="s">
        <v>68</v>
      </c>
      <c r="B66" s="23" t="s">
        <v>73</v>
      </c>
      <c r="C66" s="1">
        <v>5</v>
      </c>
      <c r="D66" s="1">
        <v>5</v>
      </c>
      <c r="E66" s="1">
        <v>2</v>
      </c>
      <c r="F66" s="1">
        <v>2</v>
      </c>
      <c r="G66" s="1">
        <v>1</v>
      </c>
      <c r="H66" s="22">
        <f>100*G66/F66</f>
        <v>50</v>
      </c>
    </row>
    <row r="67" spans="1:8" x14ac:dyDescent="0.25">
      <c r="A67" s="1" t="s">
        <v>68</v>
      </c>
      <c r="B67" s="23" t="s">
        <v>73</v>
      </c>
      <c r="C67" s="1">
        <v>5</v>
      </c>
      <c r="D67" s="1">
        <v>6</v>
      </c>
      <c r="E67" s="1">
        <v>1</v>
      </c>
      <c r="F67" s="1">
        <v>3</v>
      </c>
      <c r="G67" s="1">
        <v>3</v>
      </c>
      <c r="H67" s="22">
        <f>100*G67/F67</f>
        <v>100</v>
      </c>
    </row>
    <row r="68" spans="1:8" x14ac:dyDescent="0.25">
      <c r="A68" s="1" t="s">
        <v>68</v>
      </c>
      <c r="B68" s="23" t="s">
        <v>73</v>
      </c>
      <c r="C68" s="1">
        <v>10</v>
      </c>
      <c r="D68" s="1">
        <v>1</v>
      </c>
      <c r="E68" s="1">
        <v>5</v>
      </c>
      <c r="F68" s="1">
        <v>6</v>
      </c>
      <c r="G68" s="1">
        <v>5</v>
      </c>
      <c r="H68" s="22">
        <f>100*G68/F68</f>
        <v>83.333333333333329</v>
      </c>
    </row>
    <row r="69" spans="1:8" x14ac:dyDescent="0.25">
      <c r="A69" s="1" t="s">
        <v>68</v>
      </c>
      <c r="B69" s="23" t="s">
        <v>73</v>
      </c>
      <c r="C69" s="1">
        <v>10</v>
      </c>
      <c r="D69" s="1">
        <v>2</v>
      </c>
      <c r="E69" s="1">
        <v>5</v>
      </c>
      <c r="F69" s="1">
        <v>6</v>
      </c>
      <c r="G69" s="1">
        <v>5</v>
      </c>
      <c r="H69" s="22">
        <f>100*G69/F69</f>
        <v>83.333333333333329</v>
      </c>
    </row>
    <row r="70" spans="1:8" x14ac:dyDescent="0.25">
      <c r="A70" s="1" t="s">
        <v>68</v>
      </c>
      <c r="B70" s="23" t="s">
        <v>73</v>
      </c>
      <c r="C70" s="1">
        <v>10</v>
      </c>
      <c r="D70" s="1">
        <v>3</v>
      </c>
      <c r="E70" s="1">
        <v>5</v>
      </c>
      <c r="F70" s="1">
        <v>5</v>
      </c>
      <c r="G70" s="1">
        <v>4</v>
      </c>
      <c r="H70" s="22">
        <f>100*G70/F70</f>
        <v>80</v>
      </c>
    </row>
    <row r="71" spans="1:8" x14ac:dyDescent="0.25">
      <c r="A71" s="1" t="s">
        <v>68</v>
      </c>
      <c r="B71" s="23" t="s">
        <v>73</v>
      </c>
      <c r="C71" s="1">
        <v>10</v>
      </c>
      <c r="D71" s="1">
        <v>4</v>
      </c>
      <c r="E71" s="1">
        <v>4</v>
      </c>
      <c r="F71" s="1">
        <v>10</v>
      </c>
      <c r="G71" s="1">
        <v>8</v>
      </c>
      <c r="H71" s="22">
        <f>100*G71/F71</f>
        <v>80</v>
      </c>
    </row>
    <row r="72" spans="1:8" x14ac:dyDescent="0.25">
      <c r="A72" s="1" t="s">
        <v>68</v>
      </c>
      <c r="B72" s="23" t="s">
        <v>73</v>
      </c>
      <c r="C72" s="1">
        <v>10</v>
      </c>
      <c r="D72" s="1">
        <v>5</v>
      </c>
      <c r="E72" s="1">
        <v>7</v>
      </c>
      <c r="F72" s="1">
        <v>10</v>
      </c>
      <c r="G72" s="1">
        <v>1</v>
      </c>
      <c r="H72" s="22">
        <f>100*G72/F72</f>
        <v>10</v>
      </c>
    </row>
    <row r="73" spans="1:8" x14ac:dyDescent="0.25">
      <c r="A73" s="1" t="s">
        <v>68</v>
      </c>
      <c r="B73" s="23" t="s">
        <v>73</v>
      </c>
      <c r="C73" s="1">
        <v>10</v>
      </c>
      <c r="D73" s="1">
        <v>6</v>
      </c>
      <c r="E73" s="1">
        <v>5</v>
      </c>
      <c r="F73" s="1">
        <v>14</v>
      </c>
      <c r="G73" s="1">
        <v>9</v>
      </c>
      <c r="H73" s="22">
        <f>100*G73/F73</f>
        <v>64.285714285714292</v>
      </c>
    </row>
    <row r="74" spans="1:8" x14ac:dyDescent="0.25">
      <c r="A74" s="1" t="s">
        <v>67</v>
      </c>
      <c r="B74" s="23" t="s">
        <v>33</v>
      </c>
      <c r="C74" s="1">
        <v>1.25</v>
      </c>
      <c r="D74" s="1">
        <v>1</v>
      </c>
      <c r="E74" s="1">
        <v>4</v>
      </c>
      <c r="F74" s="1">
        <v>2</v>
      </c>
      <c r="G74" s="1">
        <v>2</v>
      </c>
      <c r="H74" s="22">
        <f t="shared" si="0"/>
        <v>100</v>
      </c>
    </row>
    <row r="75" spans="1:8" x14ac:dyDescent="0.25">
      <c r="A75" s="1" t="s">
        <v>67</v>
      </c>
      <c r="B75" s="23" t="s">
        <v>33</v>
      </c>
      <c r="C75" s="1">
        <v>1.25</v>
      </c>
      <c r="D75" s="1">
        <v>2</v>
      </c>
      <c r="E75" s="1">
        <v>1</v>
      </c>
      <c r="F75" s="1">
        <v>1</v>
      </c>
      <c r="G75" s="1">
        <v>1</v>
      </c>
      <c r="H75" s="22">
        <f t="shared" si="0"/>
        <v>100</v>
      </c>
    </row>
    <row r="76" spans="1:8" x14ac:dyDescent="0.25">
      <c r="A76" s="1" t="s">
        <v>67</v>
      </c>
      <c r="B76" s="23" t="s">
        <v>33</v>
      </c>
      <c r="C76" s="1">
        <v>1.25</v>
      </c>
      <c r="D76" s="1">
        <v>3</v>
      </c>
      <c r="E76" s="1">
        <v>2</v>
      </c>
      <c r="F76" s="1">
        <v>2</v>
      </c>
      <c r="G76" s="1">
        <v>1</v>
      </c>
      <c r="H76" s="22">
        <f t="shared" si="0"/>
        <v>50</v>
      </c>
    </row>
    <row r="77" spans="1:8" x14ac:dyDescent="0.25">
      <c r="A77" s="1" t="s">
        <v>67</v>
      </c>
      <c r="B77" s="23" t="s">
        <v>33</v>
      </c>
      <c r="C77" s="1">
        <v>1.25</v>
      </c>
      <c r="D77" s="1">
        <v>4</v>
      </c>
      <c r="E77" s="1">
        <v>3</v>
      </c>
      <c r="F77" s="1">
        <v>1</v>
      </c>
      <c r="G77" s="1">
        <v>1</v>
      </c>
      <c r="H77" s="22">
        <f t="shared" si="0"/>
        <v>100</v>
      </c>
    </row>
    <row r="78" spans="1:8" x14ac:dyDescent="0.25">
      <c r="A78" s="1" t="s">
        <v>67</v>
      </c>
      <c r="B78" s="23" t="s">
        <v>33</v>
      </c>
      <c r="C78" s="1">
        <v>1.25</v>
      </c>
      <c r="D78" s="1">
        <v>5</v>
      </c>
      <c r="E78" s="1">
        <v>3</v>
      </c>
      <c r="F78" s="1">
        <v>3</v>
      </c>
      <c r="G78" s="1">
        <v>3</v>
      </c>
      <c r="H78" s="22">
        <f t="shared" si="0"/>
        <v>100</v>
      </c>
    </row>
    <row r="79" spans="1:8" x14ac:dyDescent="0.25">
      <c r="A79" s="1" t="s">
        <v>67</v>
      </c>
      <c r="B79" s="23" t="s">
        <v>33</v>
      </c>
      <c r="C79" s="1">
        <v>1.25</v>
      </c>
      <c r="D79" s="1">
        <v>6</v>
      </c>
      <c r="E79" s="1">
        <v>1</v>
      </c>
      <c r="F79" s="1">
        <v>3</v>
      </c>
      <c r="G79" s="1">
        <v>3</v>
      </c>
      <c r="H79" s="22">
        <f t="shared" si="0"/>
        <v>100</v>
      </c>
    </row>
    <row r="80" spans="1:8" x14ac:dyDescent="0.25">
      <c r="A80" s="1" t="s">
        <v>67</v>
      </c>
      <c r="B80" s="23" t="s">
        <v>33</v>
      </c>
      <c r="C80" s="1">
        <v>2.5</v>
      </c>
      <c r="D80" s="1">
        <v>1</v>
      </c>
      <c r="E80" s="1">
        <v>3</v>
      </c>
      <c r="F80" s="1">
        <v>4</v>
      </c>
      <c r="G80" s="1">
        <v>4</v>
      </c>
      <c r="H80" s="22">
        <f t="shared" si="0"/>
        <v>100</v>
      </c>
    </row>
    <row r="81" spans="1:8" x14ac:dyDescent="0.25">
      <c r="A81" s="1" t="s">
        <v>67</v>
      </c>
      <c r="B81" s="23" t="s">
        <v>33</v>
      </c>
      <c r="C81" s="1">
        <v>2.5</v>
      </c>
      <c r="D81" s="1">
        <v>2</v>
      </c>
      <c r="E81" s="1">
        <v>4</v>
      </c>
      <c r="F81" s="1">
        <v>3</v>
      </c>
      <c r="G81" s="1">
        <v>3</v>
      </c>
      <c r="H81" s="22">
        <f t="shared" si="0"/>
        <v>100</v>
      </c>
    </row>
    <row r="82" spans="1:8" x14ac:dyDescent="0.25">
      <c r="A82" s="1" t="s">
        <v>67</v>
      </c>
      <c r="B82" s="23" t="s">
        <v>33</v>
      </c>
      <c r="C82" s="1">
        <v>2.5</v>
      </c>
      <c r="D82" s="1">
        <v>3</v>
      </c>
      <c r="E82" s="1">
        <v>1</v>
      </c>
      <c r="F82" s="1">
        <v>2</v>
      </c>
      <c r="G82" s="1">
        <v>2</v>
      </c>
      <c r="H82" s="22">
        <f t="shared" si="0"/>
        <v>100</v>
      </c>
    </row>
    <row r="83" spans="1:8" x14ac:dyDescent="0.25">
      <c r="A83" s="1" t="s">
        <v>67</v>
      </c>
      <c r="B83" s="23" t="s">
        <v>33</v>
      </c>
      <c r="C83" s="1">
        <v>2.5</v>
      </c>
      <c r="D83" s="1">
        <v>4</v>
      </c>
      <c r="E83" s="1">
        <v>3</v>
      </c>
      <c r="F83" s="1">
        <v>6</v>
      </c>
      <c r="G83" s="1">
        <v>4</v>
      </c>
      <c r="H83" s="22">
        <f t="shared" si="0"/>
        <v>66.666666666666671</v>
      </c>
    </row>
    <row r="84" spans="1:8" x14ac:dyDescent="0.25">
      <c r="A84" s="1" t="s">
        <v>67</v>
      </c>
      <c r="B84" s="23" t="s">
        <v>33</v>
      </c>
      <c r="C84" s="1">
        <v>2.5</v>
      </c>
      <c r="D84" s="1">
        <v>5</v>
      </c>
      <c r="E84" s="1">
        <v>2</v>
      </c>
      <c r="F84" s="1">
        <v>1</v>
      </c>
      <c r="G84" s="1">
        <v>1</v>
      </c>
      <c r="H84" s="22">
        <f t="shared" si="0"/>
        <v>100</v>
      </c>
    </row>
    <row r="85" spans="1:8" x14ac:dyDescent="0.25">
      <c r="A85" s="1" t="s">
        <v>67</v>
      </c>
      <c r="B85" s="23" t="s">
        <v>33</v>
      </c>
      <c r="C85" s="1">
        <v>2.5</v>
      </c>
      <c r="D85" s="1">
        <v>6</v>
      </c>
      <c r="E85" s="1">
        <v>2</v>
      </c>
      <c r="F85" s="1">
        <v>1</v>
      </c>
      <c r="G85" s="1">
        <v>1</v>
      </c>
      <c r="H85" s="22">
        <f t="shared" si="0"/>
        <v>100</v>
      </c>
    </row>
    <row r="86" spans="1:8" x14ac:dyDescent="0.25">
      <c r="A86" s="1" t="s">
        <v>67</v>
      </c>
      <c r="B86" s="23" t="s">
        <v>33</v>
      </c>
      <c r="C86" s="1">
        <v>5</v>
      </c>
      <c r="D86" s="1">
        <v>1</v>
      </c>
      <c r="E86" s="1">
        <v>6</v>
      </c>
      <c r="F86" s="1">
        <v>5</v>
      </c>
      <c r="G86" s="1">
        <v>5</v>
      </c>
      <c r="H86" s="22">
        <f t="shared" si="0"/>
        <v>100</v>
      </c>
    </row>
    <row r="87" spans="1:8" x14ac:dyDescent="0.25">
      <c r="A87" s="1" t="s">
        <v>67</v>
      </c>
      <c r="B87" s="23" t="s">
        <v>33</v>
      </c>
      <c r="C87" s="1">
        <v>5</v>
      </c>
      <c r="D87" s="1">
        <v>2</v>
      </c>
      <c r="E87" s="1">
        <v>2</v>
      </c>
      <c r="F87" s="1">
        <v>3</v>
      </c>
      <c r="G87" s="1">
        <v>2</v>
      </c>
      <c r="H87" s="22">
        <f t="shared" si="0"/>
        <v>66.666666666666671</v>
      </c>
    </row>
    <row r="88" spans="1:8" x14ac:dyDescent="0.25">
      <c r="A88" s="1" t="s">
        <v>67</v>
      </c>
      <c r="B88" s="23" t="s">
        <v>33</v>
      </c>
      <c r="C88" s="1">
        <v>5</v>
      </c>
      <c r="D88" s="1">
        <v>3</v>
      </c>
      <c r="E88" s="1">
        <v>4</v>
      </c>
      <c r="F88" s="1">
        <v>1</v>
      </c>
      <c r="G88" s="1">
        <v>1</v>
      </c>
      <c r="H88" s="22">
        <f t="shared" si="0"/>
        <v>100</v>
      </c>
    </row>
    <row r="89" spans="1:8" x14ac:dyDescent="0.25">
      <c r="A89" s="1" t="s">
        <v>67</v>
      </c>
      <c r="B89" s="23" t="s">
        <v>33</v>
      </c>
      <c r="C89" s="1">
        <v>5</v>
      </c>
      <c r="D89" s="1">
        <v>4</v>
      </c>
      <c r="E89" s="1">
        <v>4</v>
      </c>
      <c r="F89" s="1">
        <v>4</v>
      </c>
      <c r="G89" s="1">
        <v>4</v>
      </c>
      <c r="H89" s="22">
        <f t="shared" si="0"/>
        <v>100</v>
      </c>
    </row>
    <row r="90" spans="1:8" x14ac:dyDescent="0.25">
      <c r="A90" s="1" t="s">
        <v>67</v>
      </c>
      <c r="B90" s="23" t="s">
        <v>33</v>
      </c>
      <c r="C90" s="1">
        <v>5</v>
      </c>
      <c r="D90" s="1">
        <v>5</v>
      </c>
      <c r="E90" s="1">
        <v>5</v>
      </c>
      <c r="F90" s="1">
        <v>6</v>
      </c>
      <c r="G90" s="1">
        <v>5</v>
      </c>
      <c r="H90" s="22">
        <f t="shared" ref="H90:H97" si="1">100*G90/F90</f>
        <v>83.333333333333329</v>
      </c>
    </row>
    <row r="91" spans="1:8" x14ac:dyDescent="0.25">
      <c r="A91" s="1" t="s">
        <v>67</v>
      </c>
      <c r="B91" s="23" t="s">
        <v>33</v>
      </c>
      <c r="C91" s="1">
        <v>5</v>
      </c>
      <c r="D91" s="1">
        <v>6</v>
      </c>
      <c r="E91" s="1">
        <v>6</v>
      </c>
      <c r="F91" s="1">
        <v>3</v>
      </c>
      <c r="G91" s="1">
        <v>3</v>
      </c>
      <c r="H91" s="22">
        <f t="shared" si="1"/>
        <v>100</v>
      </c>
    </row>
    <row r="92" spans="1:8" x14ac:dyDescent="0.25">
      <c r="A92" s="1" t="s">
        <v>67</v>
      </c>
      <c r="B92" s="23" t="s">
        <v>33</v>
      </c>
      <c r="C92" s="1">
        <v>10</v>
      </c>
      <c r="D92" s="1">
        <v>1</v>
      </c>
      <c r="E92" s="1">
        <v>4</v>
      </c>
      <c r="F92" s="1">
        <v>4</v>
      </c>
      <c r="G92" s="1">
        <v>3</v>
      </c>
      <c r="H92" s="22">
        <f t="shared" si="1"/>
        <v>75</v>
      </c>
    </row>
    <row r="93" spans="1:8" x14ac:dyDescent="0.25">
      <c r="A93" s="1" t="s">
        <v>67</v>
      </c>
      <c r="B93" s="23" t="s">
        <v>33</v>
      </c>
      <c r="C93" s="1">
        <v>10</v>
      </c>
      <c r="D93" s="1">
        <v>2</v>
      </c>
      <c r="E93" s="1">
        <v>2</v>
      </c>
      <c r="F93" s="1">
        <v>2</v>
      </c>
      <c r="G93" s="1">
        <v>2</v>
      </c>
      <c r="H93" s="22">
        <f t="shared" si="1"/>
        <v>100</v>
      </c>
    </row>
    <row r="94" spans="1:8" x14ac:dyDescent="0.25">
      <c r="A94" s="1" t="s">
        <v>67</v>
      </c>
      <c r="B94" s="23" t="s">
        <v>33</v>
      </c>
      <c r="C94" s="1">
        <v>10</v>
      </c>
      <c r="D94" s="1">
        <v>3</v>
      </c>
      <c r="E94" s="1">
        <v>3</v>
      </c>
      <c r="F94" s="1">
        <v>2</v>
      </c>
      <c r="G94" s="1">
        <v>2</v>
      </c>
      <c r="H94" s="22">
        <f t="shared" si="1"/>
        <v>100</v>
      </c>
    </row>
    <row r="95" spans="1:8" x14ac:dyDescent="0.25">
      <c r="A95" s="1" t="s">
        <v>67</v>
      </c>
      <c r="B95" s="23" t="s">
        <v>33</v>
      </c>
      <c r="C95" s="1">
        <v>10</v>
      </c>
      <c r="D95" s="1">
        <v>4</v>
      </c>
      <c r="E95" s="1">
        <v>7</v>
      </c>
      <c r="F95" s="1">
        <v>7</v>
      </c>
      <c r="G95" s="1">
        <v>6</v>
      </c>
      <c r="H95" s="22">
        <f t="shared" si="1"/>
        <v>85.714285714285708</v>
      </c>
    </row>
    <row r="96" spans="1:8" x14ac:dyDescent="0.25">
      <c r="A96" s="1" t="s">
        <v>67</v>
      </c>
      <c r="B96" s="23" t="s">
        <v>33</v>
      </c>
      <c r="C96" s="1">
        <v>10</v>
      </c>
      <c r="D96" s="1">
        <v>5</v>
      </c>
      <c r="E96" s="1">
        <v>6</v>
      </c>
      <c r="F96" s="1">
        <v>6</v>
      </c>
      <c r="G96" s="1">
        <v>6</v>
      </c>
      <c r="H96" s="22">
        <f t="shared" si="1"/>
        <v>100</v>
      </c>
    </row>
    <row r="97" spans="1:8" x14ac:dyDescent="0.25">
      <c r="A97" s="1" t="s">
        <v>67</v>
      </c>
      <c r="B97" s="23" t="s">
        <v>33</v>
      </c>
      <c r="C97" s="1">
        <v>10</v>
      </c>
      <c r="D97" s="1">
        <v>6</v>
      </c>
      <c r="E97" s="1">
        <v>3</v>
      </c>
      <c r="F97" s="1">
        <v>4</v>
      </c>
      <c r="G97" s="1">
        <v>4</v>
      </c>
      <c r="H97" s="22">
        <f t="shared" si="1"/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Ring Phenolics Master</vt:lpstr>
      <vt:lpstr>Ring Stilbenoid Bioassays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M. Wallis</dc:creator>
  <cp:lastModifiedBy>Christopher M. Wallis</cp:lastModifiedBy>
  <dcterms:created xsi:type="dcterms:W3CDTF">2022-02-01T19:57:50Z</dcterms:created>
  <dcterms:modified xsi:type="dcterms:W3CDTF">2022-02-01T20:11:10Z</dcterms:modified>
</cp:coreProperties>
</file>