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Wallis\Desktop\"/>
    </mc:Choice>
  </mc:AlternateContent>
  <xr:revisionPtr revIDLastSave="0" documentId="13_ncr:1_{4B2FBA81-B482-4747-9BB9-B85C98A0BE9A}" xr6:coauthVersionLast="47" xr6:coauthVersionMax="47" xr10:uidLastSave="{00000000-0000-0000-0000-000000000000}"/>
  <bookViews>
    <workbookView xWindow="-25320" yWindow="330" windowWidth="25440" windowHeight="15990" xr2:uid="{B6734F33-CE30-4677-ABAE-9A2A6B0D1E86}"/>
  </bookViews>
  <sheets>
    <sheet name="RKN Bioassa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0" i="1" l="1"/>
  <c r="K50" i="1"/>
  <c r="E50" i="1"/>
  <c r="Q49" i="1"/>
  <c r="K49" i="1"/>
  <c r="E49" i="1"/>
  <c r="Q48" i="1"/>
  <c r="K48" i="1"/>
  <c r="E48" i="1"/>
  <c r="Q47" i="1"/>
  <c r="K47" i="1"/>
  <c r="E47" i="1"/>
  <c r="Q46" i="1"/>
  <c r="K46" i="1"/>
  <c r="E46" i="1"/>
  <c r="Q45" i="1"/>
  <c r="K45" i="1"/>
  <c r="E45" i="1"/>
  <c r="Q37" i="1"/>
  <c r="K37" i="1"/>
  <c r="E37" i="1"/>
  <c r="Q36" i="1"/>
  <c r="K36" i="1"/>
  <c r="E36" i="1"/>
  <c r="Q35" i="1"/>
  <c r="K35" i="1"/>
  <c r="E35" i="1"/>
  <c r="Q34" i="1"/>
  <c r="K34" i="1"/>
  <c r="E34" i="1"/>
  <c r="Q33" i="1"/>
  <c r="K33" i="1"/>
  <c r="E33" i="1"/>
  <c r="Q32" i="1"/>
  <c r="K32" i="1"/>
  <c r="E32" i="1"/>
  <c r="Q10" i="1"/>
  <c r="K10" i="1"/>
  <c r="E10" i="1"/>
  <c r="Q9" i="1"/>
  <c r="K9" i="1"/>
  <c r="E9" i="1"/>
  <c r="Q8" i="1"/>
  <c r="K8" i="1"/>
  <c r="E8" i="1"/>
  <c r="Q7" i="1"/>
  <c r="K7" i="1"/>
  <c r="E7" i="1"/>
  <c r="Q6" i="1"/>
  <c r="K6" i="1"/>
  <c r="E6" i="1"/>
  <c r="Q5" i="1"/>
  <c r="K5" i="1"/>
  <c r="E5" i="1"/>
  <c r="Q24" i="1"/>
  <c r="K24" i="1"/>
  <c r="E24" i="1"/>
  <c r="Q23" i="1"/>
  <c r="K23" i="1"/>
  <c r="E23" i="1"/>
  <c r="Q22" i="1"/>
  <c r="K22" i="1"/>
  <c r="E22" i="1"/>
  <c r="Q21" i="1"/>
  <c r="K21" i="1"/>
  <c r="E21" i="1"/>
  <c r="Q20" i="1"/>
  <c r="K20" i="1"/>
  <c r="E20" i="1"/>
  <c r="Q19" i="1"/>
  <c r="K19" i="1"/>
  <c r="E19" i="1"/>
</calcChain>
</file>

<file path=xl/sharedStrings.xml><?xml version="1.0" encoding="utf-8"?>
<sst xmlns="http://schemas.openxmlformats.org/spreadsheetml/2006/main" count="239" uniqueCount="37">
  <si>
    <t>Dimer</t>
  </si>
  <si>
    <t>Day1</t>
  </si>
  <si>
    <t>Day3</t>
  </si>
  <si>
    <t>Day5</t>
  </si>
  <si>
    <t>Descriptive Statistics</t>
  </si>
  <si>
    <t>Day</t>
  </si>
  <si>
    <t>Type</t>
  </si>
  <si>
    <t>Concentration</t>
  </si>
  <si>
    <t>Mean</t>
  </si>
  <si>
    <t>SE</t>
  </si>
  <si>
    <t>Monomer</t>
  </si>
  <si>
    <t>a</t>
  </si>
  <si>
    <t>ppm</t>
  </si>
  <si>
    <t>Std. Deviation</t>
  </si>
  <si>
    <t>N</t>
  </si>
  <si>
    <t>.00</t>
  </si>
  <si>
    <t>1.25</t>
  </si>
  <si>
    <t>2.50</t>
  </si>
  <si>
    <t>5.00</t>
  </si>
  <si>
    <t>ab</t>
  </si>
  <si>
    <t>10.00</t>
  </si>
  <si>
    <t>b</t>
  </si>
  <si>
    <t>Total</t>
  </si>
  <si>
    <t>Trimer</t>
  </si>
  <si>
    <t>Tetramer</t>
  </si>
  <si>
    <t>bc</t>
  </si>
  <si>
    <t>c</t>
  </si>
  <si>
    <t>LSD seperations</t>
  </si>
  <si>
    <t>Monomer (Piceid)</t>
  </si>
  <si>
    <t>Dimer (E-viniferin)</t>
  </si>
  <si>
    <t>Trimer (Miyabenol C)</t>
  </si>
  <si>
    <t>Tetramer (Hopeaphenol and Vitisin B)</t>
  </si>
  <si>
    <t>Day 5 Graph</t>
  </si>
  <si>
    <t>F</t>
  </si>
  <si>
    <t>P</t>
  </si>
  <si>
    <t>df error</t>
  </si>
  <si>
    <t>df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</si>
</sst>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000"/>
    <numFmt numFmtId="165" formatCode="###0.00000"/>
    <numFmt numFmtId="166" formatCode="###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 Bold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2" fontId="0" fillId="0" borderId="0" xfId="0" applyNumberFormat="1"/>
    <xf numFmtId="0" fontId="0" fillId="0" borderId="0" xfId="0" applyBorder="1"/>
    <xf numFmtId="164" fontId="2" fillId="0" borderId="0" xfId="1" applyNumberFormat="1" applyFont="1" applyFill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right" vertical="top"/>
    </xf>
    <xf numFmtId="166" fontId="2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/>
    <xf numFmtId="0" fontId="4" fillId="0" borderId="0" xfId="0" applyFont="1" applyFill="1" applyBorder="1"/>
    <xf numFmtId="0" fontId="2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right" vertical="top"/>
    </xf>
    <xf numFmtId="165" fontId="2" fillId="0" borderId="1" xfId="1" applyNumberFormat="1" applyFont="1" applyFill="1" applyBorder="1" applyAlignment="1">
      <alignment horizontal="right" vertical="top"/>
    </xf>
    <xf numFmtId="166" fontId="2" fillId="0" borderId="1" xfId="1" applyNumberFormat="1" applyFont="1" applyFill="1" applyBorder="1" applyAlignment="1">
      <alignment horizontal="right" vertical="top"/>
    </xf>
    <xf numFmtId="0" fontId="3" fillId="0" borderId="1" xfId="1" applyFont="1" applyFill="1" applyBorder="1"/>
    <xf numFmtId="0" fontId="2" fillId="0" borderId="2" xfId="1" applyFont="1" applyFill="1" applyBorder="1" applyAlignment="1">
      <alignment horizontal="left" vertical="top" wrapText="1"/>
    </xf>
    <xf numFmtId="164" fontId="2" fillId="0" borderId="2" xfId="1" applyNumberFormat="1" applyFont="1" applyFill="1" applyBorder="1" applyAlignment="1">
      <alignment horizontal="right" vertical="top"/>
    </xf>
    <xf numFmtId="165" fontId="2" fillId="0" borderId="2" xfId="1" applyNumberFormat="1" applyFont="1" applyFill="1" applyBorder="1" applyAlignment="1">
      <alignment horizontal="right" vertical="top"/>
    </xf>
    <xf numFmtId="166" fontId="2" fillId="0" borderId="2" xfId="1" applyNumberFormat="1" applyFont="1" applyFill="1" applyBorder="1" applyAlignment="1">
      <alignment horizontal="right" vertical="top"/>
    </xf>
    <xf numFmtId="0" fontId="3" fillId="0" borderId="2" xfId="1" applyFont="1" applyFill="1" applyBorder="1"/>
  </cellXfs>
  <cellStyles count="2">
    <cellStyle name="Normal" xfId="0" builtinId="0"/>
    <cellStyle name="Normal_RKN Bioassay Data" xfId="1" xr:uid="{051D215B-E4CE-4290-A90B-A54847D207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55661617064221"/>
          <c:y val="3.6001654602662865E-2"/>
          <c:w val="0.86886171938788026"/>
          <c:h val="0.76995961335771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'RKN Bioassay Data'!$V$2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31786519586007E-17"/>
                  <c:y val="-5.5363315095246231E-2"/>
                </c:manualLayout>
              </c:layout>
              <c:tx>
                <c:rich>
                  <a:bodyPr/>
                  <a:lstStyle/>
                  <a:p>
                    <a:fld id="{7A8D010B-47EA-4F4E-A02C-4D235B28AA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E53-4007-AEAD-1596A49191A3}"/>
                </c:ext>
              </c:extLst>
            </c:dLbl>
            <c:dLbl>
              <c:idx val="1"/>
              <c:layout>
                <c:manualLayout>
                  <c:x val="-1.7801513128615932E-3"/>
                  <c:y val="-6.4590534277787257E-2"/>
                </c:manualLayout>
              </c:layout>
              <c:tx>
                <c:rich>
                  <a:bodyPr/>
                  <a:lstStyle/>
                  <a:p>
                    <a:fld id="{B03D15BE-B25A-4FEE-841A-270AB9B0E2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E53-4007-AEAD-1596A49191A3}"/>
                </c:ext>
              </c:extLst>
            </c:dLbl>
            <c:dLbl>
              <c:idx val="2"/>
              <c:layout>
                <c:manualLayout>
                  <c:x val="0"/>
                  <c:y val="-5.5363315095246224E-2"/>
                </c:manualLayout>
              </c:layout>
              <c:tx>
                <c:rich>
                  <a:bodyPr/>
                  <a:lstStyle/>
                  <a:p>
                    <a:fld id="{A08B3B53-2778-4B12-A96A-65E46F6B6E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E53-4007-AEAD-1596A49191A3}"/>
                </c:ext>
              </c:extLst>
            </c:dLbl>
            <c:dLbl>
              <c:idx val="3"/>
              <c:layout>
                <c:manualLayout>
                  <c:x val="0"/>
                  <c:y val="-4.9211835640218859E-2"/>
                </c:manualLayout>
              </c:layout>
              <c:tx>
                <c:rich>
                  <a:bodyPr/>
                  <a:lstStyle/>
                  <a:p>
                    <a:fld id="{966E85B0-889D-4FA8-8664-81E95568A9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E53-4007-AEAD-1596A49191A3}"/>
                </c:ext>
              </c:extLst>
            </c:dLbl>
            <c:dLbl>
              <c:idx val="4"/>
              <c:layout>
                <c:manualLayout>
                  <c:x val="0"/>
                  <c:y val="-4.306035618519153E-2"/>
                </c:manualLayout>
              </c:layout>
              <c:tx>
                <c:rich>
                  <a:bodyPr/>
                  <a:lstStyle/>
                  <a:p>
                    <a:fld id="{8F5AFBB5-BAC1-4C37-ACB0-DC4A3A5109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E53-4007-AEAD-1596A49191A3}"/>
                </c:ext>
              </c:extLst>
            </c:dLbl>
            <c:dLbl>
              <c:idx val="5"/>
              <c:layout>
                <c:manualLayout>
                  <c:x val="0"/>
                  <c:y val="-6.1514794550273588E-2"/>
                </c:manualLayout>
              </c:layout>
              <c:tx>
                <c:rich>
                  <a:bodyPr/>
                  <a:lstStyle/>
                  <a:p>
                    <a:fld id="{BA8C265F-9170-4AA1-820D-4236B84106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E53-4007-AEAD-1596A49191A3}"/>
                </c:ext>
              </c:extLst>
            </c:dLbl>
            <c:dLbl>
              <c:idx val="6"/>
              <c:layout>
                <c:manualLayout>
                  <c:x val="0"/>
                  <c:y val="-4.3060356185191502E-2"/>
                </c:manualLayout>
              </c:layout>
              <c:tx>
                <c:rich>
                  <a:bodyPr/>
                  <a:lstStyle/>
                  <a:p>
                    <a:fld id="{DF47A3D0-89A4-4BA7-B51A-8B6A08ADD7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E53-4007-AEAD-1596A49191A3}"/>
                </c:ext>
              </c:extLst>
            </c:dLbl>
            <c:dLbl>
              <c:idx val="7"/>
              <c:layout>
                <c:manualLayout>
                  <c:x val="0"/>
                  <c:y val="-2.7681657547623108E-2"/>
                </c:manualLayout>
              </c:layout>
              <c:tx>
                <c:rich>
                  <a:bodyPr/>
                  <a:lstStyle/>
                  <a:p>
                    <a:fld id="{694ED175-5B0B-411A-BDFD-580B657133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E53-4007-AEAD-1596A49191A3}"/>
                </c:ext>
              </c:extLst>
            </c:dLbl>
            <c:dLbl>
              <c:idx val="8"/>
              <c:layout>
                <c:manualLayout>
                  <c:x val="-6.5271460783440279E-17"/>
                  <c:y val="-5.2287575367732535E-2"/>
                </c:manualLayout>
              </c:layout>
              <c:tx>
                <c:rich>
                  <a:bodyPr/>
                  <a:lstStyle/>
                  <a:p>
                    <a:fld id="{8E8B29B1-9BC8-46DE-B253-0D06C831C6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E53-4007-AEAD-1596A49191A3}"/>
                </c:ext>
              </c:extLst>
            </c:dLbl>
            <c:dLbl>
              <c:idx val="9"/>
              <c:layout>
                <c:manualLayout>
                  <c:x val="0"/>
                  <c:y val="-4.6136095912705177E-2"/>
                </c:manualLayout>
              </c:layout>
              <c:tx>
                <c:rich>
                  <a:bodyPr/>
                  <a:lstStyle/>
                  <a:p>
                    <a:fld id="{69F19155-19DB-423B-AFBD-47AD10447D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E53-4007-AEAD-1596A49191A3}"/>
                </c:ext>
              </c:extLst>
            </c:dLbl>
            <c:dLbl>
              <c:idx val="10"/>
              <c:layout>
                <c:manualLayout>
                  <c:x val="6.5271460783440279E-17"/>
                  <c:y val="-5.2287575367732549E-2"/>
                </c:manualLayout>
              </c:layout>
              <c:tx>
                <c:rich>
                  <a:bodyPr/>
                  <a:lstStyle/>
                  <a:p>
                    <a:fld id="{613D08D2-76B1-430B-80CE-11B46A94FD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E53-4007-AEAD-1596A49191A3}"/>
                </c:ext>
              </c:extLst>
            </c:dLbl>
            <c:dLbl>
              <c:idx val="11"/>
              <c:layout>
                <c:manualLayout>
                  <c:x val="0"/>
                  <c:y val="-5.2287575367732535E-2"/>
                </c:manualLayout>
              </c:layout>
              <c:tx>
                <c:rich>
                  <a:bodyPr/>
                  <a:lstStyle/>
                  <a:p>
                    <a:fld id="{8390B555-0FD2-463B-A06D-394D7F4308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E53-4007-AEAD-1596A49191A3}"/>
                </c:ext>
              </c:extLst>
            </c:dLbl>
            <c:dLbl>
              <c:idx val="12"/>
              <c:layout>
                <c:manualLayout>
                  <c:x val="-1.7801513128615932E-3"/>
                  <c:y val="-3.6908876730164145E-2"/>
                </c:manualLayout>
              </c:layout>
              <c:tx>
                <c:rich>
                  <a:bodyPr/>
                  <a:lstStyle/>
                  <a:p>
                    <a:fld id="{FE1AAD0C-B8B6-41EE-8DCF-D020C1202A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E53-4007-AEAD-1596A49191A3}"/>
                </c:ext>
              </c:extLst>
            </c:dLbl>
            <c:dLbl>
              <c:idx val="13"/>
              <c:layout>
                <c:manualLayout>
                  <c:x val="0"/>
                  <c:y val="-0.11687810964551978"/>
                </c:manualLayout>
              </c:layout>
              <c:tx>
                <c:rich>
                  <a:bodyPr/>
                  <a:lstStyle/>
                  <a:p>
                    <a:fld id="{EEDB6A0F-221A-4FA8-AF73-B5BECFF700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E53-4007-AEAD-1596A49191A3}"/>
                </c:ext>
              </c:extLst>
            </c:dLbl>
            <c:dLbl>
              <c:idx val="14"/>
              <c:layout>
                <c:manualLayout>
                  <c:x val="-1.3054292156688056E-16"/>
                  <c:y val="-5.5363315095246245E-2"/>
                </c:manualLayout>
              </c:layout>
              <c:tx>
                <c:rich>
                  <a:bodyPr/>
                  <a:lstStyle/>
                  <a:p>
                    <a:fld id="{97D18B23-C14D-4A65-97B4-A6218FA235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E53-4007-AEAD-1596A49191A3}"/>
                </c:ext>
              </c:extLst>
            </c:dLbl>
            <c:dLbl>
              <c:idx val="15"/>
              <c:layout>
                <c:manualLayout>
                  <c:x val="0"/>
                  <c:y val="-5.5363315095246231E-2"/>
                </c:manualLayout>
              </c:layout>
              <c:tx>
                <c:rich>
                  <a:bodyPr/>
                  <a:lstStyle/>
                  <a:p>
                    <a:fld id="{74713E79-A77F-4124-97FD-D06005CB00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E53-4007-AEAD-1596A49191A3}"/>
                </c:ext>
              </c:extLst>
            </c:dLbl>
            <c:dLbl>
              <c:idx val="16"/>
              <c:layout>
                <c:manualLayout>
                  <c:x val="-1.3054292156688056E-16"/>
                  <c:y val="-4.3060356185191502E-2"/>
                </c:manualLayout>
              </c:layout>
              <c:tx>
                <c:rich>
                  <a:bodyPr/>
                  <a:lstStyle/>
                  <a:p>
                    <a:fld id="{22D50089-C938-4F06-BBB2-A2E2298DE7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E53-4007-AEAD-1596A49191A3}"/>
                </c:ext>
              </c:extLst>
            </c:dLbl>
            <c:dLbl>
              <c:idx val="17"/>
              <c:layout>
                <c:manualLayout>
                  <c:x val="0"/>
                  <c:y val="-1.8454438365082072E-2"/>
                </c:manualLayout>
              </c:layout>
              <c:tx>
                <c:rich>
                  <a:bodyPr/>
                  <a:lstStyle/>
                  <a:p>
                    <a:fld id="{97C683E8-D70D-4C55-A92A-4C436404A9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E53-4007-AEAD-1596A49191A3}"/>
                </c:ext>
              </c:extLst>
            </c:dLbl>
            <c:dLbl>
              <c:idx val="18"/>
              <c:layout>
                <c:manualLayout>
                  <c:x val="0"/>
                  <c:y val="-2.1530178092595807E-2"/>
                </c:manualLayout>
              </c:layout>
              <c:tx>
                <c:rich>
                  <a:bodyPr/>
                  <a:lstStyle/>
                  <a:p>
                    <a:fld id="{AD7AB130-75D2-4938-B479-2FC56A7497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E53-4007-AEAD-1596A49191A3}"/>
                </c:ext>
              </c:extLst>
            </c:dLbl>
            <c:dLbl>
              <c:idx val="19"/>
              <c:layout>
                <c:manualLayout>
                  <c:x val="0"/>
                  <c:y val="-2.4605917820109485E-2"/>
                </c:manualLayout>
              </c:layout>
              <c:tx>
                <c:rich>
                  <a:bodyPr/>
                  <a:lstStyle/>
                  <a:p>
                    <a:fld id="{9342561C-483E-4056-A878-4477B58A34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E53-4007-AEAD-1596A4919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'RKN Bioassay Data'!$W$3:$W$22</c:f>
                <c:numCache>
                  <c:formatCode>General</c:formatCode>
                  <c:ptCount val="20"/>
                  <c:pt idx="0">
                    <c:v>6.5932905585170891</c:v>
                  </c:pt>
                  <c:pt idx="1">
                    <c:v>6.658237424714196</c:v>
                  </c:pt>
                  <c:pt idx="2">
                    <c:v>6.8216989639940122</c:v>
                  </c:pt>
                  <c:pt idx="3">
                    <c:v>5.9729562747832334</c:v>
                  </c:pt>
                  <c:pt idx="4">
                    <c:v>5.6091575144732593</c:v>
                  </c:pt>
                  <c:pt idx="5">
                    <c:v>6.5932905585170891</c:v>
                  </c:pt>
                  <c:pt idx="6">
                    <c:v>4.8214285714285721</c:v>
                  </c:pt>
                  <c:pt idx="7">
                    <c:v>2.9059326290271161</c:v>
                  </c:pt>
                  <c:pt idx="8">
                    <c:v>5.7575522823526031</c:v>
                  </c:pt>
                  <c:pt idx="9">
                    <c:v>5.2969333420668674</c:v>
                  </c:pt>
                  <c:pt idx="10">
                    <c:v>6.5932905585170891</c:v>
                  </c:pt>
                  <c:pt idx="11">
                    <c:v>6.917726380220957</c:v>
                  </c:pt>
                  <c:pt idx="12">
                    <c:v>4.3566804926317424</c:v>
                  </c:pt>
                  <c:pt idx="13">
                    <c:v>13.863558784503462</c:v>
                  </c:pt>
                  <c:pt idx="14">
                    <c:v>5.6565051477312593</c:v>
                  </c:pt>
                  <c:pt idx="15">
                    <c:v>6.5932905585170891</c:v>
                  </c:pt>
                  <c:pt idx="16">
                    <c:v>5.495824017620385</c:v>
                  </c:pt>
                  <c:pt idx="17">
                    <c:v>3.2812022516025912</c:v>
                  </c:pt>
                  <c:pt idx="18">
                    <c:v>3.5330281394321554</c:v>
                  </c:pt>
                  <c:pt idx="19">
                    <c:v>3.8803657478841531</c:v>
                  </c:pt>
                </c:numCache>
              </c:numRef>
            </c:plus>
            <c:minus>
              <c:numRef>
                <c:f>'RKN Bioassay Data'!$W$3:$W$22</c:f>
                <c:numCache>
                  <c:formatCode>General</c:formatCode>
                  <c:ptCount val="20"/>
                  <c:pt idx="0">
                    <c:v>6.5932905585170891</c:v>
                  </c:pt>
                  <c:pt idx="1">
                    <c:v>6.658237424714196</c:v>
                  </c:pt>
                  <c:pt idx="2">
                    <c:v>6.8216989639940122</c:v>
                  </c:pt>
                  <c:pt idx="3">
                    <c:v>5.9729562747832334</c:v>
                  </c:pt>
                  <c:pt idx="4">
                    <c:v>5.6091575144732593</c:v>
                  </c:pt>
                  <c:pt idx="5">
                    <c:v>6.5932905585170891</c:v>
                  </c:pt>
                  <c:pt idx="6">
                    <c:v>4.8214285714285721</c:v>
                  </c:pt>
                  <c:pt idx="7">
                    <c:v>2.9059326290271161</c:v>
                  </c:pt>
                  <c:pt idx="8">
                    <c:v>5.7575522823526031</c:v>
                  </c:pt>
                  <c:pt idx="9">
                    <c:v>5.2969333420668674</c:v>
                  </c:pt>
                  <c:pt idx="10">
                    <c:v>6.5932905585170891</c:v>
                  </c:pt>
                  <c:pt idx="11">
                    <c:v>6.917726380220957</c:v>
                  </c:pt>
                  <c:pt idx="12">
                    <c:v>4.3566804926317424</c:v>
                  </c:pt>
                  <c:pt idx="13">
                    <c:v>13.863558784503462</c:v>
                  </c:pt>
                  <c:pt idx="14">
                    <c:v>5.6565051477312593</c:v>
                  </c:pt>
                  <c:pt idx="15">
                    <c:v>6.5932905585170891</c:v>
                  </c:pt>
                  <c:pt idx="16">
                    <c:v>5.495824017620385</c:v>
                  </c:pt>
                  <c:pt idx="17">
                    <c:v>3.2812022516025912</c:v>
                  </c:pt>
                  <c:pt idx="18">
                    <c:v>3.5330281394321554</c:v>
                  </c:pt>
                  <c:pt idx="19">
                    <c:v>3.8803657478841531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multiLvlStrRef>
              <c:f>'RKN Bioassay Data'!$T$3:$U$22</c:f>
              <c:multiLvlStrCache>
                <c:ptCount val="20"/>
                <c:lvl>
                  <c:pt idx="0">
                    <c:v>0</c:v>
                  </c:pt>
                  <c:pt idx="1">
                    <c:v>1.25</c:v>
                  </c:pt>
                  <c:pt idx="2">
                    <c:v>2.5</c:v>
                  </c:pt>
                  <c:pt idx="3">
                    <c:v>5</c:v>
                  </c:pt>
                  <c:pt idx="4">
                    <c:v>10</c:v>
                  </c:pt>
                  <c:pt idx="5">
                    <c:v>0</c:v>
                  </c:pt>
                  <c:pt idx="6">
                    <c:v>1.25</c:v>
                  </c:pt>
                  <c:pt idx="7">
                    <c:v>2.5</c:v>
                  </c:pt>
                  <c:pt idx="8">
                    <c:v>5</c:v>
                  </c:pt>
                  <c:pt idx="9">
                    <c:v>10</c:v>
                  </c:pt>
                  <c:pt idx="10">
                    <c:v>0</c:v>
                  </c:pt>
                  <c:pt idx="11">
                    <c:v>1.25</c:v>
                  </c:pt>
                  <c:pt idx="12">
                    <c:v>2.5</c:v>
                  </c:pt>
                  <c:pt idx="13">
                    <c:v>5</c:v>
                  </c:pt>
                  <c:pt idx="14">
                    <c:v>10</c:v>
                  </c:pt>
                  <c:pt idx="15">
                    <c:v>0</c:v>
                  </c:pt>
                  <c:pt idx="16">
                    <c:v>1.25</c:v>
                  </c:pt>
                  <c:pt idx="17">
                    <c:v>2.5</c:v>
                  </c:pt>
                  <c:pt idx="18">
                    <c:v>5</c:v>
                  </c:pt>
                  <c:pt idx="19">
                    <c:v>10</c:v>
                  </c:pt>
                </c:lvl>
                <c:lvl>
                  <c:pt idx="0">
                    <c:v>Monomer</c:v>
                  </c:pt>
                  <c:pt idx="5">
                    <c:v>Dimer</c:v>
                  </c:pt>
                  <c:pt idx="10">
                    <c:v>Trimer</c:v>
                  </c:pt>
                  <c:pt idx="15">
                    <c:v>Tetramer</c:v>
                  </c:pt>
                </c:lvl>
              </c:multiLvlStrCache>
            </c:multiLvlStrRef>
          </c:cat>
          <c:val>
            <c:numRef>
              <c:f>'RKN Bioassay Data'!$V$3:$V$22</c:f>
              <c:numCache>
                <c:formatCode>0.00</c:formatCode>
                <c:ptCount val="20"/>
                <c:pt idx="0">
                  <c:v>63.415178571428569</c:v>
                </c:pt>
                <c:pt idx="1">
                  <c:v>64.268115942028984</c:v>
                </c:pt>
                <c:pt idx="2">
                  <c:v>68.498168498168496</c:v>
                </c:pt>
                <c:pt idx="3">
                  <c:v>57.828671328671327</c:v>
                </c:pt>
                <c:pt idx="4">
                  <c:v>57.134920634920633</c:v>
                </c:pt>
                <c:pt idx="5">
                  <c:v>63.415178571428569</c:v>
                </c:pt>
                <c:pt idx="6">
                  <c:v>54.107142857142854</c:v>
                </c:pt>
                <c:pt idx="7">
                  <c:v>62</c:v>
                </c:pt>
                <c:pt idx="8">
                  <c:v>48.730769230769234</c:v>
                </c:pt>
                <c:pt idx="9">
                  <c:v>35.880607315389923</c:v>
                </c:pt>
                <c:pt idx="10">
                  <c:v>63.415178571428569</c:v>
                </c:pt>
                <c:pt idx="11">
                  <c:v>51.388888888888893</c:v>
                </c:pt>
                <c:pt idx="12">
                  <c:v>48.520414913603766</c:v>
                </c:pt>
                <c:pt idx="13">
                  <c:v>57.269055791653052</c:v>
                </c:pt>
                <c:pt idx="14">
                  <c:v>51.980519480519483</c:v>
                </c:pt>
                <c:pt idx="15">
                  <c:v>63.415178571428569</c:v>
                </c:pt>
                <c:pt idx="16">
                  <c:v>55.714285714285708</c:v>
                </c:pt>
                <c:pt idx="17">
                  <c:v>46.7002442002442</c:v>
                </c:pt>
                <c:pt idx="18">
                  <c:v>36.268037518037517</c:v>
                </c:pt>
                <c:pt idx="19">
                  <c:v>37.926323612822465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'RKN Bioassay Data'!$X$3:$X$22</c15:f>
                <c15:dlblRangeCache>
                  <c:ptCount val="20"/>
                  <c:pt idx="0">
                    <c:v>a</c:v>
                  </c:pt>
                  <c:pt idx="1">
                    <c:v>a</c:v>
                  </c:pt>
                  <c:pt idx="2">
                    <c:v>a</c:v>
                  </c:pt>
                  <c:pt idx="3">
                    <c:v>a</c:v>
                  </c:pt>
                  <c:pt idx="4">
                    <c:v>a</c:v>
                  </c:pt>
                  <c:pt idx="5">
                    <c:v>a</c:v>
                  </c:pt>
                  <c:pt idx="6">
                    <c:v>a</c:v>
                  </c:pt>
                  <c:pt idx="7">
                    <c:v>a</c:v>
                  </c:pt>
                  <c:pt idx="8">
                    <c:v>ab</c:v>
                  </c:pt>
                  <c:pt idx="9">
                    <c:v>b</c:v>
                  </c:pt>
                  <c:pt idx="10">
                    <c:v>a</c:v>
                  </c:pt>
                  <c:pt idx="11">
                    <c:v>a</c:v>
                  </c:pt>
                  <c:pt idx="12">
                    <c:v>a</c:v>
                  </c:pt>
                  <c:pt idx="13">
                    <c:v>a</c:v>
                  </c:pt>
                  <c:pt idx="14">
                    <c:v>a</c:v>
                  </c:pt>
                  <c:pt idx="15">
                    <c:v>a</c:v>
                  </c:pt>
                  <c:pt idx="16">
                    <c:v>ab</c:v>
                  </c:pt>
                  <c:pt idx="17">
                    <c:v>bc</c:v>
                  </c:pt>
                  <c:pt idx="18">
                    <c:v>c</c:v>
                  </c:pt>
                  <c:pt idx="19">
                    <c:v>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8E53-4007-AEAD-1596A4919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473985696"/>
        <c:axId val="473981432"/>
      </c:barChart>
      <c:catAx>
        <c:axId val="4739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981432"/>
        <c:crosses val="autoZero"/>
        <c:auto val="1"/>
        <c:lblAlgn val="ctr"/>
        <c:lblOffset val="100"/>
        <c:noMultiLvlLbl val="0"/>
      </c:catAx>
      <c:valAx>
        <c:axId val="473981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 Mortality</a:t>
                </a:r>
              </a:p>
            </c:rich>
          </c:tx>
          <c:layout>
            <c:manualLayout>
              <c:xMode val="edge"/>
              <c:yMode val="edge"/>
              <c:x val="8.9007565643079659E-3"/>
              <c:y val="0.27329206836957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98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47624</xdr:colOff>
      <xdr:row>2</xdr:row>
      <xdr:rowOff>71437</xdr:rowOff>
    </xdr:from>
    <xdr:to>
      <xdr:col>35</xdr:col>
      <xdr:colOff>476249</xdr:colOff>
      <xdr:row>22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01E105-66AA-49F6-A28C-B22906D3C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1DCF8-878F-437F-B6EA-58F1271E815F}">
  <dimension ref="A1:X59"/>
  <sheetViews>
    <sheetView tabSelected="1" workbookViewId="0"/>
  </sheetViews>
  <sheetFormatPr defaultRowHeight="15" x14ac:dyDescent="0.25"/>
  <cols>
    <col min="1" max="17" width="9.140625" style="7"/>
    <col min="20" max="20" width="10.85546875" customWidth="1"/>
    <col min="21" max="21" width="13.140625" customWidth="1"/>
    <col min="22" max="23" width="9.140625" style="1"/>
  </cols>
  <sheetData>
    <row r="1" spans="1:24" x14ac:dyDescent="0.25">
      <c r="A1" s="7" t="s">
        <v>28</v>
      </c>
      <c r="S1" t="s">
        <v>32</v>
      </c>
    </row>
    <row r="2" spans="1:24" x14ac:dyDescent="0.25">
      <c r="A2" s="7" t="s">
        <v>1</v>
      </c>
      <c r="G2" s="7" t="s">
        <v>2</v>
      </c>
      <c r="M2" s="7" t="s">
        <v>3</v>
      </c>
      <c r="S2" t="s">
        <v>5</v>
      </c>
      <c r="T2" t="s">
        <v>6</v>
      </c>
      <c r="U2" t="s">
        <v>7</v>
      </c>
      <c r="V2" s="1" t="s">
        <v>8</v>
      </c>
      <c r="W2" s="1" t="s">
        <v>9</v>
      </c>
      <c r="X2" t="s">
        <v>27</v>
      </c>
    </row>
    <row r="3" spans="1:24" x14ac:dyDescent="0.25">
      <c r="A3" s="17" t="s">
        <v>4</v>
      </c>
      <c r="B3" s="17"/>
      <c r="C3" s="17"/>
      <c r="D3" s="17"/>
      <c r="E3" s="6"/>
      <c r="F3" s="6"/>
      <c r="G3" s="17" t="s">
        <v>4</v>
      </c>
      <c r="H3" s="17"/>
      <c r="I3" s="17"/>
      <c r="J3" s="17"/>
      <c r="K3" s="6"/>
      <c r="L3" s="6"/>
      <c r="M3" s="17" t="s">
        <v>4</v>
      </c>
      <c r="N3" s="17"/>
      <c r="O3" s="17"/>
      <c r="P3" s="17"/>
      <c r="Q3" s="6"/>
      <c r="S3">
        <v>5</v>
      </c>
      <c r="T3" t="s">
        <v>10</v>
      </c>
      <c r="U3">
        <v>0</v>
      </c>
      <c r="V3" s="1">
        <v>63.415178571428569</v>
      </c>
      <c r="W3" s="1">
        <v>6.5932905585170891</v>
      </c>
      <c r="X3" t="s">
        <v>11</v>
      </c>
    </row>
    <row r="4" spans="1:24" ht="24.75" x14ac:dyDescent="0.25">
      <c r="A4" s="18" t="s">
        <v>12</v>
      </c>
      <c r="B4" s="19" t="s">
        <v>8</v>
      </c>
      <c r="C4" s="19" t="s">
        <v>13</v>
      </c>
      <c r="D4" s="19" t="s">
        <v>14</v>
      </c>
      <c r="E4" s="6" t="s">
        <v>9</v>
      </c>
      <c r="F4" s="6"/>
      <c r="G4" s="18" t="s">
        <v>12</v>
      </c>
      <c r="H4" s="19" t="s">
        <v>8</v>
      </c>
      <c r="I4" s="19" t="s">
        <v>13</v>
      </c>
      <c r="J4" s="19" t="s">
        <v>14</v>
      </c>
      <c r="K4" s="6" t="s">
        <v>9</v>
      </c>
      <c r="L4" s="6"/>
      <c r="M4" s="18" t="s">
        <v>12</v>
      </c>
      <c r="N4" s="19" t="s">
        <v>8</v>
      </c>
      <c r="O4" s="19" t="s">
        <v>13</v>
      </c>
      <c r="P4" s="19" t="s">
        <v>14</v>
      </c>
      <c r="Q4" s="6" t="s">
        <v>9</v>
      </c>
      <c r="U4">
        <v>1.25</v>
      </c>
      <c r="V4" s="1">
        <v>64.268115942028984</v>
      </c>
      <c r="W4" s="1">
        <v>6.658237424714196</v>
      </c>
      <c r="X4" t="s">
        <v>11</v>
      </c>
    </row>
    <row r="5" spans="1:24" x14ac:dyDescent="0.25">
      <c r="A5" s="21" t="s">
        <v>15</v>
      </c>
      <c r="B5" s="22">
        <v>1.3888888888888891</v>
      </c>
      <c r="C5" s="23">
        <v>3.9283710065919304</v>
      </c>
      <c r="D5" s="24">
        <v>8</v>
      </c>
      <c r="E5" s="25">
        <f>C5/SQRT(D5)</f>
        <v>1.3888888888888886</v>
      </c>
      <c r="F5" s="6"/>
      <c r="G5" s="21" t="s">
        <v>15</v>
      </c>
      <c r="H5" s="22">
        <v>37.624886078833448</v>
      </c>
      <c r="I5" s="23">
        <v>27.528336263334534</v>
      </c>
      <c r="J5" s="24">
        <v>8</v>
      </c>
      <c r="K5" s="25">
        <f>I5/SQRT(J5)</f>
        <v>9.7327366232936967</v>
      </c>
      <c r="L5" s="6"/>
      <c r="M5" s="21" t="s">
        <v>15</v>
      </c>
      <c r="N5" s="22">
        <v>63.415178571428569</v>
      </c>
      <c r="O5" s="23">
        <v>18.648641857042694</v>
      </c>
      <c r="P5" s="24">
        <v>8</v>
      </c>
      <c r="Q5" s="25">
        <f>O5/SQRT(P5)</f>
        <v>6.5932905585170891</v>
      </c>
      <c r="U5">
        <v>2.5</v>
      </c>
      <c r="V5" s="1">
        <v>68.498168498168496</v>
      </c>
      <c r="W5" s="1">
        <v>6.8216989639940122</v>
      </c>
      <c r="X5" t="s">
        <v>11</v>
      </c>
    </row>
    <row r="6" spans="1:24" x14ac:dyDescent="0.25">
      <c r="A6" s="20" t="s">
        <v>16</v>
      </c>
      <c r="B6" s="3">
        <v>1.3333333333333335</v>
      </c>
      <c r="C6" s="4">
        <v>2.9814239699997196</v>
      </c>
      <c r="D6" s="5">
        <v>5</v>
      </c>
      <c r="E6" s="6">
        <f t="shared" ref="E6:E10" si="0">C6/SQRT(D6)</f>
        <v>1.3333333333333333</v>
      </c>
      <c r="F6" s="6"/>
      <c r="G6" s="20" t="s">
        <v>16</v>
      </c>
      <c r="H6" s="3">
        <v>60.666666666666671</v>
      </c>
      <c r="I6" s="4">
        <v>16.227548592850784</v>
      </c>
      <c r="J6" s="5">
        <v>5</v>
      </c>
      <c r="K6" s="6">
        <f t="shared" ref="K6:K10" si="1">I6/SQRT(J6)</f>
        <v>7.2571803523590814</v>
      </c>
      <c r="L6" s="6"/>
      <c r="M6" s="20" t="s">
        <v>16</v>
      </c>
      <c r="N6" s="3">
        <v>64.268115942028984</v>
      </c>
      <c r="O6" s="4">
        <v>14.888271491994081</v>
      </c>
      <c r="P6" s="5">
        <v>5</v>
      </c>
      <c r="Q6" s="6">
        <f t="shared" ref="Q6:Q10" si="2">O6/SQRT(P6)</f>
        <v>6.658237424714196</v>
      </c>
      <c r="U6">
        <v>5</v>
      </c>
      <c r="V6" s="1">
        <v>57.828671328671327</v>
      </c>
      <c r="W6" s="1">
        <v>5.9729562747832334</v>
      </c>
      <c r="X6" t="s">
        <v>11</v>
      </c>
    </row>
    <row r="7" spans="1:24" x14ac:dyDescent="0.25">
      <c r="A7" s="20" t="s">
        <v>17</v>
      </c>
      <c r="B7" s="3">
        <v>3.0814814814814815</v>
      </c>
      <c r="C7" s="4">
        <v>4.2246906364770549</v>
      </c>
      <c r="D7" s="5">
        <v>5</v>
      </c>
      <c r="E7" s="6">
        <f t="shared" si="0"/>
        <v>1.8893390894139095</v>
      </c>
      <c r="F7" s="6"/>
      <c r="G7" s="20" t="s">
        <v>17</v>
      </c>
      <c r="H7" s="3">
        <v>55.478354978354972</v>
      </c>
      <c r="I7" s="4">
        <v>17.827248360115803</v>
      </c>
      <c r="J7" s="5">
        <v>5</v>
      </c>
      <c r="K7" s="6">
        <f t="shared" si="1"/>
        <v>7.9725878369981169</v>
      </c>
      <c r="L7" s="6"/>
      <c r="M7" s="20" t="s">
        <v>17</v>
      </c>
      <c r="N7" s="3">
        <v>68.498168498168496</v>
      </c>
      <c r="O7" s="4">
        <v>15.253782605530501</v>
      </c>
      <c r="P7" s="5">
        <v>5</v>
      </c>
      <c r="Q7" s="6">
        <f t="shared" si="2"/>
        <v>6.8216989639940122</v>
      </c>
      <c r="U7">
        <v>10</v>
      </c>
      <c r="V7" s="1">
        <v>57.134920634920633</v>
      </c>
      <c r="W7" s="1">
        <v>5.6091575144732593</v>
      </c>
      <c r="X7" t="s">
        <v>11</v>
      </c>
    </row>
    <row r="8" spans="1:24" x14ac:dyDescent="0.25">
      <c r="A8" s="20" t="s">
        <v>18</v>
      </c>
      <c r="B8" s="3">
        <v>5.4283891547049441</v>
      </c>
      <c r="C8" s="4">
        <v>1.6933242763553362</v>
      </c>
      <c r="D8" s="5">
        <v>5</v>
      </c>
      <c r="E8" s="6">
        <f t="shared" si="0"/>
        <v>0.75727763797623426</v>
      </c>
      <c r="F8" s="6"/>
      <c r="G8" s="20" t="s">
        <v>18</v>
      </c>
      <c r="H8" s="3">
        <v>64.824242424242428</v>
      </c>
      <c r="I8" s="4">
        <v>10.969663485634479</v>
      </c>
      <c r="J8" s="5">
        <v>5</v>
      </c>
      <c r="K8" s="6">
        <f t="shared" si="1"/>
        <v>4.9057826488351965</v>
      </c>
      <c r="L8" s="6"/>
      <c r="M8" s="20" t="s">
        <v>18</v>
      </c>
      <c r="N8" s="3">
        <v>57.828671328671327</v>
      </c>
      <c r="O8" s="4">
        <v>13.355936257049223</v>
      </c>
      <c r="P8" s="5">
        <v>5</v>
      </c>
      <c r="Q8" s="6">
        <f t="shared" si="2"/>
        <v>5.9729562747832334</v>
      </c>
      <c r="T8" t="s">
        <v>0</v>
      </c>
      <c r="U8">
        <v>0</v>
      </c>
      <c r="V8" s="1">
        <v>63.415178571428569</v>
      </c>
      <c r="W8" s="1">
        <v>6.5932905585170891</v>
      </c>
      <c r="X8" t="s">
        <v>11</v>
      </c>
    </row>
    <row r="9" spans="1:24" x14ac:dyDescent="0.25">
      <c r="A9" s="20" t="s">
        <v>20</v>
      </c>
      <c r="B9" s="3">
        <v>4.3068124685771743</v>
      </c>
      <c r="C9" s="4">
        <v>2.57771724914975</v>
      </c>
      <c r="D9" s="5">
        <v>5</v>
      </c>
      <c r="E9" s="6">
        <f t="shared" si="0"/>
        <v>1.1527901991745206</v>
      </c>
      <c r="F9" s="6"/>
      <c r="G9" s="20" t="s">
        <v>20</v>
      </c>
      <c r="H9" s="3">
        <v>41.342657342657347</v>
      </c>
      <c r="I9" s="4">
        <v>18.947655361520546</v>
      </c>
      <c r="J9" s="5">
        <v>5</v>
      </c>
      <c r="K9" s="6">
        <f t="shared" si="1"/>
        <v>8.4736490805196585</v>
      </c>
      <c r="L9" s="6"/>
      <c r="M9" s="20" t="s">
        <v>20</v>
      </c>
      <c r="N9" s="3">
        <v>57.134920634920633</v>
      </c>
      <c r="O9" s="4">
        <v>12.54245749886597</v>
      </c>
      <c r="P9" s="5">
        <v>5</v>
      </c>
      <c r="Q9" s="6">
        <f t="shared" si="2"/>
        <v>5.6091575144732593</v>
      </c>
      <c r="U9">
        <v>1.25</v>
      </c>
      <c r="V9" s="1">
        <v>54.107142857142854</v>
      </c>
      <c r="W9" s="1">
        <v>4.8214285714285721</v>
      </c>
      <c r="X9" t="s">
        <v>11</v>
      </c>
    </row>
    <row r="10" spans="1:24" x14ac:dyDescent="0.25">
      <c r="A10" s="26" t="s">
        <v>22</v>
      </c>
      <c r="B10" s="27">
        <v>2.9236140464855636</v>
      </c>
      <c r="C10" s="28">
        <v>3.472476381950369</v>
      </c>
      <c r="D10" s="29">
        <v>28</v>
      </c>
      <c r="E10" s="30">
        <f t="shared" si="0"/>
        <v>0.65623635287042958</v>
      </c>
      <c r="F10" s="6"/>
      <c r="G10" s="26" t="s">
        <v>22</v>
      </c>
      <c r="H10" s="27">
        <v>50.448524846081241</v>
      </c>
      <c r="I10" s="28">
        <v>21.907747949424021</v>
      </c>
      <c r="J10" s="29">
        <v>28</v>
      </c>
      <c r="K10" s="30">
        <f t="shared" si="1"/>
        <v>4.1401752042615136</v>
      </c>
      <c r="L10" s="6"/>
      <c r="M10" s="26" t="s">
        <v>22</v>
      </c>
      <c r="N10" s="27">
        <v>62.356100378227701</v>
      </c>
      <c r="O10" s="28">
        <v>14.968117840636692</v>
      </c>
      <c r="P10" s="29">
        <v>28</v>
      </c>
      <c r="Q10" s="30">
        <f t="shared" si="2"/>
        <v>2.8287083857881297</v>
      </c>
      <c r="U10">
        <v>2.5</v>
      </c>
      <c r="V10" s="1">
        <v>62</v>
      </c>
      <c r="W10" s="1">
        <v>2.9059326290271161</v>
      </c>
      <c r="X10" t="s">
        <v>11</v>
      </c>
    </row>
    <row r="11" spans="1:24" x14ac:dyDescent="0.25">
      <c r="A11" s="8" t="s">
        <v>33</v>
      </c>
      <c r="B11" s="9" t="s">
        <v>34</v>
      </c>
      <c r="C11" s="10" t="s">
        <v>36</v>
      </c>
      <c r="D11" s="11" t="s">
        <v>35</v>
      </c>
      <c r="E11" s="12"/>
      <c r="F11" s="12"/>
      <c r="G11" s="8" t="s">
        <v>33</v>
      </c>
      <c r="H11" s="9" t="s">
        <v>34</v>
      </c>
      <c r="I11" s="10" t="s">
        <v>36</v>
      </c>
      <c r="J11" s="11" t="s">
        <v>35</v>
      </c>
      <c r="K11" s="12"/>
      <c r="L11" s="12"/>
      <c r="M11" s="8" t="s">
        <v>33</v>
      </c>
      <c r="N11" s="9" t="s">
        <v>34</v>
      </c>
      <c r="O11" s="10" t="s">
        <v>36</v>
      </c>
      <c r="P11" s="11" t="s">
        <v>35</v>
      </c>
      <c r="Q11" s="6"/>
      <c r="U11">
        <v>5</v>
      </c>
      <c r="V11" s="1">
        <v>48.730769230769234</v>
      </c>
      <c r="W11" s="1">
        <v>5.7575522823526031</v>
      </c>
      <c r="X11" t="s">
        <v>19</v>
      </c>
    </row>
    <row r="12" spans="1:24" x14ac:dyDescent="0.25">
      <c r="A12" s="13">
        <v>1.649</v>
      </c>
      <c r="B12" s="15">
        <v>0.19600000000000001</v>
      </c>
      <c r="C12" s="14">
        <v>4</v>
      </c>
      <c r="D12" s="11">
        <v>23</v>
      </c>
      <c r="E12" s="13"/>
      <c r="F12" s="13"/>
      <c r="G12" s="13">
        <v>2.0550000000000002</v>
      </c>
      <c r="H12" s="15">
        <v>0.12</v>
      </c>
      <c r="I12" s="14">
        <v>4</v>
      </c>
      <c r="J12" s="11">
        <v>23</v>
      </c>
      <c r="K12" s="13"/>
      <c r="L12" s="13"/>
      <c r="M12" s="13">
        <v>0.46700000000000003</v>
      </c>
      <c r="N12" s="15">
        <v>0.75900000000000001</v>
      </c>
      <c r="O12" s="14">
        <v>4</v>
      </c>
      <c r="P12" s="11">
        <v>23</v>
      </c>
      <c r="U12">
        <v>10</v>
      </c>
      <c r="V12" s="1">
        <v>35.880607315389923</v>
      </c>
      <c r="W12" s="1">
        <v>5.2969333420668674</v>
      </c>
      <c r="X12" t="s">
        <v>21</v>
      </c>
    </row>
    <row r="13" spans="1:24" x14ac:dyDescent="0.25">
      <c r="T13" t="s">
        <v>23</v>
      </c>
      <c r="U13">
        <v>0</v>
      </c>
      <c r="V13" s="1">
        <v>63.415178571428569</v>
      </c>
      <c r="W13" s="1">
        <v>6.5932905585170891</v>
      </c>
      <c r="X13" t="s">
        <v>11</v>
      </c>
    </row>
    <row r="14" spans="1:24" x14ac:dyDescent="0.25">
      <c r="U14">
        <v>1.25</v>
      </c>
      <c r="V14" s="1">
        <v>51.388888888888893</v>
      </c>
      <c r="W14" s="1">
        <v>6.917726380220957</v>
      </c>
      <c r="X14" t="s">
        <v>11</v>
      </c>
    </row>
    <row r="15" spans="1:24" x14ac:dyDescent="0.25">
      <c r="A15" s="7" t="s">
        <v>29</v>
      </c>
      <c r="U15">
        <v>2.5</v>
      </c>
      <c r="V15" s="1">
        <v>48.520414913603766</v>
      </c>
      <c r="W15" s="1">
        <v>4.3566804926317424</v>
      </c>
      <c r="X15" t="s">
        <v>11</v>
      </c>
    </row>
    <row r="16" spans="1:24" x14ac:dyDescent="0.25">
      <c r="A16" s="7" t="s">
        <v>1</v>
      </c>
      <c r="G16" s="7" t="s">
        <v>2</v>
      </c>
      <c r="M16" s="7" t="s">
        <v>3</v>
      </c>
      <c r="U16">
        <v>5</v>
      </c>
      <c r="V16" s="1">
        <v>57.269055791653052</v>
      </c>
      <c r="W16" s="1">
        <v>13.863558784503462</v>
      </c>
      <c r="X16" t="s">
        <v>11</v>
      </c>
    </row>
    <row r="17" spans="1:24" x14ac:dyDescent="0.25">
      <c r="A17" s="17" t="s">
        <v>4</v>
      </c>
      <c r="B17" s="17"/>
      <c r="C17" s="17"/>
      <c r="D17" s="17"/>
      <c r="E17" s="6"/>
      <c r="F17" s="6"/>
      <c r="G17" s="17" t="s">
        <v>4</v>
      </c>
      <c r="H17" s="17"/>
      <c r="I17" s="17"/>
      <c r="J17" s="17"/>
      <c r="K17" s="6"/>
      <c r="L17" s="6"/>
      <c r="M17" s="17" t="s">
        <v>4</v>
      </c>
      <c r="N17" s="17"/>
      <c r="O17" s="17"/>
      <c r="P17" s="17"/>
      <c r="Q17" s="6"/>
      <c r="U17">
        <v>10</v>
      </c>
      <c r="V17" s="1">
        <v>51.980519480519483</v>
      </c>
      <c r="W17" s="1">
        <v>5.6565051477312593</v>
      </c>
      <c r="X17" t="s">
        <v>11</v>
      </c>
    </row>
    <row r="18" spans="1:24" ht="24.75" x14ac:dyDescent="0.25">
      <c r="A18" s="18" t="s">
        <v>12</v>
      </c>
      <c r="B18" s="19" t="s">
        <v>8</v>
      </c>
      <c r="C18" s="19" t="s">
        <v>13</v>
      </c>
      <c r="D18" s="19" t="s">
        <v>14</v>
      </c>
      <c r="E18" s="6" t="s">
        <v>9</v>
      </c>
      <c r="F18" s="6"/>
      <c r="G18" s="18" t="s">
        <v>12</v>
      </c>
      <c r="H18" s="19" t="s">
        <v>8</v>
      </c>
      <c r="I18" s="19" t="s">
        <v>13</v>
      </c>
      <c r="J18" s="19" t="s">
        <v>14</v>
      </c>
      <c r="K18" s="6" t="s">
        <v>9</v>
      </c>
      <c r="L18" s="6"/>
      <c r="M18" s="18" t="s">
        <v>12</v>
      </c>
      <c r="N18" s="19" t="s">
        <v>8</v>
      </c>
      <c r="O18" s="19" t="s">
        <v>13</v>
      </c>
      <c r="P18" s="19" t="s">
        <v>14</v>
      </c>
      <c r="Q18" s="6" t="s">
        <v>9</v>
      </c>
      <c r="T18" t="s">
        <v>24</v>
      </c>
      <c r="U18">
        <v>0</v>
      </c>
      <c r="V18" s="1">
        <v>63.415178571428569</v>
      </c>
      <c r="W18" s="1">
        <v>6.5932905585170891</v>
      </c>
      <c r="X18" t="s">
        <v>11</v>
      </c>
    </row>
    <row r="19" spans="1:24" x14ac:dyDescent="0.25">
      <c r="A19" s="21" t="s">
        <v>15</v>
      </c>
      <c r="B19" s="22">
        <v>1.3888888888888891</v>
      </c>
      <c r="C19" s="23">
        <v>3.9283710065919304</v>
      </c>
      <c r="D19" s="24">
        <v>8</v>
      </c>
      <c r="E19" s="25">
        <f>C19/SQRT(D19)</f>
        <v>1.3888888888888886</v>
      </c>
      <c r="F19" s="6"/>
      <c r="G19" s="21" t="s">
        <v>15</v>
      </c>
      <c r="H19" s="22">
        <v>37.624886078833399</v>
      </c>
      <c r="I19" s="23">
        <v>27.528336263334534</v>
      </c>
      <c r="J19" s="24">
        <v>8</v>
      </c>
      <c r="K19" s="25">
        <f>I19/SQRT(J19)</f>
        <v>9.7327366232936967</v>
      </c>
      <c r="L19" s="6"/>
      <c r="M19" s="21" t="s">
        <v>15</v>
      </c>
      <c r="N19" s="22">
        <v>63.415178571428569</v>
      </c>
      <c r="O19" s="23">
        <v>18.648641857042694</v>
      </c>
      <c r="P19" s="24">
        <v>8</v>
      </c>
      <c r="Q19" s="25">
        <f>O19/SQRT(P19)</f>
        <v>6.5932905585170891</v>
      </c>
      <c r="U19">
        <v>1.25</v>
      </c>
      <c r="V19" s="1">
        <v>55.714285714285708</v>
      </c>
      <c r="W19" s="1">
        <v>5.495824017620385</v>
      </c>
      <c r="X19" t="s">
        <v>19</v>
      </c>
    </row>
    <row r="20" spans="1:24" x14ac:dyDescent="0.25">
      <c r="A20" s="20" t="s">
        <v>16</v>
      </c>
      <c r="B20" s="3">
        <v>6.1904761904761916</v>
      </c>
      <c r="C20" s="4">
        <v>8.5183541999991998</v>
      </c>
      <c r="D20" s="5">
        <v>5</v>
      </c>
      <c r="E20" s="6">
        <f t="shared" ref="E20:E24" si="3">C20/SQRT(D20)</f>
        <v>3.8095238095238098</v>
      </c>
      <c r="F20" s="6"/>
      <c r="G20" s="20" t="s">
        <v>16</v>
      </c>
      <c r="H20" s="3">
        <v>47</v>
      </c>
      <c r="I20" s="4">
        <v>13.617345510980918</v>
      </c>
      <c r="J20" s="5">
        <v>5</v>
      </c>
      <c r="K20" s="6">
        <f t="shared" ref="K20:K24" si="4">I20/SQRT(J20)</f>
        <v>6.0898620471309881</v>
      </c>
      <c r="L20" s="6"/>
      <c r="M20" s="20" t="s">
        <v>16</v>
      </c>
      <c r="N20" s="3">
        <v>54.107142857142854</v>
      </c>
      <c r="O20" s="4">
        <v>10.781042034373987</v>
      </c>
      <c r="P20" s="5">
        <v>5</v>
      </c>
      <c r="Q20" s="6">
        <f t="shared" ref="Q20:Q24" si="5">O20/SQRT(P20)</f>
        <v>4.8214285714285721</v>
      </c>
      <c r="U20">
        <v>2.5</v>
      </c>
      <c r="V20" s="1">
        <v>46.7002442002442</v>
      </c>
      <c r="W20" s="1">
        <v>3.2812022516025912</v>
      </c>
      <c r="X20" t="s">
        <v>25</v>
      </c>
    </row>
    <row r="21" spans="1:24" x14ac:dyDescent="0.25">
      <c r="A21" s="20" t="s">
        <v>17</v>
      </c>
      <c r="B21" s="3">
        <v>5.8333333333333339</v>
      </c>
      <c r="C21" s="4">
        <v>8.1223286206741374</v>
      </c>
      <c r="D21" s="5">
        <v>5</v>
      </c>
      <c r="E21" s="6">
        <f t="shared" si="3"/>
        <v>3.6324157862838948</v>
      </c>
      <c r="F21" s="6"/>
      <c r="G21" s="20" t="s">
        <v>17</v>
      </c>
      <c r="H21" s="3">
        <v>54.901960784313722</v>
      </c>
      <c r="I21" s="4">
        <v>9.6743893901914468</v>
      </c>
      <c r="J21" s="5">
        <v>5</v>
      </c>
      <c r="K21" s="6">
        <f t="shared" si="4"/>
        <v>4.3265184634541622</v>
      </c>
      <c r="L21" s="6"/>
      <c r="M21" s="20" t="s">
        <v>17</v>
      </c>
      <c r="N21" s="3">
        <v>62</v>
      </c>
      <c r="O21" s="4">
        <v>6.4978628965393108</v>
      </c>
      <c r="P21" s="5">
        <v>5</v>
      </c>
      <c r="Q21" s="6">
        <f t="shared" si="5"/>
        <v>2.9059326290271161</v>
      </c>
      <c r="U21">
        <v>5</v>
      </c>
      <c r="V21" s="1">
        <v>36.268037518037517</v>
      </c>
      <c r="W21" s="1">
        <v>3.5330281394321554</v>
      </c>
      <c r="X21" t="s">
        <v>26</v>
      </c>
    </row>
    <row r="22" spans="1:24" x14ac:dyDescent="0.25">
      <c r="A22" s="20" t="s">
        <v>18</v>
      </c>
      <c r="B22" s="3">
        <v>2.2222222222222223</v>
      </c>
      <c r="C22" s="4">
        <v>4.9690399499995328</v>
      </c>
      <c r="D22" s="5">
        <v>5</v>
      </c>
      <c r="E22" s="6">
        <f t="shared" si="3"/>
        <v>2.2222222222222223</v>
      </c>
      <c r="F22" s="6"/>
      <c r="G22" s="20" t="s">
        <v>18</v>
      </c>
      <c r="H22" s="3">
        <v>57.70804195804196</v>
      </c>
      <c r="I22" s="4">
        <v>9.4238561440732411</v>
      </c>
      <c r="J22" s="5">
        <v>5</v>
      </c>
      <c r="K22" s="6">
        <f t="shared" si="4"/>
        <v>4.214476589665364</v>
      </c>
      <c r="L22" s="6"/>
      <c r="M22" s="20" t="s">
        <v>18</v>
      </c>
      <c r="N22" s="3">
        <v>48.730769230769234</v>
      </c>
      <c r="O22" s="4">
        <v>12.874278287349483</v>
      </c>
      <c r="P22" s="5">
        <v>5</v>
      </c>
      <c r="Q22" s="6">
        <f t="shared" si="5"/>
        <v>5.7575522823526031</v>
      </c>
      <c r="U22">
        <v>10</v>
      </c>
      <c r="V22" s="1">
        <v>37.926323612822465</v>
      </c>
      <c r="W22" s="1">
        <v>3.8803657478841531</v>
      </c>
      <c r="X22" t="s">
        <v>26</v>
      </c>
    </row>
    <row r="23" spans="1:24" x14ac:dyDescent="0.25">
      <c r="A23" s="20" t="s">
        <v>20</v>
      </c>
      <c r="B23" s="3">
        <v>4.4057971014492754</v>
      </c>
      <c r="C23" s="4">
        <v>6.2517378386285962</v>
      </c>
      <c r="D23" s="5">
        <v>5</v>
      </c>
      <c r="E23" s="6">
        <f t="shared" si="3"/>
        <v>2.7958621569362303</v>
      </c>
      <c r="F23" s="6"/>
      <c r="G23" s="20" t="s">
        <v>20</v>
      </c>
      <c r="H23" s="3">
        <v>39.251282051282047</v>
      </c>
      <c r="I23" s="4">
        <v>17.076484170843855</v>
      </c>
      <c r="J23" s="5">
        <v>5</v>
      </c>
      <c r="K23" s="6">
        <f t="shared" si="4"/>
        <v>7.6368358845411981</v>
      </c>
      <c r="L23" s="6"/>
      <c r="M23" s="20" t="s">
        <v>20</v>
      </c>
      <c r="N23" s="3">
        <v>35.880607315389923</v>
      </c>
      <c r="O23" s="4">
        <v>11.844303025146662</v>
      </c>
      <c r="P23" s="5">
        <v>5</v>
      </c>
      <c r="Q23" s="6">
        <f t="shared" si="5"/>
        <v>5.2969333420668674</v>
      </c>
    </row>
    <row r="24" spans="1:24" x14ac:dyDescent="0.25">
      <c r="A24" s="26" t="s">
        <v>22</v>
      </c>
      <c r="B24" s="27">
        <v>3.7275091195898651</v>
      </c>
      <c r="C24" s="28">
        <v>6.1678732583458133</v>
      </c>
      <c r="D24" s="29">
        <v>28</v>
      </c>
      <c r="E24" s="30">
        <f t="shared" si="3"/>
        <v>1.1656184828391902</v>
      </c>
      <c r="F24" s="6"/>
      <c r="G24" s="26" t="s">
        <v>22</v>
      </c>
      <c r="H24" s="27">
        <v>46.26091116424486</v>
      </c>
      <c r="I24" s="28">
        <v>19.067138814445958</v>
      </c>
      <c r="J24" s="29">
        <v>28</v>
      </c>
      <c r="K24" s="30">
        <f t="shared" si="4"/>
        <v>3.6033505368979237</v>
      </c>
      <c r="L24" s="6"/>
      <c r="M24" s="26" t="s">
        <v>22</v>
      </c>
      <c r="N24" s="27">
        <v>53.961215199569239</v>
      </c>
      <c r="O24" s="28">
        <v>16.218324549324301</v>
      </c>
      <c r="P24" s="29">
        <v>28</v>
      </c>
      <c r="Q24" s="30">
        <f t="shared" si="5"/>
        <v>3.064975245688986</v>
      </c>
    </row>
    <row r="25" spans="1:24" x14ac:dyDescent="0.25">
      <c r="A25" s="8" t="s">
        <v>33</v>
      </c>
      <c r="B25" s="9" t="s">
        <v>34</v>
      </c>
      <c r="C25" s="10" t="s">
        <v>36</v>
      </c>
      <c r="D25" s="11" t="s">
        <v>35</v>
      </c>
      <c r="E25" s="12"/>
      <c r="F25" s="12"/>
      <c r="G25" s="8" t="s">
        <v>33</v>
      </c>
      <c r="H25" s="9" t="s">
        <v>34</v>
      </c>
      <c r="I25" s="10" t="s">
        <v>36</v>
      </c>
      <c r="J25" s="11" t="s">
        <v>35</v>
      </c>
      <c r="K25" s="12"/>
      <c r="L25" s="12"/>
      <c r="M25" s="8" t="s">
        <v>33</v>
      </c>
      <c r="N25" s="9" t="s">
        <v>34</v>
      </c>
      <c r="O25" s="10" t="s">
        <v>36</v>
      </c>
      <c r="P25" s="11" t="s">
        <v>35</v>
      </c>
      <c r="Q25" s="6"/>
    </row>
    <row r="26" spans="1:24" x14ac:dyDescent="0.25">
      <c r="A26" s="13">
        <v>0.68899999999999995</v>
      </c>
      <c r="B26" s="15">
        <v>0.60699999999999998</v>
      </c>
      <c r="C26" s="14">
        <v>4</v>
      </c>
      <c r="D26" s="11">
        <v>23</v>
      </c>
      <c r="E26" s="13"/>
      <c r="F26" s="13"/>
      <c r="G26" s="13">
        <v>1.3560000000000001</v>
      </c>
      <c r="H26" s="15">
        <v>0.28000000000000003</v>
      </c>
      <c r="I26" s="14">
        <v>4</v>
      </c>
      <c r="J26" s="11">
        <v>23</v>
      </c>
      <c r="K26" s="13"/>
      <c r="L26" s="13"/>
      <c r="M26" s="13">
        <v>3.7639999999999998</v>
      </c>
      <c r="N26" s="15">
        <v>1.7000000000000001E-2</v>
      </c>
      <c r="O26" s="14">
        <v>4</v>
      </c>
      <c r="P26" s="11">
        <v>23</v>
      </c>
    </row>
    <row r="28" spans="1:24" x14ac:dyDescent="0.25">
      <c r="A28" s="7" t="s">
        <v>30</v>
      </c>
    </row>
    <row r="29" spans="1:24" s="2" customFormat="1" x14ac:dyDescent="0.25">
      <c r="A29" s="7" t="s">
        <v>1</v>
      </c>
      <c r="B29" s="7"/>
      <c r="C29" s="7"/>
      <c r="D29" s="7"/>
      <c r="E29" s="7"/>
      <c r="F29" s="7"/>
      <c r="G29" s="7" t="s">
        <v>2</v>
      </c>
      <c r="H29" s="7"/>
      <c r="I29" s="7"/>
      <c r="J29" s="7"/>
      <c r="K29" s="7"/>
      <c r="L29" s="7"/>
      <c r="M29" s="7" t="s">
        <v>3</v>
      </c>
      <c r="N29" s="7"/>
      <c r="O29" s="7"/>
      <c r="P29" s="7"/>
      <c r="Q29" s="7"/>
      <c r="V29" s="16"/>
      <c r="W29" s="16"/>
    </row>
    <row r="30" spans="1:24" x14ac:dyDescent="0.25">
      <c r="A30" s="17" t="s">
        <v>4</v>
      </c>
      <c r="B30" s="17"/>
      <c r="C30" s="17"/>
      <c r="D30" s="17"/>
      <c r="E30" s="6"/>
      <c r="F30" s="6"/>
      <c r="G30" s="17" t="s">
        <v>4</v>
      </c>
      <c r="H30" s="17"/>
      <c r="I30" s="17"/>
      <c r="J30" s="17"/>
      <c r="K30" s="6"/>
      <c r="L30" s="6"/>
      <c r="M30" s="17" t="s">
        <v>4</v>
      </c>
      <c r="N30" s="17"/>
      <c r="O30" s="17"/>
      <c r="P30" s="17"/>
      <c r="Q30" s="6"/>
    </row>
    <row r="31" spans="1:24" ht="24.75" x14ac:dyDescent="0.25">
      <c r="A31" s="18" t="s">
        <v>12</v>
      </c>
      <c r="B31" s="19" t="s">
        <v>8</v>
      </c>
      <c r="C31" s="19" t="s">
        <v>13</v>
      </c>
      <c r="D31" s="19" t="s">
        <v>14</v>
      </c>
      <c r="E31" s="6" t="s">
        <v>9</v>
      </c>
      <c r="F31" s="6"/>
      <c r="G31" s="18" t="s">
        <v>12</v>
      </c>
      <c r="H31" s="19" t="s">
        <v>8</v>
      </c>
      <c r="I31" s="19" t="s">
        <v>13</v>
      </c>
      <c r="J31" s="19" t="s">
        <v>14</v>
      </c>
      <c r="K31" s="6" t="s">
        <v>9</v>
      </c>
      <c r="L31" s="6"/>
      <c r="M31" s="18" t="s">
        <v>12</v>
      </c>
      <c r="N31" s="19" t="s">
        <v>8</v>
      </c>
      <c r="O31" s="19" t="s">
        <v>13</v>
      </c>
      <c r="P31" s="19" t="s">
        <v>14</v>
      </c>
      <c r="Q31" s="6" t="s">
        <v>9</v>
      </c>
    </row>
    <row r="32" spans="1:24" x14ac:dyDescent="0.25">
      <c r="A32" s="21" t="s">
        <v>15</v>
      </c>
      <c r="B32" s="22">
        <v>1.3888888888888891</v>
      </c>
      <c r="C32" s="23">
        <v>3.9283710065919304</v>
      </c>
      <c r="D32" s="24">
        <v>8</v>
      </c>
      <c r="E32" s="25">
        <f>C32/SQRT(D32)</f>
        <v>1.3888888888888886</v>
      </c>
      <c r="F32" s="6"/>
      <c r="G32" s="21" t="s">
        <v>15</v>
      </c>
      <c r="H32" s="22">
        <v>37.624886078833448</v>
      </c>
      <c r="I32" s="23">
        <v>27.528336263334534</v>
      </c>
      <c r="J32" s="24">
        <v>8</v>
      </c>
      <c r="K32" s="25">
        <f>I32/SQRT(J32)</f>
        <v>9.7327366232936967</v>
      </c>
      <c r="L32" s="6"/>
      <c r="M32" s="21" t="s">
        <v>15</v>
      </c>
      <c r="N32" s="22">
        <v>63.415178571428569</v>
      </c>
      <c r="O32" s="23">
        <v>18.648641857042694</v>
      </c>
      <c r="P32" s="24">
        <v>8</v>
      </c>
      <c r="Q32" s="25">
        <f>O32/SQRT(P32)</f>
        <v>6.5932905585170891</v>
      </c>
    </row>
    <row r="33" spans="1:23" x14ac:dyDescent="0.25">
      <c r="A33" s="20" t="s">
        <v>16</v>
      </c>
      <c r="B33" s="3">
        <v>4.7222222222222223</v>
      </c>
      <c r="C33" s="4">
        <v>6.0934087036427842</v>
      </c>
      <c r="D33" s="5">
        <v>6</v>
      </c>
      <c r="E33" s="6">
        <f t="shared" ref="E33:E37" si="6">C33/SQRT(D33)</f>
        <v>2.4876236863597905</v>
      </c>
      <c r="F33" s="6"/>
      <c r="G33" s="20" t="s">
        <v>16</v>
      </c>
      <c r="H33" s="3">
        <v>41.517857142857139</v>
      </c>
      <c r="I33" s="4">
        <v>11.310635910234115</v>
      </c>
      <c r="J33" s="5">
        <v>6</v>
      </c>
      <c r="K33" s="6">
        <f t="shared" ref="K33:K37" si="7">I33/SQRT(J33)</f>
        <v>4.6175477744122571</v>
      </c>
      <c r="L33" s="6"/>
      <c r="M33" s="20" t="s">
        <v>16</v>
      </c>
      <c r="N33" s="3">
        <v>51.388888888888893</v>
      </c>
      <c r="O33" s="4">
        <v>16.944899811731837</v>
      </c>
      <c r="P33" s="5">
        <v>6</v>
      </c>
      <c r="Q33" s="6">
        <f t="shared" ref="Q33:Q37" si="8">O33/SQRT(P33)</f>
        <v>6.917726380220957</v>
      </c>
    </row>
    <row r="34" spans="1:23" x14ac:dyDescent="0.25">
      <c r="A34" s="20" t="s">
        <v>17</v>
      </c>
      <c r="B34" s="3">
        <v>0.83333333333333337</v>
      </c>
      <c r="C34" s="4">
        <v>2.0412414523193152</v>
      </c>
      <c r="D34" s="5">
        <v>6</v>
      </c>
      <c r="E34" s="6">
        <f t="shared" si="6"/>
        <v>0.83333333333333348</v>
      </c>
      <c r="F34" s="6"/>
      <c r="G34" s="20" t="s">
        <v>17</v>
      </c>
      <c r="H34" s="3">
        <v>46.493589743589745</v>
      </c>
      <c r="I34" s="4">
        <v>9.7485606415773756</v>
      </c>
      <c r="J34" s="5">
        <v>6</v>
      </c>
      <c r="K34" s="6">
        <f t="shared" si="7"/>
        <v>3.9798332164072634</v>
      </c>
      <c r="L34" s="6"/>
      <c r="M34" s="20" t="s">
        <v>17</v>
      </c>
      <c r="N34" s="3">
        <v>48.520414913603766</v>
      </c>
      <c r="O34" s="4">
        <v>10.671644179285016</v>
      </c>
      <c r="P34" s="5">
        <v>6</v>
      </c>
      <c r="Q34" s="6">
        <f t="shared" si="8"/>
        <v>4.3566804926317424</v>
      </c>
    </row>
    <row r="35" spans="1:23" x14ac:dyDescent="0.25">
      <c r="A35" s="20" t="s">
        <v>18</v>
      </c>
      <c r="B35" s="3">
        <v>3.8908045977011496</v>
      </c>
      <c r="C35" s="4">
        <v>4.5866173872123408</v>
      </c>
      <c r="D35" s="5">
        <v>6</v>
      </c>
      <c r="E35" s="6">
        <f t="shared" si="6"/>
        <v>1.8724787073412683</v>
      </c>
      <c r="F35" s="6"/>
      <c r="G35" s="20" t="s">
        <v>18</v>
      </c>
      <c r="H35" s="3">
        <v>56.699346405228752</v>
      </c>
      <c r="I35" s="4">
        <v>11.993953793138934</v>
      </c>
      <c r="J35" s="5">
        <v>6</v>
      </c>
      <c r="K35" s="6">
        <f t="shared" si="7"/>
        <v>4.8965111319515353</v>
      </c>
      <c r="L35" s="6"/>
      <c r="M35" s="20" t="s">
        <v>18</v>
      </c>
      <c r="N35" s="3">
        <v>57.269055791653052</v>
      </c>
      <c r="O35" s="4">
        <v>33.958645041112852</v>
      </c>
      <c r="P35" s="5">
        <v>6</v>
      </c>
      <c r="Q35" s="6">
        <f t="shared" si="8"/>
        <v>13.863558784503462</v>
      </c>
    </row>
    <row r="36" spans="1:23" x14ac:dyDescent="0.25">
      <c r="A36" s="20" t="s">
        <v>20</v>
      </c>
      <c r="B36" s="3">
        <v>0</v>
      </c>
      <c r="C36" s="4">
        <v>0</v>
      </c>
      <c r="D36" s="5">
        <v>6</v>
      </c>
      <c r="E36" s="6">
        <f t="shared" si="6"/>
        <v>0</v>
      </c>
      <c r="F36" s="6"/>
      <c r="G36" s="20" t="s">
        <v>20</v>
      </c>
      <c r="H36" s="3">
        <v>49.085561497326196</v>
      </c>
      <c r="I36" s="4">
        <v>13.771670119523643</v>
      </c>
      <c r="J36" s="5">
        <v>6</v>
      </c>
      <c r="K36" s="6">
        <f t="shared" si="7"/>
        <v>5.6222607831277918</v>
      </c>
      <c r="L36" s="6"/>
      <c r="M36" s="20" t="s">
        <v>20</v>
      </c>
      <c r="N36" s="3">
        <v>51.980519480519483</v>
      </c>
      <c r="O36" s="4">
        <v>13.855551339367963</v>
      </c>
      <c r="P36" s="5">
        <v>6</v>
      </c>
      <c r="Q36" s="6">
        <f t="shared" si="8"/>
        <v>5.6565051477312593</v>
      </c>
    </row>
    <row r="37" spans="1:23" x14ac:dyDescent="0.25">
      <c r="A37" s="26" t="s">
        <v>22</v>
      </c>
      <c r="B37" s="27">
        <v>2.1184147509578546</v>
      </c>
      <c r="C37" s="28">
        <v>4.0968552004214231</v>
      </c>
      <c r="D37" s="29">
        <v>32</v>
      </c>
      <c r="E37" s="30">
        <f t="shared" si="6"/>
        <v>0.72422852343934008</v>
      </c>
      <c r="F37" s="6"/>
      <c r="G37" s="26" t="s">
        <v>22</v>
      </c>
      <c r="H37" s="27">
        <v>45.743038042646226</v>
      </c>
      <c r="I37" s="28">
        <v>17.516872751753155</v>
      </c>
      <c r="J37" s="29">
        <v>32</v>
      </c>
      <c r="K37" s="30">
        <f t="shared" si="7"/>
        <v>3.0965748769866286</v>
      </c>
      <c r="L37" s="6"/>
      <c r="M37" s="26" t="s">
        <v>22</v>
      </c>
      <c r="N37" s="27">
        <v>55.071084469356869</v>
      </c>
      <c r="O37" s="28">
        <v>19.795247607424766</v>
      </c>
      <c r="P37" s="29">
        <v>32</v>
      </c>
      <c r="Q37" s="30">
        <f t="shared" si="8"/>
        <v>3.4993384546192079</v>
      </c>
    </row>
    <row r="38" spans="1:23" x14ac:dyDescent="0.25">
      <c r="A38" s="8" t="s">
        <v>33</v>
      </c>
      <c r="B38" s="9" t="s">
        <v>34</v>
      </c>
      <c r="C38" s="10" t="s">
        <v>36</v>
      </c>
      <c r="D38" s="11" t="s">
        <v>35</v>
      </c>
      <c r="E38" s="12"/>
      <c r="F38" s="12"/>
      <c r="G38" s="8" t="s">
        <v>33</v>
      </c>
      <c r="H38" s="9" t="s">
        <v>34</v>
      </c>
      <c r="I38" s="10" t="s">
        <v>36</v>
      </c>
      <c r="J38" s="11" t="s">
        <v>35</v>
      </c>
      <c r="K38" s="12"/>
      <c r="L38" s="12"/>
      <c r="M38" s="8" t="s">
        <v>33</v>
      </c>
      <c r="N38" s="9" t="s">
        <v>34</v>
      </c>
      <c r="O38" s="10" t="s">
        <v>36</v>
      </c>
      <c r="P38" s="11" t="s">
        <v>35</v>
      </c>
    </row>
    <row r="39" spans="1:23" x14ac:dyDescent="0.25">
      <c r="A39" s="13">
        <v>1.6180000000000001</v>
      </c>
      <c r="B39" s="15">
        <v>0.19800000000000001</v>
      </c>
      <c r="C39" s="14">
        <v>4</v>
      </c>
      <c r="D39" s="11">
        <v>27</v>
      </c>
      <c r="E39" s="13"/>
      <c r="F39" s="13"/>
      <c r="G39" s="13">
        <v>1.1890000000000001</v>
      </c>
      <c r="H39" s="15">
        <v>0.33800000000000002</v>
      </c>
      <c r="I39" s="14">
        <v>4</v>
      </c>
      <c r="J39" s="11">
        <v>27</v>
      </c>
      <c r="K39" s="13"/>
      <c r="L39" s="13"/>
      <c r="M39" s="13">
        <v>0.59399999999999997</v>
      </c>
      <c r="N39" s="15">
        <v>0.67</v>
      </c>
      <c r="O39" s="14">
        <v>4</v>
      </c>
      <c r="P39" s="11">
        <v>27</v>
      </c>
    </row>
    <row r="41" spans="1:23" x14ac:dyDescent="0.25">
      <c r="A41" s="7" t="s">
        <v>31</v>
      </c>
    </row>
    <row r="42" spans="1:23" x14ac:dyDescent="0.25">
      <c r="A42" s="7" t="s">
        <v>1</v>
      </c>
      <c r="G42" s="7" t="s">
        <v>2</v>
      </c>
      <c r="M42" s="7" t="s">
        <v>3</v>
      </c>
      <c r="Q42" s="6"/>
    </row>
    <row r="43" spans="1:23" x14ac:dyDescent="0.25">
      <c r="A43" s="17" t="s">
        <v>4</v>
      </c>
      <c r="B43" s="17"/>
      <c r="C43" s="17"/>
      <c r="D43" s="17"/>
      <c r="E43" s="6"/>
      <c r="F43" s="6"/>
      <c r="G43" s="17" t="s">
        <v>4</v>
      </c>
      <c r="H43" s="17"/>
      <c r="I43" s="17"/>
      <c r="J43" s="17"/>
      <c r="K43" s="6"/>
      <c r="L43" s="6"/>
      <c r="M43" s="17" t="s">
        <v>4</v>
      </c>
      <c r="N43" s="17"/>
      <c r="O43" s="17"/>
      <c r="P43" s="17"/>
      <c r="Q43" s="6"/>
    </row>
    <row r="44" spans="1:23" s="2" customFormat="1" ht="24.75" x14ac:dyDescent="0.25">
      <c r="A44" s="18" t="s">
        <v>12</v>
      </c>
      <c r="B44" s="19" t="s">
        <v>8</v>
      </c>
      <c r="C44" s="19" t="s">
        <v>13</v>
      </c>
      <c r="D44" s="19" t="s">
        <v>14</v>
      </c>
      <c r="E44" s="6" t="s">
        <v>9</v>
      </c>
      <c r="F44" s="6"/>
      <c r="G44" s="18" t="s">
        <v>12</v>
      </c>
      <c r="H44" s="19" t="s">
        <v>8</v>
      </c>
      <c r="I44" s="19" t="s">
        <v>13</v>
      </c>
      <c r="J44" s="19" t="s">
        <v>14</v>
      </c>
      <c r="K44" s="6" t="s">
        <v>9</v>
      </c>
      <c r="L44" s="6"/>
      <c r="M44" s="18" t="s">
        <v>12</v>
      </c>
      <c r="N44" s="19" t="s">
        <v>8</v>
      </c>
      <c r="O44" s="19" t="s">
        <v>13</v>
      </c>
      <c r="P44" s="19" t="s">
        <v>14</v>
      </c>
      <c r="Q44" s="6" t="s">
        <v>9</v>
      </c>
      <c r="V44" s="16"/>
      <c r="W44" s="16"/>
    </row>
    <row r="45" spans="1:23" x14ac:dyDescent="0.25">
      <c r="A45" s="21" t="s">
        <v>15</v>
      </c>
      <c r="B45" s="22">
        <v>1.3888888888888891</v>
      </c>
      <c r="C45" s="23">
        <v>3.9283710065919304</v>
      </c>
      <c r="D45" s="24">
        <v>8</v>
      </c>
      <c r="E45" s="25">
        <f>C45/SQRT(D45)</f>
        <v>1.3888888888888886</v>
      </c>
      <c r="F45" s="6"/>
      <c r="G45" s="21" t="s">
        <v>15</v>
      </c>
      <c r="H45" s="22">
        <v>37.624886078833448</v>
      </c>
      <c r="I45" s="23">
        <v>27.528336263334534</v>
      </c>
      <c r="J45" s="24">
        <v>8</v>
      </c>
      <c r="K45" s="25">
        <f>I45/SQRT(J45)</f>
        <v>9.7327366232936967</v>
      </c>
      <c r="L45" s="6"/>
      <c r="M45" s="21" t="s">
        <v>15</v>
      </c>
      <c r="N45" s="22">
        <v>63.415178571428569</v>
      </c>
      <c r="O45" s="23">
        <v>18.648641857042694</v>
      </c>
      <c r="P45" s="24">
        <v>8</v>
      </c>
      <c r="Q45" s="25">
        <f>O45/SQRT(P45)</f>
        <v>6.5932905585170891</v>
      </c>
    </row>
    <row r="46" spans="1:23" x14ac:dyDescent="0.25">
      <c r="A46" s="20" t="s">
        <v>16</v>
      </c>
      <c r="B46" s="3">
        <v>3.0303030303030298</v>
      </c>
      <c r="C46" s="4">
        <v>7.4226961902520552</v>
      </c>
      <c r="D46" s="5">
        <v>6</v>
      </c>
      <c r="E46" s="6">
        <f t="shared" ref="E46:E50" si="9">C46/SQRT(D46)</f>
        <v>3.0303030303030307</v>
      </c>
      <c r="F46" s="6"/>
      <c r="G46" s="20" t="s">
        <v>16</v>
      </c>
      <c r="H46" s="3">
        <v>56.172161172161175</v>
      </c>
      <c r="I46" s="4">
        <v>11.088433028128057</v>
      </c>
      <c r="J46" s="5">
        <v>6</v>
      </c>
      <c r="K46" s="6">
        <f t="shared" ref="K46:K50" si="10">I46/SQRT(J46)</f>
        <v>4.5268338276563158</v>
      </c>
      <c r="L46" s="6"/>
      <c r="M46" s="20" t="s">
        <v>16</v>
      </c>
      <c r="N46" s="3">
        <v>55.714285714285708</v>
      </c>
      <c r="O46" s="4">
        <v>13.461964559302567</v>
      </c>
      <c r="P46" s="5">
        <v>6</v>
      </c>
      <c r="Q46" s="6">
        <f t="shared" ref="Q46:Q50" si="11">O46/SQRT(P46)</f>
        <v>5.495824017620385</v>
      </c>
    </row>
    <row r="47" spans="1:23" x14ac:dyDescent="0.25">
      <c r="A47" s="20" t="s">
        <v>17</v>
      </c>
      <c r="B47" s="3">
        <v>4.6296296296296298</v>
      </c>
      <c r="C47" s="4">
        <v>7.3842229768062548</v>
      </c>
      <c r="D47" s="5">
        <v>6</v>
      </c>
      <c r="E47" s="6">
        <f t="shared" si="9"/>
        <v>3.0145964066851314</v>
      </c>
      <c r="F47" s="6"/>
      <c r="G47" s="20" t="s">
        <v>17</v>
      </c>
      <c r="H47" s="3">
        <v>52.101370851370852</v>
      </c>
      <c r="I47" s="4">
        <v>13.563262483542774</v>
      </c>
      <c r="J47" s="5">
        <v>6</v>
      </c>
      <c r="K47" s="6">
        <f t="shared" si="10"/>
        <v>5.5371787220189868</v>
      </c>
      <c r="L47" s="6"/>
      <c r="M47" s="20" t="s">
        <v>17</v>
      </c>
      <c r="N47" s="3">
        <v>46.7002442002442</v>
      </c>
      <c r="O47" s="4">
        <v>8.037271259297615</v>
      </c>
      <c r="P47" s="5">
        <v>6</v>
      </c>
      <c r="Q47" s="6">
        <f t="shared" si="11"/>
        <v>3.2812022516025912</v>
      </c>
    </row>
    <row r="48" spans="1:23" x14ac:dyDescent="0.25">
      <c r="A48" s="20" t="s">
        <v>18</v>
      </c>
      <c r="B48" s="3">
        <v>2.8867102396514164</v>
      </c>
      <c r="C48" s="4">
        <v>4.8841360747400175</v>
      </c>
      <c r="D48" s="5">
        <v>6</v>
      </c>
      <c r="E48" s="6">
        <f t="shared" si="9"/>
        <v>1.9939402029054947</v>
      </c>
      <c r="F48" s="6"/>
      <c r="G48" s="20" t="s">
        <v>18</v>
      </c>
      <c r="H48" s="3">
        <v>37.106878902544544</v>
      </c>
      <c r="I48" s="4">
        <v>9.1979887260304043</v>
      </c>
      <c r="J48" s="5">
        <v>6</v>
      </c>
      <c r="K48" s="6">
        <f t="shared" si="10"/>
        <v>3.7550631731077981</v>
      </c>
      <c r="L48" s="6"/>
      <c r="M48" s="20" t="s">
        <v>18</v>
      </c>
      <c r="N48" s="3">
        <v>36.268037518037517</v>
      </c>
      <c r="O48" s="4">
        <v>8.6541161885033997</v>
      </c>
      <c r="P48" s="5">
        <v>6</v>
      </c>
      <c r="Q48" s="6">
        <f t="shared" si="11"/>
        <v>3.5330281394321554</v>
      </c>
    </row>
    <row r="49" spans="1:23" x14ac:dyDescent="0.25">
      <c r="A49" s="20" t="s">
        <v>20</v>
      </c>
      <c r="B49" s="3">
        <v>0.72463768115942029</v>
      </c>
      <c r="C49" s="4">
        <v>1.7749925672341869</v>
      </c>
      <c r="D49" s="5">
        <v>6</v>
      </c>
      <c r="E49" s="6">
        <f t="shared" si="9"/>
        <v>0.72463768115942029</v>
      </c>
      <c r="F49" s="6"/>
      <c r="G49" s="20" t="s">
        <v>20</v>
      </c>
      <c r="H49" s="3">
        <v>37.077294685990339</v>
      </c>
      <c r="I49" s="4">
        <v>8.2566449632209924</v>
      </c>
      <c r="J49" s="5">
        <v>6</v>
      </c>
      <c r="K49" s="6">
        <f t="shared" si="10"/>
        <v>3.3707611912020354</v>
      </c>
      <c r="L49" s="6"/>
      <c r="M49" s="20" t="s">
        <v>20</v>
      </c>
      <c r="N49" s="3">
        <v>37.926323612822465</v>
      </c>
      <c r="O49" s="4">
        <v>9.5049160976894083</v>
      </c>
      <c r="P49" s="5">
        <v>6</v>
      </c>
      <c r="Q49" s="6">
        <f t="shared" si="11"/>
        <v>3.8803657478841531</v>
      </c>
    </row>
    <row r="50" spans="1:23" x14ac:dyDescent="0.25">
      <c r="A50" s="26" t="s">
        <v>22</v>
      </c>
      <c r="B50" s="27">
        <v>2.4605873311116273</v>
      </c>
      <c r="C50" s="28">
        <v>5.2354322731349541</v>
      </c>
      <c r="D50" s="29">
        <v>32</v>
      </c>
      <c r="E50" s="30">
        <f t="shared" si="9"/>
        <v>0.9255024156941567</v>
      </c>
      <c r="F50" s="6"/>
      <c r="G50" s="26" t="s">
        <v>22</v>
      </c>
      <c r="H50" s="27">
        <v>43.617041321970902</v>
      </c>
      <c r="I50" s="28">
        <v>17.760919284584105</v>
      </c>
      <c r="J50" s="29">
        <v>32</v>
      </c>
      <c r="K50" s="30">
        <f t="shared" si="10"/>
        <v>3.139716616559086</v>
      </c>
      <c r="L50" s="6"/>
      <c r="M50" s="26" t="s">
        <v>22</v>
      </c>
      <c r="N50" s="27">
        <v>48.967961713867751</v>
      </c>
      <c r="O50" s="28">
        <v>16.226863472158509</v>
      </c>
      <c r="P50" s="29">
        <v>32</v>
      </c>
      <c r="Q50" s="30">
        <f t="shared" si="11"/>
        <v>2.8685312996378918</v>
      </c>
    </row>
    <row r="51" spans="1:23" x14ac:dyDescent="0.25">
      <c r="A51" s="8" t="s">
        <v>33</v>
      </c>
      <c r="B51" s="9" t="s">
        <v>34</v>
      </c>
      <c r="C51" s="10" t="s">
        <v>36</v>
      </c>
      <c r="D51" s="11" t="s">
        <v>35</v>
      </c>
      <c r="E51" s="12"/>
      <c r="F51" s="12"/>
      <c r="G51" s="8" t="s">
        <v>33</v>
      </c>
      <c r="H51" s="9" t="s">
        <v>34</v>
      </c>
      <c r="I51" s="10" t="s">
        <v>36</v>
      </c>
      <c r="J51" s="11" t="s">
        <v>35</v>
      </c>
      <c r="K51" s="12"/>
      <c r="L51" s="12"/>
      <c r="M51" s="8" t="s">
        <v>33</v>
      </c>
      <c r="N51" s="9" t="s">
        <v>34</v>
      </c>
      <c r="O51" s="10" t="s">
        <v>36</v>
      </c>
      <c r="P51" s="11" t="s">
        <v>35</v>
      </c>
    </row>
    <row r="52" spans="1:23" x14ac:dyDescent="0.25">
      <c r="A52" s="13">
        <v>0.499</v>
      </c>
      <c r="B52" s="15">
        <v>0.73599999999999999</v>
      </c>
      <c r="C52" s="14">
        <v>4</v>
      </c>
      <c r="D52" s="11">
        <v>27</v>
      </c>
      <c r="E52" s="13"/>
      <c r="F52" s="13"/>
      <c r="G52" s="13">
        <v>1.9319999999999999</v>
      </c>
      <c r="H52" s="15">
        <v>0.13400000000000001</v>
      </c>
      <c r="I52" s="14">
        <v>4</v>
      </c>
      <c r="J52" s="11">
        <v>27</v>
      </c>
      <c r="K52" s="13"/>
      <c r="L52" s="13"/>
      <c r="M52" s="13">
        <v>5.5220000000000002</v>
      </c>
      <c r="N52" s="15">
        <v>2E-3</v>
      </c>
      <c r="O52" s="14">
        <v>4</v>
      </c>
      <c r="P52" s="11">
        <v>27</v>
      </c>
    </row>
    <row r="59" spans="1:23" s="2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V59" s="16"/>
      <c r="W59" s="16"/>
    </row>
  </sheetData>
  <mergeCells count="12">
    <mergeCell ref="A17:D17"/>
    <mergeCell ref="G17:J17"/>
    <mergeCell ref="M17:P17"/>
    <mergeCell ref="A3:D3"/>
    <mergeCell ref="G3:J3"/>
    <mergeCell ref="M3:P3"/>
    <mergeCell ref="A30:D30"/>
    <mergeCell ref="G30:J30"/>
    <mergeCell ref="M30:P30"/>
    <mergeCell ref="A43:D43"/>
    <mergeCell ref="G43:J43"/>
    <mergeCell ref="M43:P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RKN Bioassay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M. Wallis</dc:creator>
  <cp:lastModifiedBy>Christopher M. Wallis</cp:lastModifiedBy>
  <dcterms:created xsi:type="dcterms:W3CDTF">2022-03-04T23:37:29Z</dcterms:created>
  <dcterms:modified xsi:type="dcterms:W3CDTF">2022-03-10T19:42:07Z</dcterms:modified>
</cp:coreProperties>
</file>