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 dairy change\Publication\"/>
    </mc:Choice>
  </mc:AlternateContent>
  <xr:revisionPtr revIDLastSave="0" documentId="13_ncr:1_{2CB2E349-064E-4DAF-A380-C400F1E46AED}" xr6:coauthVersionLast="47" xr6:coauthVersionMax="47" xr10:uidLastSave="{00000000-0000-0000-0000-000000000000}"/>
  <bookViews>
    <workbookView xWindow="5475" yWindow="585" windowWidth="21270" windowHeight="19590" xr2:uid="{00000000-000D-0000-FFFF-FFFF00000000}"/>
  </bookViews>
  <sheets>
    <sheet name="Northeast" sheetId="6" r:id="rId1"/>
    <sheet name="Southeast" sheetId="11" r:id="rId2"/>
    <sheet name="Midwest" sheetId="9" r:id="rId3"/>
    <sheet name="South central" sheetId="8" r:id="rId4"/>
    <sheet name="Northwest" sheetId="7" r:id="rId5"/>
    <sheet name="Southwest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0" l="1"/>
  <c r="S20" i="11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V20" i="6"/>
  <c r="U20" i="6"/>
  <c r="T20" i="6"/>
  <c r="S20" i="6"/>
  <c r="R20" i="6"/>
  <c r="Q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V20" i="11" l="1"/>
  <c r="L20" i="11" l="1"/>
  <c r="L22" i="11" s="1"/>
  <c r="T23" i="9"/>
  <c r="U23" i="9"/>
  <c r="V22" i="8"/>
  <c r="Q22" i="8"/>
  <c r="M22" i="8"/>
  <c r="C22" i="8"/>
  <c r="U20" i="8"/>
  <c r="T22" i="8"/>
  <c r="S20" i="8"/>
  <c r="S22" i="8" s="1"/>
  <c r="R20" i="8"/>
  <c r="R22" i="8" s="1"/>
  <c r="O20" i="8"/>
  <c r="O22" i="8" s="1"/>
  <c r="N20" i="8"/>
  <c r="N22" i="8" s="1"/>
  <c r="L20" i="8"/>
  <c r="L22" i="8" s="1"/>
  <c r="K20" i="8"/>
  <c r="K22" i="8" s="1"/>
  <c r="J20" i="8"/>
  <c r="J22" i="8" s="1"/>
  <c r="I20" i="8"/>
  <c r="I22" i="8" s="1"/>
  <c r="H20" i="8"/>
  <c r="H22" i="8" s="1"/>
  <c r="G20" i="8"/>
  <c r="G22" i="8" s="1"/>
  <c r="E20" i="8"/>
  <c r="E22" i="8" s="1"/>
  <c r="D20" i="8"/>
  <c r="D22" i="8" s="1"/>
  <c r="N23" i="9"/>
  <c r="S23" i="9"/>
  <c r="R23" i="9"/>
  <c r="Q23" i="9"/>
  <c r="P23" i="9"/>
  <c r="O23" i="9"/>
  <c r="M23" i="9"/>
  <c r="L23" i="9"/>
  <c r="K23" i="9"/>
  <c r="J23" i="9"/>
  <c r="I23" i="9"/>
  <c r="H23" i="9"/>
  <c r="G23" i="9"/>
  <c r="F23" i="9"/>
  <c r="E23" i="9"/>
  <c r="V22" i="11"/>
  <c r="U20" i="11"/>
  <c r="U22" i="11" s="1"/>
  <c r="T20" i="11"/>
  <c r="T22" i="11" s="1"/>
  <c r="S22" i="11"/>
  <c r="R20" i="11"/>
  <c r="R22" i="11" s="1"/>
  <c r="Q20" i="11"/>
  <c r="Q22" i="11" s="1"/>
  <c r="P20" i="11"/>
  <c r="P22" i="11" s="1"/>
  <c r="O20" i="11"/>
  <c r="O22" i="11" s="1"/>
  <c r="N20" i="11"/>
  <c r="N22" i="11" s="1"/>
  <c r="M20" i="11"/>
  <c r="M22" i="11" s="1"/>
  <c r="K20" i="11"/>
  <c r="K22" i="11" s="1"/>
  <c r="J20" i="11"/>
  <c r="J22" i="11" s="1"/>
  <c r="I20" i="11"/>
  <c r="I22" i="11" s="1"/>
  <c r="H20" i="11"/>
  <c r="H22" i="11" s="1"/>
  <c r="G20" i="11"/>
  <c r="G22" i="11" s="1"/>
  <c r="F20" i="11"/>
  <c r="F22" i="11" s="1"/>
  <c r="E20" i="11"/>
  <c r="E22" i="11" s="1"/>
  <c r="D20" i="11"/>
  <c r="D22" i="11" s="1"/>
  <c r="C20" i="11"/>
  <c r="V23" i="9" l="1"/>
  <c r="C22" i="11"/>
  <c r="U22" i="8"/>
  <c r="K22" i="10"/>
  <c r="V20" i="10"/>
  <c r="V22" i="10" s="1"/>
  <c r="U20" i="10"/>
  <c r="U22" i="10" s="1"/>
  <c r="S20" i="10"/>
  <c r="S22" i="10" s="1"/>
  <c r="R20" i="10"/>
  <c r="R22" i="10" s="1"/>
  <c r="O22" i="10"/>
  <c r="N22" i="10"/>
  <c r="M22" i="10"/>
  <c r="L22" i="10"/>
  <c r="J22" i="10"/>
  <c r="I22" i="10"/>
  <c r="H22" i="10"/>
  <c r="G20" i="10"/>
  <c r="F20" i="10"/>
  <c r="F22" i="10" s="1"/>
  <c r="E22" i="10"/>
  <c r="D20" i="10"/>
  <c r="C20" i="10"/>
  <c r="C22" i="10" s="1"/>
  <c r="G22" i="10" l="1"/>
  <c r="U22" i="7"/>
  <c r="V22" i="7"/>
  <c r="T22" i="7"/>
  <c r="Q22" i="7"/>
  <c r="R22" i="7"/>
  <c r="N22" i="7"/>
  <c r="M22" i="7"/>
  <c r="P22" i="7"/>
  <c r="O22" i="7"/>
  <c r="L22" i="7"/>
  <c r="K22" i="7"/>
  <c r="J22" i="7"/>
  <c r="I22" i="7"/>
  <c r="H22" i="7"/>
  <c r="G22" i="7"/>
  <c r="F22" i="7"/>
  <c r="E22" i="7"/>
  <c r="D22" i="7"/>
  <c r="C22" i="7"/>
  <c r="S22" i="7" l="1"/>
  <c r="P22" i="6" l="1"/>
  <c r="G22" i="6"/>
  <c r="U22" i="6" l="1"/>
  <c r="T22" i="6"/>
  <c r="V22" i="6"/>
  <c r="Q22" i="6"/>
  <c r="S22" i="6"/>
  <c r="R22" i="6"/>
  <c r="L22" i="6"/>
  <c r="M22" i="6"/>
  <c r="K22" i="6"/>
  <c r="N22" i="6"/>
  <c r="O22" i="6"/>
  <c r="C22" i="6"/>
  <c r="H22" i="6"/>
  <c r="I22" i="6"/>
  <c r="J22" i="6"/>
  <c r="E22" i="6"/>
  <c r="D22" i="6"/>
  <c r="F22" i="6"/>
  <c r="C23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 Rotz</author>
  </authors>
  <commentList>
    <comment ref="G29" authorId="0" shapeId="0" xr:uid="{A36D6CCD-8D7A-4AA4-A9B2-0FA9C24B2E85}">
      <text>
        <r>
          <rPr>
            <b/>
            <sz val="9"/>
            <color indexed="81"/>
            <rFont val="Tahoma"/>
            <family val="2"/>
          </rPr>
          <t>Al Rotz:</t>
        </r>
        <r>
          <rPr>
            <sz val="9"/>
            <color indexed="81"/>
            <rFont val="Tahoma"/>
            <family val="2"/>
          </rPr>
          <t xml:space="preserve">
Soybeans
</t>
        </r>
      </text>
    </comment>
    <comment ref="J29" authorId="0" shapeId="0" xr:uid="{6F67D544-F4BE-40C9-8920-ECFF87D3CF8C}">
      <text>
        <r>
          <rPr>
            <b/>
            <sz val="9"/>
            <color indexed="81"/>
            <rFont val="Tahoma"/>
            <family val="2"/>
          </rPr>
          <t>Al Rotz:</t>
        </r>
        <r>
          <rPr>
            <sz val="9"/>
            <color indexed="81"/>
            <rFont val="Tahoma"/>
            <family val="2"/>
          </rPr>
          <t xml:space="preserve">
Soybeans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</author>
  </authors>
  <commentList>
    <comment ref="A13" authorId="0" shapeId="0" xr:uid="{DA54D01F-6680-4608-8B5C-7D5A9840FAA1}">
      <text>
        <r>
          <rPr>
            <b/>
            <sz val="9"/>
            <color indexed="81"/>
            <rFont val="Tahoma"/>
            <family val="2"/>
          </rPr>
          <t>Al:</t>
        </r>
        <r>
          <rPr>
            <sz val="9"/>
            <color indexed="81"/>
            <rFont val="Tahoma"/>
            <family val="2"/>
          </rPr>
          <t xml:space="preserve">
(N excreted+N in milk and animals)/DM intake</t>
        </r>
      </text>
    </comment>
  </commentList>
</comments>
</file>

<file path=xl/sharedStrings.xml><?xml version="1.0" encoding="utf-8"?>
<sst xmlns="http://schemas.openxmlformats.org/spreadsheetml/2006/main" count="4087" uniqueCount="906">
  <si>
    <t>Farm name</t>
  </si>
  <si>
    <t>Farm type</t>
  </si>
  <si>
    <t>Organic</t>
  </si>
  <si>
    <t>Amish</t>
  </si>
  <si>
    <t>Cows</t>
  </si>
  <si>
    <t>Number</t>
  </si>
  <si>
    <t>Heifers</t>
  </si>
  <si>
    <t>Breed</t>
  </si>
  <si>
    <t>Holstein</t>
  </si>
  <si>
    <t>Milk production</t>
  </si>
  <si>
    <t>L/cow/year</t>
  </si>
  <si>
    <t>Replacement rate</t>
  </si>
  <si>
    <t>% of herd each year</t>
  </si>
  <si>
    <t>Crop land</t>
  </si>
  <si>
    <t>Alfalfa, ha</t>
  </si>
  <si>
    <t>Grass, ha</t>
  </si>
  <si>
    <t>.</t>
  </si>
  <si>
    <t>Other, ha</t>
  </si>
  <si>
    <t>Nitrogen fertilizer</t>
  </si>
  <si>
    <t>Alfalfa, kg/ha</t>
  </si>
  <si>
    <t>Grass, kg/ha</t>
  </si>
  <si>
    <t>Phosphate fertilizer</t>
  </si>
  <si>
    <t>t/ha/year</t>
  </si>
  <si>
    <t>%</t>
  </si>
  <si>
    <t>alfalfa 5%, grass 25%, corn 70%</t>
  </si>
  <si>
    <t>Irrigation</t>
  </si>
  <si>
    <t>Maximum, cm</t>
  </si>
  <si>
    <t>Tillage type</t>
  </si>
  <si>
    <t>Purchased feeds</t>
  </si>
  <si>
    <t>SBM, Expellers, Grain</t>
  </si>
  <si>
    <t>Milking facility</t>
  </si>
  <si>
    <t>Double Six Parlor</t>
  </si>
  <si>
    <t>Pipeline</t>
  </si>
  <si>
    <t>Housing facility</t>
  </si>
  <si>
    <t>Free Stall, natural vent.</t>
  </si>
  <si>
    <t>Bedded pack</t>
  </si>
  <si>
    <t xml:space="preserve">Free Stall, natural vent. </t>
  </si>
  <si>
    <t>Bedded Pack</t>
  </si>
  <si>
    <t>Slatted floor w/ pit</t>
  </si>
  <si>
    <t>Manure system</t>
  </si>
  <si>
    <t>Scraper w/ Slurry Pump</t>
  </si>
  <si>
    <t>Scraper w/ Bucket load</t>
  </si>
  <si>
    <t>none</t>
  </si>
  <si>
    <t xml:space="preserve">none </t>
  </si>
  <si>
    <t>Bedding</t>
  </si>
  <si>
    <t>Manure storage</t>
  </si>
  <si>
    <t>Daily Haul</t>
  </si>
  <si>
    <t>Bottom-load tank, 6 month</t>
  </si>
  <si>
    <t>Top-loaded lined earthen basin, 6 month</t>
  </si>
  <si>
    <t>Stack, 4 month</t>
  </si>
  <si>
    <t>None</t>
  </si>
  <si>
    <t>Manure application</t>
  </si>
  <si>
    <t>Broadcast</t>
  </si>
  <si>
    <t>Manure export</t>
  </si>
  <si>
    <t>% of collected</t>
  </si>
  <si>
    <t>Form</t>
  </si>
  <si>
    <t>Separated solids</t>
  </si>
  <si>
    <t>Soil</t>
  </si>
  <si>
    <t>Name</t>
  </si>
  <si>
    <t>Slope (%)</t>
  </si>
  <si>
    <t>0-3%</t>
  </si>
  <si>
    <t>3-8%</t>
  </si>
  <si>
    <t>8-15%</t>
  </si>
  <si>
    <t>Clay (%)</t>
  </si>
  <si>
    <t>Sand (%)</t>
  </si>
  <si>
    <t>Silt (%)</t>
  </si>
  <si>
    <t>Bulk Density (g/cm3)</t>
  </si>
  <si>
    <t>slightly acid</t>
  </si>
  <si>
    <t>Grazing</t>
  </si>
  <si>
    <t>Jersey</t>
  </si>
  <si>
    <t>Small grain, ha</t>
  </si>
  <si>
    <t>Crop yield</t>
  </si>
  <si>
    <t>Grass, t DM/ha</t>
  </si>
  <si>
    <t>Small grain, t DM/ha</t>
  </si>
  <si>
    <t>grass 50%, corn 50%</t>
  </si>
  <si>
    <t>grass 40%, corn 60%</t>
  </si>
  <si>
    <t>grass 60%, corn 40%</t>
  </si>
  <si>
    <t>grass 100%</t>
  </si>
  <si>
    <t>Full</t>
  </si>
  <si>
    <t>No-till</t>
  </si>
  <si>
    <t>Manure solids</t>
  </si>
  <si>
    <t>Straw</t>
  </si>
  <si>
    <t>Incorporated</t>
  </si>
  <si>
    <t>Confinement</t>
  </si>
  <si>
    <t>Alfalfa, t DM/ha</t>
  </si>
  <si>
    <t xml:space="preserve">Confinement </t>
  </si>
  <si>
    <t>grass 70%, corn 30%</t>
  </si>
  <si>
    <t>Calf hutches and dry lot</t>
  </si>
  <si>
    <t xml:space="preserve">Bedded Pack </t>
  </si>
  <si>
    <t xml:space="preserve">Daily Haul </t>
  </si>
  <si>
    <t>Semi-Confinement</t>
  </si>
  <si>
    <t>grass 65%, corn 35%</t>
  </si>
  <si>
    <t>Reduced</t>
  </si>
  <si>
    <t>Flat barn parlor</t>
  </si>
  <si>
    <t xml:space="preserve">Tie Stall </t>
  </si>
  <si>
    <t>Scraper w/ Ramp load</t>
  </si>
  <si>
    <t>Sawdust</t>
  </si>
  <si>
    <t>Mixed breed</t>
  </si>
  <si>
    <t>Basin, 6 month</t>
  </si>
  <si>
    <t>Top-load tank, 6 month</t>
  </si>
  <si>
    <t>PA SC 100</t>
  </si>
  <si>
    <t>PA SC 50</t>
  </si>
  <si>
    <t>PA O 50</t>
  </si>
  <si>
    <t>PA G 50</t>
  </si>
  <si>
    <t>PA C 1000</t>
  </si>
  <si>
    <t>PA C 150</t>
  </si>
  <si>
    <t>PA C 50</t>
  </si>
  <si>
    <t>PA A 35</t>
  </si>
  <si>
    <t>NY SC 150</t>
  </si>
  <si>
    <t>NY SC 100</t>
  </si>
  <si>
    <t>NY SC 50</t>
  </si>
  <si>
    <t>NY O 75</t>
  </si>
  <si>
    <t>NY G 100</t>
  </si>
  <si>
    <t>NY G 50</t>
  </si>
  <si>
    <t>NY C 1000</t>
  </si>
  <si>
    <t>NY C 1000D</t>
  </si>
  <si>
    <t>NY C 100</t>
  </si>
  <si>
    <t>VT C 500</t>
  </si>
  <si>
    <t>VT G 100</t>
  </si>
  <si>
    <t>VT SC 150</t>
  </si>
  <si>
    <t>Semi-confinement</t>
  </si>
  <si>
    <t>grass 35%, corn 60%, soybean 5%</t>
  </si>
  <si>
    <t>grass 35%, corn 55%, small grain 10%</t>
  </si>
  <si>
    <t>alfalfa 5%, grass 70%, corn 25%</t>
  </si>
  <si>
    <t>No-Till</t>
  </si>
  <si>
    <t>Double Twelve parlor</t>
  </si>
  <si>
    <t>Bucket</t>
  </si>
  <si>
    <t>Double Eight parlor</t>
  </si>
  <si>
    <t>Double Sixteen parlor</t>
  </si>
  <si>
    <t>Flat Barn parlor</t>
  </si>
  <si>
    <t>Tie Stall</t>
  </si>
  <si>
    <t>Hand-scrape w/ gutters</t>
  </si>
  <si>
    <t>Hand scrape w/ gutters</t>
  </si>
  <si>
    <t xml:space="preserve">Flush </t>
  </si>
  <si>
    <t>Hand scraping w/ gutters</t>
  </si>
  <si>
    <t>Top-loaded concrete tank, 6 month</t>
  </si>
  <si>
    <t>Incorporated w/i 2 days</t>
  </si>
  <si>
    <t xml:space="preserve">3-8% </t>
  </si>
  <si>
    <t>Available water hold (mm)</t>
  </si>
  <si>
    <t>Duffield silt loam</t>
  </si>
  <si>
    <t>Wharton silt loam</t>
  </si>
  <si>
    <t>Berks Channery silt loam</t>
  </si>
  <si>
    <t xml:space="preserve">Hagerstown silt loam </t>
  </si>
  <si>
    <t>Hagerstown silt loam</t>
  </si>
  <si>
    <t xml:space="preserve">Hagerstown silty clay loam </t>
  </si>
  <si>
    <t xml:space="preserve">Duffield silt loam </t>
  </si>
  <si>
    <t xml:space="preserve">Fremont silt loam </t>
  </si>
  <si>
    <t>Wilpoint silty clay loam</t>
  </si>
  <si>
    <t>Kendaia loam</t>
  </si>
  <si>
    <t>Lima silt loam</t>
  </si>
  <si>
    <t>Bath channery silt loam</t>
  </si>
  <si>
    <t>Vergennes clay</t>
  </si>
  <si>
    <t>Cabot silt loam</t>
  </si>
  <si>
    <t>SBM, Grain</t>
  </si>
  <si>
    <t>Vergennes silty clay loam</t>
  </si>
  <si>
    <t>Conesus silt loam</t>
  </si>
  <si>
    <t>Honeoye silt loam</t>
  </si>
  <si>
    <t>Distiller's grain, Protein mix, Grain, Fat</t>
  </si>
  <si>
    <t>Top-load tank, 4 month</t>
  </si>
  <si>
    <t>Ontario loam</t>
  </si>
  <si>
    <t>grass 20%, corn 70%, small grain 10%</t>
  </si>
  <si>
    <t>Canola meal, Mix, Grain</t>
  </si>
  <si>
    <t>Peru fine sandy loam</t>
  </si>
  <si>
    <t>Corn silage, t DM/ha</t>
  </si>
  <si>
    <t>Corn grain, t DM/ha</t>
  </si>
  <si>
    <t>Animal density</t>
  </si>
  <si>
    <t>Other, t DM/ha</t>
  </si>
  <si>
    <t>Total, ha</t>
  </si>
  <si>
    <t>Within 2 days</t>
  </si>
  <si>
    <t>Animal unit/ha</t>
  </si>
  <si>
    <t>Free Stall, mech. vent.</t>
  </si>
  <si>
    <t>Basin, 9 month</t>
  </si>
  <si>
    <t>Tank, 4 month, Anaerobic digester</t>
  </si>
  <si>
    <t>Diet CP content</t>
  </si>
  <si>
    <t>Diet P content</t>
  </si>
  <si>
    <t>County</t>
  </si>
  <si>
    <t xml:space="preserve">Weather file </t>
  </si>
  <si>
    <t>Lancaster</t>
  </si>
  <si>
    <t>Butler</t>
  </si>
  <si>
    <t>Clearfield</t>
  </si>
  <si>
    <t>Lebanon</t>
  </si>
  <si>
    <t>Centre</t>
  </si>
  <si>
    <t>Franklin</t>
  </si>
  <si>
    <t>Bedford</t>
  </si>
  <si>
    <t>Chautauqua</t>
  </si>
  <si>
    <t>Jefferson</t>
  </si>
  <si>
    <t>Washington</t>
  </si>
  <si>
    <t>Yates</t>
  </si>
  <si>
    <t>Otsego</t>
  </si>
  <si>
    <t>Cayuga</t>
  </si>
  <si>
    <t>Wyoming</t>
  </si>
  <si>
    <t>Onondaga</t>
  </si>
  <si>
    <t>Genesee</t>
  </si>
  <si>
    <t>Addison</t>
  </si>
  <si>
    <t>Orleans</t>
  </si>
  <si>
    <t>Pittsburgh</t>
  </si>
  <si>
    <t>DuBois</t>
  </si>
  <si>
    <t>Harrisburg</t>
  </si>
  <si>
    <t>State College</t>
  </si>
  <si>
    <t>Chambersburg</t>
  </si>
  <si>
    <t>Altoona</t>
  </si>
  <si>
    <t>Buffalo</t>
  </si>
  <si>
    <t>Syracuse</t>
  </si>
  <si>
    <t>Albany</t>
  </si>
  <si>
    <t>Rochester</t>
  </si>
  <si>
    <t>Cooperstown</t>
  </si>
  <si>
    <t>Auburn</t>
  </si>
  <si>
    <t>Burlington</t>
  </si>
  <si>
    <t>Corn, kg/ha</t>
  </si>
  <si>
    <t>Small grain, kg/ha</t>
  </si>
  <si>
    <t>Lime, alfalfa</t>
  </si>
  <si>
    <t>Lime, other crop</t>
  </si>
  <si>
    <t>SBM, mix, Grain &amp; Veg. oil</t>
  </si>
  <si>
    <t>Canola seed, mix, Grain</t>
  </si>
  <si>
    <t>Mix, Distiller's grain, Grain &amp; Veg. oil</t>
  </si>
  <si>
    <t>Mix, Grain</t>
  </si>
  <si>
    <t>Mix, Grain &amp; Veg. oil</t>
  </si>
  <si>
    <t>Mix, Grain, Fat</t>
  </si>
  <si>
    <t>Mix, Grain, fat</t>
  </si>
  <si>
    <t>Injected</t>
  </si>
  <si>
    <t>Incoporated</t>
  </si>
  <si>
    <t>Under floor pit</t>
  </si>
  <si>
    <t>Grain mix</t>
  </si>
  <si>
    <t>Corn</t>
  </si>
  <si>
    <t>Alfalfa/grass</t>
  </si>
  <si>
    <t>Corn, ha</t>
  </si>
  <si>
    <t>Pasture</t>
  </si>
  <si>
    <t>ha</t>
  </si>
  <si>
    <t>ID C 280</t>
  </si>
  <si>
    <t>ID C 950</t>
  </si>
  <si>
    <t>ID C 1700</t>
  </si>
  <si>
    <t>ID C 1766</t>
  </si>
  <si>
    <t>ID C 2200</t>
  </si>
  <si>
    <t>ID C 3450</t>
  </si>
  <si>
    <t>ID C 6800</t>
  </si>
  <si>
    <t>ID C 7000</t>
  </si>
  <si>
    <t>ID C 10000</t>
  </si>
  <si>
    <t>ID C 10000D</t>
  </si>
  <si>
    <t>OR C 500</t>
  </si>
  <si>
    <t>OR C 2000</t>
  </si>
  <si>
    <t>OR G 200</t>
  </si>
  <si>
    <t>OR O 500</t>
  </si>
  <si>
    <t>WA C 200</t>
  </si>
  <si>
    <t>WA G 150</t>
  </si>
  <si>
    <t>WA C 300</t>
  </si>
  <si>
    <t>WA C 2000</t>
  </si>
  <si>
    <t>WA C 2500</t>
  </si>
  <si>
    <t>WA C 5000</t>
  </si>
  <si>
    <t>Confined</t>
  </si>
  <si>
    <t xml:space="preserve">Confined </t>
  </si>
  <si>
    <t>Small Grain, ha</t>
  </si>
  <si>
    <t>Alfalfa, t DM ha</t>
  </si>
  <si>
    <t>Corn/sorghum silage, t DM/ha</t>
  </si>
  <si>
    <t>Corn/sorghum, kg/ha</t>
  </si>
  <si>
    <t>Other crop, kg/ha</t>
  </si>
  <si>
    <t>% by crop</t>
  </si>
  <si>
    <t>40% alfalfa, 60% corn</t>
  </si>
  <si>
    <t>15% alfalfa, 60% corn, 25% small grain</t>
  </si>
  <si>
    <t>15% alfalfa, 85% corn</t>
  </si>
  <si>
    <t>15% alfalfa, 65% corn, 20% small grain</t>
  </si>
  <si>
    <t>10% alfalfa, 45% corn, 45% small grain</t>
  </si>
  <si>
    <t>20% alfalfa, 50% corn, 30% small grain</t>
  </si>
  <si>
    <t>50% alfalfa, 50% corn</t>
  </si>
  <si>
    <t>30% alfalfa, 70% corn</t>
  </si>
  <si>
    <t>grass 67%, corn 33%</t>
  </si>
  <si>
    <t>15% alfalfa, corn 65%, small grain 20%</t>
  </si>
  <si>
    <t>10% alfalfa, 60% grass, 30% corn</t>
  </si>
  <si>
    <t>10% alfalfa, 40% grass, 50% corn</t>
  </si>
  <si>
    <t>By-product, Distillers, Grain</t>
  </si>
  <si>
    <t>SBM, Cotton Seed, Grain/Veg oil</t>
  </si>
  <si>
    <t>Canola seed, Cotton Seed, Grain/Veg oil</t>
  </si>
  <si>
    <t>SBM, by-product, Grain/Veg oil</t>
  </si>
  <si>
    <t>SBM,by-product, Grain/Veg oil</t>
  </si>
  <si>
    <t>Canola Seed Meal, Distillers, Grain/Veg oil</t>
  </si>
  <si>
    <t>SBM, By-product, Grain/Veg oil</t>
  </si>
  <si>
    <t>SBM, Byproducts, Grain/Veg oil</t>
  </si>
  <si>
    <t>Byproducts, Grain/Veg oil</t>
  </si>
  <si>
    <t>SBM, Mix, Grain</t>
  </si>
  <si>
    <t>Canola Seed Meal, Mix, Grain</t>
  </si>
  <si>
    <t>Byproducts, Grain/Veg. oil</t>
  </si>
  <si>
    <t>Canola seed meal, Distillers grain, Grain/Veg oil</t>
  </si>
  <si>
    <t>SBM, Distillers grain, Grain/Veg oil</t>
  </si>
  <si>
    <t>Grain,SBM, Byproduct, Veg. oil</t>
  </si>
  <si>
    <t>Double-eight Parlor</t>
  </si>
  <si>
    <t>Double sixteen</t>
  </si>
  <si>
    <t>Double twelve</t>
  </si>
  <si>
    <t>Double Twenty</t>
  </si>
  <si>
    <t>Double Twelve</t>
  </si>
  <si>
    <t>Double Eight</t>
  </si>
  <si>
    <t>Double Six</t>
  </si>
  <si>
    <t>Dry Lot</t>
  </si>
  <si>
    <t>Free stall</t>
  </si>
  <si>
    <t>Free Stall</t>
  </si>
  <si>
    <t xml:space="preserve">Free Stall </t>
  </si>
  <si>
    <t>Free stall, nat. vent.</t>
  </si>
  <si>
    <t>Free Stall, nat. vent.</t>
  </si>
  <si>
    <t xml:space="preserve">Free Stall, nat. vent. </t>
  </si>
  <si>
    <t xml:space="preserve">None </t>
  </si>
  <si>
    <t xml:space="preserve">Calf Hutches and Dry Lot </t>
  </si>
  <si>
    <t>Dry Lot and hutches</t>
  </si>
  <si>
    <t>Flush System</t>
  </si>
  <si>
    <t>Scraper w Slurry Pump</t>
  </si>
  <si>
    <t>Scraper w Slurry Pump, Digester</t>
  </si>
  <si>
    <t>Scraper w slurry pump</t>
  </si>
  <si>
    <t xml:space="preserve">Scraper w Slurry Pump </t>
  </si>
  <si>
    <t>Scraper with Bucket</t>
  </si>
  <si>
    <t>Scraper w Bucket</t>
  </si>
  <si>
    <t xml:space="preserve">Scraper w Bucket </t>
  </si>
  <si>
    <t xml:space="preserve">Scraper with Bucket </t>
  </si>
  <si>
    <t>Scraper w Bucket Load</t>
  </si>
  <si>
    <t>Scraper w Bucket Load, 40%</t>
  </si>
  <si>
    <t>Scraper w Bucket Load, 60%</t>
  </si>
  <si>
    <t xml:space="preserve">Manure solids, straw </t>
  </si>
  <si>
    <t>Manure Solids</t>
  </si>
  <si>
    <t>Sand</t>
  </si>
  <si>
    <t>Sand, straw</t>
  </si>
  <si>
    <t>Basin, 12 month</t>
  </si>
  <si>
    <t>Basin, 4 month</t>
  </si>
  <si>
    <t>Covered tank, 12 month</t>
  </si>
  <si>
    <t>Covered Tank, 12 month</t>
  </si>
  <si>
    <t xml:space="preserve">Stack, 12 month </t>
  </si>
  <si>
    <t>Stack, 6 month</t>
  </si>
  <si>
    <t>Stack, 12 month</t>
  </si>
  <si>
    <t>Stack</t>
  </si>
  <si>
    <t>Stack, 9 month</t>
  </si>
  <si>
    <t>Compost, 4 month</t>
  </si>
  <si>
    <t>Within a week</t>
  </si>
  <si>
    <t xml:space="preserve">Within a week </t>
  </si>
  <si>
    <t>Incorporated within a week</t>
  </si>
  <si>
    <t>Incorporated same day</t>
  </si>
  <si>
    <t>Incorporated within 2 days</t>
  </si>
  <si>
    <t>raw</t>
  </si>
  <si>
    <t>compost</t>
  </si>
  <si>
    <t>Rexburg silt loam</t>
  </si>
  <si>
    <t>Ririe silt loam</t>
  </si>
  <si>
    <t xml:space="preserve">Panmod silt loam </t>
  </si>
  <si>
    <t>Scism silt loam</t>
  </si>
  <si>
    <t>Turbyfill fine sandy loam</t>
  </si>
  <si>
    <t>Minidoka-Scism silt loam</t>
  </si>
  <si>
    <t>Sluka silt loam</t>
  </si>
  <si>
    <t>Rad silt loam</t>
  </si>
  <si>
    <t xml:space="preserve">Paulville-Idow complex </t>
  </si>
  <si>
    <t xml:space="preserve">Rad silt loam </t>
  </si>
  <si>
    <t xml:space="preserve">Quincy loamy fine sand </t>
  </si>
  <si>
    <t xml:space="preserve">Royal loamy fine sand </t>
  </si>
  <si>
    <t xml:space="preserve">Tillamook-Ginger silt loam </t>
  </si>
  <si>
    <t xml:space="preserve">Woodburn silt loam </t>
  </si>
  <si>
    <t>Field silt loam</t>
  </si>
  <si>
    <t xml:space="preserve">Skagit silt loam </t>
  </si>
  <si>
    <t>Warden silt loam</t>
  </si>
  <si>
    <t xml:space="preserve">Naches loam </t>
  </si>
  <si>
    <t>Available water (mm)</t>
  </si>
  <si>
    <t>pH</t>
  </si>
  <si>
    <t>Ada</t>
  </si>
  <si>
    <t>Jerome</t>
  </si>
  <si>
    <t>Morrow</t>
  </si>
  <si>
    <t>Tillamook</t>
  </si>
  <si>
    <t>Marion</t>
  </si>
  <si>
    <t>Whatcom</t>
  </si>
  <si>
    <t>Yakima</t>
  </si>
  <si>
    <t>Grant</t>
  </si>
  <si>
    <t>Moses Lake</t>
  </si>
  <si>
    <t>Seattle</t>
  </si>
  <si>
    <t>Portland</t>
  </si>
  <si>
    <t>Hermiston</t>
  </si>
  <si>
    <t>Boise</t>
  </si>
  <si>
    <t>Idaho Falls</t>
  </si>
  <si>
    <t>Utah</t>
  </si>
  <si>
    <t>AZ C 1000</t>
  </si>
  <si>
    <t>AZ C 7000</t>
  </si>
  <si>
    <t>AZ C 3000</t>
  </si>
  <si>
    <t>CA O 200</t>
  </si>
  <si>
    <t>CA G 300</t>
  </si>
  <si>
    <t>CA C 1000</t>
  </si>
  <si>
    <t>CA C 2300</t>
  </si>
  <si>
    <t>CA C 1200</t>
  </si>
  <si>
    <t>CA C 2500D</t>
  </si>
  <si>
    <t>CA C 1500</t>
  </si>
  <si>
    <t>CA C 4000</t>
  </si>
  <si>
    <t>CA C 7000</t>
  </si>
  <si>
    <t>CA C 3500</t>
  </si>
  <si>
    <t>CA C 3800</t>
  </si>
  <si>
    <t>NM C 2000</t>
  </si>
  <si>
    <t>NM C 600</t>
  </si>
  <si>
    <t>NM C 3000</t>
  </si>
  <si>
    <t>NM C 6000</t>
  </si>
  <si>
    <t>NV C 3000</t>
  </si>
  <si>
    <t>UT C 2000</t>
  </si>
  <si>
    <t>Holstein mix</t>
  </si>
  <si>
    <t>Mixed</t>
  </si>
  <si>
    <t>Corn/sorghum, ha</t>
  </si>
  <si>
    <t>Total feed crop, ha</t>
  </si>
  <si>
    <t>Crop yields</t>
  </si>
  <si>
    <t>Corn/sorghum, t DM/ha</t>
  </si>
  <si>
    <t>Maximum applied, cm/year</t>
  </si>
  <si>
    <t>Minimum</t>
  </si>
  <si>
    <t>By-products, Grain</t>
  </si>
  <si>
    <t>Alfalfa, corn, distillers, by-product</t>
  </si>
  <si>
    <t>Alfalfa, corn, canola seed, protein mix</t>
  </si>
  <si>
    <t>Alfalfa, corn, Cotton seed meal, protein mix</t>
  </si>
  <si>
    <t>Alfalfa, corn, By-products, DDG</t>
  </si>
  <si>
    <t>Alfalfa, corn, byproduct, DDG</t>
  </si>
  <si>
    <t>Alfalfa, corn, byproduct, protein mix</t>
  </si>
  <si>
    <t>Alfalfa, corn, protein mix, DDG</t>
  </si>
  <si>
    <t>Alfalfa, corn, byproducts</t>
  </si>
  <si>
    <t>Alfalfa, Corn, DDG, By-products</t>
  </si>
  <si>
    <t>Alfalfa, Corn, DDG, By product</t>
  </si>
  <si>
    <t>Alfalfa hay, corn grain, protein mix</t>
  </si>
  <si>
    <t>Parlor</t>
  </si>
  <si>
    <t>Carousel</t>
  </si>
  <si>
    <t>Drylot/shade</t>
  </si>
  <si>
    <t>Freestall/drylot</t>
  </si>
  <si>
    <t>Freestall</t>
  </si>
  <si>
    <t>Drylot</t>
  </si>
  <si>
    <t>Drylot/shade/flush lane</t>
  </si>
  <si>
    <t>Parlor waste</t>
  </si>
  <si>
    <t>Slurry</t>
  </si>
  <si>
    <t>Liquid slurry</t>
  </si>
  <si>
    <t>Solid</t>
  </si>
  <si>
    <t>Dry manure</t>
  </si>
  <si>
    <t>dry manure</t>
  </si>
  <si>
    <t>Compost</t>
  </si>
  <si>
    <t>Retention pond</t>
  </si>
  <si>
    <t>Basin</t>
  </si>
  <si>
    <t>Raw manure</t>
  </si>
  <si>
    <t>Raw amnure</t>
  </si>
  <si>
    <t>Gilman loam</t>
  </si>
  <si>
    <t>Antho sandy loam</t>
  </si>
  <si>
    <t>Dateland sandy loam</t>
  </si>
  <si>
    <t>Tehama silt loam</t>
  </si>
  <si>
    <t>Huichica loam</t>
  </si>
  <si>
    <t>Sycamore silt loam</t>
  </si>
  <si>
    <t>Brentwood silty clay loam</t>
  </si>
  <si>
    <t>Woo loam</t>
  </si>
  <si>
    <t>Woo clay loam</t>
  </si>
  <si>
    <t>Colpien loam</t>
  </si>
  <si>
    <t>Nord sandy loam</t>
  </si>
  <si>
    <t>Biggriz loam</t>
  </si>
  <si>
    <t>Kimberlina sandy loam</t>
  </si>
  <si>
    <t>Wasco sandy loam</t>
  </si>
  <si>
    <t>Amarillo sandy loam</t>
  </si>
  <si>
    <t>Gila loam</t>
  </si>
  <si>
    <t>Reakor loam</t>
  </si>
  <si>
    <t>Arvana sandy loam</t>
  </si>
  <si>
    <t>Dia loam</t>
  </si>
  <si>
    <t>Kirkham silty clay loam</t>
  </si>
  <si>
    <t>Phoenix</t>
  </si>
  <si>
    <t>Glenn</t>
  </si>
  <si>
    <t>Sonoma</t>
  </si>
  <si>
    <t>Sacramento</t>
  </si>
  <si>
    <t>Modesto</t>
  </si>
  <si>
    <t>Visalia</t>
  </si>
  <si>
    <t>Kettleman</t>
  </si>
  <si>
    <t>Bakersfield</t>
  </si>
  <si>
    <t>Clovis</t>
  </si>
  <si>
    <t>Albuquerque</t>
  </si>
  <si>
    <t>Rosewell</t>
  </si>
  <si>
    <t>Reno</t>
  </si>
  <si>
    <t>Salt Lake City</t>
  </si>
  <si>
    <t>Churchill</t>
  </si>
  <si>
    <t>Roosevelt</t>
  </si>
  <si>
    <t>Chaves</t>
  </si>
  <si>
    <t>Valencia</t>
  </si>
  <si>
    <t>Curry</t>
  </si>
  <si>
    <t>Kern</t>
  </si>
  <si>
    <t>Kings</t>
  </si>
  <si>
    <t>Tulare</t>
  </si>
  <si>
    <t>Merced</t>
  </si>
  <si>
    <t>Pinal</t>
  </si>
  <si>
    <t>Maricopa</t>
  </si>
  <si>
    <t>FL SC 1000</t>
  </si>
  <si>
    <t>FL SC 500</t>
  </si>
  <si>
    <t>FL SC 200</t>
  </si>
  <si>
    <t>FL C 1000</t>
  </si>
  <si>
    <t>FL G 600</t>
  </si>
  <si>
    <t>GA SC 100</t>
  </si>
  <si>
    <t>GA G 100</t>
  </si>
  <si>
    <t>GA C 400</t>
  </si>
  <si>
    <t>GA SC 150</t>
  </si>
  <si>
    <t>KY C 200</t>
  </si>
  <si>
    <t>KY SC 75</t>
  </si>
  <si>
    <t>KY G 100</t>
  </si>
  <si>
    <t>NC SC 100</t>
  </si>
  <si>
    <t>SC SC 100</t>
  </si>
  <si>
    <t>TN C 200</t>
  </si>
  <si>
    <t>TN G 100</t>
  </si>
  <si>
    <t>VA C 200</t>
  </si>
  <si>
    <t>VA G 100</t>
  </si>
  <si>
    <t>VA C 100</t>
  </si>
  <si>
    <t>VA SC 100</t>
  </si>
  <si>
    <t>Manure distribution</t>
  </si>
  <si>
    <t>grass 35%, corn 65%</t>
  </si>
  <si>
    <t>alfalfa 10%, grass 90%</t>
  </si>
  <si>
    <t>grass 30%, corn 70%</t>
  </si>
  <si>
    <t>grass 45%, corn 50%, small grain 5%</t>
  </si>
  <si>
    <t>grass 55%, corn 45%</t>
  </si>
  <si>
    <t>grass 25%, corn 70%, oat 5%</t>
  </si>
  <si>
    <t>grass 15%, corn 85%</t>
  </si>
  <si>
    <t>alfalfa 5%, grass 30%, corn 60%, small grain 5%</t>
  </si>
  <si>
    <t>Maximum irrigation</t>
  </si>
  <si>
    <t>cm</t>
  </si>
  <si>
    <t>Complete mix/Grain</t>
  </si>
  <si>
    <t>SBM, Distiller's grain, Grain</t>
  </si>
  <si>
    <t>Feed mix</t>
  </si>
  <si>
    <t>Complete mix</t>
  </si>
  <si>
    <t>Complete mix, Fat</t>
  </si>
  <si>
    <t>Double Twenty Parlor</t>
  </si>
  <si>
    <t>Double Twelve Parlor</t>
  </si>
  <si>
    <t>Double Eight Parlor</t>
  </si>
  <si>
    <t xml:space="preserve">Double Six Parlor </t>
  </si>
  <si>
    <t>Flat barn Parlor</t>
  </si>
  <si>
    <t>Slatted Floor w/ pit</t>
  </si>
  <si>
    <t>Free Stall and dry lot</t>
  </si>
  <si>
    <t>Flush</t>
  </si>
  <si>
    <t>Scraper w/ Bucket Load</t>
  </si>
  <si>
    <t>Gutter cleaner</t>
  </si>
  <si>
    <t xml:space="preserve">Scraper w/ Bucket load </t>
  </si>
  <si>
    <t>Slurry Pump</t>
  </si>
  <si>
    <t>Scraper w/Bucket load</t>
  </si>
  <si>
    <t>Chopped straw</t>
  </si>
  <si>
    <t>Bottom-load tank, 4 month</t>
  </si>
  <si>
    <t>Tank, 6 month</t>
  </si>
  <si>
    <t>Pit</t>
  </si>
  <si>
    <t xml:space="preserve">Broadcast </t>
  </si>
  <si>
    <t>Myakka fine sand</t>
  </si>
  <si>
    <t>Smyrna fine sand</t>
  </si>
  <si>
    <t>Candler sand</t>
  </si>
  <si>
    <t>Blanton sand</t>
  </si>
  <si>
    <t>Otela-Penney fine sand</t>
  </si>
  <si>
    <t>Faceville sandy loam</t>
  </si>
  <si>
    <t>Grady-Rembert assoc.</t>
  </si>
  <si>
    <t>Tifton loamy sand</t>
  </si>
  <si>
    <t>Cecil sandy loam</t>
  </si>
  <si>
    <t xml:space="preserve">Frederick silt loam </t>
  </si>
  <si>
    <t>Pembroke silt loam</t>
  </si>
  <si>
    <t>Baxter gravelly silt loam</t>
  </si>
  <si>
    <t>Georgeville silty clay loam</t>
  </si>
  <si>
    <t>Cecil sandy clay loam</t>
  </si>
  <si>
    <t>Dunmore silt loam</t>
  </si>
  <si>
    <t>Fullerton gravelly silt loam</t>
  </si>
  <si>
    <t>Frederick-Christian silt loam</t>
  </si>
  <si>
    <t>Frederick and Lodi silt loams</t>
  </si>
  <si>
    <t>Frederick silt loam</t>
  </si>
  <si>
    <t>0-2%</t>
  </si>
  <si>
    <t>2-5%</t>
  </si>
  <si>
    <t>2-6%</t>
  </si>
  <si>
    <t>6-12%</t>
  </si>
  <si>
    <t>2-8%</t>
  </si>
  <si>
    <t>5-12%</t>
  </si>
  <si>
    <t>2-7%</t>
  </si>
  <si>
    <t>7-15%</t>
  </si>
  <si>
    <t>Available water(mm)</t>
  </si>
  <si>
    <t xml:space="preserve">pH </t>
  </si>
  <si>
    <t>Brookings</t>
  </si>
  <si>
    <t>IL C 100</t>
  </si>
  <si>
    <t>IN A 20</t>
  </si>
  <si>
    <t>IN C 1000</t>
  </si>
  <si>
    <t>IA C 2000</t>
  </si>
  <si>
    <t>IA SC 300</t>
  </si>
  <si>
    <t>MI C 1500</t>
  </si>
  <si>
    <t>MI C 200</t>
  </si>
  <si>
    <t>MN O 75</t>
  </si>
  <si>
    <t>MN C 300</t>
  </si>
  <si>
    <t>MN C 5000</t>
  </si>
  <si>
    <t>OH C 300</t>
  </si>
  <si>
    <t>OH SC 75</t>
  </si>
  <si>
    <t>WI C 500</t>
  </si>
  <si>
    <t>WI G 100</t>
  </si>
  <si>
    <t>WI C 1000</t>
  </si>
  <si>
    <t>WI C 1500D</t>
  </si>
  <si>
    <t>WI SC 75</t>
  </si>
  <si>
    <t>WI C 200</t>
  </si>
  <si>
    <t>SD C 150</t>
  </si>
  <si>
    <t>Conf</t>
  </si>
  <si>
    <t>Semi-conf</t>
  </si>
  <si>
    <t xml:space="preserve"> Holstein</t>
  </si>
  <si>
    <t>Jersey/Holstein</t>
  </si>
  <si>
    <t>corn 95%, small grain 5%</t>
  </si>
  <si>
    <t>grass 40%, corn 52%, small grain 8%</t>
  </si>
  <si>
    <t>corn 100%</t>
  </si>
  <si>
    <t>alfalfa 5%, grass 35%, corn 60%</t>
  </si>
  <si>
    <t>alfalfa 20%, corn 70%, soybean 10%</t>
  </si>
  <si>
    <t>grass 35%, corn 50%, small grain 15%</t>
  </si>
  <si>
    <t>alfalfa 10%, corn 75%, soybean 15%</t>
  </si>
  <si>
    <t>alfalfa 10%, corn 85%, soybean 5%</t>
  </si>
  <si>
    <t>grass 18%, corn 75%, small grain 7%</t>
  </si>
  <si>
    <t>alfalfa 10%, grass 35%, corn 50%, small grain 5%</t>
  </si>
  <si>
    <t>alfalfa 10%, grass 10%, corn 70%, small grain 10%</t>
  </si>
  <si>
    <t>alfalfa 20%, corn 80%</t>
  </si>
  <si>
    <t>no-till</t>
  </si>
  <si>
    <t>SBM, Distiller's Grain, Grain &amp; Veg. oil</t>
  </si>
  <si>
    <t>Protein mix, Grain</t>
  </si>
  <si>
    <t>Alfalfa hay, distiller's grain, SBM</t>
  </si>
  <si>
    <t>SBM, Distiller's grain, Grain &amp; Veg. oil</t>
  </si>
  <si>
    <t>SBM, Protein mix, Grain &amp; Veg. oil</t>
  </si>
  <si>
    <t>Canola seed meal, Protein mix, Grain</t>
  </si>
  <si>
    <t>SBM, distiler's grain, Grain</t>
  </si>
  <si>
    <t>SBM, By-products, Grain &amp; Veg. oil</t>
  </si>
  <si>
    <t>SBM, User defined, Grain</t>
  </si>
  <si>
    <t>SBM, Protein mix, Grain &amp; veg oil</t>
  </si>
  <si>
    <t>Bucket system</t>
  </si>
  <si>
    <t>Double Sixteen Parlor</t>
  </si>
  <si>
    <t>Double twenty Parlor</t>
  </si>
  <si>
    <t>Rotary Parlor</t>
  </si>
  <si>
    <t>Double Sixteeen Parlor</t>
  </si>
  <si>
    <t>Tie stall</t>
  </si>
  <si>
    <t>Free stall, natural vent.</t>
  </si>
  <si>
    <t>Free stall, mechanical vent.</t>
  </si>
  <si>
    <t>Slatted Floor w/ Pit</t>
  </si>
  <si>
    <t xml:space="preserve">Free stall, natural vent. </t>
  </si>
  <si>
    <t xml:space="preserve">Bedded pack </t>
  </si>
  <si>
    <t>Scraper with Slurry Pump</t>
  </si>
  <si>
    <t>Hand scrape</t>
  </si>
  <si>
    <t>Flush system</t>
  </si>
  <si>
    <t>Scraper w/ slurry pump</t>
  </si>
  <si>
    <t>Scraper with Bucket load</t>
  </si>
  <si>
    <t>Tank, 12 month</t>
  </si>
  <si>
    <t>Covered lagoon</t>
  </si>
  <si>
    <t>Top-load concrete tank, 12 month</t>
  </si>
  <si>
    <t>Covered tank, 4 month</t>
  </si>
  <si>
    <t>Top-loaded lined earthen basin</t>
  </si>
  <si>
    <t>stack, 4 month</t>
  </si>
  <si>
    <t xml:space="preserve">Injection </t>
  </si>
  <si>
    <t xml:space="preserve">Injected </t>
  </si>
  <si>
    <t>Osco silt loam</t>
  </si>
  <si>
    <t>Hillsdale sandy loam</t>
  </si>
  <si>
    <t>Brookston loam</t>
  </si>
  <si>
    <t>Galva silty clay loam</t>
  </si>
  <si>
    <t>Downs silt loam</t>
  </si>
  <si>
    <t>Ockley loam</t>
  </si>
  <si>
    <t xml:space="preserve">Blount loam </t>
  </si>
  <si>
    <t>Mt. Carroll-Hersey</t>
  </si>
  <si>
    <t>Waukon loam</t>
  </si>
  <si>
    <t>Aastad clay loam</t>
  </si>
  <si>
    <t>Canfield silt loam</t>
  </si>
  <si>
    <t xml:space="preserve">Rittman silt loam </t>
  </si>
  <si>
    <t>Plano silt loam</t>
  </si>
  <si>
    <t>Ringwood silt loam</t>
  </si>
  <si>
    <t xml:space="preserve">Lapeer fine sandy loam </t>
  </si>
  <si>
    <t>Solona loam</t>
  </si>
  <si>
    <t>Loyal silt loam</t>
  </si>
  <si>
    <t xml:space="preserve">Kewaunee silt loam </t>
  </si>
  <si>
    <t xml:space="preserve">Barnes clay loam </t>
  </si>
  <si>
    <t>3-6%</t>
  </si>
  <si>
    <t>1-3%</t>
  </si>
  <si>
    <t>1-6%</t>
  </si>
  <si>
    <t>Available water  (mm)</t>
  </si>
  <si>
    <t>CO O 1100</t>
  </si>
  <si>
    <t>CO C 2000</t>
  </si>
  <si>
    <t>CO C 200</t>
  </si>
  <si>
    <t>CO C 5000</t>
  </si>
  <si>
    <t>CO C 400</t>
  </si>
  <si>
    <t>KS G 75</t>
  </si>
  <si>
    <t>KS C 350</t>
  </si>
  <si>
    <t>KS C 2000</t>
  </si>
  <si>
    <t>KS SC 100</t>
  </si>
  <si>
    <t>KS C 500</t>
  </si>
  <si>
    <t>OK SC 500</t>
  </si>
  <si>
    <t>TX C 7000</t>
  </si>
  <si>
    <t>TX C 1500</t>
  </si>
  <si>
    <t>TX C 3000</t>
  </si>
  <si>
    <t>TX C 2000</t>
  </si>
  <si>
    <t>TX C 1200</t>
  </si>
  <si>
    <t>TX C 2500</t>
  </si>
  <si>
    <t>TX C 1000</t>
  </si>
  <si>
    <t>TX G 200</t>
  </si>
  <si>
    <t>TX SC 150</t>
  </si>
  <si>
    <t>Semi-confined</t>
  </si>
  <si>
    <t>Holstein/Jersey</t>
  </si>
  <si>
    <t>Cross</t>
  </si>
  <si>
    <t>10.0 (S)</t>
  </si>
  <si>
    <t>Corn/sorghum grain, t DM/ha</t>
  </si>
  <si>
    <t>alfalfa 15%, corn 85%</t>
  </si>
  <si>
    <t>Corn 70%/triticale 30%</t>
  </si>
  <si>
    <t>grass 40%, sorghum 60%</t>
  </si>
  <si>
    <t>Alfalfa, corn grain, SBM&amp;feed mix</t>
  </si>
  <si>
    <t>Alfalfa, corn grain,DDG, by-products</t>
  </si>
  <si>
    <t>Alfalfa, corn grain, SBM, feed mix</t>
  </si>
  <si>
    <t>Alfalfa, corn grain, distiller's, byproduct</t>
  </si>
  <si>
    <t>Grain, DDG and SBM</t>
  </si>
  <si>
    <t>Corn, SBM, protein mix</t>
  </si>
  <si>
    <t>Alfalfa, corn, DDG, by-products</t>
  </si>
  <si>
    <t>Corn, feed mix</t>
  </si>
  <si>
    <t>Corn, Corn gluten, SMB</t>
  </si>
  <si>
    <t>Corn, SBM, By-products</t>
  </si>
  <si>
    <t>Hay, corn grain, DDG, by-products</t>
  </si>
  <si>
    <t>Hay, corn grain, SBM, By-products</t>
  </si>
  <si>
    <t>Hay, corn grain, DDG, SBM</t>
  </si>
  <si>
    <t>Hay, corn gluten, byproducts</t>
  </si>
  <si>
    <t>Hay, corn grain, SBM, by-products</t>
  </si>
  <si>
    <t>Corn grain, Cotton meal, protein mix</t>
  </si>
  <si>
    <t>Grain, protein mix</t>
  </si>
  <si>
    <t>Double 6 parlor</t>
  </si>
  <si>
    <t>Double 8 parlor</t>
  </si>
  <si>
    <t>Double 16 parlor</t>
  </si>
  <si>
    <t>Rotary parlor</t>
  </si>
  <si>
    <t>Double 12 parlor</t>
  </si>
  <si>
    <t>Double 20 parlor</t>
  </si>
  <si>
    <t>Free stall/lot</t>
  </si>
  <si>
    <t>bedded pack shed/lot</t>
  </si>
  <si>
    <t>Bedded pack/lot</t>
  </si>
  <si>
    <t>Free stall &amp; open lot</t>
  </si>
  <si>
    <t>Open lot/shade</t>
  </si>
  <si>
    <t>Dry lot</t>
  </si>
  <si>
    <t>Liquid</t>
  </si>
  <si>
    <t xml:space="preserve">Dry </t>
  </si>
  <si>
    <t>Dry</t>
  </si>
  <si>
    <t>Dry, manure solids</t>
  </si>
  <si>
    <t>Organic material</t>
  </si>
  <si>
    <t>straw</t>
  </si>
  <si>
    <t>6 mo basin</t>
  </si>
  <si>
    <t>Lagoon</t>
  </si>
  <si>
    <t>4 mo stack</t>
  </si>
  <si>
    <t>broadcast</t>
  </si>
  <si>
    <t>Vona loamy sand</t>
  </si>
  <si>
    <t>Oltero sandy loam</t>
  </si>
  <si>
    <t>Weld loam</t>
  </si>
  <si>
    <t>Kim loam</t>
  </si>
  <si>
    <t>Bijou loamy sand</t>
  </si>
  <si>
    <t>Crete silty clay loam</t>
  </si>
  <si>
    <t>Richfield silt loam</t>
  </si>
  <si>
    <t>Colby silt loam</t>
  </si>
  <si>
    <t>Lancaster loam</t>
  </si>
  <si>
    <t>Spearville silty clay</t>
  </si>
  <si>
    <t>Parsons silt loam</t>
  </si>
  <si>
    <t>Acuff loam</t>
  </si>
  <si>
    <t>Olton clay loam</t>
  </si>
  <si>
    <t>Pullman clay loam</t>
  </si>
  <si>
    <t>Estacado clay loam</t>
  </si>
  <si>
    <t>Dallam sandy loam</t>
  </si>
  <si>
    <t>Windthorst sandy loam</t>
  </si>
  <si>
    <t>Duffau loamy sand</t>
  </si>
  <si>
    <t>Crockett loam</t>
  </si>
  <si>
    <t>Orlando</t>
  </si>
  <si>
    <t>Gainesville</t>
  </si>
  <si>
    <t>Macon</t>
  </si>
  <si>
    <t>Athens</t>
  </si>
  <si>
    <t>BowlingGreen</t>
  </si>
  <si>
    <t>Greensboro</t>
  </si>
  <si>
    <t>Columbia</t>
  </si>
  <si>
    <t>Chattanooga</t>
  </si>
  <si>
    <t>Harrisonburg</t>
  </si>
  <si>
    <t>Roanoke</t>
  </si>
  <si>
    <t>Pittsylvania</t>
  </si>
  <si>
    <t>Rockingham</t>
  </si>
  <si>
    <t>Augusta</t>
  </si>
  <si>
    <t>McMinn</t>
  </si>
  <si>
    <t>Monroe</t>
  </si>
  <si>
    <t>Newberry</t>
  </si>
  <si>
    <t>Randolph</t>
  </si>
  <si>
    <t>Warren</t>
  </si>
  <si>
    <t>Christian</t>
  </si>
  <si>
    <t>Adair</t>
  </si>
  <si>
    <t>Putnam</t>
  </si>
  <si>
    <t>Brooks</t>
  </si>
  <si>
    <t>Burke</t>
  </si>
  <si>
    <t>Macon-Houston</t>
  </si>
  <si>
    <t>Levy</t>
  </si>
  <si>
    <t>Madison</t>
  </si>
  <si>
    <t>Polk</t>
  </si>
  <si>
    <t>Osceola</t>
  </si>
  <si>
    <t>Okeechobee</t>
  </si>
  <si>
    <t>Rockford</t>
  </si>
  <si>
    <t>Fort Wayne</t>
  </si>
  <si>
    <t>Lafayette</t>
  </si>
  <si>
    <t>Royal</t>
  </si>
  <si>
    <t>Waterloo</t>
  </si>
  <si>
    <t>Grand Rapids</t>
  </si>
  <si>
    <t>Lansing</t>
  </si>
  <si>
    <t>Saint Cloud</t>
  </si>
  <si>
    <t>Morris</t>
  </si>
  <si>
    <t>Akron</t>
  </si>
  <si>
    <t>Arlington</t>
  </si>
  <si>
    <t>Appleton</t>
  </si>
  <si>
    <t>EauClaire</t>
  </si>
  <si>
    <t>Brown</t>
  </si>
  <si>
    <t>Clark</t>
  </si>
  <si>
    <t>Shawano</t>
  </si>
  <si>
    <t>Dane</t>
  </si>
  <si>
    <t>Wayne</t>
  </si>
  <si>
    <t>Stevens</t>
  </si>
  <si>
    <t>Stearns</t>
  </si>
  <si>
    <t>Goodhue</t>
  </si>
  <si>
    <t>Clinton</t>
  </si>
  <si>
    <t>Allegan</t>
  </si>
  <si>
    <t>Winneshiek</t>
  </si>
  <si>
    <t>Sioux</t>
  </si>
  <si>
    <t>Jasper</t>
  </si>
  <si>
    <t>LaGrange</t>
  </si>
  <si>
    <t>Stephenson</t>
  </si>
  <si>
    <t xml:space="preserve">County </t>
  </si>
  <si>
    <t>Weather file</t>
  </si>
  <si>
    <t>Greeley</t>
  </si>
  <si>
    <t>Topeka</t>
  </si>
  <si>
    <t>Hamilton</t>
  </si>
  <si>
    <t>Ford</t>
  </si>
  <si>
    <t>Tulsa</t>
  </si>
  <si>
    <t>Clovis, NM</t>
  </si>
  <si>
    <t>Amarillo</t>
  </si>
  <si>
    <t>Plainview</t>
  </si>
  <si>
    <t>Hartley</t>
  </si>
  <si>
    <t>Erath</t>
  </si>
  <si>
    <t>Hopkins</t>
  </si>
  <si>
    <t>Castro</t>
  </si>
  <si>
    <t>Bailey</t>
  </si>
  <si>
    <t>Deafsmith</t>
  </si>
  <si>
    <t>Parmer</t>
  </si>
  <si>
    <t>Mayes</t>
  </si>
  <si>
    <t>Gray</t>
  </si>
  <si>
    <t>Morgan</t>
  </si>
  <si>
    <t>Weld</t>
  </si>
  <si>
    <t>WI C 100</t>
  </si>
  <si>
    <t>SBM, Exp SBM</t>
  </si>
  <si>
    <t>Flat parlor</t>
  </si>
  <si>
    <t>Alfalfa, corn, DDG, By-products</t>
  </si>
  <si>
    <t>Alfalfa, Corn, By-products, DDG</t>
  </si>
  <si>
    <t>Alfalfa hay, corn grain, Distiller's grain, by-products</t>
  </si>
  <si>
    <t>alfalfa 10%, grass 50%, corn 40%</t>
  </si>
  <si>
    <t>grass 30%, corn 60%, small grain 10%</t>
  </si>
  <si>
    <t>alfalfa 5%, grass 25%, corn 40%, Rye 30%</t>
  </si>
  <si>
    <t>Double sixteen parlor</t>
  </si>
  <si>
    <t>grass 60%, corn 30%, cover 10%</t>
  </si>
  <si>
    <t>grass 70%, corn 20%, cover 10%</t>
  </si>
  <si>
    <t>grass 40%, corn 40%, cover 20%</t>
  </si>
  <si>
    <t>Stack of solids</t>
  </si>
  <si>
    <t>Mix, Distiller's, Grain, Fat</t>
  </si>
  <si>
    <t>Grain, mix, fat</t>
  </si>
  <si>
    <t xml:space="preserve"> Grain, Mix</t>
  </si>
  <si>
    <t>Grain, Mix</t>
  </si>
  <si>
    <t>Grain, mix</t>
  </si>
  <si>
    <t>Mix, grain</t>
  </si>
  <si>
    <t>Scraper w/slurry pump</t>
  </si>
  <si>
    <t>20% alflafa, 70% corn, 10% soybean</t>
  </si>
  <si>
    <t>Alfalfa 20%, corn 80%, soybean 10%</t>
  </si>
  <si>
    <t>alfalfa 20%, corn 55%, soybean 25%</t>
  </si>
  <si>
    <t>alfalfa 10%, grass 20%, corn 50%, soybean 20%</t>
  </si>
  <si>
    <t>Alfalfa 15%corn 65%, soybean 20%</t>
  </si>
  <si>
    <t>alfalfa 10%, grass 70%, corn 20%</t>
  </si>
  <si>
    <t>4 month stack</t>
  </si>
  <si>
    <t>Alfalfa 10%, Corn 70%, SB 20%</t>
  </si>
  <si>
    <t>alfalfa 20%, 40% corn, 40% small grain</t>
  </si>
  <si>
    <t>Byproduct, mix, Grain/Veg oil</t>
  </si>
  <si>
    <t>SBM, byproduct mix, Grain/Veg oil</t>
  </si>
  <si>
    <t>Compost, 6 month</t>
  </si>
  <si>
    <t>10% alfalfa, 60% corn, 30% small grain</t>
  </si>
  <si>
    <t>Sand/straw</t>
  </si>
  <si>
    <t>10% alfalfa, 90% corn</t>
  </si>
  <si>
    <t>50% corn, 50% rye</t>
  </si>
  <si>
    <t>30%grass, 70% corn</t>
  </si>
  <si>
    <t>100% grass</t>
  </si>
  <si>
    <t>10% alafla, 50% corn, 40% rye</t>
  </si>
  <si>
    <t>Liquid slurry, Digester storage</t>
  </si>
  <si>
    <t>60% corn, 40% rye</t>
  </si>
  <si>
    <t>Compost stack, 4 month</t>
  </si>
  <si>
    <t>Freestall &amp; drylot</t>
  </si>
  <si>
    <t>20% alfalfa, 80% corn</t>
  </si>
  <si>
    <t>50% grass, 40% corn, 10% rye</t>
  </si>
  <si>
    <t>Shade/lot</t>
  </si>
  <si>
    <t>Retention pond, 12 month</t>
  </si>
  <si>
    <t>alfalfa 10%, corn 100%</t>
  </si>
  <si>
    <t>grass 70%, oats 30%</t>
  </si>
  <si>
    <t>alfalfa 20%, grass 40%, corn 40%</t>
  </si>
  <si>
    <t>grass 50%, Sorghum 50%</t>
  </si>
  <si>
    <t>Grass, 10%, Corn 90%</t>
  </si>
  <si>
    <t>14.3 (S)</t>
  </si>
  <si>
    <t>Grass 20%, Sorghum 80%</t>
  </si>
  <si>
    <t>grass 30%, Corn 70%</t>
  </si>
  <si>
    <t>corn 70%, wheat 30%</t>
  </si>
  <si>
    <t>Solids compost</t>
  </si>
  <si>
    <t>Small grain silage, t DM/ha</t>
  </si>
  <si>
    <t>Cover/double crop, ha</t>
  </si>
  <si>
    <t>Cover/double crop</t>
  </si>
  <si>
    <t>Cover / double</t>
  </si>
  <si>
    <t>Cover/double, ha</t>
  </si>
  <si>
    <t>Gutter/hand scrape</t>
  </si>
  <si>
    <t>Daily haul</t>
  </si>
  <si>
    <t>Table S2. Brief description of the simulated dairy production systems representing the farms of each region of the U.S. in 2020.</t>
  </si>
  <si>
    <t>State</t>
  </si>
  <si>
    <t>Illionois</t>
  </si>
  <si>
    <t>Indiana</t>
  </si>
  <si>
    <t>Iowa</t>
  </si>
  <si>
    <t>Michigan</t>
  </si>
  <si>
    <t>Minnesota</t>
  </si>
  <si>
    <t>Ohio</t>
  </si>
  <si>
    <t>Wisconsin</t>
  </si>
  <si>
    <t>Arizona</t>
  </si>
  <si>
    <t>California</t>
  </si>
  <si>
    <t>New Mexico</t>
  </si>
  <si>
    <t>Nevada</t>
  </si>
  <si>
    <t>Oregon</t>
  </si>
  <si>
    <t>Idaho</t>
  </si>
  <si>
    <t>Colorado</t>
  </si>
  <si>
    <t>Kansas</t>
  </si>
  <si>
    <t>Oklahoma</t>
  </si>
  <si>
    <t>Texas</t>
  </si>
  <si>
    <t>South Dakota</t>
  </si>
  <si>
    <t>Florida</t>
  </si>
  <si>
    <t>Georgia</t>
  </si>
  <si>
    <t>Kentucky</t>
  </si>
  <si>
    <t>North Carolina</t>
  </si>
  <si>
    <t>SouthCarolina</t>
  </si>
  <si>
    <t>Tennessee</t>
  </si>
  <si>
    <t>Virginia</t>
  </si>
  <si>
    <t>Pennsylvania</t>
  </si>
  <si>
    <t>New York</t>
  </si>
  <si>
    <t>Vermont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</si>
</sst>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C99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wrapText="1"/>
    </xf>
    <xf numFmtId="0" fontId="1" fillId="2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3" borderId="0" xfId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0" borderId="0" xfId="2" applyNumberFormat="1" applyFont="1" applyFill="1" applyAlignment="1">
      <alignment horizontal="center"/>
    </xf>
    <xf numFmtId="0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2" fillId="2" borderId="0" xfId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</cellXfs>
  <cellStyles count="3">
    <cellStyle name="Comma" xfId="2" builtinId="3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63"/>
  <sheetViews>
    <sheetView tabSelected="1" zoomScaleNormal="100" workbookViewId="0">
      <pane xSplit="2" ySplit="6" topLeftCell="C21" activePane="bottomRight" state="frozen"/>
      <selection pane="topRight" activeCell="C1" sqref="C1"/>
      <selection pane="bottomLeft" activeCell="A5" sqref="A5"/>
      <selection pane="bottomRight" sqref="A1:E1"/>
    </sheetView>
  </sheetViews>
  <sheetFormatPr defaultRowHeight="15" x14ac:dyDescent="0.25"/>
  <cols>
    <col min="1" max="1" width="20.140625" customWidth="1"/>
    <col min="2" max="2" width="18.7109375" style="4" customWidth="1"/>
    <col min="3" max="3" width="26.42578125" style="1" customWidth="1"/>
    <col min="4" max="4" width="25.85546875" style="1" customWidth="1"/>
    <col min="5" max="5" width="24.42578125" style="1" customWidth="1"/>
    <col min="6" max="6" width="22.42578125" style="1" customWidth="1"/>
    <col min="7" max="7" width="22.140625" style="1" customWidth="1"/>
    <col min="8" max="8" width="26.42578125" style="1" customWidth="1"/>
    <col min="9" max="9" width="22.140625" style="1" customWidth="1"/>
    <col min="10" max="10" width="23.42578125" style="1" customWidth="1"/>
    <col min="11" max="11" width="23" style="1" customWidth="1"/>
    <col min="12" max="12" width="25" style="1" customWidth="1"/>
    <col min="13" max="13" width="23.5703125" style="1" customWidth="1"/>
    <col min="14" max="14" width="23.28515625" style="1" customWidth="1"/>
    <col min="15" max="15" width="24.5703125" style="1" customWidth="1"/>
    <col min="16" max="16" width="23.42578125" style="1" customWidth="1"/>
    <col min="17" max="17" width="24" style="1" customWidth="1"/>
    <col min="18" max="18" width="24.140625" style="1" customWidth="1"/>
    <col min="19" max="19" width="22.28515625" style="1" customWidth="1"/>
    <col min="20" max="20" width="22.140625" style="1" customWidth="1"/>
    <col min="21" max="21" width="22.85546875" style="1" customWidth="1"/>
    <col min="22" max="22" width="22.140625" style="1" customWidth="1"/>
    <col min="23" max="23" width="23.42578125" style="1" bestFit="1" customWidth="1"/>
    <col min="24" max="25" width="35.5703125" style="1" bestFit="1" customWidth="1"/>
    <col min="26" max="26" width="36.5703125" style="1" bestFit="1" customWidth="1"/>
    <col min="27" max="29" width="39" style="1" bestFit="1" customWidth="1"/>
    <col min="30" max="30" width="44.42578125" style="1" bestFit="1" customWidth="1"/>
    <col min="31" max="31" width="35.28515625" style="1" bestFit="1" customWidth="1"/>
    <col min="32" max="32" width="44.85546875" style="1" bestFit="1" customWidth="1"/>
    <col min="33" max="33" width="39.28515625" style="1" bestFit="1" customWidth="1"/>
    <col min="34" max="34" width="38.28515625" style="1" bestFit="1" customWidth="1"/>
  </cols>
  <sheetData>
    <row r="1" spans="1:34" x14ac:dyDescent="0.25">
      <c r="A1" s="32" t="s">
        <v>876</v>
      </c>
      <c r="B1" s="32"/>
      <c r="C1" s="32"/>
      <c r="D1" s="32"/>
      <c r="E1" s="32"/>
    </row>
    <row r="3" spans="1:34" x14ac:dyDescent="0.25">
      <c r="A3" s="27" t="s">
        <v>877</v>
      </c>
      <c r="B3" s="29"/>
      <c r="C3" s="28" t="s">
        <v>903</v>
      </c>
      <c r="D3" s="28" t="s">
        <v>903</v>
      </c>
      <c r="E3" s="28" t="s">
        <v>903</v>
      </c>
      <c r="F3" s="28" t="s">
        <v>903</v>
      </c>
      <c r="G3" s="28" t="s">
        <v>903</v>
      </c>
      <c r="H3" s="28" t="s">
        <v>903</v>
      </c>
      <c r="I3" s="28" t="s">
        <v>903</v>
      </c>
      <c r="J3" s="28" t="s">
        <v>903</v>
      </c>
      <c r="K3" s="28" t="s">
        <v>904</v>
      </c>
      <c r="L3" s="28" t="s">
        <v>904</v>
      </c>
      <c r="M3" s="28" t="s">
        <v>904</v>
      </c>
      <c r="N3" s="28" t="s">
        <v>904</v>
      </c>
      <c r="O3" s="28" t="s">
        <v>904</v>
      </c>
      <c r="P3" s="28" t="s">
        <v>904</v>
      </c>
      <c r="Q3" s="28" t="s">
        <v>904</v>
      </c>
      <c r="R3" s="28" t="s">
        <v>904</v>
      </c>
      <c r="S3" s="28" t="s">
        <v>904</v>
      </c>
      <c r="T3" s="28" t="s">
        <v>905</v>
      </c>
      <c r="U3" s="28" t="s">
        <v>905</v>
      </c>
      <c r="V3" s="28" t="s">
        <v>905</v>
      </c>
    </row>
    <row r="4" spans="1:34" x14ac:dyDescent="0.25">
      <c r="A4" t="s">
        <v>175</v>
      </c>
      <c r="C4" s="1" t="s">
        <v>177</v>
      </c>
      <c r="D4" s="1" t="s">
        <v>179</v>
      </c>
      <c r="E4" s="1" t="s">
        <v>180</v>
      </c>
      <c r="F4" s="1" t="s">
        <v>178</v>
      </c>
      <c r="G4" s="1" t="s">
        <v>177</v>
      </c>
      <c r="H4" s="1" t="s">
        <v>183</v>
      </c>
      <c r="I4" s="1" t="s">
        <v>182</v>
      </c>
      <c r="J4" s="1" t="s">
        <v>181</v>
      </c>
      <c r="K4" s="1" t="s">
        <v>187</v>
      </c>
      <c r="L4" s="1" t="s">
        <v>189</v>
      </c>
      <c r="M4" s="1" t="s">
        <v>188</v>
      </c>
      <c r="N4" s="1" t="s">
        <v>186</v>
      </c>
      <c r="O4" s="1" t="s">
        <v>185</v>
      </c>
      <c r="P4" s="1" t="s">
        <v>184</v>
      </c>
      <c r="Q4" s="1" t="s">
        <v>192</v>
      </c>
      <c r="R4" s="1" t="s">
        <v>190</v>
      </c>
      <c r="S4" s="1" t="s">
        <v>191</v>
      </c>
      <c r="T4" s="1" t="s">
        <v>193</v>
      </c>
      <c r="U4" s="1" t="s">
        <v>194</v>
      </c>
      <c r="V4" s="1" t="s">
        <v>182</v>
      </c>
    </row>
    <row r="5" spans="1:34" x14ac:dyDescent="0.25">
      <c r="A5" t="s">
        <v>176</v>
      </c>
      <c r="C5" s="1" t="s">
        <v>177</v>
      </c>
      <c r="D5" s="1" t="s">
        <v>196</v>
      </c>
      <c r="E5" s="1" t="s">
        <v>197</v>
      </c>
      <c r="F5" s="1" t="s">
        <v>195</v>
      </c>
      <c r="G5" s="1" t="s">
        <v>177</v>
      </c>
      <c r="H5" s="1" t="s">
        <v>200</v>
      </c>
      <c r="I5" s="1" t="s">
        <v>199</v>
      </c>
      <c r="J5" s="1" t="s">
        <v>198</v>
      </c>
      <c r="K5" s="1" t="s">
        <v>204</v>
      </c>
      <c r="L5" s="1" t="s">
        <v>206</v>
      </c>
      <c r="M5" s="1" t="s">
        <v>205</v>
      </c>
      <c r="N5" s="1" t="s">
        <v>203</v>
      </c>
      <c r="O5" s="1" t="s">
        <v>202</v>
      </c>
      <c r="P5" s="1" t="s">
        <v>201</v>
      </c>
      <c r="Q5" s="1" t="s">
        <v>204</v>
      </c>
      <c r="R5" s="1" t="s">
        <v>201</v>
      </c>
      <c r="S5" s="1" t="s">
        <v>202</v>
      </c>
      <c r="T5" s="1" t="s">
        <v>207</v>
      </c>
      <c r="U5" s="1" t="s">
        <v>207</v>
      </c>
      <c r="V5" s="1" t="s">
        <v>207</v>
      </c>
    </row>
    <row r="6" spans="1:34" x14ac:dyDescent="0.25">
      <c r="A6" s="4" t="s">
        <v>0</v>
      </c>
      <c r="C6" s="31" t="s">
        <v>107</v>
      </c>
      <c r="D6" s="31" t="s">
        <v>102</v>
      </c>
      <c r="E6" s="31" t="s">
        <v>103</v>
      </c>
      <c r="F6" s="31" t="s">
        <v>101</v>
      </c>
      <c r="G6" s="31" t="s">
        <v>100</v>
      </c>
      <c r="H6" s="31" t="s">
        <v>106</v>
      </c>
      <c r="I6" s="31" t="s">
        <v>105</v>
      </c>
      <c r="J6" s="31" t="s">
        <v>104</v>
      </c>
      <c r="K6" s="31" t="s">
        <v>111</v>
      </c>
      <c r="L6" s="31" t="s">
        <v>113</v>
      </c>
      <c r="M6" s="31" t="s">
        <v>112</v>
      </c>
      <c r="N6" s="31" t="s">
        <v>110</v>
      </c>
      <c r="O6" s="31" t="s">
        <v>109</v>
      </c>
      <c r="P6" s="31" t="s">
        <v>108</v>
      </c>
      <c r="Q6" s="10" t="s">
        <v>116</v>
      </c>
      <c r="R6" s="31" t="s">
        <v>114</v>
      </c>
      <c r="S6" s="31" t="s">
        <v>115</v>
      </c>
      <c r="T6" s="10" t="s">
        <v>118</v>
      </c>
      <c r="U6" s="12" t="s">
        <v>119</v>
      </c>
      <c r="V6" s="10" t="s">
        <v>117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x14ac:dyDescent="0.25">
      <c r="A7" s="4" t="s">
        <v>1</v>
      </c>
      <c r="B7" s="1"/>
      <c r="C7" s="1" t="s">
        <v>3</v>
      </c>
      <c r="D7" s="1" t="s">
        <v>2</v>
      </c>
      <c r="E7" s="1" t="s">
        <v>68</v>
      </c>
      <c r="F7" s="1" t="s">
        <v>120</v>
      </c>
      <c r="G7" s="1" t="s">
        <v>120</v>
      </c>
      <c r="H7" s="1" t="s">
        <v>83</v>
      </c>
      <c r="I7" s="1" t="s">
        <v>83</v>
      </c>
      <c r="J7" s="1" t="s">
        <v>83</v>
      </c>
      <c r="K7" s="1" t="s">
        <v>2</v>
      </c>
      <c r="L7" s="1" t="s">
        <v>68</v>
      </c>
      <c r="M7" s="1" t="s">
        <v>68</v>
      </c>
      <c r="N7" s="1" t="s">
        <v>120</v>
      </c>
      <c r="O7" s="1" t="s">
        <v>120</v>
      </c>
      <c r="P7" s="1" t="s">
        <v>120</v>
      </c>
      <c r="Q7" s="1" t="s">
        <v>83</v>
      </c>
      <c r="R7" s="1" t="s">
        <v>83</v>
      </c>
      <c r="S7" s="1" t="s">
        <v>85</v>
      </c>
      <c r="T7" s="1" t="s">
        <v>68</v>
      </c>
      <c r="U7" s="1" t="s">
        <v>90</v>
      </c>
      <c r="V7" s="1" t="s">
        <v>83</v>
      </c>
    </row>
    <row r="8" spans="1:34" x14ac:dyDescent="0.25">
      <c r="A8" s="4" t="s">
        <v>4</v>
      </c>
      <c r="B8" s="1" t="s">
        <v>5</v>
      </c>
      <c r="C8" s="1">
        <v>35</v>
      </c>
      <c r="D8" s="1">
        <v>50</v>
      </c>
      <c r="E8" s="1">
        <v>50</v>
      </c>
      <c r="F8" s="1">
        <v>50</v>
      </c>
      <c r="G8" s="1">
        <v>100</v>
      </c>
      <c r="H8" s="1">
        <v>50</v>
      </c>
      <c r="I8" s="1">
        <v>150</v>
      </c>
      <c r="J8" s="1">
        <v>1000</v>
      </c>
      <c r="K8" s="1">
        <v>75</v>
      </c>
      <c r="L8" s="1">
        <v>50</v>
      </c>
      <c r="M8" s="1">
        <v>100</v>
      </c>
      <c r="N8" s="1">
        <v>50</v>
      </c>
      <c r="O8" s="1">
        <v>100</v>
      </c>
      <c r="P8" s="1">
        <v>150</v>
      </c>
      <c r="Q8" s="1">
        <v>100</v>
      </c>
      <c r="R8" s="1">
        <v>1000</v>
      </c>
      <c r="S8" s="1">
        <v>1000</v>
      </c>
      <c r="T8" s="1">
        <v>100</v>
      </c>
      <c r="U8" s="1">
        <v>150</v>
      </c>
      <c r="V8" s="1">
        <v>500</v>
      </c>
    </row>
    <row r="9" spans="1:34" x14ac:dyDescent="0.25">
      <c r="A9" s="4" t="s">
        <v>6</v>
      </c>
      <c r="B9" s="1" t="s">
        <v>5</v>
      </c>
      <c r="C9" s="1">
        <v>28</v>
      </c>
      <c r="D9" s="1">
        <v>31</v>
      </c>
      <c r="E9" s="1">
        <v>31</v>
      </c>
      <c r="F9" s="1">
        <v>37</v>
      </c>
      <c r="G9" s="1">
        <v>75</v>
      </c>
      <c r="H9" s="1">
        <v>38</v>
      </c>
      <c r="I9" s="1">
        <v>123</v>
      </c>
      <c r="J9" s="1">
        <v>785</v>
      </c>
      <c r="K9" s="1">
        <v>35</v>
      </c>
      <c r="L9" s="1">
        <v>33</v>
      </c>
      <c r="M9" s="1">
        <v>66</v>
      </c>
      <c r="N9" s="1">
        <v>39</v>
      </c>
      <c r="O9" s="1">
        <v>76</v>
      </c>
      <c r="P9" s="1">
        <v>111</v>
      </c>
      <c r="Q9" s="1">
        <v>69</v>
      </c>
      <c r="R9" s="1">
        <v>820</v>
      </c>
      <c r="S9" s="1">
        <v>821</v>
      </c>
      <c r="T9" s="1">
        <v>73</v>
      </c>
      <c r="U9" s="1">
        <v>114</v>
      </c>
      <c r="V9" s="1">
        <v>364</v>
      </c>
    </row>
    <row r="10" spans="1:34" x14ac:dyDescent="0.25">
      <c r="A10" s="4" t="s">
        <v>7</v>
      </c>
      <c r="B10" s="1"/>
      <c r="C10" s="1" t="s">
        <v>8</v>
      </c>
      <c r="D10" s="1" t="s">
        <v>97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97</v>
      </c>
      <c r="L10" s="1" t="s">
        <v>8</v>
      </c>
      <c r="M10" s="1" t="s">
        <v>69</v>
      </c>
      <c r="N10" s="1" t="s">
        <v>8</v>
      </c>
      <c r="O10" s="1" t="s">
        <v>8</v>
      </c>
      <c r="P10" s="1" t="s">
        <v>8</v>
      </c>
      <c r="Q10" s="1" t="s">
        <v>8</v>
      </c>
      <c r="R10" s="1" t="s">
        <v>8</v>
      </c>
      <c r="S10" s="1" t="s">
        <v>8</v>
      </c>
      <c r="T10" s="1" t="s">
        <v>69</v>
      </c>
      <c r="U10" s="1" t="s">
        <v>8</v>
      </c>
      <c r="V10" s="1" t="s">
        <v>8</v>
      </c>
    </row>
    <row r="11" spans="1:34" x14ac:dyDescent="0.25">
      <c r="A11" s="2" t="s">
        <v>9</v>
      </c>
      <c r="B11" s="6" t="s">
        <v>10</v>
      </c>
      <c r="C11" s="6">
        <v>8851</v>
      </c>
      <c r="D11" s="6">
        <v>5885</v>
      </c>
      <c r="E11" s="6">
        <v>8527</v>
      </c>
      <c r="F11" s="6">
        <v>9284</v>
      </c>
      <c r="G11" s="6">
        <v>10150</v>
      </c>
      <c r="H11" s="6">
        <v>9800</v>
      </c>
      <c r="I11" s="6">
        <v>10225</v>
      </c>
      <c r="J11" s="6">
        <v>11000</v>
      </c>
      <c r="K11" s="6">
        <v>6500</v>
      </c>
      <c r="L11" s="6">
        <v>6700</v>
      </c>
      <c r="M11" s="6">
        <v>6540</v>
      </c>
      <c r="N11" s="6">
        <v>9800</v>
      </c>
      <c r="O11" s="6">
        <v>10500</v>
      </c>
      <c r="P11" s="6">
        <v>10700</v>
      </c>
      <c r="Q11" s="1">
        <v>11385</v>
      </c>
      <c r="R11" s="6">
        <v>11500</v>
      </c>
      <c r="S11" s="6">
        <v>11600</v>
      </c>
      <c r="T11" s="1">
        <v>7715</v>
      </c>
      <c r="U11" s="1">
        <v>9700</v>
      </c>
      <c r="V11" s="1">
        <v>10000</v>
      </c>
    </row>
    <row r="12" spans="1:34" x14ac:dyDescent="0.25">
      <c r="A12" s="2" t="s">
        <v>11</v>
      </c>
      <c r="B12" s="6" t="s">
        <v>12</v>
      </c>
      <c r="C12" s="6">
        <v>37</v>
      </c>
      <c r="D12" s="6">
        <v>28</v>
      </c>
      <c r="E12" s="6">
        <v>28</v>
      </c>
      <c r="F12" s="6">
        <v>33</v>
      </c>
      <c r="G12" s="6">
        <v>36</v>
      </c>
      <c r="H12" s="6">
        <v>36</v>
      </c>
      <c r="I12" s="6">
        <v>38</v>
      </c>
      <c r="J12" s="6">
        <v>38</v>
      </c>
      <c r="K12" s="6">
        <v>20</v>
      </c>
      <c r="L12" s="6">
        <v>30</v>
      </c>
      <c r="M12" s="6">
        <v>30</v>
      </c>
      <c r="N12" s="6">
        <v>35</v>
      </c>
      <c r="O12" s="6">
        <v>35</v>
      </c>
      <c r="P12" s="6">
        <v>35</v>
      </c>
      <c r="Q12" s="1">
        <v>32</v>
      </c>
      <c r="R12" s="6">
        <v>38</v>
      </c>
      <c r="S12" s="6">
        <v>38</v>
      </c>
      <c r="T12" s="1">
        <v>30</v>
      </c>
      <c r="U12" s="1">
        <v>35</v>
      </c>
      <c r="V12" s="1">
        <v>35</v>
      </c>
    </row>
    <row r="13" spans="1:34" x14ac:dyDescent="0.25">
      <c r="A13" s="2" t="s">
        <v>173</v>
      </c>
      <c r="B13" s="6" t="s">
        <v>23</v>
      </c>
      <c r="C13" s="13">
        <v>17</v>
      </c>
      <c r="D13" s="6">
        <v>17</v>
      </c>
      <c r="E13" s="6">
        <v>18</v>
      </c>
      <c r="F13" s="6">
        <v>16.899999999999999</v>
      </c>
      <c r="G13" s="6">
        <v>17.2</v>
      </c>
      <c r="H13" s="13">
        <v>16</v>
      </c>
      <c r="I13" s="6">
        <v>16</v>
      </c>
      <c r="J13" s="13">
        <v>16</v>
      </c>
      <c r="K13" s="13">
        <v>18</v>
      </c>
      <c r="L13" s="13">
        <v>17.399999999999999</v>
      </c>
      <c r="M13" s="13">
        <v>18</v>
      </c>
      <c r="N13" s="6">
        <v>16.5</v>
      </c>
      <c r="O13" s="6">
        <v>17</v>
      </c>
      <c r="P13" s="6">
        <v>17</v>
      </c>
      <c r="Q13" s="7">
        <v>16.7</v>
      </c>
      <c r="R13" s="13">
        <v>16</v>
      </c>
      <c r="S13" s="13">
        <v>16</v>
      </c>
      <c r="T13" s="7">
        <v>18.399999999999999</v>
      </c>
      <c r="U13" s="7">
        <v>16.399999999999999</v>
      </c>
      <c r="V13" s="7">
        <v>16.5</v>
      </c>
    </row>
    <row r="14" spans="1:34" x14ac:dyDescent="0.25">
      <c r="A14" s="2" t="s">
        <v>174</v>
      </c>
      <c r="B14" s="6" t="s">
        <v>23</v>
      </c>
      <c r="C14" s="6">
        <v>0.39</v>
      </c>
      <c r="D14" s="13">
        <v>0.38</v>
      </c>
      <c r="E14" s="6">
        <v>0.38</v>
      </c>
      <c r="F14" s="13">
        <v>0.35</v>
      </c>
      <c r="G14" s="13">
        <v>0.34</v>
      </c>
      <c r="H14" s="13">
        <v>0.4</v>
      </c>
      <c r="I14" s="13">
        <v>0.35</v>
      </c>
      <c r="J14" s="13">
        <v>0.34</v>
      </c>
      <c r="K14" s="13">
        <v>0.35</v>
      </c>
      <c r="L14" s="6">
        <v>0.39</v>
      </c>
      <c r="M14" s="13">
        <v>0.42</v>
      </c>
      <c r="N14" s="13">
        <v>0.41</v>
      </c>
      <c r="O14" s="13">
        <v>0.4</v>
      </c>
      <c r="P14" s="6">
        <v>0.42</v>
      </c>
      <c r="Q14" s="1">
        <v>0.39</v>
      </c>
      <c r="R14" s="13">
        <v>0.35</v>
      </c>
      <c r="S14" s="13">
        <v>0.36</v>
      </c>
      <c r="T14" s="7">
        <v>0.42</v>
      </c>
      <c r="U14" s="7">
        <v>0.4</v>
      </c>
      <c r="V14" s="7">
        <v>0.36</v>
      </c>
    </row>
    <row r="15" spans="1:34" x14ac:dyDescent="0.25">
      <c r="A15" s="2" t="s">
        <v>13</v>
      </c>
      <c r="B15" s="1" t="s">
        <v>14</v>
      </c>
      <c r="C15" s="1">
        <v>7</v>
      </c>
      <c r="D15" s="1">
        <v>0</v>
      </c>
      <c r="E15" s="1">
        <v>11</v>
      </c>
      <c r="F15" s="1">
        <v>0</v>
      </c>
      <c r="G15" s="1">
        <v>19</v>
      </c>
      <c r="H15" s="1">
        <v>14</v>
      </c>
      <c r="I15" s="1">
        <v>35</v>
      </c>
      <c r="J15" s="1">
        <v>200</v>
      </c>
      <c r="K15" s="1">
        <v>0</v>
      </c>
      <c r="L15" s="1">
        <v>5</v>
      </c>
      <c r="M15" s="1">
        <v>0</v>
      </c>
      <c r="N15" s="1">
        <v>0</v>
      </c>
      <c r="O15" s="1">
        <v>5</v>
      </c>
      <c r="P15" s="1">
        <v>8</v>
      </c>
      <c r="Q15" s="1">
        <v>18</v>
      </c>
      <c r="R15" s="1">
        <v>300</v>
      </c>
      <c r="S15" s="1">
        <v>300</v>
      </c>
      <c r="T15" s="1">
        <v>0</v>
      </c>
      <c r="U15" s="1">
        <v>8</v>
      </c>
      <c r="V15" s="1">
        <v>75</v>
      </c>
    </row>
    <row r="16" spans="1:34" ht="15" customHeight="1" x14ac:dyDescent="0.25">
      <c r="A16" s="2"/>
      <c r="B16" s="1" t="s">
        <v>15</v>
      </c>
      <c r="C16" s="1">
        <v>5</v>
      </c>
      <c r="D16" s="1">
        <v>29</v>
      </c>
      <c r="E16" s="1">
        <v>30</v>
      </c>
      <c r="F16" s="1">
        <v>34</v>
      </c>
      <c r="G16" s="1">
        <v>36</v>
      </c>
      <c r="H16" s="1">
        <v>15</v>
      </c>
      <c r="I16" s="1">
        <v>30</v>
      </c>
      <c r="J16" s="1">
        <v>100</v>
      </c>
      <c r="K16" s="1">
        <v>70</v>
      </c>
      <c r="L16" s="1">
        <v>36</v>
      </c>
      <c r="M16" s="1">
        <v>150</v>
      </c>
      <c r="N16" s="1">
        <v>40</v>
      </c>
      <c r="O16" s="1">
        <v>94</v>
      </c>
      <c r="P16" s="1">
        <v>130</v>
      </c>
      <c r="Q16" s="1">
        <v>30</v>
      </c>
      <c r="R16" s="1">
        <v>90</v>
      </c>
      <c r="S16" s="1">
        <v>90</v>
      </c>
      <c r="T16" s="1">
        <v>140</v>
      </c>
      <c r="U16" s="1">
        <v>110</v>
      </c>
      <c r="V16" s="1">
        <v>160</v>
      </c>
    </row>
    <row r="17" spans="1:22" ht="15" customHeight="1" x14ac:dyDescent="0.25">
      <c r="A17" s="2"/>
      <c r="B17" s="1" t="s">
        <v>225</v>
      </c>
      <c r="C17" s="1">
        <v>7.4</v>
      </c>
      <c r="D17" s="1">
        <v>8</v>
      </c>
      <c r="E17" s="1">
        <v>5</v>
      </c>
      <c r="F17" s="1">
        <v>17</v>
      </c>
      <c r="G17" s="1">
        <v>25</v>
      </c>
      <c r="H17" s="1">
        <v>21</v>
      </c>
      <c r="I17" s="1">
        <v>85</v>
      </c>
      <c r="J17" s="1">
        <v>450</v>
      </c>
      <c r="K17" s="1">
        <v>0</v>
      </c>
      <c r="L17" s="1">
        <v>5</v>
      </c>
      <c r="M17" s="1">
        <v>0</v>
      </c>
      <c r="N17" s="1">
        <v>17</v>
      </c>
      <c r="O17" s="1">
        <v>29</v>
      </c>
      <c r="P17" s="1">
        <v>36</v>
      </c>
      <c r="Q17" s="1">
        <v>40</v>
      </c>
      <c r="R17" s="1">
        <v>500</v>
      </c>
      <c r="S17" s="1">
        <v>500</v>
      </c>
      <c r="T17" s="1">
        <v>0</v>
      </c>
      <c r="U17" s="1">
        <v>32</v>
      </c>
      <c r="V17" s="1">
        <v>110</v>
      </c>
    </row>
    <row r="18" spans="1:22" ht="15" customHeight="1" x14ac:dyDescent="0.25">
      <c r="A18" s="2"/>
      <c r="B18" s="1" t="s">
        <v>70</v>
      </c>
      <c r="C18" s="1">
        <v>0</v>
      </c>
      <c r="D18" s="1">
        <v>0</v>
      </c>
      <c r="E18" s="7">
        <v>0</v>
      </c>
      <c r="F18" s="7">
        <v>0</v>
      </c>
      <c r="G18" s="7">
        <v>7</v>
      </c>
      <c r="H18" s="7">
        <v>0</v>
      </c>
      <c r="I18" s="7">
        <v>9</v>
      </c>
      <c r="J18" s="7">
        <v>0</v>
      </c>
      <c r="K18" s="1">
        <v>0</v>
      </c>
      <c r="L18" s="1">
        <v>0</v>
      </c>
      <c r="M18" s="1">
        <v>0</v>
      </c>
      <c r="N18" s="7">
        <v>0</v>
      </c>
      <c r="O18" s="7">
        <v>0</v>
      </c>
      <c r="P18" s="7">
        <v>2</v>
      </c>
      <c r="Q18" s="7">
        <v>6</v>
      </c>
      <c r="R18" s="7">
        <v>0</v>
      </c>
      <c r="S18" s="1">
        <v>80</v>
      </c>
      <c r="T18" s="1">
        <v>0</v>
      </c>
      <c r="U18" s="7">
        <v>0</v>
      </c>
      <c r="V18" s="7">
        <v>0</v>
      </c>
    </row>
    <row r="19" spans="1:22" ht="15" customHeight="1" x14ac:dyDescent="0.25">
      <c r="A19" s="2"/>
      <c r="B19" s="1" t="s">
        <v>870</v>
      </c>
      <c r="C19" s="1">
        <v>0</v>
      </c>
      <c r="D19" s="1">
        <v>0</v>
      </c>
      <c r="E19" s="1">
        <v>0</v>
      </c>
      <c r="F19" s="1">
        <v>9</v>
      </c>
      <c r="G19" s="1">
        <v>0</v>
      </c>
      <c r="H19" s="1">
        <v>8</v>
      </c>
      <c r="I19" s="1">
        <v>0</v>
      </c>
      <c r="J19" s="1">
        <v>300</v>
      </c>
      <c r="K19" s="1">
        <v>0</v>
      </c>
      <c r="L19" s="1">
        <v>0</v>
      </c>
      <c r="M19" s="1">
        <v>0</v>
      </c>
      <c r="N19" s="1">
        <v>10</v>
      </c>
      <c r="O19" s="1">
        <v>29</v>
      </c>
      <c r="P19" s="1">
        <v>0</v>
      </c>
      <c r="Q19" s="1">
        <v>0</v>
      </c>
      <c r="R19" s="1">
        <v>220</v>
      </c>
      <c r="S19" s="1">
        <v>0</v>
      </c>
      <c r="T19" s="1">
        <v>0</v>
      </c>
      <c r="U19" s="1">
        <v>32</v>
      </c>
      <c r="V19" s="1">
        <v>110</v>
      </c>
    </row>
    <row r="20" spans="1:22" ht="15" customHeight="1" x14ac:dyDescent="0.25">
      <c r="A20" s="2"/>
      <c r="B20" s="1" t="s">
        <v>167</v>
      </c>
      <c r="C20" s="1">
        <f>SUM(C15:C18)</f>
        <v>19.399999999999999</v>
      </c>
      <c r="D20" s="1">
        <f t="shared" ref="D20:V20" si="0">SUM(D15:D18)</f>
        <v>37</v>
      </c>
      <c r="E20" s="1">
        <f t="shared" si="0"/>
        <v>46</v>
      </c>
      <c r="F20" s="1">
        <f t="shared" si="0"/>
        <v>51</v>
      </c>
      <c r="G20" s="1">
        <f t="shared" si="0"/>
        <v>87</v>
      </c>
      <c r="H20" s="1">
        <f t="shared" si="0"/>
        <v>50</v>
      </c>
      <c r="I20" s="1">
        <f t="shared" si="0"/>
        <v>159</v>
      </c>
      <c r="J20" s="1">
        <f t="shared" si="0"/>
        <v>750</v>
      </c>
      <c r="K20" s="1">
        <f t="shared" si="0"/>
        <v>70</v>
      </c>
      <c r="L20" s="1">
        <f t="shared" si="0"/>
        <v>46</v>
      </c>
      <c r="M20" s="1">
        <f t="shared" si="0"/>
        <v>150</v>
      </c>
      <c r="N20" s="1">
        <f t="shared" si="0"/>
        <v>57</v>
      </c>
      <c r="O20" s="1">
        <f t="shared" si="0"/>
        <v>128</v>
      </c>
      <c r="P20" s="1">
        <v>174</v>
      </c>
      <c r="Q20" s="1">
        <f t="shared" si="0"/>
        <v>94</v>
      </c>
      <c r="R20" s="1">
        <f t="shared" si="0"/>
        <v>890</v>
      </c>
      <c r="S20" s="1">
        <f t="shared" si="0"/>
        <v>970</v>
      </c>
      <c r="T20" s="1">
        <f t="shared" si="0"/>
        <v>140</v>
      </c>
      <c r="U20" s="1">
        <f t="shared" si="0"/>
        <v>150</v>
      </c>
      <c r="V20" s="1">
        <f t="shared" si="0"/>
        <v>345</v>
      </c>
    </row>
    <row r="21" spans="1:22" ht="15" customHeight="1" x14ac:dyDescent="0.25">
      <c r="A21" s="2" t="s">
        <v>226</v>
      </c>
      <c r="B21" s="1" t="s">
        <v>227</v>
      </c>
      <c r="C21" s="1">
        <v>2.5</v>
      </c>
      <c r="D21" s="1">
        <v>16</v>
      </c>
      <c r="E21" s="1">
        <v>20</v>
      </c>
      <c r="F21" s="1">
        <v>15</v>
      </c>
      <c r="G21" s="1">
        <v>15</v>
      </c>
      <c r="H21" s="1">
        <v>10</v>
      </c>
      <c r="I21" s="1">
        <v>30</v>
      </c>
      <c r="J21" s="1">
        <v>0</v>
      </c>
      <c r="K21" s="1">
        <v>46</v>
      </c>
      <c r="L21" s="1">
        <v>25</v>
      </c>
      <c r="M21" s="1">
        <v>100</v>
      </c>
      <c r="N21" s="1">
        <v>20</v>
      </c>
      <c r="O21" s="1">
        <v>45</v>
      </c>
      <c r="P21" s="1">
        <v>55</v>
      </c>
      <c r="Q21" s="1">
        <v>0</v>
      </c>
      <c r="R21" s="1">
        <v>0</v>
      </c>
      <c r="S21" s="1">
        <v>0</v>
      </c>
      <c r="T21" s="1">
        <v>90</v>
      </c>
      <c r="U21" s="1">
        <v>15</v>
      </c>
      <c r="V21" s="1">
        <v>0</v>
      </c>
    </row>
    <row r="22" spans="1:22" ht="15" customHeight="1" x14ac:dyDescent="0.25">
      <c r="A22" s="2" t="s">
        <v>165</v>
      </c>
      <c r="B22" s="1" t="s">
        <v>169</v>
      </c>
      <c r="C22" s="3">
        <f t="shared" ref="C22:V22" si="1">((C8+(0.5*C9))/C20)</f>
        <v>2.525773195876289</v>
      </c>
      <c r="D22" s="3">
        <f t="shared" si="1"/>
        <v>1.7702702702702702</v>
      </c>
      <c r="E22" s="3">
        <f t="shared" si="1"/>
        <v>1.423913043478261</v>
      </c>
      <c r="F22" s="3">
        <f t="shared" si="1"/>
        <v>1.3431372549019607</v>
      </c>
      <c r="G22" s="3">
        <f t="shared" si="1"/>
        <v>1.5804597701149425</v>
      </c>
      <c r="H22" s="3">
        <f t="shared" si="1"/>
        <v>1.38</v>
      </c>
      <c r="I22" s="3">
        <f t="shared" si="1"/>
        <v>1.3301886792452831</v>
      </c>
      <c r="J22" s="3">
        <f t="shared" si="1"/>
        <v>1.8566666666666667</v>
      </c>
      <c r="K22" s="3">
        <f t="shared" si="1"/>
        <v>1.3214285714285714</v>
      </c>
      <c r="L22" s="3">
        <f t="shared" si="1"/>
        <v>1.4456521739130435</v>
      </c>
      <c r="M22" s="3">
        <f t="shared" si="1"/>
        <v>0.88666666666666671</v>
      </c>
      <c r="N22" s="3">
        <f t="shared" si="1"/>
        <v>1.2192982456140351</v>
      </c>
      <c r="O22" s="3">
        <f t="shared" si="1"/>
        <v>1.078125</v>
      </c>
      <c r="P22" s="3">
        <f t="shared" si="1"/>
        <v>1.1810344827586208</v>
      </c>
      <c r="Q22" s="3">
        <f t="shared" si="1"/>
        <v>1.4308510638297873</v>
      </c>
      <c r="R22" s="3">
        <f t="shared" si="1"/>
        <v>1.5842696629213484</v>
      </c>
      <c r="S22" s="3">
        <f t="shared" si="1"/>
        <v>1.4541237113402061</v>
      </c>
      <c r="T22" s="3">
        <f t="shared" si="1"/>
        <v>0.97499999999999998</v>
      </c>
      <c r="U22" s="3">
        <f t="shared" si="1"/>
        <v>1.38</v>
      </c>
      <c r="V22" s="3">
        <f t="shared" si="1"/>
        <v>1.9768115942028985</v>
      </c>
    </row>
    <row r="23" spans="1:22" ht="15" customHeight="1" x14ac:dyDescent="0.25">
      <c r="A23" s="2" t="s">
        <v>71</v>
      </c>
      <c r="B23" s="1" t="s">
        <v>84</v>
      </c>
      <c r="C23" s="1">
        <v>9.1999999999999993</v>
      </c>
      <c r="D23" s="1" t="s">
        <v>16</v>
      </c>
      <c r="E23" s="1">
        <v>9.4</v>
      </c>
      <c r="F23" s="1" t="s">
        <v>16</v>
      </c>
      <c r="G23" s="1">
        <v>9.8000000000000007</v>
      </c>
      <c r="H23" s="1">
        <v>9.8000000000000007</v>
      </c>
      <c r="I23" s="1">
        <v>8.9</v>
      </c>
      <c r="J23" s="1">
        <v>9.3000000000000007</v>
      </c>
      <c r="K23" s="1" t="s">
        <v>16</v>
      </c>
      <c r="L23" s="1">
        <v>8</v>
      </c>
      <c r="M23" s="1" t="s">
        <v>16</v>
      </c>
      <c r="N23" s="1" t="s">
        <v>16</v>
      </c>
      <c r="O23" s="1">
        <v>9.5</v>
      </c>
      <c r="P23" s="1">
        <v>9.8000000000000007</v>
      </c>
      <c r="Q23" s="1">
        <v>8.1</v>
      </c>
      <c r="R23" s="1">
        <v>10.7</v>
      </c>
      <c r="S23" s="3">
        <v>11</v>
      </c>
      <c r="T23" s="1" t="s">
        <v>16</v>
      </c>
      <c r="U23" s="1">
        <v>8.9</v>
      </c>
      <c r="V23" s="1">
        <v>10.4</v>
      </c>
    </row>
    <row r="24" spans="1:22" ht="15" customHeight="1" x14ac:dyDescent="0.25">
      <c r="A24" s="2"/>
      <c r="B24" s="1" t="s">
        <v>72</v>
      </c>
      <c r="C24" s="1">
        <v>4.8</v>
      </c>
      <c r="D24" s="1">
        <v>5.2</v>
      </c>
      <c r="E24" s="1">
        <v>5.3</v>
      </c>
      <c r="F24" s="1">
        <v>4.4000000000000004</v>
      </c>
      <c r="G24" s="1">
        <v>6.6</v>
      </c>
      <c r="H24" s="1">
        <v>7.3</v>
      </c>
      <c r="I24" s="1" t="s">
        <v>16</v>
      </c>
      <c r="J24" s="1">
        <v>7</v>
      </c>
      <c r="K24" s="1">
        <v>5.2</v>
      </c>
      <c r="L24" s="1">
        <v>5.7</v>
      </c>
      <c r="M24" s="1">
        <v>4.5</v>
      </c>
      <c r="N24" s="1">
        <v>6.7</v>
      </c>
      <c r="O24" s="1">
        <v>6.4</v>
      </c>
      <c r="P24" s="1">
        <v>4.8</v>
      </c>
      <c r="Q24" s="3">
        <v>5.0999999999999996</v>
      </c>
      <c r="R24" s="1">
        <v>6.6</v>
      </c>
      <c r="S24" s="3">
        <v>6</v>
      </c>
      <c r="T24" s="1">
        <v>5.5</v>
      </c>
      <c r="U24" s="1">
        <v>6.4</v>
      </c>
      <c r="V24" s="3">
        <v>5.7</v>
      </c>
    </row>
    <row r="25" spans="1:22" ht="15" customHeight="1" x14ac:dyDescent="0.25">
      <c r="B25" s="1" t="s">
        <v>163</v>
      </c>
      <c r="C25" s="1">
        <v>18.100000000000001</v>
      </c>
      <c r="D25" s="1">
        <v>12.5</v>
      </c>
      <c r="E25" s="1">
        <v>15.3</v>
      </c>
      <c r="F25" s="1">
        <v>14.6</v>
      </c>
      <c r="G25" s="3">
        <v>18.2</v>
      </c>
      <c r="H25" s="1">
        <v>15.8</v>
      </c>
      <c r="I25" s="1">
        <v>16</v>
      </c>
      <c r="J25" s="1">
        <v>16.3</v>
      </c>
      <c r="K25" s="1" t="s">
        <v>16</v>
      </c>
      <c r="L25" s="1">
        <v>14.2</v>
      </c>
      <c r="M25" s="1" t="s">
        <v>16</v>
      </c>
      <c r="N25" s="1">
        <v>13.7</v>
      </c>
      <c r="O25" s="1">
        <v>15</v>
      </c>
      <c r="P25" s="1">
        <v>15.5</v>
      </c>
      <c r="Q25" s="1">
        <v>13.8</v>
      </c>
      <c r="R25" s="3">
        <v>16.2</v>
      </c>
      <c r="S25" s="3">
        <v>16.5</v>
      </c>
      <c r="T25" s="1" t="s">
        <v>16</v>
      </c>
      <c r="U25" s="3">
        <v>15</v>
      </c>
      <c r="V25" s="1">
        <v>15</v>
      </c>
    </row>
    <row r="26" spans="1:22" ht="15" customHeight="1" x14ac:dyDescent="0.25">
      <c r="A26" s="2"/>
      <c r="B26" s="1" t="s">
        <v>164</v>
      </c>
      <c r="C26" s="1" t="s">
        <v>16</v>
      </c>
      <c r="D26" s="1" t="s">
        <v>16</v>
      </c>
      <c r="E26" s="1" t="s">
        <v>16</v>
      </c>
      <c r="F26" s="1">
        <v>7.6</v>
      </c>
      <c r="G26" s="1">
        <v>8.3000000000000007</v>
      </c>
      <c r="H26" s="1">
        <v>7.6</v>
      </c>
      <c r="I26" s="1">
        <v>7.6</v>
      </c>
      <c r="J26" s="1">
        <v>8</v>
      </c>
      <c r="K26" s="1" t="s">
        <v>16</v>
      </c>
      <c r="L26" s="1" t="s">
        <v>16</v>
      </c>
      <c r="M26" s="1" t="s">
        <v>16</v>
      </c>
      <c r="N26" s="1">
        <v>6.2</v>
      </c>
      <c r="O26" s="1">
        <v>6.6</v>
      </c>
      <c r="P26" s="1" t="s">
        <v>16</v>
      </c>
      <c r="Q26" s="1">
        <v>6.7</v>
      </c>
      <c r="R26" s="1">
        <v>6.7</v>
      </c>
      <c r="S26" s="1">
        <v>7.3</v>
      </c>
      <c r="T26" s="1" t="s">
        <v>16</v>
      </c>
      <c r="U26" s="1" t="s">
        <v>16</v>
      </c>
      <c r="V26" s="1" t="s">
        <v>16</v>
      </c>
    </row>
    <row r="27" spans="1:22" ht="15" customHeight="1" x14ac:dyDescent="0.25">
      <c r="A27" s="2"/>
      <c r="B27" s="1" t="s">
        <v>73</v>
      </c>
      <c r="C27" s="1" t="s">
        <v>16</v>
      </c>
      <c r="D27" s="1" t="s">
        <v>16</v>
      </c>
      <c r="E27" s="1" t="s">
        <v>16</v>
      </c>
      <c r="F27" s="1" t="s">
        <v>16</v>
      </c>
      <c r="G27" s="1" t="s">
        <v>16</v>
      </c>
      <c r="H27" s="1" t="s">
        <v>16</v>
      </c>
      <c r="J27" s="1" t="s">
        <v>16</v>
      </c>
      <c r="K27" s="1" t="s">
        <v>16</v>
      </c>
      <c r="L27" s="1" t="s">
        <v>16</v>
      </c>
      <c r="M27" s="1" t="s">
        <v>16</v>
      </c>
      <c r="N27" s="1" t="s">
        <v>16</v>
      </c>
      <c r="O27" s="1" t="s">
        <v>16</v>
      </c>
      <c r="P27" s="1" t="s">
        <v>16</v>
      </c>
      <c r="Q27" s="1" t="s">
        <v>16</v>
      </c>
      <c r="R27" s="1" t="s">
        <v>16</v>
      </c>
      <c r="S27" s="1">
        <v>3.8</v>
      </c>
      <c r="T27" s="1" t="s">
        <v>16</v>
      </c>
      <c r="U27" s="1" t="s">
        <v>16</v>
      </c>
      <c r="V27" s="1" t="s">
        <v>16</v>
      </c>
    </row>
    <row r="28" spans="1:22" ht="15" customHeight="1" x14ac:dyDescent="0.25">
      <c r="A28" s="2"/>
      <c r="B28" s="1" t="s">
        <v>869</v>
      </c>
      <c r="C28" s="1" t="s">
        <v>16</v>
      </c>
      <c r="D28" s="1" t="s">
        <v>16</v>
      </c>
      <c r="E28" s="1" t="s">
        <v>16</v>
      </c>
      <c r="F28" s="1" t="s">
        <v>16</v>
      </c>
      <c r="G28" s="1" t="s">
        <v>16</v>
      </c>
      <c r="H28" s="1" t="s">
        <v>16</v>
      </c>
      <c r="I28" s="1">
        <v>5.7</v>
      </c>
      <c r="J28" s="1" t="s">
        <v>16</v>
      </c>
      <c r="K28" s="1" t="s">
        <v>16</v>
      </c>
      <c r="L28" s="1" t="s">
        <v>16</v>
      </c>
      <c r="M28" s="1" t="s">
        <v>16</v>
      </c>
      <c r="N28" s="1" t="s">
        <v>16</v>
      </c>
      <c r="O28" s="1" t="s">
        <v>16</v>
      </c>
      <c r="P28" s="1">
        <v>3.2</v>
      </c>
      <c r="Q28" s="1">
        <v>4.7</v>
      </c>
      <c r="R28" s="1" t="s">
        <v>16</v>
      </c>
      <c r="S28" s="1" t="s">
        <v>16</v>
      </c>
      <c r="T28" s="1" t="s">
        <v>16</v>
      </c>
      <c r="U28" s="1" t="s">
        <v>16</v>
      </c>
      <c r="V28" s="1" t="s">
        <v>16</v>
      </c>
    </row>
    <row r="29" spans="1:22" ht="15" customHeight="1" x14ac:dyDescent="0.25">
      <c r="A29" s="2"/>
      <c r="B29" s="1" t="s">
        <v>166</v>
      </c>
      <c r="C29" s="1" t="s">
        <v>16</v>
      </c>
      <c r="D29" s="1" t="s">
        <v>16</v>
      </c>
      <c r="E29" s="1" t="s">
        <v>16</v>
      </c>
      <c r="F29" s="1" t="s">
        <v>16</v>
      </c>
      <c r="G29" s="1">
        <v>3.2</v>
      </c>
      <c r="H29" s="1" t="s">
        <v>16</v>
      </c>
      <c r="I29" s="1" t="s">
        <v>16</v>
      </c>
      <c r="J29" s="1">
        <v>2.7</v>
      </c>
      <c r="K29" s="1" t="s">
        <v>16</v>
      </c>
      <c r="L29" s="1" t="s">
        <v>16</v>
      </c>
      <c r="M29" s="1" t="s">
        <v>16</v>
      </c>
      <c r="N29" s="1" t="s">
        <v>16</v>
      </c>
      <c r="O29" s="1" t="s">
        <v>16</v>
      </c>
      <c r="P29" s="1" t="s">
        <v>16</v>
      </c>
      <c r="Q29" s="1" t="s">
        <v>16</v>
      </c>
      <c r="R29" s="1" t="s">
        <v>16</v>
      </c>
      <c r="S29" s="1" t="s">
        <v>16</v>
      </c>
      <c r="T29" s="1" t="s">
        <v>16</v>
      </c>
      <c r="U29" s="1" t="s">
        <v>16</v>
      </c>
      <c r="V29" s="1" t="s">
        <v>16</v>
      </c>
    </row>
    <row r="30" spans="1:22" x14ac:dyDescent="0.25">
      <c r="A30" s="2" t="s">
        <v>18</v>
      </c>
      <c r="B30" s="1" t="s">
        <v>19</v>
      </c>
      <c r="C30" s="1">
        <v>0</v>
      </c>
      <c r="D30" s="1" t="s">
        <v>16</v>
      </c>
      <c r="E30" s="1">
        <v>0</v>
      </c>
      <c r="F30" s="1" t="s">
        <v>16</v>
      </c>
      <c r="G30" s="1">
        <v>0</v>
      </c>
      <c r="H30" s="1">
        <v>0</v>
      </c>
      <c r="I30" s="1">
        <v>0</v>
      </c>
      <c r="J30" s="1">
        <v>0</v>
      </c>
      <c r="K30" s="1" t="s">
        <v>16</v>
      </c>
      <c r="L30" s="1">
        <v>0</v>
      </c>
      <c r="M30" s="1" t="s">
        <v>16</v>
      </c>
      <c r="N30" s="1" t="s">
        <v>16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 t="s">
        <v>16</v>
      </c>
      <c r="U30" s="1">
        <v>0</v>
      </c>
      <c r="V30" s="1">
        <v>0</v>
      </c>
    </row>
    <row r="31" spans="1:22" ht="15" customHeight="1" x14ac:dyDescent="0.25">
      <c r="A31" s="2"/>
      <c r="B31" s="1" t="s">
        <v>20</v>
      </c>
      <c r="C31" s="1">
        <v>50</v>
      </c>
      <c r="D31" s="1">
        <v>0</v>
      </c>
      <c r="E31" s="1">
        <v>30</v>
      </c>
      <c r="F31" s="1">
        <v>35</v>
      </c>
      <c r="G31" s="1">
        <v>40</v>
      </c>
      <c r="H31" s="1">
        <v>50</v>
      </c>
      <c r="I31" s="1">
        <v>33</v>
      </c>
      <c r="J31" s="1">
        <v>20</v>
      </c>
      <c r="K31" s="1">
        <v>0</v>
      </c>
      <c r="L31" s="1">
        <v>0</v>
      </c>
      <c r="M31" s="1">
        <v>50</v>
      </c>
      <c r="N31" s="1">
        <v>50</v>
      </c>
      <c r="O31" s="1">
        <v>30</v>
      </c>
      <c r="P31" s="1">
        <v>50</v>
      </c>
      <c r="Q31" s="1">
        <v>50</v>
      </c>
      <c r="R31" s="1">
        <v>60</v>
      </c>
      <c r="S31" s="1">
        <v>80</v>
      </c>
      <c r="T31" s="1">
        <v>50</v>
      </c>
      <c r="U31" s="1">
        <v>30</v>
      </c>
      <c r="V31" s="1">
        <v>80</v>
      </c>
    </row>
    <row r="32" spans="1:22" ht="15" customHeight="1" x14ac:dyDescent="0.25">
      <c r="A32" s="2"/>
      <c r="B32" s="1" t="s">
        <v>208</v>
      </c>
      <c r="C32" s="7">
        <v>80</v>
      </c>
      <c r="D32" s="1">
        <v>0</v>
      </c>
      <c r="E32" s="1">
        <v>80</v>
      </c>
      <c r="F32" s="1">
        <v>80</v>
      </c>
      <c r="G32" s="1">
        <v>100</v>
      </c>
      <c r="H32" s="7">
        <v>50</v>
      </c>
      <c r="I32" s="1">
        <v>100</v>
      </c>
      <c r="J32" s="1">
        <v>70</v>
      </c>
      <c r="K32" s="1" t="s">
        <v>16</v>
      </c>
      <c r="L32" s="7">
        <v>50</v>
      </c>
      <c r="M32" s="1" t="s">
        <v>16</v>
      </c>
      <c r="N32" s="7">
        <v>50</v>
      </c>
      <c r="O32" s="7">
        <v>50</v>
      </c>
      <c r="P32" s="1">
        <v>60</v>
      </c>
      <c r="Q32" s="7">
        <v>50</v>
      </c>
      <c r="R32" s="1">
        <v>70</v>
      </c>
      <c r="S32" s="1">
        <v>80</v>
      </c>
      <c r="T32" s="1" t="s">
        <v>16</v>
      </c>
      <c r="U32" s="1">
        <v>70</v>
      </c>
      <c r="V32" s="7">
        <v>120</v>
      </c>
    </row>
    <row r="33" spans="1:34" ht="15" customHeight="1" x14ac:dyDescent="0.25">
      <c r="A33" s="2"/>
      <c r="B33" s="1" t="s">
        <v>209</v>
      </c>
      <c r="C33" s="7" t="s">
        <v>16</v>
      </c>
      <c r="D33" s="1" t="s">
        <v>16</v>
      </c>
      <c r="E33" s="1" t="s">
        <v>16</v>
      </c>
      <c r="F33" s="1" t="s">
        <v>16</v>
      </c>
      <c r="G33" s="1">
        <v>0</v>
      </c>
      <c r="H33" s="1" t="s">
        <v>16</v>
      </c>
      <c r="I33" s="1">
        <v>0</v>
      </c>
      <c r="J33" s="1" t="s">
        <v>16</v>
      </c>
      <c r="K33" s="1" t="s">
        <v>16</v>
      </c>
      <c r="L33" s="1" t="s">
        <v>16</v>
      </c>
      <c r="M33" s="1" t="s">
        <v>16</v>
      </c>
      <c r="N33" s="7" t="s">
        <v>16</v>
      </c>
      <c r="O33" s="7" t="s">
        <v>16</v>
      </c>
      <c r="P33" s="1">
        <v>0</v>
      </c>
      <c r="Q33" s="1">
        <v>0</v>
      </c>
      <c r="R33" s="1" t="s">
        <v>16</v>
      </c>
      <c r="S33" s="1">
        <v>34</v>
      </c>
      <c r="T33" s="1" t="s">
        <v>16</v>
      </c>
      <c r="U33" s="1" t="s">
        <v>16</v>
      </c>
      <c r="V33" s="1" t="s">
        <v>16</v>
      </c>
    </row>
    <row r="34" spans="1:34" x14ac:dyDescent="0.25">
      <c r="A34" s="2" t="s">
        <v>21</v>
      </c>
      <c r="B34" s="1" t="s">
        <v>19</v>
      </c>
      <c r="C34" s="7">
        <v>0</v>
      </c>
      <c r="D34" s="1" t="s">
        <v>16</v>
      </c>
      <c r="E34" s="1">
        <v>0</v>
      </c>
      <c r="F34" s="1" t="s">
        <v>16</v>
      </c>
      <c r="G34" s="1">
        <v>0</v>
      </c>
      <c r="H34" s="1">
        <v>0</v>
      </c>
      <c r="I34" s="1">
        <v>50</v>
      </c>
      <c r="J34" s="1">
        <v>25</v>
      </c>
      <c r="K34" s="1" t="s">
        <v>16</v>
      </c>
      <c r="L34" s="1">
        <v>0</v>
      </c>
      <c r="M34" s="1" t="s">
        <v>16</v>
      </c>
      <c r="N34" s="7" t="s">
        <v>16</v>
      </c>
      <c r="O34" s="7">
        <v>10</v>
      </c>
      <c r="P34" s="1">
        <v>10</v>
      </c>
      <c r="Q34" s="1">
        <v>0</v>
      </c>
      <c r="R34" s="1">
        <v>0</v>
      </c>
      <c r="S34" s="1">
        <v>0</v>
      </c>
      <c r="T34" s="1" t="s">
        <v>16</v>
      </c>
      <c r="U34" s="1">
        <v>0</v>
      </c>
      <c r="V34" s="1">
        <v>20</v>
      </c>
    </row>
    <row r="35" spans="1:34" ht="15" customHeight="1" x14ac:dyDescent="0.25">
      <c r="A35" s="2"/>
      <c r="B35" s="1" t="s">
        <v>20</v>
      </c>
      <c r="C35" s="7">
        <v>0</v>
      </c>
      <c r="D35" s="1">
        <v>0</v>
      </c>
      <c r="E35" s="1">
        <v>0</v>
      </c>
      <c r="F35" s="1">
        <v>10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7">
        <v>0</v>
      </c>
      <c r="O35" s="7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34" ht="15" customHeight="1" x14ac:dyDescent="0.25">
      <c r="A36" s="2"/>
      <c r="B36" s="1" t="s">
        <v>208</v>
      </c>
      <c r="C36" s="7">
        <v>0</v>
      </c>
      <c r="D36" s="1">
        <v>0</v>
      </c>
      <c r="E36" s="1">
        <v>0</v>
      </c>
      <c r="F36" s="1">
        <v>20</v>
      </c>
      <c r="G36" s="1">
        <v>20</v>
      </c>
      <c r="H36" s="1">
        <v>0</v>
      </c>
      <c r="I36" s="1">
        <v>0</v>
      </c>
      <c r="J36" s="1">
        <v>15</v>
      </c>
      <c r="K36" s="1" t="s">
        <v>16</v>
      </c>
      <c r="L36" s="1">
        <v>0</v>
      </c>
      <c r="M36" s="1" t="s">
        <v>16</v>
      </c>
      <c r="N36" s="7">
        <v>30</v>
      </c>
      <c r="O36" s="7">
        <v>30</v>
      </c>
      <c r="P36" s="1">
        <v>10</v>
      </c>
      <c r="Q36" s="1">
        <v>0</v>
      </c>
      <c r="R36" s="1">
        <v>0</v>
      </c>
      <c r="S36" s="1">
        <v>0</v>
      </c>
      <c r="T36" s="1" t="s">
        <v>16</v>
      </c>
      <c r="U36" s="1">
        <v>0</v>
      </c>
      <c r="V36" s="1">
        <v>0</v>
      </c>
    </row>
    <row r="37" spans="1:34" ht="15" customHeight="1" x14ac:dyDescent="0.25">
      <c r="A37" s="2"/>
      <c r="B37" s="1" t="s">
        <v>209</v>
      </c>
      <c r="C37" s="7" t="s">
        <v>16</v>
      </c>
      <c r="D37" s="1" t="s">
        <v>16</v>
      </c>
      <c r="E37" s="1" t="s">
        <v>16</v>
      </c>
      <c r="F37" s="1" t="s">
        <v>16</v>
      </c>
      <c r="G37" s="1">
        <v>0</v>
      </c>
      <c r="H37" s="1" t="s">
        <v>16</v>
      </c>
      <c r="I37" s="1">
        <v>0</v>
      </c>
      <c r="J37" s="1" t="s">
        <v>16</v>
      </c>
      <c r="K37" s="1" t="s">
        <v>16</v>
      </c>
      <c r="L37" s="1" t="s">
        <v>16</v>
      </c>
      <c r="M37" s="1" t="s">
        <v>16</v>
      </c>
      <c r="N37" s="7" t="s">
        <v>16</v>
      </c>
      <c r="O37" s="7" t="s">
        <v>16</v>
      </c>
      <c r="P37" s="1">
        <v>20</v>
      </c>
      <c r="Q37" s="1">
        <v>0</v>
      </c>
      <c r="R37" s="1" t="s">
        <v>16</v>
      </c>
      <c r="S37" s="1">
        <v>0</v>
      </c>
      <c r="T37" s="1" t="s">
        <v>16</v>
      </c>
      <c r="U37" s="1" t="s">
        <v>16</v>
      </c>
      <c r="V37" s="1" t="s">
        <v>16</v>
      </c>
    </row>
    <row r="38" spans="1:34" ht="15" customHeight="1" x14ac:dyDescent="0.25">
      <c r="A38" s="2" t="s">
        <v>210</v>
      </c>
      <c r="B38" s="1" t="s">
        <v>22</v>
      </c>
      <c r="C38" s="7">
        <v>1.8</v>
      </c>
      <c r="D38" s="7" t="s">
        <v>16</v>
      </c>
      <c r="E38" s="7">
        <v>1.8</v>
      </c>
      <c r="F38" s="7" t="s">
        <v>16</v>
      </c>
      <c r="G38" s="7">
        <v>1.8</v>
      </c>
      <c r="H38" s="7">
        <v>1.5</v>
      </c>
      <c r="I38" s="7">
        <v>1.5</v>
      </c>
      <c r="J38" s="7">
        <v>1.5</v>
      </c>
      <c r="K38" s="7" t="s">
        <v>16</v>
      </c>
      <c r="L38" s="7">
        <v>1.5</v>
      </c>
      <c r="M38" s="7" t="s">
        <v>16</v>
      </c>
      <c r="N38" s="7" t="s">
        <v>16</v>
      </c>
      <c r="O38" s="7">
        <v>1.5</v>
      </c>
      <c r="P38" s="7">
        <v>2</v>
      </c>
      <c r="Q38" s="7">
        <v>1.5</v>
      </c>
      <c r="R38" s="7">
        <v>2</v>
      </c>
      <c r="S38" s="7">
        <v>1.5</v>
      </c>
      <c r="T38" s="7" t="s">
        <v>16</v>
      </c>
      <c r="U38" s="7">
        <v>2</v>
      </c>
      <c r="V38" s="7">
        <v>2</v>
      </c>
      <c r="Y38"/>
    </row>
    <row r="39" spans="1:34" ht="15" customHeight="1" x14ac:dyDescent="0.25">
      <c r="A39" s="2" t="s">
        <v>211</v>
      </c>
      <c r="B39" s="1" t="s">
        <v>22</v>
      </c>
      <c r="C39" s="7">
        <v>0.75</v>
      </c>
      <c r="D39" s="7">
        <v>0.75</v>
      </c>
      <c r="E39" s="7">
        <v>0.75</v>
      </c>
      <c r="F39" s="7">
        <v>1</v>
      </c>
      <c r="G39" s="7">
        <v>0.75</v>
      </c>
      <c r="H39" s="7">
        <v>0</v>
      </c>
      <c r="I39" s="7">
        <v>0</v>
      </c>
      <c r="J39" s="7">
        <v>0.75</v>
      </c>
      <c r="K39" s="7">
        <v>0.75</v>
      </c>
      <c r="L39" s="7">
        <v>0</v>
      </c>
      <c r="M39" s="7">
        <v>0.75</v>
      </c>
      <c r="N39" s="16">
        <v>1</v>
      </c>
      <c r="O39" s="7">
        <v>0.5</v>
      </c>
      <c r="P39" s="7">
        <v>1</v>
      </c>
      <c r="Q39" s="7">
        <v>0.75</v>
      </c>
      <c r="R39" s="7">
        <v>1</v>
      </c>
      <c r="S39" s="7">
        <v>0.75</v>
      </c>
      <c r="T39" s="7">
        <v>0.75</v>
      </c>
      <c r="U39" s="7">
        <v>0.75</v>
      </c>
      <c r="V39" s="7">
        <v>1</v>
      </c>
      <c r="Y39"/>
    </row>
    <row r="40" spans="1:34" x14ac:dyDescent="0.25">
      <c r="A40" s="2" t="s">
        <v>51</v>
      </c>
      <c r="B40" s="1" t="s">
        <v>23</v>
      </c>
      <c r="C40" s="1" t="s">
        <v>75</v>
      </c>
      <c r="D40" s="1" t="s">
        <v>91</v>
      </c>
      <c r="E40" s="1" t="s">
        <v>817</v>
      </c>
      <c r="F40" s="1" t="s">
        <v>74</v>
      </c>
      <c r="G40" s="1" t="s">
        <v>121</v>
      </c>
      <c r="H40" s="1" t="s">
        <v>24</v>
      </c>
      <c r="I40" s="1" t="s">
        <v>818</v>
      </c>
      <c r="J40" s="1" t="s">
        <v>819</v>
      </c>
      <c r="K40" s="1" t="s">
        <v>77</v>
      </c>
      <c r="L40" s="1" t="s">
        <v>123</v>
      </c>
      <c r="M40" s="1" t="s">
        <v>77</v>
      </c>
      <c r="N40" s="1" t="s">
        <v>821</v>
      </c>
      <c r="O40" s="1" t="s">
        <v>822</v>
      </c>
      <c r="P40" s="1" t="s">
        <v>122</v>
      </c>
      <c r="Q40" s="1" t="s">
        <v>494</v>
      </c>
      <c r="R40" s="1" t="s">
        <v>74</v>
      </c>
      <c r="S40" s="1" t="s">
        <v>160</v>
      </c>
      <c r="T40" s="1" t="s">
        <v>77</v>
      </c>
      <c r="U40" s="1" t="s">
        <v>76</v>
      </c>
      <c r="V40" s="7" t="s">
        <v>823</v>
      </c>
    </row>
    <row r="41" spans="1:34" x14ac:dyDescent="0.25">
      <c r="A41" s="4" t="s">
        <v>25</v>
      </c>
      <c r="B41" s="1" t="s">
        <v>26</v>
      </c>
      <c r="C41" s="1" t="s">
        <v>42</v>
      </c>
      <c r="D41" s="1" t="s">
        <v>42</v>
      </c>
      <c r="E41" s="1" t="s">
        <v>42</v>
      </c>
      <c r="F41" s="1" t="s">
        <v>42</v>
      </c>
      <c r="G41" s="1" t="s">
        <v>42</v>
      </c>
      <c r="H41" s="1" t="s">
        <v>42</v>
      </c>
      <c r="I41" s="1" t="s">
        <v>42</v>
      </c>
      <c r="J41" s="1" t="s">
        <v>42</v>
      </c>
      <c r="K41" s="1" t="s">
        <v>42</v>
      </c>
      <c r="L41" s="1" t="s">
        <v>43</v>
      </c>
      <c r="M41" s="1">
        <v>0</v>
      </c>
      <c r="N41" s="1" t="s">
        <v>42</v>
      </c>
      <c r="O41" s="1" t="s">
        <v>42</v>
      </c>
      <c r="P41" s="1" t="s">
        <v>42</v>
      </c>
      <c r="Q41" s="1">
        <v>0</v>
      </c>
      <c r="R41" s="1">
        <v>10</v>
      </c>
      <c r="S41" s="1" t="s">
        <v>42</v>
      </c>
      <c r="T41" s="1" t="s">
        <v>42</v>
      </c>
      <c r="U41" s="1" t="s">
        <v>42</v>
      </c>
      <c r="V41" s="7" t="s">
        <v>42</v>
      </c>
    </row>
    <row r="42" spans="1:34" x14ac:dyDescent="0.25">
      <c r="A42" s="4" t="s">
        <v>27</v>
      </c>
      <c r="B42" s="1" t="s">
        <v>223</v>
      </c>
      <c r="C42" s="1" t="s">
        <v>78</v>
      </c>
      <c r="D42" s="1" t="s">
        <v>78</v>
      </c>
      <c r="E42" s="7" t="s">
        <v>92</v>
      </c>
      <c r="F42" s="7" t="s">
        <v>92</v>
      </c>
      <c r="G42" s="1" t="s">
        <v>124</v>
      </c>
      <c r="H42" s="7" t="s">
        <v>124</v>
      </c>
      <c r="I42" s="7" t="s">
        <v>124</v>
      </c>
      <c r="J42" s="7" t="s">
        <v>124</v>
      </c>
      <c r="K42" s="1" t="s">
        <v>42</v>
      </c>
      <c r="L42" s="1" t="s">
        <v>78</v>
      </c>
      <c r="M42" s="1" t="s">
        <v>78</v>
      </c>
      <c r="N42" s="1" t="s">
        <v>79</v>
      </c>
      <c r="O42" s="1" t="s">
        <v>79</v>
      </c>
      <c r="P42" s="1" t="s">
        <v>79</v>
      </c>
      <c r="Q42" s="7" t="s">
        <v>92</v>
      </c>
      <c r="R42" s="7" t="s">
        <v>92</v>
      </c>
      <c r="S42" s="7" t="s">
        <v>79</v>
      </c>
      <c r="T42" s="1" t="s">
        <v>50</v>
      </c>
      <c r="U42" s="7" t="s">
        <v>92</v>
      </c>
      <c r="V42" s="7" t="s">
        <v>79</v>
      </c>
      <c r="X42" s="7"/>
      <c r="Z42"/>
      <c r="AA42"/>
      <c r="AB42"/>
      <c r="AC42"/>
      <c r="AD42"/>
      <c r="AE42"/>
      <c r="AF42"/>
      <c r="AG42"/>
      <c r="AH42"/>
    </row>
    <row r="43" spans="1:34" x14ac:dyDescent="0.25">
      <c r="A43" s="4"/>
      <c r="B43" s="1" t="s">
        <v>224</v>
      </c>
      <c r="C43" s="1" t="s">
        <v>78</v>
      </c>
      <c r="D43" s="1" t="s">
        <v>78</v>
      </c>
      <c r="E43" s="7" t="s">
        <v>92</v>
      </c>
      <c r="F43" s="7" t="s">
        <v>78</v>
      </c>
      <c r="G43" s="1" t="s">
        <v>124</v>
      </c>
      <c r="H43" s="7" t="s">
        <v>124</v>
      </c>
      <c r="I43" s="7" t="s">
        <v>124</v>
      </c>
      <c r="J43" s="7" t="s">
        <v>124</v>
      </c>
      <c r="K43" s="1" t="s">
        <v>78</v>
      </c>
      <c r="L43" s="1" t="s">
        <v>78</v>
      </c>
      <c r="M43" s="1" t="s">
        <v>78</v>
      </c>
      <c r="N43" s="1" t="s">
        <v>79</v>
      </c>
      <c r="O43" s="1" t="s">
        <v>79</v>
      </c>
      <c r="P43" s="1" t="s">
        <v>79</v>
      </c>
      <c r="Q43" s="7" t="s">
        <v>92</v>
      </c>
      <c r="R43" s="7" t="s">
        <v>92</v>
      </c>
      <c r="S43" s="7" t="s">
        <v>92</v>
      </c>
      <c r="T43" s="1" t="s">
        <v>78</v>
      </c>
      <c r="U43" s="7" t="s">
        <v>78</v>
      </c>
      <c r="V43" s="7" t="s">
        <v>79</v>
      </c>
      <c r="X43" s="7"/>
      <c r="Z43"/>
      <c r="AA43"/>
      <c r="AB43"/>
      <c r="AC43"/>
      <c r="AD43"/>
      <c r="AE43"/>
      <c r="AF43"/>
      <c r="AG43"/>
      <c r="AH43"/>
    </row>
    <row r="44" spans="1:34" x14ac:dyDescent="0.25">
      <c r="A44" s="2" t="s">
        <v>28</v>
      </c>
      <c r="B44" s="1"/>
      <c r="C44" s="1" t="s">
        <v>215</v>
      </c>
      <c r="D44" s="1" t="s">
        <v>29</v>
      </c>
      <c r="E44" s="1" t="s">
        <v>222</v>
      </c>
      <c r="F44" s="1" t="s">
        <v>213</v>
      </c>
      <c r="G44" s="1" t="s">
        <v>212</v>
      </c>
      <c r="H44" s="1" t="s">
        <v>215</v>
      </c>
      <c r="I44" s="1" t="s">
        <v>212</v>
      </c>
      <c r="J44" s="1" t="s">
        <v>214</v>
      </c>
      <c r="K44" s="1" t="s">
        <v>215</v>
      </c>
      <c r="L44" s="1" t="s">
        <v>215</v>
      </c>
      <c r="M44" s="1" t="s">
        <v>215</v>
      </c>
      <c r="N44" s="1" t="s">
        <v>218</v>
      </c>
      <c r="O44" s="1" t="s">
        <v>157</v>
      </c>
      <c r="P44" s="1" t="s">
        <v>216</v>
      </c>
      <c r="Q44" s="1" t="s">
        <v>217</v>
      </c>
      <c r="R44" s="1" t="s">
        <v>218</v>
      </c>
      <c r="S44" s="1" t="s">
        <v>217</v>
      </c>
      <c r="T44" s="1" t="s">
        <v>161</v>
      </c>
      <c r="U44" s="1" t="s">
        <v>161</v>
      </c>
      <c r="V44" s="7" t="s">
        <v>217</v>
      </c>
    </row>
    <row r="45" spans="1:34" x14ac:dyDescent="0.25">
      <c r="A45" s="2" t="s">
        <v>30</v>
      </c>
      <c r="B45" s="6"/>
      <c r="C45" s="6" t="s">
        <v>126</v>
      </c>
      <c r="D45" s="6" t="s">
        <v>32</v>
      </c>
      <c r="E45" s="6" t="s">
        <v>32</v>
      </c>
      <c r="F45" s="6" t="s">
        <v>32</v>
      </c>
      <c r="G45" s="6" t="s">
        <v>93</v>
      </c>
      <c r="H45" s="6" t="s">
        <v>32</v>
      </c>
      <c r="I45" s="6" t="s">
        <v>508</v>
      </c>
      <c r="J45" s="6" t="s">
        <v>820</v>
      </c>
      <c r="K45" s="6" t="s">
        <v>93</v>
      </c>
      <c r="L45" s="6" t="s">
        <v>32</v>
      </c>
      <c r="M45" s="6" t="s">
        <v>32</v>
      </c>
      <c r="N45" s="6" t="s">
        <v>93</v>
      </c>
      <c r="O45" s="6" t="s">
        <v>93</v>
      </c>
      <c r="P45" s="6" t="s">
        <v>127</v>
      </c>
      <c r="Q45" s="1" t="s">
        <v>31</v>
      </c>
      <c r="R45" s="6" t="s">
        <v>128</v>
      </c>
      <c r="S45" s="6" t="s">
        <v>128</v>
      </c>
      <c r="T45" s="1" t="s">
        <v>129</v>
      </c>
      <c r="U45" s="1" t="s">
        <v>93</v>
      </c>
      <c r="V45" s="7" t="s">
        <v>125</v>
      </c>
    </row>
    <row r="46" spans="1:34" ht="16.5" customHeight="1" x14ac:dyDescent="0.25">
      <c r="A46" s="8" t="s">
        <v>33</v>
      </c>
      <c r="B46" s="6" t="s">
        <v>4</v>
      </c>
      <c r="C46" s="6" t="s">
        <v>130</v>
      </c>
      <c r="D46" s="6" t="s">
        <v>130</v>
      </c>
      <c r="E46" s="6" t="s">
        <v>130</v>
      </c>
      <c r="F46" s="6" t="s">
        <v>130</v>
      </c>
      <c r="G46" s="6" t="s">
        <v>34</v>
      </c>
      <c r="H46" s="6" t="s">
        <v>130</v>
      </c>
      <c r="I46" s="6" t="s">
        <v>36</v>
      </c>
      <c r="J46" s="6" t="s">
        <v>34</v>
      </c>
      <c r="K46" s="6" t="s">
        <v>37</v>
      </c>
      <c r="L46" s="6" t="s">
        <v>94</v>
      </c>
      <c r="M46" s="6" t="s">
        <v>94</v>
      </c>
      <c r="N46" s="6" t="s">
        <v>34</v>
      </c>
      <c r="O46" s="6" t="s">
        <v>36</v>
      </c>
      <c r="P46" s="6" t="s">
        <v>34</v>
      </c>
      <c r="Q46" s="1" t="s">
        <v>34</v>
      </c>
      <c r="R46" s="6" t="s">
        <v>170</v>
      </c>
      <c r="S46" s="6" t="s">
        <v>170</v>
      </c>
      <c r="T46" s="1" t="s">
        <v>130</v>
      </c>
      <c r="U46" s="1" t="s">
        <v>34</v>
      </c>
      <c r="V46" s="7" t="s">
        <v>34</v>
      </c>
    </row>
    <row r="47" spans="1:34" ht="16.5" customHeight="1" x14ac:dyDescent="0.25">
      <c r="A47" s="8"/>
      <c r="B47" s="6" t="s">
        <v>6</v>
      </c>
      <c r="C47" s="6" t="s">
        <v>37</v>
      </c>
      <c r="D47" s="13" t="s">
        <v>37</v>
      </c>
      <c r="E47" s="6" t="s">
        <v>87</v>
      </c>
      <c r="F47" s="6" t="s">
        <v>37</v>
      </c>
      <c r="G47" s="6" t="s">
        <v>34</v>
      </c>
      <c r="H47" s="6" t="s">
        <v>37</v>
      </c>
      <c r="I47" s="6" t="s">
        <v>38</v>
      </c>
      <c r="J47" s="6" t="s">
        <v>34</v>
      </c>
      <c r="K47" s="6" t="s">
        <v>37</v>
      </c>
      <c r="L47" s="13" t="s">
        <v>88</v>
      </c>
      <c r="M47" s="6" t="s">
        <v>88</v>
      </c>
      <c r="N47" s="6" t="s">
        <v>37</v>
      </c>
      <c r="O47" s="13" t="s">
        <v>36</v>
      </c>
      <c r="P47" s="13" t="s">
        <v>34</v>
      </c>
      <c r="Q47" s="7" t="s">
        <v>34</v>
      </c>
      <c r="R47" s="6" t="s">
        <v>170</v>
      </c>
      <c r="S47" s="6" t="s">
        <v>170</v>
      </c>
      <c r="T47" s="7" t="s">
        <v>35</v>
      </c>
      <c r="U47" s="1" t="s">
        <v>34</v>
      </c>
      <c r="V47" s="7" t="s">
        <v>34</v>
      </c>
    </row>
    <row r="48" spans="1:34" x14ac:dyDescent="0.25">
      <c r="A48" s="8" t="s">
        <v>39</v>
      </c>
      <c r="B48" s="6">
        <v>1</v>
      </c>
      <c r="C48" s="6" t="s">
        <v>131</v>
      </c>
      <c r="D48" s="6" t="s">
        <v>132</v>
      </c>
      <c r="E48" s="6" t="s">
        <v>132</v>
      </c>
      <c r="F48" s="6" t="s">
        <v>131</v>
      </c>
      <c r="G48" s="6" t="s">
        <v>40</v>
      </c>
      <c r="H48" s="6" t="s">
        <v>134</v>
      </c>
      <c r="I48" s="6" t="s">
        <v>95</v>
      </c>
      <c r="J48" s="6" t="s">
        <v>133</v>
      </c>
      <c r="K48" s="6" t="s">
        <v>41</v>
      </c>
      <c r="L48" s="6" t="s">
        <v>134</v>
      </c>
      <c r="M48" s="6" t="s">
        <v>134</v>
      </c>
      <c r="N48" s="6" t="s">
        <v>40</v>
      </c>
      <c r="O48" s="6" t="s">
        <v>40</v>
      </c>
      <c r="P48" s="6" t="s">
        <v>40</v>
      </c>
      <c r="Q48" s="1" t="s">
        <v>95</v>
      </c>
      <c r="R48" s="6" t="s">
        <v>40</v>
      </c>
      <c r="S48" s="6" t="s">
        <v>40</v>
      </c>
      <c r="T48" s="1" t="s">
        <v>134</v>
      </c>
      <c r="U48" s="1" t="s">
        <v>40</v>
      </c>
      <c r="V48" s="7" t="s">
        <v>40</v>
      </c>
    </row>
    <row r="49" spans="1:34" x14ac:dyDescent="0.25">
      <c r="A49" s="8"/>
      <c r="B49" s="6">
        <v>2</v>
      </c>
      <c r="C49" s="6" t="s">
        <v>41</v>
      </c>
      <c r="D49" s="6" t="s">
        <v>41</v>
      </c>
      <c r="E49" s="6" t="s">
        <v>41</v>
      </c>
      <c r="F49" s="6" t="s">
        <v>41</v>
      </c>
      <c r="G49" s="6" t="s">
        <v>50</v>
      </c>
      <c r="H49" s="6" t="s">
        <v>41</v>
      </c>
      <c r="I49" s="6" t="s">
        <v>40</v>
      </c>
      <c r="J49" s="6" t="s">
        <v>50</v>
      </c>
      <c r="K49" s="6" t="s">
        <v>50</v>
      </c>
      <c r="L49" s="6" t="s">
        <v>41</v>
      </c>
      <c r="M49" s="6" t="s">
        <v>41</v>
      </c>
      <c r="N49" s="6" t="s">
        <v>41</v>
      </c>
      <c r="O49" s="13" t="s">
        <v>50</v>
      </c>
      <c r="P49" s="6" t="s">
        <v>41</v>
      </c>
      <c r="Q49" s="1" t="s">
        <v>41</v>
      </c>
      <c r="R49" s="6" t="s">
        <v>41</v>
      </c>
      <c r="S49" s="6" t="s">
        <v>50</v>
      </c>
      <c r="T49" s="1" t="s">
        <v>50</v>
      </c>
      <c r="U49" s="1" t="s">
        <v>50</v>
      </c>
      <c r="V49" s="7" t="s">
        <v>41</v>
      </c>
    </row>
    <row r="50" spans="1:34" x14ac:dyDescent="0.25">
      <c r="A50" s="8" t="s">
        <v>44</v>
      </c>
      <c r="B50" s="6"/>
      <c r="C50" s="6" t="s">
        <v>96</v>
      </c>
      <c r="D50" s="6" t="s">
        <v>96</v>
      </c>
      <c r="E50" s="6" t="s">
        <v>96</v>
      </c>
      <c r="F50" s="6" t="s">
        <v>96</v>
      </c>
      <c r="G50" s="6" t="s">
        <v>50</v>
      </c>
      <c r="H50" s="6" t="s">
        <v>81</v>
      </c>
      <c r="I50" s="6" t="s">
        <v>50</v>
      </c>
      <c r="J50" s="6" t="s">
        <v>80</v>
      </c>
      <c r="K50" s="6" t="s">
        <v>81</v>
      </c>
      <c r="L50" s="6" t="s">
        <v>96</v>
      </c>
      <c r="M50" s="6" t="s">
        <v>96</v>
      </c>
      <c r="N50" s="6" t="s">
        <v>96</v>
      </c>
      <c r="O50" s="13" t="s">
        <v>96</v>
      </c>
      <c r="P50" s="6" t="s">
        <v>96</v>
      </c>
      <c r="Q50" s="1" t="s">
        <v>96</v>
      </c>
      <c r="R50" s="6" t="s">
        <v>80</v>
      </c>
      <c r="S50" s="6" t="s">
        <v>81</v>
      </c>
      <c r="T50" s="1" t="s">
        <v>96</v>
      </c>
      <c r="U50" s="1" t="s">
        <v>50</v>
      </c>
      <c r="V50" s="7" t="s">
        <v>80</v>
      </c>
    </row>
    <row r="51" spans="1:34" x14ac:dyDescent="0.25">
      <c r="A51" s="4" t="s">
        <v>45</v>
      </c>
      <c r="B51" s="1">
        <v>1</v>
      </c>
      <c r="C51" s="1" t="s">
        <v>46</v>
      </c>
      <c r="D51" s="1" t="s">
        <v>49</v>
      </c>
      <c r="E51" s="1" t="s">
        <v>46</v>
      </c>
      <c r="F51" s="1" t="s">
        <v>46</v>
      </c>
      <c r="G51" s="1" t="s">
        <v>47</v>
      </c>
      <c r="H51" s="1" t="s">
        <v>46</v>
      </c>
      <c r="I51" s="1" t="s">
        <v>135</v>
      </c>
      <c r="J51" s="1" t="s">
        <v>48</v>
      </c>
      <c r="K51" s="6" t="s">
        <v>50</v>
      </c>
      <c r="L51" s="1" t="s">
        <v>89</v>
      </c>
      <c r="M51" s="1" t="s">
        <v>46</v>
      </c>
      <c r="N51" s="1" t="s">
        <v>47</v>
      </c>
      <c r="O51" s="7" t="s">
        <v>47</v>
      </c>
      <c r="P51" s="1" t="s">
        <v>171</v>
      </c>
      <c r="Q51" s="1" t="s">
        <v>99</v>
      </c>
      <c r="R51" s="1" t="s">
        <v>158</v>
      </c>
      <c r="S51" s="1" t="s">
        <v>172</v>
      </c>
      <c r="T51" s="1" t="s">
        <v>46</v>
      </c>
      <c r="U51" s="1" t="s">
        <v>47</v>
      </c>
      <c r="V51" s="7" t="s">
        <v>98</v>
      </c>
    </row>
    <row r="52" spans="1:34" x14ac:dyDescent="0.25">
      <c r="A52" s="2"/>
      <c r="B52" s="6">
        <v>2</v>
      </c>
      <c r="C52" s="6" t="s">
        <v>50</v>
      </c>
      <c r="D52" s="6" t="s">
        <v>50</v>
      </c>
      <c r="E52" s="6" t="s">
        <v>50</v>
      </c>
      <c r="F52" s="6" t="s">
        <v>49</v>
      </c>
      <c r="G52" s="6" t="s">
        <v>50</v>
      </c>
      <c r="H52" s="6" t="s">
        <v>50</v>
      </c>
      <c r="I52" s="6" t="s">
        <v>221</v>
      </c>
      <c r="J52" s="6" t="s">
        <v>50</v>
      </c>
      <c r="K52" s="6" t="s">
        <v>50</v>
      </c>
      <c r="L52" s="6" t="s">
        <v>49</v>
      </c>
      <c r="M52" s="6" t="s">
        <v>50</v>
      </c>
      <c r="N52" s="6" t="s">
        <v>50</v>
      </c>
      <c r="O52" s="6" t="s">
        <v>50</v>
      </c>
      <c r="P52" s="6" t="s">
        <v>50</v>
      </c>
      <c r="Q52" s="1" t="s">
        <v>50</v>
      </c>
      <c r="R52" s="6" t="s">
        <v>49</v>
      </c>
      <c r="S52" s="6" t="s">
        <v>50</v>
      </c>
      <c r="T52" s="1" t="s">
        <v>50</v>
      </c>
      <c r="U52" s="1" t="s">
        <v>50</v>
      </c>
      <c r="V52" s="7" t="s">
        <v>824</v>
      </c>
    </row>
    <row r="53" spans="1:34" x14ac:dyDescent="0.25">
      <c r="A53" t="s">
        <v>51</v>
      </c>
      <c r="B53" s="1"/>
      <c r="C53" s="1" t="s">
        <v>52</v>
      </c>
      <c r="D53" s="1" t="s">
        <v>52</v>
      </c>
      <c r="E53" s="1" t="s">
        <v>52</v>
      </c>
      <c r="F53" s="1" t="s">
        <v>52</v>
      </c>
      <c r="G53" s="7" t="s">
        <v>219</v>
      </c>
      <c r="H53" s="1" t="s">
        <v>52</v>
      </c>
      <c r="I53" s="7" t="s">
        <v>219</v>
      </c>
      <c r="J53" s="7" t="s">
        <v>136</v>
      </c>
      <c r="K53" s="1" t="s">
        <v>52</v>
      </c>
      <c r="L53" s="7" t="s">
        <v>52</v>
      </c>
      <c r="M53" s="1" t="s">
        <v>52</v>
      </c>
      <c r="N53" s="1" t="s">
        <v>52</v>
      </c>
      <c r="O53" s="7" t="s">
        <v>220</v>
      </c>
      <c r="P53" s="1" t="s">
        <v>52</v>
      </c>
      <c r="Q53" s="1" t="s">
        <v>82</v>
      </c>
      <c r="R53" s="1" t="s">
        <v>82</v>
      </c>
      <c r="S53" s="1" t="s">
        <v>168</v>
      </c>
      <c r="T53" s="1" t="s">
        <v>52</v>
      </c>
      <c r="U53" s="1" t="s">
        <v>82</v>
      </c>
      <c r="V53" s="7" t="s">
        <v>82</v>
      </c>
    </row>
    <row r="54" spans="1:34" x14ac:dyDescent="0.25">
      <c r="A54" s="2" t="s">
        <v>53</v>
      </c>
      <c r="B54" s="6" t="s">
        <v>54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1">
        <v>0</v>
      </c>
      <c r="R54" s="9">
        <v>0.12</v>
      </c>
      <c r="S54" s="6">
        <v>0</v>
      </c>
      <c r="T54" s="1">
        <v>0</v>
      </c>
      <c r="U54" s="1">
        <v>0</v>
      </c>
      <c r="V54" s="1">
        <v>0</v>
      </c>
    </row>
    <row r="55" spans="1:34" x14ac:dyDescent="0.25">
      <c r="A55" s="2"/>
      <c r="B55" s="6" t="s">
        <v>55</v>
      </c>
      <c r="C55" s="6" t="s">
        <v>50</v>
      </c>
      <c r="D55" s="6" t="s">
        <v>50</v>
      </c>
      <c r="E55" s="6" t="s">
        <v>50</v>
      </c>
      <c r="F55" s="6" t="s">
        <v>50</v>
      </c>
      <c r="G55" s="6" t="s">
        <v>50</v>
      </c>
      <c r="H55" s="6" t="s">
        <v>50</v>
      </c>
      <c r="I55" s="6" t="s">
        <v>50</v>
      </c>
      <c r="J55" s="6" t="s">
        <v>50</v>
      </c>
      <c r="K55" s="6" t="s">
        <v>50</v>
      </c>
      <c r="L55" s="6" t="s">
        <v>50</v>
      </c>
      <c r="M55" s="6" t="s">
        <v>50</v>
      </c>
      <c r="N55" s="6" t="s">
        <v>50</v>
      </c>
      <c r="O55" s="6" t="s">
        <v>50</v>
      </c>
      <c r="P55" s="6" t="s">
        <v>50</v>
      </c>
      <c r="Q55" s="6" t="s">
        <v>50</v>
      </c>
      <c r="R55" s="6" t="s">
        <v>56</v>
      </c>
      <c r="S55" s="6" t="s">
        <v>50</v>
      </c>
      <c r="T55" s="6" t="s">
        <v>50</v>
      </c>
      <c r="U55" s="6" t="s">
        <v>50</v>
      </c>
      <c r="V55" s="6" t="s">
        <v>50</v>
      </c>
    </row>
    <row r="56" spans="1:34" x14ac:dyDescent="0.25">
      <c r="A56" s="4" t="s">
        <v>57</v>
      </c>
      <c r="B56" s="1" t="s">
        <v>58</v>
      </c>
      <c r="C56" s="1" t="s">
        <v>145</v>
      </c>
      <c r="D56" s="1" t="s">
        <v>141</v>
      </c>
      <c r="E56" s="1" t="s">
        <v>141</v>
      </c>
      <c r="F56" s="1" t="s">
        <v>140</v>
      </c>
      <c r="G56" s="1" t="s">
        <v>139</v>
      </c>
      <c r="H56" s="1" t="s">
        <v>144</v>
      </c>
      <c r="I56" s="1" t="s">
        <v>143</v>
      </c>
      <c r="J56" s="1" t="s">
        <v>142</v>
      </c>
      <c r="K56" s="1" t="s">
        <v>148</v>
      </c>
      <c r="L56" s="1" t="s">
        <v>149</v>
      </c>
      <c r="M56" s="1" t="s">
        <v>155</v>
      </c>
      <c r="N56" s="1" t="s">
        <v>154</v>
      </c>
      <c r="O56" s="1" t="s">
        <v>147</v>
      </c>
      <c r="P56" s="1" t="s">
        <v>146</v>
      </c>
      <c r="Q56" s="1" t="s">
        <v>159</v>
      </c>
      <c r="R56" s="1" t="s">
        <v>150</v>
      </c>
      <c r="S56" s="1" t="s">
        <v>156</v>
      </c>
      <c r="T56" s="1" t="s">
        <v>151</v>
      </c>
      <c r="U56" s="1" t="s">
        <v>152</v>
      </c>
      <c r="V56" s="1" t="s">
        <v>162</v>
      </c>
    </row>
    <row r="57" spans="1:34" x14ac:dyDescent="0.25">
      <c r="B57" s="6" t="s">
        <v>59</v>
      </c>
      <c r="C57" s="6" t="s">
        <v>60</v>
      </c>
      <c r="D57" s="6" t="s">
        <v>62</v>
      </c>
      <c r="E57" s="6" t="s">
        <v>61</v>
      </c>
      <c r="F57" s="6" t="s">
        <v>61</v>
      </c>
      <c r="G57" s="6" t="s">
        <v>60</v>
      </c>
      <c r="H57" s="6" t="s">
        <v>61</v>
      </c>
      <c r="I57" s="6" t="s">
        <v>60</v>
      </c>
      <c r="J57" s="6" t="s">
        <v>61</v>
      </c>
      <c r="K57" s="6" t="s">
        <v>61</v>
      </c>
      <c r="L57" s="6" t="s">
        <v>61</v>
      </c>
      <c r="M57" s="6" t="s">
        <v>61</v>
      </c>
      <c r="N57" s="6" t="s">
        <v>61</v>
      </c>
      <c r="O57" s="6" t="s">
        <v>61</v>
      </c>
      <c r="P57" s="6" t="s">
        <v>61</v>
      </c>
      <c r="Q57" s="1" t="s">
        <v>61</v>
      </c>
      <c r="R57" s="6" t="s">
        <v>61</v>
      </c>
      <c r="S57" s="6" t="s">
        <v>61</v>
      </c>
      <c r="T57" s="1" t="s">
        <v>61</v>
      </c>
      <c r="U57" s="1" t="s">
        <v>137</v>
      </c>
      <c r="V57" s="1" t="s">
        <v>61</v>
      </c>
    </row>
    <row r="58" spans="1:34" ht="15" customHeight="1" x14ac:dyDescent="0.25">
      <c r="A58" s="4"/>
      <c r="B58" s="1" t="s">
        <v>63</v>
      </c>
      <c r="C58" s="1">
        <v>20</v>
      </c>
      <c r="D58" s="1">
        <v>14</v>
      </c>
      <c r="E58" s="1">
        <v>14</v>
      </c>
      <c r="F58" s="1">
        <v>18</v>
      </c>
      <c r="G58" s="1">
        <v>20</v>
      </c>
      <c r="H58" s="1">
        <v>41</v>
      </c>
      <c r="I58" s="1">
        <v>21</v>
      </c>
      <c r="J58" s="1">
        <v>21</v>
      </c>
      <c r="K58" s="1">
        <v>16</v>
      </c>
      <c r="L58" s="1">
        <v>19</v>
      </c>
      <c r="M58" s="1">
        <v>19</v>
      </c>
      <c r="N58" s="1">
        <v>39.1</v>
      </c>
      <c r="O58" s="1">
        <v>40</v>
      </c>
      <c r="P58" s="1">
        <v>16</v>
      </c>
      <c r="Q58" s="1">
        <v>17</v>
      </c>
      <c r="R58" s="1">
        <v>12</v>
      </c>
      <c r="S58" s="1">
        <v>19</v>
      </c>
      <c r="T58" s="1">
        <v>40</v>
      </c>
      <c r="U58" s="1">
        <v>9</v>
      </c>
      <c r="V58" s="1">
        <v>6</v>
      </c>
    </row>
    <row r="59" spans="1:34" x14ac:dyDescent="0.25">
      <c r="A59" s="4"/>
      <c r="B59" s="1" t="s">
        <v>64</v>
      </c>
      <c r="C59" s="1">
        <v>21</v>
      </c>
      <c r="D59" s="1">
        <v>21</v>
      </c>
      <c r="E59" s="1">
        <v>22</v>
      </c>
      <c r="F59" s="1">
        <v>29</v>
      </c>
      <c r="G59" s="1">
        <v>21</v>
      </c>
      <c r="H59" s="1">
        <v>15</v>
      </c>
      <c r="I59" s="1">
        <v>15</v>
      </c>
      <c r="J59" s="1">
        <v>15</v>
      </c>
      <c r="K59" s="1">
        <v>43</v>
      </c>
      <c r="L59" s="1">
        <v>26</v>
      </c>
      <c r="M59" s="1">
        <v>26</v>
      </c>
      <c r="N59" s="1">
        <v>19</v>
      </c>
      <c r="O59" s="1">
        <v>15</v>
      </c>
      <c r="P59" s="1">
        <v>26</v>
      </c>
      <c r="Q59" s="1">
        <v>41</v>
      </c>
      <c r="R59" s="1">
        <v>33</v>
      </c>
      <c r="S59" s="1">
        <v>26</v>
      </c>
      <c r="T59" s="1">
        <v>23</v>
      </c>
      <c r="U59" s="1">
        <v>34</v>
      </c>
      <c r="V59" s="1">
        <v>49</v>
      </c>
    </row>
    <row r="60" spans="1:34" x14ac:dyDescent="0.25">
      <c r="A60" s="4"/>
      <c r="B60" s="1" t="s">
        <v>65</v>
      </c>
      <c r="C60" s="1">
        <v>59</v>
      </c>
      <c r="D60" s="1">
        <v>65</v>
      </c>
      <c r="E60" s="1">
        <v>64</v>
      </c>
      <c r="F60" s="1">
        <v>53</v>
      </c>
      <c r="G60" s="1">
        <v>59</v>
      </c>
      <c r="H60" s="1">
        <v>44</v>
      </c>
      <c r="I60" s="1">
        <v>64</v>
      </c>
      <c r="J60" s="1">
        <v>64</v>
      </c>
      <c r="K60" s="1">
        <v>41</v>
      </c>
      <c r="L60" s="1">
        <v>55</v>
      </c>
      <c r="M60" s="1">
        <v>55</v>
      </c>
      <c r="N60" s="1">
        <v>41.9</v>
      </c>
      <c r="O60" s="1">
        <v>45</v>
      </c>
      <c r="P60" s="1">
        <v>58</v>
      </c>
      <c r="Q60" s="1">
        <v>42</v>
      </c>
      <c r="R60" s="1">
        <v>55</v>
      </c>
      <c r="S60" s="1">
        <v>55</v>
      </c>
      <c r="T60" s="1">
        <v>37</v>
      </c>
      <c r="U60" s="1">
        <v>57</v>
      </c>
      <c r="V60" s="1">
        <v>46</v>
      </c>
    </row>
    <row r="61" spans="1:34" ht="15.75" customHeight="1" x14ac:dyDescent="0.25">
      <c r="B61" s="6" t="s">
        <v>66</v>
      </c>
      <c r="C61" s="6">
        <v>1.34</v>
      </c>
      <c r="D61" s="6">
        <v>1.35</v>
      </c>
      <c r="E61" s="6">
        <v>1.35</v>
      </c>
      <c r="F61" s="6">
        <v>1.31</v>
      </c>
      <c r="G61" s="6">
        <v>1.34</v>
      </c>
      <c r="H61" s="6">
        <v>1.4</v>
      </c>
      <c r="I61" s="6">
        <v>1.38</v>
      </c>
      <c r="J61" s="6">
        <v>1.38</v>
      </c>
      <c r="K61" s="6">
        <v>1.29</v>
      </c>
      <c r="L61" s="6">
        <v>1.29</v>
      </c>
      <c r="M61" s="6">
        <v>1.29</v>
      </c>
      <c r="N61" s="6">
        <v>1.1200000000000001</v>
      </c>
      <c r="O61" s="6">
        <v>1.22</v>
      </c>
      <c r="P61" s="6">
        <v>1.22</v>
      </c>
      <c r="Q61" s="5">
        <v>1.33</v>
      </c>
      <c r="R61" s="6">
        <v>1.35</v>
      </c>
      <c r="S61" s="6">
        <v>1.31</v>
      </c>
      <c r="T61" s="1">
        <v>1.3</v>
      </c>
      <c r="U61" s="3">
        <v>1</v>
      </c>
      <c r="V61" s="5">
        <v>1.29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5" customHeight="1" x14ac:dyDescent="0.25">
      <c r="A62" s="4"/>
      <c r="B62" s="1" t="s">
        <v>138</v>
      </c>
      <c r="C62" s="1">
        <v>160</v>
      </c>
      <c r="D62" s="1">
        <v>75</v>
      </c>
      <c r="E62" s="1">
        <v>100</v>
      </c>
      <c r="F62" s="1">
        <v>170</v>
      </c>
      <c r="G62" s="1">
        <v>160</v>
      </c>
      <c r="H62" s="1">
        <v>160</v>
      </c>
      <c r="I62" s="1">
        <v>150</v>
      </c>
      <c r="J62" s="1">
        <v>150</v>
      </c>
      <c r="K62" s="1">
        <v>133</v>
      </c>
      <c r="L62" s="1">
        <v>135</v>
      </c>
      <c r="M62" s="1">
        <v>143</v>
      </c>
      <c r="N62" s="1">
        <v>130</v>
      </c>
      <c r="O62" s="1">
        <v>105</v>
      </c>
      <c r="P62" s="1">
        <v>171</v>
      </c>
      <c r="Q62" s="1">
        <v>135</v>
      </c>
      <c r="R62" s="1">
        <v>114</v>
      </c>
      <c r="S62" s="1">
        <v>136</v>
      </c>
      <c r="T62" s="1">
        <v>107</v>
      </c>
      <c r="U62" s="1">
        <v>117</v>
      </c>
      <c r="V62" s="1">
        <v>120</v>
      </c>
    </row>
    <row r="63" spans="1:34" x14ac:dyDescent="0.25">
      <c r="B63" s="1" t="s">
        <v>552</v>
      </c>
      <c r="C63" s="1">
        <v>6.5</v>
      </c>
      <c r="D63" s="1">
        <v>6</v>
      </c>
      <c r="E63" s="1">
        <v>6</v>
      </c>
      <c r="F63" s="1">
        <v>5</v>
      </c>
      <c r="G63" s="1">
        <v>6.5</v>
      </c>
      <c r="H63" s="1">
        <v>6.5</v>
      </c>
      <c r="I63" s="1">
        <v>6.5</v>
      </c>
      <c r="J63" s="1">
        <v>6.5</v>
      </c>
      <c r="K63" s="1">
        <v>6</v>
      </c>
      <c r="L63" s="1">
        <v>7</v>
      </c>
      <c r="M63" s="1">
        <v>6.5</v>
      </c>
      <c r="N63" s="1">
        <v>6</v>
      </c>
      <c r="O63" s="1">
        <v>6.5</v>
      </c>
      <c r="P63" s="1">
        <v>5</v>
      </c>
      <c r="Q63" s="1">
        <v>6</v>
      </c>
      <c r="R63" s="1">
        <v>5.5</v>
      </c>
      <c r="S63" s="1">
        <v>6.1</v>
      </c>
      <c r="T63" s="1">
        <v>6</v>
      </c>
      <c r="U63" s="1">
        <v>5</v>
      </c>
      <c r="V63" s="1">
        <v>5.5</v>
      </c>
    </row>
  </sheetData>
  <mergeCells count="1">
    <mergeCell ref="A1:E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CA737-79CA-431D-A087-932645860B46}">
  <dimension ref="A1:V65"/>
  <sheetViews>
    <sheetView zoomScaleNormal="100" workbookViewId="0">
      <pane xSplit="2" ySplit="6" topLeftCell="O22" activePane="bottomRight" state="frozen"/>
      <selection pane="topRight" activeCell="C1" sqref="C1"/>
      <selection pane="bottomLeft" activeCell="A4" sqref="A4"/>
      <selection pane="bottomRight" activeCell="V20" sqref="V20"/>
    </sheetView>
  </sheetViews>
  <sheetFormatPr defaultRowHeight="15" x14ac:dyDescent="0.25"/>
  <cols>
    <col min="1" max="1" width="19.7109375" customWidth="1"/>
    <col min="2" max="2" width="19.7109375" style="1" customWidth="1"/>
    <col min="3" max="3" width="23.28515625" style="1" customWidth="1"/>
    <col min="4" max="4" width="22.5703125" style="1" customWidth="1"/>
    <col min="5" max="5" width="21.28515625" style="1" customWidth="1"/>
    <col min="6" max="6" width="21.5703125" style="1" customWidth="1"/>
    <col min="7" max="7" width="21.140625" style="1" customWidth="1"/>
    <col min="8" max="8" width="23.42578125" style="17" bestFit="1" customWidth="1"/>
    <col min="9" max="9" width="24.140625" style="1" customWidth="1"/>
    <col min="10" max="10" width="25" style="1" customWidth="1"/>
    <col min="11" max="11" width="24.28515625" style="1" customWidth="1"/>
    <col min="12" max="12" width="22.140625" style="1" customWidth="1"/>
    <col min="13" max="13" width="22.85546875" style="1" customWidth="1"/>
    <col min="14" max="14" width="24.42578125" style="1" customWidth="1"/>
    <col min="15" max="15" width="24.7109375" style="1" customWidth="1"/>
    <col min="16" max="16" width="25.42578125" style="1" customWidth="1"/>
    <col min="17" max="17" width="20.42578125" style="1" customWidth="1"/>
    <col min="18" max="18" width="22" style="1" customWidth="1"/>
    <col min="19" max="19" width="23.140625" style="1" customWidth="1"/>
    <col min="20" max="20" width="22.42578125" style="1" customWidth="1"/>
    <col min="21" max="21" width="20.7109375" style="1" customWidth="1"/>
    <col min="22" max="22" width="18.42578125" style="1" customWidth="1"/>
  </cols>
  <sheetData>
    <row r="1" spans="1:22" x14ac:dyDescent="0.25">
      <c r="A1" s="32" t="s">
        <v>876</v>
      </c>
      <c r="B1" s="32"/>
      <c r="C1" s="32"/>
      <c r="D1" s="32"/>
      <c r="E1" s="32"/>
    </row>
    <row r="3" spans="1:22" x14ac:dyDescent="0.25">
      <c r="A3" s="27" t="s">
        <v>877</v>
      </c>
      <c r="B3" s="28"/>
      <c r="C3" s="28" t="s">
        <v>896</v>
      </c>
      <c r="D3" s="28" t="s">
        <v>896</v>
      </c>
      <c r="E3" s="28" t="s">
        <v>896</v>
      </c>
      <c r="F3" s="28" t="s">
        <v>896</v>
      </c>
      <c r="G3" s="28" t="s">
        <v>896</v>
      </c>
      <c r="H3" s="30" t="s">
        <v>897</v>
      </c>
      <c r="I3" s="30" t="s">
        <v>897</v>
      </c>
      <c r="J3" s="30" t="s">
        <v>897</v>
      </c>
      <c r="K3" s="30" t="s">
        <v>897</v>
      </c>
      <c r="L3" s="28" t="s">
        <v>898</v>
      </c>
      <c r="M3" s="28" t="s">
        <v>898</v>
      </c>
      <c r="N3" s="28" t="s">
        <v>898</v>
      </c>
      <c r="O3" s="28" t="s">
        <v>899</v>
      </c>
      <c r="P3" s="28" t="s">
        <v>900</v>
      </c>
      <c r="Q3" s="28" t="s">
        <v>901</v>
      </c>
      <c r="R3" s="28" t="s">
        <v>901</v>
      </c>
      <c r="S3" s="28" t="s">
        <v>902</v>
      </c>
      <c r="T3" s="28" t="s">
        <v>902</v>
      </c>
      <c r="U3" s="28" t="s">
        <v>902</v>
      </c>
      <c r="V3" s="28" t="s">
        <v>902</v>
      </c>
    </row>
    <row r="4" spans="1:22" x14ac:dyDescent="0.25">
      <c r="A4" t="s">
        <v>175</v>
      </c>
      <c r="C4" s="1" t="s">
        <v>761</v>
      </c>
      <c r="D4" s="1" t="s">
        <v>760</v>
      </c>
      <c r="E4" s="1" t="s">
        <v>759</v>
      </c>
      <c r="F4" s="1" t="s">
        <v>758</v>
      </c>
      <c r="G4" s="1" t="s">
        <v>757</v>
      </c>
      <c r="H4" s="7" t="s">
        <v>756</v>
      </c>
      <c r="I4" s="1" t="s">
        <v>755</v>
      </c>
      <c r="J4" s="1" t="s">
        <v>754</v>
      </c>
      <c r="K4" s="1" t="s">
        <v>753</v>
      </c>
      <c r="L4" s="1" t="s">
        <v>752</v>
      </c>
      <c r="M4" s="1" t="s">
        <v>751</v>
      </c>
      <c r="N4" s="1" t="s">
        <v>750</v>
      </c>
      <c r="O4" s="1" t="s">
        <v>749</v>
      </c>
      <c r="P4" s="1" t="s">
        <v>748</v>
      </c>
      <c r="Q4" s="1" t="s">
        <v>747</v>
      </c>
      <c r="R4" s="1" t="s">
        <v>746</v>
      </c>
      <c r="S4" s="1" t="s">
        <v>745</v>
      </c>
      <c r="T4" s="1" t="s">
        <v>744</v>
      </c>
      <c r="U4" s="1" t="s">
        <v>743</v>
      </c>
      <c r="V4" s="1" t="s">
        <v>186</v>
      </c>
    </row>
    <row r="5" spans="1:22" x14ac:dyDescent="0.25">
      <c r="A5" t="s">
        <v>176</v>
      </c>
      <c r="C5" s="1" t="s">
        <v>733</v>
      </c>
      <c r="D5" s="1" t="s">
        <v>733</v>
      </c>
      <c r="E5" s="1" t="s">
        <v>733</v>
      </c>
      <c r="F5" s="1" t="s">
        <v>734</v>
      </c>
      <c r="G5" s="1" t="s">
        <v>734</v>
      </c>
      <c r="H5" s="7" t="s">
        <v>735</v>
      </c>
      <c r="I5" s="1" t="s">
        <v>736</v>
      </c>
      <c r="J5" s="1" t="s">
        <v>735</v>
      </c>
      <c r="K5" s="1" t="s">
        <v>736</v>
      </c>
      <c r="L5" s="1" t="s">
        <v>737</v>
      </c>
      <c r="M5" s="1" t="s">
        <v>737</v>
      </c>
      <c r="N5" s="1" t="s">
        <v>737</v>
      </c>
      <c r="O5" s="1" t="s">
        <v>738</v>
      </c>
      <c r="P5" s="1" t="s">
        <v>739</v>
      </c>
      <c r="Q5" s="1" t="s">
        <v>740</v>
      </c>
      <c r="R5" s="1" t="s">
        <v>740</v>
      </c>
      <c r="S5" s="1" t="s">
        <v>741</v>
      </c>
      <c r="T5" s="1" t="s">
        <v>742</v>
      </c>
      <c r="U5" s="1" t="s">
        <v>742</v>
      </c>
      <c r="V5" s="1" t="s">
        <v>742</v>
      </c>
    </row>
    <row r="6" spans="1:22" x14ac:dyDescent="0.25">
      <c r="A6" s="4" t="s">
        <v>0</v>
      </c>
      <c r="B6" s="4"/>
      <c r="C6" s="10" t="s">
        <v>470</v>
      </c>
      <c r="D6" s="10" t="s">
        <v>471</v>
      </c>
      <c r="E6" s="10" t="s">
        <v>472</v>
      </c>
      <c r="F6" s="10" t="s">
        <v>473</v>
      </c>
      <c r="G6" s="10" t="s">
        <v>474</v>
      </c>
      <c r="H6" s="25" t="s">
        <v>475</v>
      </c>
      <c r="I6" s="10" t="s">
        <v>476</v>
      </c>
      <c r="J6" s="10" t="s">
        <v>477</v>
      </c>
      <c r="K6" s="10" t="s">
        <v>478</v>
      </c>
      <c r="L6" s="10" t="s">
        <v>479</v>
      </c>
      <c r="M6" s="10" t="s">
        <v>480</v>
      </c>
      <c r="N6" s="10" t="s">
        <v>481</v>
      </c>
      <c r="O6" s="10" t="s">
        <v>482</v>
      </c>
      <c r="P6" s="10" t="s">
        <v>483</v>
      </c>
      <c r="Q6" s="10" t="s">
        <v>484</v>
      </c>
      <c r="R6" s="10" t="s">
        <v>485</v>
      </c>
      <c r="S6" s="10" t="s">
        <v>486</v>
      </c>
      <c r="T6" s="10" t="s">
        <v>487</v>
      </c>
      <c r="U6" s="10" t="s">
        <v>488</v>
      </c>
      <c r="V6" s="10" t="s">
        <v>489</v>
      </c>
    </row>
    <row r="7" spans="1:22" x14ac:dyDescent="0.25">
      <c r="A7" s="4" t="s">
        <v>1</v>
      </c>
      <c r="B7" s="4"/>
      <c r="C7" s="1" t="s">
        <v>90</v>
      </c>
      <c r="D7" s="1" t="s">
        <v>90</v>
      </c>
      <c r="E7" s="1" t="s">
        <v>90</v>
      </c>
      <c r="F7" s="1" t="s">
        <v>83</v>
      </c>
      <c r="G7" s="1" t="s">
        <v>68</v>
      </c>
      <c r="H7" s="7" t="s">
        <v>90</v>
      </c>
      <c r="I7" s="1" t="s">
        <v>68</v>
      </c>
      <c r="J7" s="1" t="s">
        <v>83</v>
      </c>
      <c r="K7" s="1" t="s">
        <v>90</v>
      </c>
      <c r="L7" s="1" t="s">
        <v>83</v>
      </c>
      <c r="M7" s="1" t="s">
        <v>90</v>
      </c>
      <c r="N7" s="1" t="s">
        <v>68</v>
      </c>
      <c r="O7" s="1" t="s">
        <v>90</v>
      </c>
      <c r="P7" s="1" t="s">
        <v>90</v>
      </c>
      <c r="Q7" s="1" t="s">
        <v>83</v>
      </c>
      <c r="R7" s="1" t="s">
        <v>68</v>
      </c>
      <c r="S7" s="1" t="s">
        <v>83</v>
      </c>
      <c r="T7" s="1" t="s">
        <v>68</v>
      </c>
      <c r="U7" s="1" t="s">
        <v>83</v>
      </c>
      <c r="V7" s="1" t="s">
        <v>90</v>
      </c>
    </row>
    <row r="8" spans="1:22" x14ac:dyDescent="0.25">
      <c r="A8" s="4" t="s">
        <v>4</v>
      </c>
      <c r="B8" s="1" t="s">
        <v>5</v>
      </c>
      <c r="C8" s="1">
        <v>1000</v>
      </c>
      <c r="D8" s="1">
        <v>500</v>
      </c>
      <c r="E8" s="1">
        <v>200</v>
      </c>
      <c r="F8" s="1">
        <v>1000</v>
      </c>
      <c r="G8" s="1">
        <v>600</v>
      </c>
      <c r="H8" s="7">
        <v>100</v>
      </c>
      <c r="I8" s="1">
        <v>100</v>
      </c>
      <c r="J8" s="1">
        <v>400</v>
      </c>
      <c r="K8" s="1">
        <v>150</v>
      </c>
      <c r="L8" s="1">
        <v>200</v>
      </c>
      <c r="M8" s="1">
        <v>75</v>
      </c>
      <c r="N8" s="1">
        <v>100</v>
      </c>
      <c r="O8" s="1">
        <v>100</v>
      </c>
      <c r="P8" s="1">
        <v>100</v>
      </c>
      <c r="Q8" s="1">
        <v>200</v>
      </c>
      <c r="R8" s="1">
        <v>100</v>
      </c>
      <c r="S8" s="1">
        <v>200</v>
      </c>
      <c r="T8" s="1">
        <v>100</v>
      </c>
      <c r="U8" s="1">
        <v>100</v>
      </c>
      <c r="V8" s="1">
        <v>100</v>
      </c>
    </row>
    <row r="9" spans="1:22" x14ac:dyDescent="0.25">
      <c r="A9" s="4" t="s">
        <v>6</v>
      </c>
      <c r="B9" s="1" t="s">
        <v>5</v>
      </c>
      <c r="C9" s="1">
        <v>725</v>
      </c>
      <c r="D9" s="1">
        <v>320</v>
      </c>
      <c r="E9" s="1">
        <v>125</v>
      </c>
      <c r="F9" s="1">
        <v>760</v>
      </c>
      <c r="G9" s="1">
        <v>380</v>
      </c>
      <c r="H9" s="7">
        <v>73</v>
      </c>
      <c r="I9" s="1">
        <v>63</v>
      </c>
      <c r="J9" s="1">
        <v>327</v>
      </c>
      <c r="K9" s="1">
        <v>110</v>
      </c>
      <c r="L9" s="1">
        <v>166</v>
      </c>
      <c r="M9" s="1">
        <v>58</v>
      </c>
      <c r="N9" s="1">
        <v>56</v>
      </c>
      <c r="O9" s="1">
        <v>73</v>
      </c>
      <c r="P9" s="1">
        <v>73</v>
      </c>
      <c r="Q9" s="1">
        <v>150</v>
      </c>
      <c r="R9" s="1">
        <v>66</v>
      </c>
      <c r="S9" s="1">
        <v>136</v>
      </c>
      <c r="T9" s="1">
        <v>66</v>
      </c>
      <c r="U9" s="1">
        <v>76</v>
      </c>
      <c r="V9" s="1">
        <v>75</v>
      </c>
    </row>
    <row r="10" spans="1:22" x14ac:dyDescent="0.25">
      <c r="A10" s="4" t="s">
        <v>7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97</v>
      </c>
      <c r="H10" s="7" t="s">
        <v>97</v>
      </c>
      <c r="I10" s="1" t="s">
        <v>69</v>
      </c>
      <c r="J10" s="1" t="s">
        <v>8</v>
      </c>
      <c r="K10" s="1" t="s">
        <v>8</v>
      </c>
      <c r="L10" s="1" t="s">
        <v>8</v>
      </c>
      <c r="M10" s="1" t="s">
        <v>8</v>
      </c>
      <c r="N10" s="1" t="s">
        <v>69</v>
      </c>
      <c r="O10" s="1" t="s">
        <v>8</v>
      </c>
      <c r="P10" s="1" t="s">
        <v>97</v>
      </c>
      <c r="Q10" s="1" t="s">
        <v>8</v>
      </c>
      <c r="R10" s="1" t="s">
        <v>97</v>
      </c>
      <c r="S10" s="1" t="s">
        <v>8</v>
      </c>
      <c r="T10" s="1" t="s">
        <v>69</v>
      </c>
      <c r="U10" s="1" t="s">
        <v>8</v>
      </c>
      <c r="V10" s="1" t="s">
        <v>8</v>
      </c>
    </row>
    <row r="11" spans="1:22" x14ac:dyDescent="0.25">
      <c r="A11" s="2" t="s">
        <v>9</v>
      </c>
      <c r="B11" s="6" t="s">
        <v>10</v>
      </c>
      <c r="C11" s="1">
        <v>9100</v>
      </c>
      <c r="D11" s="1">
        <v>9000</v>
      </c>
      <c r="E11" s="1">
        <v>8800</v>
      </c>
      <c r="F11" s="1">
        <v>9200</v>
      </c>
      <c r="G11" s="1">
        <v>7400</v>
      </c>
      <c r="H11" s="7">
        <v>9172</v>
      </c>
      <c r="I11" s="1">
        <v>7460</v>
      </c>
      <c r="J11" s="1">
        <v>9700</v>
      </c>
      <c r="K11" s="1">
        <v>9500</v>
      </c>
      <c r="L11" s="1">
        <v>8889</v>
      </c>
      <c r="M11" s="1">
        <v>8300</v>
      </c>
      <c r="N11" s="1">
        <v>6880</v>
      </c>
      <c r="O11" s="1">
        <v>9540</v>
      </c>
      <c r="P11" s="1">
        <v>7739</v>
      </c>
      <c r="Q11" s="1">
        <v>8000</v>
      </c>
      <c r="R11" s="1">
        <v>7100</v>
      </c>
      <c r="S11" s="1">
        <v>9200</v>
      </c>
      <c r="T11" s="1">
        <v>7600</v>
      </c>
      <c r="U11" s="1">
        <v>9100</v>
      </c>
      <c r="V11" s="1">
        <v>8950</v>
      </c>
    </row>
    <row r="12" spans="1:22" x14ac:dyDescent="0.25">
      <c r="A12" s="2" t="s">
        <v>11</v>
      </c>
      <c r="B12" s="6" t="s">
        <v>12</v>
      </c>
      <c r="C12" s="1">
        <v>35</v>
      </c>
      <c r="D12" s="1">
        <v>30</v>
      </c>
      <c r="E12" s="1">
        <v>30</v>
      </c>
      <c r="F12" s="1">
        <v>37</v>
      </c>
      <c r="G12" s="1">
        <v>30</v>
      </c>
      <c r="H12" s="7">
        <v>35</v>
      </c>
      <c r="I12" s="1">
        <v>30</v>
      </c>
      <c r="J12" s="1">
        <v>40</v>
      </c>
      <c r="K12" s="1">
        <v>35</v>
      </c>
      <c r="L12" s="1">
        <v>40</v>
      </c>
      <c r="M12" s="1">
        <v>35</v>
      </c>
      <c r="N12" s="1">
        <v>25</v>
      </c>
      <c r="O12" s="1">
        <v>35</v>
      </c>
      <c r="P12" s="1">
        <v>35</v>
      </c>
      <c r="Q12" s="1">
        <v>35</v>
      </c>
      <c r="R12" s="1">
        <v>30</v>
      </c>
      <c r="S12" s="1">
        <v>32</v>
      </c>
      <c r="T12" s="1">
        <v>30</v>
      </c>
      <c r="U12" s="1">
        <v>35</v>
      </c>
      <c r="V12" s="1">
        <v>36</v>
      </c>
    </row>
    <row r="13" spans="1:22" x14ac:dyDescent="0.25">
      <c r="A13" s="2" t="s">
        <v>173</v>
      </c>
      <c r="B13" s="6" t="s">
        <v>23</v>
      </c>
      <c r="C13" s="1">
        <v>16</v>
      </c>
      <c r="D13" s="1">
        <v>17</v>
      </c>
      <c r="E13" s="1">
        <v>16</v>
      </c>
      <c r="F13" s="1">
        <v>17</v>
      </c>
      <c r="G13" s="1">
        <v>17</v>
      </c>
      <c r="H13" s="7"/>
      <c r="I13" s="1">
        <v>17</v>
      </c>
      <c r="J13" s="1">
        <v>17</v>
      </c>
      <c r="K13" s="1">
        <v>17</v>
      </c>
      <c r="L13" s="1">
        <v>17</v>
      </c>
      <c r="M13" s="1">
        <v>16</v>
      </c>
      <c r="N13" s="1">
        <v>18</v>
      </c>
      <c r="O13" s="1">
        <v>16</v>
      </c>
      <c r="P13" s="1">
        <v>17</v>
      </c>
      <c r="Q13" s="1">
        <v>17</v>
      </c>
      <c r="R13" s="1">
        <v>17.5</v>
      </c>
      <c r="S13" s="1">
        <v>16</v>
      </c>
      <c r="T13" s="1">
        <v>17.5</v>
      </c>
      <c r="U13" s="1">
        <v>16</v>
      </c>
      <c r="V13" s="1">
        <v>17</v>
      </c>
    </row>
    <row r="14" spans="1:22" x14ac:dyDescent="0.25">
      <c r="A14" s="2" t="s">
        <v>174</v>
      </c>
      <c r="B14" s="6" t="s">
        <v>23</v>
      </c>
      <c r="C14" s="1">
        <v>0.38</v>
      </c>
      <c r="D14" s="1">
        <v>0.37</v>
      </c>
      <c r="E14" s="1">
        <v>0.36</v>
      </c>
      <c r="F14" s="1">
        <v>0.38</v>
      </c>
      <c r="G14" s="1">
        <v>0.38</v>
      </c>
      <c r="H14" s="7"/>
      <c r="I14" s="1">
        <v>0.4</v>
      </c>
      <c r="J14" s="1">
        <v>0.4</v>
      </c>
      <c r="K14" s="1">
        <v>0.38</v>
      </c>
      <c r="L14" s="1">
        <v>0.43</v>
      </c>
      <c r="M14" s="1">
        <v>0.38</v>
      </c>
      <c r="N14" s="1">
        <v>0.4</v>
      </c>
      <c r="O14" s="1">
        <v>0.43</v>
      </c>
      <c r="P14" s="1">
        <v>0.4</v>
      </c>
      <c r="Q14" s="1">
        <v>0.45</v>
      </c>
      <c r="R14" s="1">
        <v>0.39</v>
      </c>
      <c r="S14" s="1">
        <v>0.35</v>
      </c>
      <c r="T14" s="1">
        <v>0.38</v>
      </c>
      <c r="U14" s="1">
        <v>0.35</v>
      </c>
      <c r="V14" s="1">
        <v>0.38</v>
      </c>
    </row>
    <row r="15" spans="1:22" x14ac:dyDescent="0.25">
      <c r="A15" s="2" t="s">
        <v>13</v>
      </c>
      <c r="B15" s="1" t="s">
        <v>14</v>
      </c>
      <c r="C15" s="1">
        <v>0</v>
      </c>
      <c r="D15" s="1">
        <v>0</v>
      </c>
      <c r="E15" s="1">
        <v>0</v>
      </c>
      <c r="F15" s="1">
        <v>0</v>
      </c>
      <c r="G15" s="1">
        <v>75</v>
      </c>
      <c r="H15" s="7">
        <v>0</v>
      </c>
      <c r="I15" s="1">
        <v>0</v>
      </c>
      <c r="J15" s="1">
        <v>0</v>
      </c>
      <c r="K15" s="1">
        <v>0</v>
      </c>
      <c r="L15" s="1">
        <v>20</v>
      </c>
      <c r="M15" s="1">
        <v>10</v>
      </c>
      <c r="N15" s="1">
        <v>9</v>
      </c>
      <c r="O15" s="1">
        <v>0</v>
      </c>
      <c r="P15" s="1">
        <v>0</v>
      </c>
      <c r="Q15" s="1">
        <v>0</v>
      </c>
      <c r="R15" s="1">
        <v>0</v>
      </c>
      <c r="S15" s="1">
        <v>33</v>
      </c>
      <c r="T15" s="1">
        <v>0</v>
      </c>
      <c r="U15" s="1">
        <v>0</v>
      </c>
      <c r="V15" s="1">
        <v>12</v>
      </c>
    </row>
    <row r="16" spans="1:22" ht="15" customHeight="1" x14ac:dyDescent="0.25">
      <c r="A16" s="2"/>
      <c r="B16" s="1" t="s">
        <v>15</v>
      </c>
      <c r="C16" s="1">
        <v>260</v>
      </c>
      <c r="D16" s="1">
        <v>110</v>
      </c>
      <c r="E16" s="1">
        <v>80</v>
      </c>
      <c r="F16" s="1">
        <v>185</v>
      </c>
      <c r="G16" s="1">
        <v>240</v>
      </c>
      <c r="H16" s="7">
        <v>70</v>
      </c>
      <c r="I16" s="1">
        <v>57</v>
      </c>
      <c r="J16" s="1">
        <v>150</v>
      </c>
      <c r="K16" s="1">
        <v>60</v>
      </c>
      <c r="L16" s="1">
        <v>64</v>
      </c>
      <c r="M16" s="1">
        <v>42</v>
      </c>
      <c r="N16" s="1">
        <v>67</v>
      </c>
      <c r="O16" s="1">
        <v>48</v>
      </c>
      <c r="P16" s="1">
        <v>45</v>
      </c>
      <c r="Q16" s="1">
        <v>110</v>
      </c>
      <c r="R16" s="1">
        <v>66</v>
      </c>
      <c r="S16" s="1">
        <v>55</v>
      </c>
      <c r="T16" s="1">
        <v>150</v>
      </c>
      <c r="U16" s="1">
        <v>58</v>
      </c>
      <c r="V16" s="1">
        <v>46</v>
      </c>
    </row>
    <row r="17" spans="1:22" ht="15" customHeight="1" x14ac:dyDescent="0.25">
      <c r="A17" s="2"/>
      <c r="B17" s="1" t="s">
        <v>390</v>
      </c>
      <c r="C17" s="1">
        <v>120</v>
      </c>
      <c r="D17" s="1">
        <v>55</v>
      </c>
      <c r="E17" s="1">
        <v>50</v>
      </c>
      <c r="F17" s="1">
        <v>85</v>
      </c>
      <c r="G17" s="1">
        <v>0</v>
      </c>
      <c r="H17" s="7">
        <v>0</v>
      </c>
      <c r="I17" s="1">
        <v>15</v>
      </c>
      <c r="J17" s="1">
        <v>70</v>
      </c>
      <c r="K17" s="1">
        <v>50</v>
      </c>
      <c r="L17" s="1">
        <v>56</v>
      </c>
      <c r="M17" s="1">
        <v>42</v>
      </c>
      <c r="N17" s="1">
        <v>30</v>
      </c>
      <c r="O17" s="1">
        <v>42</v>
      </c>
      <c r="P17" s="1">
        <v>50</v>
      </c>
      <c r="Q17" s="1">
        <v>70</v>
      </c>
      <c r="R17" s="1">
        <v>34</v>
      </c>
      <c r="S17" s="1">
        <v>80</v>
      </c>
      <c r="T17" s="1">
        <v>0</v>
      </c>
      <c r="U17" s="1">
        <v>42</v>
      </c>
      <c r="V17" s="1">
        <v>38</v>
      </c>
    </row>
    <row r="18" spans="1:22" ht="15" customHeight="1" x14ac:dyDescent="0.25">
      <c r="A18" s="2"/>
      <c r="B18" s="1" t="s">
        <v>70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7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ht="15" customHeight="1" x14ac:dyDescent="0.25">
      <c r="A19" s="2"/>
      <c r="B19" s="1" t="s">
        <v>873</v>
      </c>
      <c r="C19" s="1" t="s">
        <v>16</v>
      </c>
      <c r="D19" s="1" t="s">
        <v>16</v>
      </c>
      <c r="E19" s="1" t="s">
        <v>16</v>
      </c>
      <c r="F19" s="1" t="s">
        <v>16</v>
      </c>
      <c r="G19" s="1" t="s">
        <v>16</v>
      </c>
      <c r="H19" s="7" t="s">
        <v>16</v>
      </c>
      <c r="I19" s="1" t="s">
        <v>16</v>
      </c>
      <c r="J19" s="1" t="s">
        <v>16</v>
      </c>
      <c r="K19" s="1" t="s">
        <v>16</v>
      </c>
      <c r="L19" s="1">
        <v>5</v>
      </c>
      <c r="M19" s="1" t="s">
        <v>16</v>
      </c>
      <c r="N19" s="1" t="s">
        <v>16</v>
      </c>
      <c r="O19" s="1" t="s">
        <v>16</v>
      </c>
      <c r="P19" s="1" t="s">
        <v>16</v>
      </c>
      <c r="Q19" s="1" t="s">
        <v>16</v>
      </c>
      <c r="R19" s="1" t="s">
        <v>16</v>
      </c>
      <c r="S19" s="1">
        <v>11</v>
      </c>
      <c r="T19" s="1" t="s">
        <v>16</v>
      </c>
      <c r="U19" s="1" t="s">
        <v>16</v>
      </c>
      <c r="V19" s="1">
        <v>3</v>
      </c>
    </row>
    <row r="20" spans="1:22" ht="15" customHeight="1" x14ac:dyDescent="0.25">
      <c r="A20" s="2"/>
      <c r="B20" s="1" t="s">
        <v>167</v>
      </c>
      <c r="C20" s="1">
        <f t="shared" ref="C20:U20" si="0">SUM(C15:C19)</f>
        <v>380</v>
      </c>
      <c r="D20" s="1">
        <f t="shared" si="0"/>
        <v>165</v>
      </c>
      <c r="E20" s="1">
        <f t="shared" si="0"/>
        <v>130</v>
      </c>
      <c r="F20" s="1">
        <f t="shared" si="0"/>
        <v>270</v>
      </c>
      <c r="G20" s="1">
        <f t="shared" si="0"/>
        <v>315</v>
      </c>
      <c r="H20" s="7">
        <f t="shared" si="0"/>
        <v>70</v>
      </c>
      <c r="I20" s="1">
        <f t="shared" si="0"/>
        <v>72</v>
      </c>
      <c r="J20" s="1">
        <f t="shared" si="0"/>
        <v>220</v>
      </c>
      <c r="K20" s="1">
        <f t="shared" si="0"/>
        <v>110</v>
      </c>
      <c r="L20" s="1">
        <f>SUM(L15:L17)</f>
        <v>140</v>
      </c>
      <c r="M20" s="1">
        <f t="shared" si="0"/>
        <v>94</v>
      </c>
      <c r="N20" s="1">
        <f t="shared" si="0"/>
        <v>106</v>
      </c>
      <c r="O20" s="1">
        <f t="shared" si="0"/>
        <v>90</v>
      </c>
      <c r="P20" s="1">
        <f t="shared" si="0"/>
        <v>95</v>
      </c>
      <c r="Q20" s="1">
        <f t="shared" si="0"/>
        <v>180</v>
      </c>
      <c r="R20" s="1">
        <f t="shared" si="0"/>
        <v>100</v>
      </c>
      <c r="S20" s="1">
        <f>SUM(S15:S18)</f>
        <v>168</v>
      </c>
      <c r="T20" s="1">
        <f t="shared" si="0"/>
        <v>150</v>
      </c>
      <c r="U20" s="1">
        <f t="shared" si="0"/>
        <v>100</v>
      </c>
      <c r="V20" s="1">
        <f>SUM(V15:V17)</f>
        <v>96</v>
      </c>
    </row>
    <row r="21" spans="1:22" ht="15" customHeight="1" x14ac:dyDescent="0.25">
      <c r="A21" s="2" t="s">
        <v>226</v>
      </c>
      <c r="B21" s="1" t="s">
        <v>227</v>
      </c>
      <c r="C21" s="1">
        <v>150</v>
      </c>
      <c r="D21" s="1">
        <v>75</v>
      </c>
      <c r="E21" s="1">
        <v>0</v>
      </c>
      <c r="F21" s="1">
        <v>0</v>
      </c>
      <c r="G21" s="1">
        <v>0</v>
      </c>
      <c r="H21" s="7">
        <v>0</v>
      </c>
      <c r="I21" s="1">
        <v>45</v>
      </c>
      <c r="J21" s="1">
        <v>0</v>
      </c>
      <c r="K21" s="1">
        <v>0</v>
      </c>
      <c r="L21" s="1">
        <v>0</v>
      </c>
      <c r="M21" s="1">
        <v>0</v>
      </c>
      <c r="N21" s="1">
        <v>55</v>
      </c>
      <c r="O21" s="1">
        <v>0</v>
      </c>
      <c r="P21" s="1">
        <v>0</v>
      </c>
      <c r="Q21" s="1">
        <v>0</v>
      </c>
      <c r="R21" s="1">
        <v>33</v>
      </c>
      <c r="S21" s="1">
        <v>0</v>
      </c>
      <c r="T21" s="1">
        <v>108</v>
      </c>
      <c r="U21" s="1">
        <v>0</v>
      </c>
      <c r="V21" s="1">
        <v>15</v>
      </c>
    </row>
    <row r="22" spans="1:22" x14ac:dyDescent="0.25">
      <c r="A22" s="2" t="s">
        <v>165</v>
      </c>
      <c r="B22" s="1" t="s">
        <v>169</v>
      </c>
      <c r="C22" s="3">
        <f t="shared" ref="C22:V22" si="1">((C8+(0.5*C9))/C20)</f>
        <v>3.5855263157894739</v>
      </c>
      <c r="D22" s="3">
        <f t="shared" si="1"/>
        <v>4</v>
      </c>
      <c r="E22" s="3">
        <f t="shared" si="1"/>
        <v>2.0192307692307692</v>
      </c>
      <c r="F22" s="3">
        <f t="shared" si="1"/>
        <v>5.1111111111111107</v>
      </c>
      <c r="G22" s="3">
        <f t="shared" si="1"/>
        <v>2.5079365079365079</v>
      </c>
      <c r="H22" s="16">
        <f t="shared" si="1"/>
        <v>1.95</v>
      </c>
      <c r="I22" s="3">
        <f t="shared" si="1"/>
        <v>1.8263888888888888</v>
      </c>
      <c r="J22" s="3">
        <f t="shared" si="1"/>
        <v>2.5613636363636365</v>
      </c>
      <c r="K22" s="3">
        <f t="shared" si="1"/>
        <v>1.8636363636363635</v>
      </c>
      <c r="L22" s="3">
        <f t="shared" si="1"/>
        <v>2.0214285714285714</v>
      </c>
      <c r="M22" s="3">
        <f t="shared" si="1"/>
        <v>1.1063829787234043</v>
      </c>
      <c r="N22" s="3">
        <f t="shared" si="1"/>
        <v>1.2075471698113207</v>
      </c>
      <c r="O22" s="3">
        <f t="shared" si="1"/>
        <v>1.5166666666666666</v>
      </c>
      <c r="P22" s="3">
        <f t="shared" si="1"/>
        <v>1.4368421052631579</v>
      </c>
      <c r="Q22" s="3">
        <f t="shared" si="1"/>
        <v>1.5277777777777777</v>
      </c>
      <c r="R22" s="3">
        <f t="shared" si="1"/>
        <v>1.33</v>
      </c>
      <c r="S22" s="3">
        <f t="shared" si="1"/>
        <v>1.5952380952380953</v>
      </c>
      <c r="T22" s="3">
        <f t="shared" si="1"/>
        <v>0.88666666666666671</v>
      </c>
      <c r="U22" s="3">
        <f t="shared" si="1"/>
        <v>1.38</v>
      </c>
      <c r="V22" s="3">
        <f t="shared" si="1"/>
        <v>1.4322916666666667</v>
      </c>
    </row>
    <row r="23" spans="1:22" x14ac:dyDescent="0.25">
      <c r="A23" s="2" t="s">
        <v>71</v>
      </c>
      <c r="B23" s="1" t="s">
        <v>84</v>
      </c>
      <c r="C23" s="1" t="s">
        <v>16</v>
      </c>
      <c r="D23" s="1" t="s">
        <v>16</v>
      </c>
      <c r="E23" s="1" t="s">
        <v>16</v>
      </c>
      <c r="F23" s="1" t="s">
        <v>16</v>
      </c>
      <c r="G23" s="1">
        <v>10</v>
      </c>
      <c r="H23" s="7" t="s">
        <v>16</v>
      </c>
      <c r="I23" s="1" t="s">
        <v>16</v>
      </c>
      <c r="J23" s="1" t="s">
        <v>16</v>
      </c>
      <c r="K23" s="1" t="s">
        <v>16</v>
      </c>
      <c r="L23" s="1">
        <v>10.7</v>
      </c>
      <c r="M23" s="1">
        <v>9.3000000000000007</v>
      </c>
      <c r="N23" s="1">
        <v>10.8</v>
      </c>
      <c r="O23" s="1" t="s">
        <v>16</v>
      </c>
      <c r="P23" s="1" t="s">
        <v>16</v>
      </c>
      <c r="Q23" s="1" t="s">
        <v>16</v>
      </c>
      <c r="R23" s="1" t="s">
        <v>16</v>
      </c>
      <c r="S23" s="1">
        <v>10.8</v>
      </c>
      <c r="T23" s="1" t="s">
        <v>16</v>
      </c>
      <c r="U23" s="1" t="s">
        <v>16</v>
      </c>
      <c r="V23" s="1">
        <v>10.6</v>
      </c>
    </row>
    <row r="24" spans="1:22" ht="15" customHeight="1" x14ac:dyDescent="0.25">
      <c r="A24" s="2"/>
      <c r="B24" s="1" t="s">
        <v>72</v>
      </c>
      <c r="C24" s="1">
        <v>7.7</v>
      </c>
      <c r="D24" s="1">
        <v>7.5</v>
      </c>
      <c r="E24" s="1">
        <v>7.4</v>
      </c>
      <c r="F24" s="1">
        <v>8.8000000000000007</v>
      </c>
      <c r="G24" s="1">
        <v>11.1</v>
      </c>
      <c r="H24" s="7">
        <v>7.7</v>
      </c>
      <c r="I24" s="1">
        <v>7.6</v>
      </c>
      <c r="J24" s="1">
        <v>8.5</v>
      </c>
      <c r="K24" s="1">
        <v>8.1999999999999993</v>
      </c>
      <c r="L24" s="3">
        <v>6</v>
      </c>
      <c r="M24" s="1">
        <v>5.5</v>
      </c>
      <c r="N24" s="3">
        <v>6</v>
      </c>
      <c r="O24" s="3">
        <v>6</v>
      </c>
      <c r="P24" s="3">
        <v>7</v>
      </c>
      <c r="Q24" s="1">
        <v>6.2</v>
      </c>
      <c r="R24" s="1">
        <v>5.6</v>
      </c>
      <c r="S24" s="1">
        <v>6.6</v>
      </c>
      <c r="T24" s="1">
        <v>6.1</v>
      </c>
      <c r="U24" s="1">
        <v>6.7</v>
      </c>
      <c r="V24" s="1">
        <v>5.6</v>
      </c>
    </row>
    <row r="25" spans="1:22" ht="15" customHeight="1" x14ac:dyDescent="0.25">
      <c r="B25" s="1" t="s">
        <v>252</v>
      </c>
      <c r="C25" s="1">
        <v>17</v>
      </c>
      <c r="D25" s="1">
        <v>17.2</v>
      </c>
      <c r="E25" s="1">
        <v>11.6</v>
      </c>
      <c r="F25" s="3">
        <v>19</v>
      </c>
      <c r="G25" s="1" t="s">
        <v>16</v>
      </c>
      <c r="H25" s="7" t="s">
        <v>16</v>
      </c>
      <c r="I25" s="1">
        <v>12.2</v>
      </c>
      <c r="J25" s="1">
        <v>16.7</v>
      </c>
      <c r="K25" s="1">
        <v>18.399999999999999</v>
      </c>
      <c r="L25" s="1">
        <v>16.8</v>
      </c>
      <c r="M25" s="1">
        <v>16.2</v>
      </c>
      <c r="N25" s="3">
        <v>16</v>
      </c>
      <c r="O25" s="1">
        <v>14.6</v>
      </c>
      <c r="P25" s="1">
        <v>14.2</v>
      </c>
      <c r="Q25" s="1">
        <v>15.4</v>
      </c>
      <c r="R25" s="1">
        <v>13.3</v>
      </c>
      <c r="S25" s="1">
        <v>15.8</v>
      </c>
      <c r="T25" s="1" t="s">
        <v>16</v>
      </c>
      <c r="U25" s="3">
        <v>15.3</v>
      </c>
      <c r="V25" s="1">
        <v>15.1</v>
      </c>
    </row>
    <row r="26" spans="1:22" ht="15" customHeight="1" x14ac:dyDescent="0.25">
      <c r="A26" s="2"/>
      <c r="B26" s="1" t="s">
        <v>164</v>
      </c>
      <c r="C26" s="1" t="s">
        <v>16</v>
      </c>
      <c r="D26" s="1" t="s">
        <v>16</v>
      </c>
      <c r="E26" s="1" t="s">
        <v>16</v>
      </c>
      <c r="F26" s="1" t="s">
        <v>16</v>
      </c>
      <c r="G26" s="1" t="s">
        <v>16</v>
      </c>
      <c r="H26" s="7" t="s">
        <v>16</v>
      </c>
      <c r="I26" s="1" t="s">
        <v>16</v>
      </c>
      <c r="J26" s="1" t="s">
        <v>16</v>
      </c>
      <c r="K26" s="1">
        <v>8.1999999999999993</v>
      </c>
      <c r="L26" s="1">
        <v>7.8</v>
      </c>
      <c r="M26" s="1">
        <v>7.2</v>
      </c>
      <c r="N26" s="1">
        <v>7.1</v>
      </c>
      <c r="O26" s="1">
        <v>6.6</v>
      </c>
      <c r="P26" s="1">
        <v>5.7</v>
      </c>
      <c r="Q26" s="1">
        <v>7.3</v>
      </c>
      <c r="R26" s="1">
        <v>6.1</v>
      </c>
      <c r="S26" s="3">
        <v>7.7</v>
      </c>
      <c r="T26" s="1" t="s">
        <v>16</v>
      </c>
      <c r="U26" s="1">
        <v>7.1</v>
      </c>
      <c r="V26" s="1">
        <v>6.8</v>
      </c>
    </row>
    <row r="27" spans="1:22" ht="15" customHeight="1" x14ac:dyDescent="0.25">
      <c r="A27" s="2"/>
      <c r="B27" s="1" t="s">
        <v>73</v>
      </c>
      <c r="C27" s="1" t="s">
        <v>16</v>
      </c>
      <c r="D27" s="1" t="s">
        <v>16</v>
      </c>
      <c r="E27" s="1" t="s">
        <v>16</v>
      </c>
      <c r="F27" s="1" t="s">
        <v>16</v>
      </c>
      <c r="G27" s="1" t="s">
        <v>16</v>
      </c>
      <c r="H27" s="7" t="s">
        <v>16</v>
      </c>
      <c r="I27" s="1" t="s">
        <v>16</v>
      </c>
      <c r="J27" s="1" t="s">
        <v>16</v>
      </c>
      <c r="K27" s="1" t="s">
        <v>16</v>
      </c>
      <c r="L27" s="1" t="s">
        <v>16</v>
      </c>
      <c r="M27" s="1" t="s">
        <v>16</v>
      </c>
      <c r="N27" s="1" t="s">
        <v>16</v>
      </c>
      <c r="O27" s="1" t="s">
        <v>16</v>
      </c>
      <c r="P27" s="1" t="s">
        <v>16</v>
      </c>
      <c r="Q27" s="1" t="s">
        <v>16</v>
      </c>
      <c r="R27" s="1" t="s">
        <v>16</v>
      </c>
      <c r="S27" s="1" t="s">
        <v>16</v>
      </c>
      <c r="T27" s="1" t="s">
        <v>16</v>
      </c>
      <c r="U27" s="1" t="s">
        <v>16</v>
      </c>
      <c r="V27" s="1" t="s">
        <v>16</v>
      </c>
    </row>
    <row r="28" spans="1:22" ht="15" customHeight="1" x14ac:dyDescent="0.25">
      <c r="A28" s="2"/>
      <c r="B28" s="1" t="s">
        <v>869</v>
      </c>
      <c r="C28" s="1" t="s">
        <v>16</v>
      </c>
      <c r="D28" s="1" t="s">
        <v>16</v>
      </c>
      <c r="E28" s="1" t="s">
        <v>16</v>
      </c>
      <c r="F28" s="1" t="s">
        <v>16</v>
      </c>
      <c r="G28" s="1" t="s">
        <v>16</v>
      </c>
      <c r="H28" s="7" t="s">
        <v>16</v>
      </c>
      <c r="I28" s="1" t="s">
        <v>16</v>
      </c>
      <c r="J28" s="1" t="s">
        <v>16</v>
      </c>
      <c r="K28" s="1" t="s">
        <v>16</v>
      </c>
      <c r="L28" s="1">
        <v>6.2</v>
      </c>
      <c r="M28" s="1" t="s">
        <v>16</v>
      </c>
      <c r="N28" s="1" t="s">
        <v>16</v>
      </c>
      <c r="O28" s="1" t="s">
        <v>16</v>
      </c>
      <c r="P28" s="1" t="s">
        <v>16</v>
      </c>
      <c r="Q28" s="1" t="s">
        <v>16</v>
      </c>
      <c r="R28" s="1" t="s">
        <v>16</v>
      </c>
      <c r="S28" s="1">
        <v>5.2</v>
      </c>
      <c r="T28" s="1" t="s">
        <v>16</v>
      </c>
      <c r="U28" s="1" t="s">
        <v>16</v>
      </c>
      <c r="V28" s="1">
        <v>8.6</v>
      </c>
    </row>
    <row r="29" spans="1:22" ht="15" customHeight="1" x14ac:dyDescent="0.25">
      <c r="A29" s="2"/>
      <c r="B29" s="1" t="s">
        <v>166</v>
      </c>
      <c r="C29" s="1" t="s">
        <v>16</v>
      </c>
      <c r="D29" s="1" t="s">
        <v>16</v>
      </c>
      <c r="E29" s="1" t="s">
        <v>16</v>
      </c>
      <c r="F29" s="1" t="s">
        <v>16</v>
      </c>
      <c r="G29" s="1" t="s">
        <v>16</v>
      </c>
      <c r="H29" s="7" t="s">
        <v>16</v>
      </c>
      <c r="I29" s="1" t="s">
        <v>16</v>
      </c>
      <c r="J29" s="1" t="s">
        <v>16</v>
      </c>
      <c r="K29" s="1" t="s">
        <v>16</v>
      </c>
      <c r="L29" s="1" t="s">
        <v>16</v>
      </c>
      <c r="M29" s="1" t="s">
        <v>16</v>
      </c>
      <c r="N29" s="1" t="s">
        <v>16</v>
      </c>
      <c r="O29" s="1" t="s">
        <v>16</v>
      </c>
      <c r="P29" s="1" t="s">
        <v>16</v>
      </c>
      <c r="Q29" s="1" t="s">
        <v>16</v>
      </c>
      <c r="R29" s="1" t="s">
        <v>16</v>
      </c>
      <c r="S29" s="1" t="s">
        <v>16</v>
      </c>
      <c r="T29" s="1" t="s">
        <v>16</v>
      </c>
      <c r="U29" s="1" t="s">
        <v>16</v>
      </c>
      <c r="V29" s="1" t="s">
        <v>16</v>
      </c>
    </row>
    <row r="30" spans="1:22" x14ac:dyDescent="0.25">
      <c r="A30" s="2" t="s">
        <v>18</v>
      </c>
      <c r="B30" s="1" t="s">
        <v>19</v>
      </c>
      <c r="C30" s="1" t="s">
        <v>16</v>
      </c>
      <c r="D30" s="1" t="s">
        <v>16</v>
      </c>
      <c r="E30" s="1" t="s">
        <v>16</v>
      </c>
      <c r="F30" s="1" t="s">
        <v>16</v>
      </c>
      <c r="G30" s="1">
        <v>0</v>
      </c>
      <c r="H30" s="7" t="s">
        <v>16</v>
      </c>
      <c r="I30" s="1" t="s">
        <v>16</v>
      </c>
      <c r="J30" s="1" t="s">
        <v>16</v>
      </c>
      <c r="K30" s="1" t="s">
        <v>16</v>
      </c>
      <c r="L30" s="1">
        <v>0</v>
      </c>
      <c r="M30" s="1">
        <v>0</v>
      </c>
      <c r="N30" s="1">
        <v>0</v>
      </c>
      <c r="O30" s="1" t="s">
        <v>16</v>
      </c>
      <c r="P30" s="1" t="s">
        <v>16</v>
      </c>
      <c r="Q30" s="1" t="s">
        <v>16</v>
      </c>
      <c r="R30" s="1" t="s">
        <v>16</v>
      </c>
      <c r="S30" s="1">
        <v>0</v>
      </c>
      <c r="T30" s="1" t="s">
        <v>16</v>
      </c>
      <c r="U30" s="1" t="s">
        <v>16</v>
      </c>
      <c r="V30" s="1">
        <v>0</v>
      </c>
    </row>
    <row r="31" spans="1:22" ht="15" customHeight="1" x14ac:dyDescent="0.25">
      <c r="A31" s="2"/>
      <c r="B31" s="1" t="s">
        <v>20</v>
      </c>
      <c r="C31" s="1">
        <v>100</v>
      </c>
      <c r="D31" s="1">
        <v>175</v>
      </c>
      <c r="E31" s="1">
        <v>100</v>
      </c>
      <c r="F31" s="1">
        <v>150</v>
      </c>
      <c r="G31" s="1">
        <v>100</v>
      </c>
      <c r="H31" s="7">
        <v>100</v>
      </c>
      <c r="I31" s="1">
        <v>100</v>
      </c>
      <c r="J31" s="1">
        <v>150</v>
      </c>
      <c r="K31" s="1">
        <v>175</v>
      </c>
      <c r="L31" s="1">
        <v>50</v>
      </c>
      <c r="M31" s="1">
        <v>110</v>
      </c>
      <c r="N31" s="1">
        <v>80</v>
      </c>
      <c r="O31" s="1">
        <v>50</v>
      </c>
      <c r="P31" s="1">
        <v>200</v>
      </c>
      <c r="Q31" s="1">
        <v>30</v>
      </c>
      <c r="R31" s="1">
        <v>0</v>
      </c>
      <c r="S31" s="1">
        <v>50</v>
      </c>
      <c r="T31" s="1">
        <v>50</v>
      </c>
      <c r="U31" s="1">
        <v>120</v>
      </c>
      <c r="V31" s="1">
        <v>60</v>
      </c>
    </row>
    <row r="32" spans="1:22" ht="15" customHeight="1" x14ac:dyDescent="0.25">
      <c r="A32" s="2"/>
      <c r="B32" s="1" t="s">
        <v>253</v>
      </c>
      <c r="C32" s="1">
        <v>180</v>
      </c>
      <c r="D32" s="1">
        <v>150</v>
      </c>
      <c r="E32" s="1">
        <v>120</v>
      </c>
      <c r="F32" s="1">
        <v>150</v>
      </c>
      <c r="G32" s="1" t="s">
        <v>16</v>
      </c>
      <c r="H32" s="7" t="s">
        <v>16</v>
      </c>
      <c r="I32" s="1">
        <v>100</v>
      </c>
      <c r="J32" s="1">
        <v>120</v>
      </c>
      <c r="K32" s="1">
        <v>180</v>
      </c>
      <c r="L32" s="1">
        <v>100</v>
      </c>
      <c r="M32" s="1">
        <v>100</v>
      </c>
      <c r="N32" s="1">
        <v>100</v>
      </c>
      <c r="O32" s="1">
        <v>80</v>
      </c>
      <c r="P32" s="1">
        <v>100</v>
      </c>
      <c r="Q32" s="1">
        <v>100</v>
      </c>
      <c r="R32" s="1">
        <v>100</v>
      </c>
      <c r="S32" s="1">
        <v>50</v>
      </c>
      <c r="T32" s="1" t="s">
        <v>16</v>
      </c>
      <c r="U32" s="1">
        <v>120</v>
      </c>
      <c r="V32" s="1">
        <v>80</v>
      </c>
    </row>
    <row r="33" spans="1:22" ht="15" customHeight="1" x14ac:dyDescent="0.25">
      <c r="A33" s="2"/>
      <c r="B33" s="1" t="s">
        <v>254</v>
      </c>
      <c r="C33" s="1" t="s">
        <v>16</v>
      </c>
      <c r="D33" s="1" t="s">
        <v>16</v>
      </c>
      <c r="E33" s="1" t="s">
        <v>16</v>
      </c>
      <c r="F33" s="1" t="s">
        <v>16</v>
      </c>
      <c r="G33" s="1" t="s">
        <v>16</v>
      </c>
      <c r="H33" s="7" t="s">
        <v>16</v>
      </c>
      <c r="I33" s="1" t="s">
        <v>16</v>
      </c>
      <c r="J33" s="1" t="s">
        <v>16</v>
      </c>
      <c r="K33" s="1" t="s">
        <v>16</v>
      </c>
      <c r="L33" s="1">
        <v>0</v>
      </c>
      <c r="M33" s="1" t="s">
        <v>16</v>
      </c>
      <c r="N33" s="1" t="s">
        <v>16</v>
      </c>
      <c r="O33" s="1" t="s">
        <v>16</v>
      </c>
      <c r="P33" s="1" t="s">
        <v>16</v>
      </c>
      <c r="Q33" s="1" t="s">
        <v>16</v>
      </c>
      <c r="R33" s="1" t="s">
        <v>16</v>
      </c>
      <c r="S33" s="1">
        <v>0</v>
      </c>
      <c r="T33" s="1" t="s">
        <v>16</v>
      </c>
      <c r="U33" s="1" t="s">
        <v>16</v>
      </c>
      <c r="V33" s="1">
        <v>20</v>
      </c>
    </row>
    <row r="34" spans="1:22" x14ac:dyDescent="0.25">
      <c r="A34" s="4" t="s">
        <v>21</v>
      </c>
      <c r="B34" s="1" t="s">
        <v>19</v>
      </c>
      <c r="C34" s="1" t="s">
        <v>16</v>
      </c>
      <c r="D34" s="1" t="s">
        <v>16</v>
      </c>
      <c r="E34" s="1" t="s">
        <v>16</v>
      </c>
      <c r="F34" s="1" t="s">
        <v>16</v>
      </c>
      <c r="G34" s="1">
        <v>0</v>
      </c>
      <c r="H34" s="7" t="s">
        <v>16</v>
      </c>
      <c r="I34" s="1" t="s">
        <v>16</v>
      </c>
      <c r="J34" s="1" t="s">
        <v>16</v>
      </c>
      <c r="K34" s="1" t="s">
        <v>16</v>
      </c>
      <c r="L34" s="1">
        <v>0</v>
      </c>
      <c r="M34" s="1">
        <v>20</v>
      </c>
      <c r="N34" s="1">
        <v>0</v>
      </c>
      <c r="O34" s="1" t="s">
        <v>16</v>
      </c>
      <c r="P34" s="1" t="s">
        <v>16</v>
      </c>
      <c r="Q34" s="1" t="s">
        <v>16</v>
      </c>
      <c r="R34" s="1" t="s">
        <v>16</v>
      </c>
      <c r="S34" s="1">
        <v>20</v>
      </c>
      <c r="T34" s="1" t="s">
        <v>16</v>
      </c>
      <c r="U34" s="1" t="s">
        <v>16</v>
      </c>
      <c r="V34" s="1">
        <v>0</v>
      </c>
    </row>
    <row r="35" spans="1:22" ht="15" customHeight="1" x14ac:dyDescent="0.25">
      <c r="A35" s="2"/>
      <c r="B35" s="1" t="s">
        <v>20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7">
        <v>0</v>
      </c>
      <c r="I35" s="1">
        <v>0</v>
      </c>
      <c r="J35" s="1">
        <v>0</v>
      </c>
      <c r="K35" s="1">
        <v>0</v>
      </c>
      <c r="L35" s="1">
        <v>0</v>
      </c>
      <c r="M35" s="1">
        <v>30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2" ht="15" customHeight="1" x14ac:dyDescent="0.25">
      <c r="A36" s="2"/>
      <c r="B36" s="1" t="s">
        <v>253</v>
      </c>
      <c r="C36" s="1">
        <v>0</v>
      </c>
      <c r="D36" s="1">
        <v>0</v>
      </c>
      <c r="E36" s="1">
        <v>0</v>
      </c>
      <c r="F36" s="1">
        <v>0</v>
      </c>
      <c r="G36" s="1" t="s">
        <v>16</v>
      </c>
      <c r="H36" s="7" t="s">
        <v>16</v>
      </c>
      <c r="I36" s="1">
        <v>0</v>
      </c>
      <c r="J36" s="1">
        <v>0</v>
      </c>
      <c r="K36" s="1">
        <v>0</v>
      </c>
      <c r="L36" s="1">
        <v>20</v>
      </c>
      <c r="M36" s="1">
        <v>0</v>
      </c>
      <c r="N36" s="1">
        <v>20</v>
      </c>
      <c r="O36" s="1">
        <v>0</v>
      </c>
      <c r="P36" s="1">
        <v>20</v>
      </c>
      <c r="Q36" s="1">
        <v>0</v>
      </c>
      <c r="R36" s="1">
        <v>20</v>
      </c>
      <c r="S36" s="1">
        <v>20</v>
      </c>
      <c r="T36" s="1" t="s">
        <v>16</v>
      </c>
      <c r="U36" s="1">
        <v>20</v>
      </c>
      <c r="V36" s="1">
        <v>0</v>
      </c>
    </row>
    <row r="37" spans="1:22" ht="15" customHeight="1" x14ac:dyDescent="0.25">
      <c r="A37" s="2"/>
      <c r="B37" s="1" t="s">
        <v>254</v>
      </c>
      <c r="C37" s="1" t="s">
        <v>16</v>
      </c>
      <c r="D37" s="1" t="s">
        <v>16</v>
      </c>
      <c r="E37" s="1" t="s">
        <v>16</v>
      </c>
      <c r="F37" s="1" t="s">
        <v>16</v>
      </c>
      <c r="G37" s="1" t="s">
        <v>16</v>
      </c>
      <c r="H37" s="7" t="s">
        <v>16</v>
      </c>
      <c r="I37" s="1" t="s">
        <v>16</v>
      </c>
      <c r="J37" s="1" t="s">
        <v>16</v>
      </c>
      <c r="K37" s="1" t="s">
        <v>16</v>
      </c>
      <c r="L37" s="1">
        <v>0</v>
      </c>
      <c r="M37" s="1" t="s">
        <v>16</v>
      </c>
      <c r="N37" s="1" t="s">
        <v>16</v>
      </c>
      <c r="O37" s="1" t="s">
        <v>16</v>
      </c>
      <c r="P37" s="1" t="s">
        <v>16</v>
      </c>
      <c r="Q37" s="1" t="s">
        <v>16</v>
      </c>
      <c r="R37" s="1" t="s">
        <v>16</v>
      </c>
      <c r="S37" s="1">
        <v>0</v>
      </c>
      <c r="T37" s="1" t="s">
        <v>16</v>
      </c>
      <c r="U37" s="1" t="s">
        <v>16</v>
      </c>
      <c r="V37" s="1">
        <v>0</v>
      </c>
    </row>
    <row r="38" spans="1:22" ht="15" customHeight="1" x14ac:dyDescent="0.25">
      <c r="A38" s="2" t="s">
        <v>210</v>
      </c>
      <c r="B38" s="1" t="s">
        <v>22</v>
      </c>
      <c r="C38" s="1">
        <v>0.75</v>
      </c>
      <c r="D38" s="1" t="s">
        <v>16</v>
      </c>
      <c r="E38" s="1" t="s">
        <v>16</v>
      </c>
      <c r="F38" s="1" t="s">
        <v>16</v>
      </c>
      <c r="G38" s="1">
        <v>1.5</v>
      </c>
      <c r="H38" s="7" t="s">
        <v>16</v>
      </c>
      <c r="I38" s="1" t="s">
        <v>16</v>
      </c>
      <c r="J38" s="1" t="s">
        <v>16</v>
      </c>
      <c r="K38" s="1" t="s">
        <v>16</v>
      </c>
      <c r="L38" s="1">
        <v>1.5</v>
      </c>
      <c r="M38" s="1">
        <v>0</v>
      </c>
      <c r="N38" s="1">
        <v>1.5</v>
      </c>
      <c r="O38" s="1" t="s">
        <v>16</v>
      </c>
      <c r="P38" s="1" t="s">
        <v>16</v>
      </c>
      <c r="Q38" s="1" t="s">
        <v>16</v>
      </c>
      <c r="R38" s="1" t="s">
        <v>16</v>
      </c>
      <c r="S38" s="1">
        <v>1.5</v>
      </c>
      <c r="T38" s="1" t="s">
        <v>16</v>
      </c>
      <c r="U38" s="1" t="s">
        <v>16</v>
      </c>
      <c r="V38" s="1">
        <v>1</v>
      </c>
    </row>
    <row r="39" spans="1:22" ht="15" customHeight="1" x14ac:dyDescent="0.25">
      <c r="A39" s="2" t="s">
        <v>211</v>
      </c>
      <c r="B39" s="1" t="s">
        <v>22</v>
      </c>
      <c r="C39" s="1" t="s">
        <v>16</v>
      </c>
      <c r="D39" s="1">
        <v>0.75</v>
      </c>
      <c r="E39" s="1">
        <v>0.75</v>
      </c>
      <c r="F39" s="1">
        <v>0.75</v>
      </c>
      <c r="G39" s="1">
        <v>0.75</v>
      </c>
      <c r="H39" s="7">
        <v>1</v>
      </c>
      <c r="I39" s="1">
        <v>1.5</v>
      </c>
      <c r="J39" s="1">
        <v>1</v>
      </c>
      <c r="K39" s="1">
        <v>0.75</v>
      </c>
      <c r="L39" s="1">
        <v>1</v>
      </c>
      <c r="M39" s="1">
        <v>0</v>
      </c>
      <c r="N39" s="1">
        <v>0</v>
      </c>
      <c r="O39" s="1">
        <v>1.5</v>
      </c>
      <c r="P39" s="1">
        <v>1.5</v>
      </c>
      <c r="Q39" s="1">
        <v>1.5</v>
      </c>
      <c r="R39" s="1">
        <v>2.5</v>
      </c>
      <c r="S39" s="1">
        <v>0</v>
      </c>
      <c r="T39" s="1">
        <v>0</v>
      </c>
      <c r="U39" s="1">
        <v>1.5</v>
      </c>
      <c r="V39" s="1">
        <v>0</v>
      </c>
    </row>
    <row r="40" spans="1:22" x14ac:dyDescent="0.25">
      <c r="A40" s="4" t="s">
        <v>490</v>
      </c>
      <c r="B40" s="1" t="s">
        <v>23</v>
      </c>
      <c r="C40" s="1" t="s">
        <v>74</v>
      </c>
      <c r="D40" s="1" t="s">
        <v>491</v>
      </c>
      <c r="E40" s="1" t="s">
        <v>74</v>
      </c>
      <c r="F40" s="1" t="s">
        <v>74</v>
      </c>
      <c r="G40" s="1" t="s">
        <v>492</v>
      </c>
      <c r="H40" s="7" t="s">
        <v>77</v>
      </c>
      <c r="I40" s="1" t="s">
        <v>75</v>
      </c>
      <c r="J40" s="1" t="s">
        <v>75</v>
      </c>
      <c r="K40" s="1" t="s">
        <v>493</v>
      </c>
      <c r="L40" s="1" t="s">
        <v>494</v>
      </c>
      <c r="M40" s="1" t="s">
        <v>493</v>
      </c>
      <c r="N40" s="1" t="s">
        <v>493</v>
      </c>
      <c r="O40" s="1" t="s">
        <v>75</v>
      </c>
      <c r="P40" s="1" t="s">
        <v>493</v>
      </c>
      <c r="Q40" s="1" t="s">
        <v>75</v>
      </c>
      <c r="R40" s="1" t="s">
        <v>495</v>
      </c>
      <c r="S40" s="1" t="s">
        <v>496</v>
      </c>
      <c r="T40" s="1" t="s">
        <v>77</v>
      </c>
      <c r="U40" s="1" t="s">
        <v>497</v>
      </c>
      <c r="V40" s="1" t="s">
        <v>498</v>
      </c>
    </row>
    <row r="41" spans="1:22" x14ac:dyDescent="0.25">
      <c r="A41" s="4" t="s">
        <v>499</v>
      </c>
      <c r="B41" s="1" t="s">
        <v>500</v>
      </c>
      <c r="C41" s="1">
        <v>25</v>
      </c>
      <c r="D41" s="1">
        <v>38</v>
      </c>
      <c r="E41" s="1" t="s">
        <v>50</v>
      </c>
      <c r="F41" s="1">
        <v>30</v>
      </c>
      <c r="G41" s="1">
        <v>25.4</v>
      </c>
      <c r="H41" s="7">
        <v>0</v>
      </c>
      <c r="I41" s="1">
        <v>0</v>
      </c>
      <c r="J41" s="1">
        <v>35</v>
      </c>
      <c r="K41" s="1">
        <v>30</v>
      </c>
      <c r="L41" s="1" t="s">
        <v>50</v>
      </c>
      <c r="M41" s="1" t="s">
        <v>50</v>
      </c>
      <c r="N41" s="1" t="s">
        <v>50</v>
      </c>
      <c r="O41" s="1" t="s">
        <v>50</v>
      </c>
      <c r="P41" s="1" t="s">
        <v>50</v>
      </c>
      <c r="Q41" s="1" t="s">
        <v>50</v>
      </c>
      <c r="R41" s="1" t="s">
        <v>50</v>
      </c>
      <c r="S41" s="1" t="s">
        <v>50</v>
      </c>
      <c r="T41" s="1" t="s">
        <v>50</v>
      </c>
      <c r="U41" s="1" t="s">
        <v>50</v>
      </c>
      <c r="V41" s="1" t="s">
        <v>50</v>
      </c>
    </row>
    <row r="42" spans="1:22" x14ac:dyDescent="0.25">
      <c r="A42" s="4" t="s">
        <v>27</v>
      </c>
      <c r="B42" s="1" t="s">
        <v>223</v>
      </c>
      <c r="C42" s="1" t="s">
        <v>92</v>
      </c>
      <c r="D42" s="1" t="s">
        <v>92</v>
      </c>
      <c r="E42" s="1" t="s">
        <v>79</v>
      </c>
      <c r="F42" s="1" t="s">
        <v>92</v>
      </c>
      <c r="G42" s="1" t="s">
        <v>79</v>
      </c>
      <c r="H42" s="7" t="s">
        <v>16</v>
      </c>
      <c r="I42" s="1" t="s">
        <v>79</v>
      </c>
      <c r="J42" s="1" t="s">
        <v>78</v>
      </c>
      <c r="K42" s="1" t="s">
        <v>79</v>
      </c>
      <c r="L42" s="7" t="s">
        <v>92</v>
      </c>
      <c r="M42" s="1" t="s">
        <v>79</v>
      </c>
      <c r="N42" s="1" t="s">
        <v>79</v>
      </c>
      <c r="O42" s="1" t="s">
        <v>79</v>
      </c>
      <c r="P42" s="1" t="s">
        <v>79</v>
      </c>
      <c r="Q42" s="1" t="s">
        <v>78</v>
      </c>
      <c r="R42" s="1" t="s">
        <v>79</v>
      </c>
      <c r="S42" s="1" t="s">
        <v>79</v>
      </c>
      <c r="T42" s="1" t="s">
        <v>16</v>
      </c>
      <c r="U42" s="1" t="s">
        <v>92</v>
      </c>
      <c r="V42" s="1" t="s">
        <v>79</v>
      </c>
    </row>
    <row r="43" spans="1:22" x14ac:dyDescent="0.25">
      <c r="A43" s="4"/>
      <c r="B43" s="1" t="s">
        <v>224</v>
      </c>
      <c r="C43" s="1" t="s">
        <v>92</v>
      </c>
      <c r="D43" s="1" t="s">
        <v>92</v>
      </c>
      <c r="E43" s="1" t="s">
        <v>79</v>
      </c>
      <c r="F43" s="1" t="s">
        <v>78</v>
      </c>
      <c r="G43" s="1" t="s">
        <v>79</v>
      </c>
      <c r="H43" s="7" t="s">
        <v>79</v>
      </c>
      <c r="I43" s="1" t="s">
        <v>79</v>
      </c>
      <c r="J43" s="1" t="s">
        <v>78</v>
      </c>
      <c r="K43" s="1" t="s">
        <v>79</v>
      </c>
      <c r="L43" s="7" t="s">
        <v>92</v>
      </c>
      <c r="M43" s="1" t="s">
        <v>79</v>
      </c>
      <c r="N43" s="1" t="s">
        <v>79</v>
      </c>
      <c r="O43" s="1" t="s">
        <v>79</v>
      </c>
      <c r="P43" s="1" t="s">
        <v>79</v>
      </c>
      <c r="Q43" s="1" t="s">
        <v>78</v>
      </c>
      <c r="R43" s="1" t="s">
        <v>79</v>
      </c>
      <c r="S43" s="1" t="s">
        <v>92</v>
      </c>
      <c r="T43" s="1" t="s">
        <v>78</v>
      </c>
      <c r="U43" s="1" t="s">
        <v>92</v>
      </c>
      <c r="V43" s="1" t="s">
        <v>79</v>
      </c>
    </row>
    <row r="44" spans="1:22" x14ac:dyDescent="0.25">
      <c r="A44" s="2" t="s">
        <v>28</v>
      </c>
      <c r="C44" s="1" t="s">
        <v>826</v>
      </c>
      <c r="D44" s="1" t="s">
        <v>827</v>
      </c>
      <c r="E44" s="1" t="s">
        <v>828</v>
      </c>
      <c r="F44" s="1" t="s">
        <v>825</v>
      </c>
      <c r="G44" s="1" t="s">
        <v>277</v>
      </c>
      <c r="H44" s="7" t="s">
        <v>277</v>
      </c>
      <c r="I44" s="1" t="s">
        <v>501</v>
      </c>
      <c r="J44" s="1" t="s">
        <v>502</v>
      </c>
      <c r="K44" s="1" t="s">
        <v>829</v>
      </c>
      <c r="L44" s="1" t="s">
        <v>502</v>
      </c>
      <c r="M44" s="1" t="s">
        <v>277</v>
      </c>
      <c r="N44" s="1" t="s">
        <v>830</v>
      </c>
      <c r="O44" s="1" t="s">
        <v>505</v>
      </c>
      <c r="P44" s="1" t="s">
        <v>504</v>
      </c>
      <c r="Q44" s="1" t="s">
        <v>502</v>
      </c>
      <c r="R44" s="1" t="s">
        <v>277</v>
      </c>
      <c r="S44" s="1" t="s">
        <v>217</v>
      </c>
      <c r="T44" s="1" t="s">
        <v>153</v>
      </c>
      <c r="U44" s="1" t="s">
        <v>504</v>
      </c>
      <c r="V44" s="1" t="s">
        <v>216</v>
      </c>
    </row>
    <row r="45" spans="1:22" x14ac:dyDescent="0.25">
      <c r="A45" s="2" t="s">
        <v>30</v>
      </c>
      <c r="B45" s="6"/>
      <c r="C45" s="1" t="s">
        <v>506</v>
      </c>
      <c r="D45" s="1" t="s">
        <v>507</v>
      </c>
      <c r="E45" s="1" t="s">
        <v>31</v>
      </c>
      <c r="F45" s="1" t="s">
        <v>506</v>
      </c>
      <c r="G45" s="1" t="s">
        <v>507</v>
      </c>
      <c r="H45" s="7" t="s">
        <v>31</v>
      </c>
      <c r="I45" s="1" t="s">
        <v>31</v>
      </c>
      <c r="J45" s="1" t="s">
        <v>507</v>
      </c>
      <c r="K45" s="1" t="s">
        <v>508</v>
      </c>
      <c r="L45" s="1" t="s">
        <v>508</v>
      </c>
      <c r="M45" s="1" t="s">
        <v>93</v>
      </c>
      <c r="N45" s="1" t="s">
        <v>509</v>
      </c>
      <c r="O45" s="1" t="s">
        <v>31</v>
      </c>
      <c r="P45" s="1" t="s">
        <v>31</v>
      </c>
      <c r="Q45" s="1" t="s">
        <v>31</v>
      </c>
      <c r="R45" s="1" t="s">
        <v>93</v>
      </c>
      <c r="S45" s="1" t="s">
        <v>508</v>
      </c>
      <c r="T45" s="1" t="s">
        <v>31</v>
      </c>
      <c r="U45" s="1" t="s">
        <v>31</v>
      </c>
      <c r="V45" s="1" t="s">
        <v>510</v>
      </c>
    </row>
    <row r="46" spans="1:22" x14ac:dyDescent="0.25">
      <c r="A46" s="8" t="s">
        <v>33</v>
      </c>
      <c r="B46" s="6" t="s">
        <v>4</v>
      </c>
      <c r="C46" s="1" t="s">
        <v>292</v>
      </c>
      <c r="D46" s="1" t="s">
        <v>37</v>
      </c>
      <c r="E46" s="1" t="s">
        <v>37</v>
      </c>
      <c r="F46" s="1" t="s">
        <v>292</v>
      </c>
      <c r="G46" s="1" t="s">
        <v>290</v>
      </c>
      <c r="H46" s="7" t="s">
        <v>88</v>
      </c>
      <c r="I46" s="1" t="s">
        <v>292</v>
      </c>
      <c r="J46" s="1" t="s">
        <v>292</v>
      </c>
      <c r="K46" s="1" t="s">
        <v>37</v>
      </c>
      <c r="L46" s="1" t="s">
        <v>292</v>
      </c>
      <c r="M46" s="1" t="s">
        <v>292</v>
      </c>
      <c r="N46" s="1" t="s">
        <v>37</v>
      </c>
      <c r="O46" s="1" t="s">
        <v>292</v>
      </c>
      <c r="P46" s="1" t="s">
        <v>37</v>
      </c>
      <c r="Q46" s="1" t="s">
        <v>292</v>
      </c>
      <c r="R46" s="1" t="s">
        <v>292</v>
      </c>
      <c r="S46" s="1" t="s">
        <v>292</v>
      </c>
      <c r="T46" s="1" t="s">
        <v>94</v>
      </c>
      <c r="U46" s="1" t="s">
        <v>292</v>
      </c>
      <c r="V46" s="1" t="s">
        <v>292</v>
      </c>
    </row>
    <row r="47" spans="1:22" ht="15" customHeight="1" x14ac:dyDescent="0.25">
      <c r="A47" s="8"/>
      <c r="B47" s="6" t="s">
        <v>6</v>
      </c>
      <c r="C47" s="1" t="s">
        <v>50</v>
      </c>
      <c r="D47" s="1" t="s">
        <v>50</v>
      </c>
      <c r="E47" s="1" t="s">
        <v>50</v>
      </c>
      <c r="F47" s="1" t="s">
        <v>292</v>
      </c>
      <c r="G47" s="1" t="s">
        <v>50</v>
      </c>
      <c r="H47" s="7" t="s">
        <v>297</v>
      </c>
      <c r="I47" s="1" t="s">
        <v>50</v>
      </c>
      <c r="J47" s="1" t="s">
        <v>292</v>
      </c>
      <c r="K47" s="1" t="s">
        <v>37</v>
      </c>
      <c r="L47" s="1" t="s">
        <v>292</v>
      </c>
      <c r="M47" s="1" t="s">
        <v>87</v>
      </c>
      <c r="N47" s="1" t="s">
        <v>88</v>
      </c>
      <c r="O47" s="1" t="s">
        <v>291</v>
      </c>
      <c r="P47" s="1" t="s">
        <v>37</v>
      </c>
      <c r="Q47" s="1" t="s">
        <v>511</v>
      </c>
      <c r="R47" s="1" t="s">
        <v>512</v>
      </c>
      <c r="S47" s="1" t="s">
        <v>292</v>
      </c>
      <c r="T47" s="1" t="s">
        <v>87</v>
      </c>
      <c r="U47" s="1" t="s">
        <v>35</v>
      </c>
      <c r="V47" s="1" t="s">
        <v>87</v>
      </c>
    </row>
    <row r="48" spans="1:22" x14ac:dyDescent="0.25">
      <c r="A48" s="8" t="s">
        <v>39</v>
      </c>
      <c r="B48" s="6">
        <v>1</v>
      </c>
      <c r="C48" s="1" t="s">
        <v>513</v>
      </c>
      <c r="D48" s="1" t="s">
        <v>41</v>
      </c>
      <c r="E48" s="1" t="s">
        <v>41</v>
      </c>
      <c r="F48" s="1" t="s">
        <v>513</v>
      </c>
      <c r="G48" s="1" t="s">
        <v>41</v>
      </c>
      <c r="H48" s="7" t="s">
        <v>50</v>
      </c>
      <c r="I48" s="1" t="s">
        <v>40</v>
      </c>
      <c r="J48" s="1" t="s">
        <v>513</v>
      </c>
      <c r="K48" s="1" t="s">
        <v>50</v>
      </c>
      <c r="L48" s="1" t="s">
        <v>40</v>
      </c>
      <c r="M48" s="1" t="s">
        <v>40</v>
      </c>
      <c r="N48" s="1" t="s">
        <v>41</v>
      </c>
      <c r="O48" s="1" t="s">
        <v>40</v>
      </c>
      <c r="P48" s="1" t="s">
        <v>514</v>
      </c>
      <c r="Q48" s="1" t="s">
        <v>513</v>
      </c>
      <c r="R48" s="1" t="s">
        <v>41</v>
      </c>
      <c r="S48" s="1" t="s">
        <v>40</v>
      </c>
      <c r="T48" s="1" t="s">
        <v>515</v>
      </c>
      <c r="U48" s="1" t="s">
        <v>95</v>
      </c>
      <c r="V48" s="1" t="s">
        <v>831</v>
      </c>
    </row>
    <row r="49" spans="1:22" x14ac:dyDescent="0.25">
      <c r="A49" s="8"/>
      <c r="B49" s="6">
        <v>2</v>
      </c>
      <c r="C49" s="6" t="s">
        <v>50</v>
      </c>
      <c r="D49" s="1" t="s">
        <v>50</v>
      </c>
      <c r="E49" s="1" t="s">
        <v>50</v>
      </c>
      <c r="F49" s="1" t="s">
        <v>50</v>
      </c>
      <c r="G49" s="1" t="s">
        <v>50</v>
      </c>
      <c r="H49" s="7" t="s">
        <v>516</v>
      </c>
      <c r="I49" s="1" t="s">
        <v>50</v>
      </c>
      <c r="J49" s="1" t="s">
        <v>50</v>
      </c>
      <c r="K49" s="1" t="s">
        <v>41</v>
      </c>
      <c r="L49" s="1" t="s">
        <v>50</v>
      </c>
      <c r="M49" s="1" t="s">
        <v>41</v>
      </c>
      <c r="N49" s="1" t="s">
        <v>50</v>
      </c>
      <c r="O49" s="1" t="s">
        <v>50</v>
      </c>
      <c r="P49" s="1" t="s">
        <v>50</v>
      </c>
      <c r="Q49" s="1" t="s">
        <v>517</v>
      </c>
      <c r="R49" s="1" t="s">
        <v>41</v>
      </c>
      <c r="S49" s="1" t="s">
        <v>42</v>
      </c>
      <c r="T49" s="1" t="s">
        <v>41</v>
      </c>
      <c r="U49" s="1" t="s">
        <v>41</v>
      </c>
      <c r="V49" s="1" t="s">
        <v>518</v>
      </c>
    </row>
    <row r="50" spans="1:22" ht="15" customHeight="1" x14ac:dyDescent="0.25">
      <c r="A50" s="8" t="s">
        <v>44</v>
      </c>
      <c r="B50" s="6"/>
      <c r="C50" s="1" t="s">
        <v>314</v>
      </c>
      <c r="D50" s="1" t="s">
        <v>96</v>
      </c>
      <c r="E50" s="1" t="s">
        <v>96</v>
      </c>
      <c r="F50" s="1" t="s">
        <v>314</v>
      </c>
      <c r="G50" s="1" t="s">
        <v>50</v>
      </c>
      <c r="H50" s="7" t="s">
        <v>96</v>
      </c>
      <c r="I50" s="1" t="s">
        <v>314</v>
      </c>
      <c r="J50" s="1" t="s">
        <v>314</v>
      </c>
      <c r="K50" s="1" t="s">
        <v>96</v>
      </c>
      <c r="L50" s="1" t="s">
        <v>519</v>
      </c>
      <c r="M50" s="1" t="s">
        <v>81</v>
      </c>
      <c r="N50" s="1" t="s">
        <v>81</v>
      </c>
      <c r="O50" s="1" t="s">
        <v>96</v>
      </c>
      <c r="P50" s="1" t="s">
        <v>96</v>
      </c>
      <c r="Q50" s="1" t="s">
        <v>96</v>
      </c>
      <c r="R50" s="1" t="s">
        <v>81</v>
      </c>
      <c r="S50" s="1" t="s">
        <v>81</v>
      </c>
      <c r="T50" s="1" t="s">
        <v>81</v>
      </c>
      <c r="U50" s="1" t="s">
        <v>96</v>
      </c>
      <c r="V50" s="1" t="s">
        <v>81</v>
      </c>
    </row>
    <row r="51" spans="1:22" x14ac:dyDescent="0.25">
      <c r="A51" s="2" t="s">
        <v>45</v>
      </c>
      <c r="B51" s="1">
        <v>1</v>
      </c>
      <c r="C51" s="1" t="s">
        <v>317</v>
      </c>
      <c r="D51" s="1" t="s">
        <v>49</v>
      </c>
      <c r="E51" s="1" t="s">
        <v>49</v>
      </c>
      <c r="F51" s="1" t="s">
        <v>520</v>
      </c>
      <c r="G51" s="1" t="s">
        <v>49</v>
      </c>
      <c r="H51" s="7" t="s">
        <v>50</v>
      </c>
      <c r="I51" s="1" t="s">
        <v>98</v>
      </c>
      <c r="J51" s="1" t="s">
        <v>98</v>
      </c>
      <c r="K51" s="1" t="s">
        <v>50</v>
      </c>
      <c r="L51" s="1" t="s">
        <v>99</v>
      </c>
      <c r="M51" s="1" t="s">
        <v>520</v>
      </c>
      <c r="N51" s="1" t="s">
        <v>50</v>
      </c>
      <c r="O51" s="1" t="s">
        <v>317</v>
      </c>
      <c r="P51" s="1" t="s">
        <v>50</v>
      </c>
      <c r="Q51" s="1" t="s">
        <v>316</v>
      </c>
      <c r="R51" s="1" t="s">
        <v>46</v>
      </c>
      <c r="S51" s="1" t="s">
        <v>47</v>
      </c>
      <c r="T51" s="1" t="s">
        <v>46</v>
      </c>
      <c r="U51" s="1" t="s">
        <v>521</v>
      </c>
      <c r="V51" s="1" t="s">
        <v>98</v>
      </c>
    </row>
    <row r="52" spans="1:22" x14ac:dyDescent="0.25">
      <c r="A52" s="2"/>
      <c r="B52" s="6">
        <v>2</v>
      </c>
      <c r="C52" s="1" t="s">
        <v>50</v>
      </c>
      <c r="D52" s="1" t="s">
        <v>50</v>
      </c>
      <c r="E52" s="6" t="s">
        <v>50</v>
      </c>
      <c r="F52" s="1" t="s">
        <v>50</v>
      </c>
      <c r="G52" s="1" t="s">
        <v>50</v>
      </c>
      <c r="H52" s="7" t="s">
        <v>50</v>
      </c>
      <c r="I52" s="1" t="s">
        <v>50</v>
      </c>
      <c r="J52" s="1" t="s">
        <v>50</v>
      </c>
      <c r="K52" s="1" t="s">
        <v>50</v>
      </c>
      <c r="L52" s="1" t="s">
        <v>50</v>
      </c>
      <c r="M52" s="1" t="s">
        <v>49</v>
      </c>
      <c r="N52" s="1" t="s">
        <v>50</v>
      </c>
      <c r="O52" s="1" t="s">
        <v>50</v>
      </c>
      <c r="P52" s="1" t="s">
        <v>50</v>
      </c>
      <c r="Q52" s="1" t="s">
        <v>522</v>
      </c>
      <c r="R52" s="1" t="s">
        <v>323</v>
      </c>
      <c r="S52" s="1" t="s">
        <v>42</v>
      </c>
      <c r="T52" s="1" t="s">
        <v>50</v>
      </c>
      <c r="U52" s="1" t="s">
        <v>50</v>
      </c>
      <c r="V52" s="1" t="s">
        <v>50</v>
      </c>
    </row>
    <row r="53" spans="1:22" x14ac:dyDescent="0.25">
      <c r="A53" t="s">
        <v>51</v>
      </c>
      <c r="B53" s="6"/>
      <c r="C53" s="1" t="s">
        <v>52</v>
      </c>
      <c r="D53" s="1" t="s">
        <v>52</v>
      </c>
      <c r="E53" s="1" t="s">
        <v>52</v>
      </c>
      <c r="F53" s="1" t="s">
        <v>52</v>
      </c>
      <c r="G53" s="1" t="s">
        <v>52</v>
      </c>
      <c r="H53" s="7" t="s">
        <v>52</v>
      </c>
      <c r="I53" s="1" t="s">
        <v>52</v>
      </c>
      <c r="J53" s="1" t="s">
        <v>52</v>
      </c>
      <c r="K53" s="1" t="s">
        <v>52</v>
      </c>
      <c r="L53" s="1" t="s">
        <v>52</v>
      </c>
      <c r="M53" s="1" t="s">
        <v>52</v>
      </c>
      <c r="N53" s="1" t="s">
        <v>52</v>
      </c>
      <c r="O53" s="1" t="s">
        <v>52</v>
      </c>
      <c r="P53" s="1" t="s">
        <v>52</v>
      </c>
      <c r="Q53" s="1" t="s">
        <v>52</v>
      </c>
      <c r="R53" s="1" t="s">
        <v>52</v>
      </c>
      <c r="S53" s="1" t="s">
        <v>523</v>
      </c>
      <c r="T53" s="1" t="s">
        <v>52</v>
      </c>
      <c r="U53" s="1" t="s">
        <v>52</v>
      </c>
      <c r="V53" s="1" t="s">
        <v>52</v>
      </c>
    </row>
    <row r="54" spans="1:22" x14ac:dyDescent="0.25">
      <c r="A54" s="2" t="s">
        <v>53</v>
      </c>
      <c r="B54" s="6" t="s">
        <v>54</v>
      </c>
      <c r="C54" s="1">
        <v>25</v>
      </c>
      <c r="D54" s="1">
        <v>30</v>
      </c>
      <c r="E54" s="1">
        <v>0</v>
      </c>
      <c r="F54" s="1">
        <v>50</v>
      </c>
      <c r="G54" s="1">
        <v>0</v>
      </c>
      <c r="H54" s="7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</row>
    <row r="55" spans="1:22" ht="15" customHeight="1" x14ac:dyDescent="0.25">
      <c r="A55" s="2"/>
      <c r="B55" s="6" t="s">
        <v>55</v>
      </c>
      <c r="C55" s="1" t="s">
        <v>424</v>
      </c>
      <c r="D55" s="1" t="s">
        <v>424</v>
      </c>
      <c r="E55" s="6" t="s">
        <v>50</v>
      </c>
      <c r="F55" s="1" t="s">
        <v>424</v>
      </c>
      <c r="G55" s="6" t="s">
        <v>50</v>
      </c>
      <c r="H55" s="7" t="s">
        <v>50</v>
      </c>
      <c r="I55" s="1" t="s">
        <v>50</v>
      </c>
      <c r="J55" s="6" t="s">
        <v>50</v>
      </c>
      <c r="K55" s="6" t="s">
        <v>50</v>
      </c>
      <c r="L55" s="6" t="s">
        <v>50</v>
      </c>
      <c r="M55" s="6" t="s">
        <v>50</v>
      </c>
      <c r="N55" s="6" t="s">
        <v>50</v>
      </c>
      <c r="O55" s="6" t="s">
        <v>50</v>
      </c>
      <c r="P55" s="6" t="s">
        <v>50</v>
      </c>
      <c r="Q55" s="6" t="s">
        <v>50</v>
      </c>
      <c r="R55" s="6" t="s">
        <v>50</v>
      </c>
      <c r="S55" s="6" t="s">
        <v>50</v>
      </c>
      <c r="T55" s="6" t="s">
        <v>50</v>
      </c>
      <c r="U55" s="6" t="s">
        <v>50</v>
      </c>
      <c r="V55" s="6" t="s">
        <v>50</v>
      </c>
    </row>
    <row r="56" spans="1:22" ht="15" customHeight="1" x14ac:dyDescent="0.25">
      <c r="A56" s="2" t="s">
        <v>57</v>
      </c>
      <c r="B56" s="6" t="s">
        <v>58</v>
      </c>
      <c r="C56" s="1" t="s">
        <v>524</v>
      </c>
      <c r="D56" s="1" t="s">
        <v>525</v>
      </c>
      <c r="E56" s="1" t="s">
        <v>526</v>
      </c>
      <c r="F56" s="1" t="s">
        <v>527</v>
      </c>
      <c r="G56" s="1" t="s">
        <v>528</v>
      </c>
      <c r="H56" s="7" t="s">
        <v>529</v>
      </c>
      <c r="I56" s="1" t="s">
        <v>530</v>
      </c>
      <c r="J56" s="1" t="s">
        <v>531</v>
      </c>
      <c r="K56" s="1" t="s">
        <v>532</v>
      </c>
      <c r="L56" s="1" t="s">
        <v>533</v>
      </c>
      <c r="M56" s="1" t="s">
        <v>534</v>
      </c>
      <c r="N56" s="1" t="s">
        <v>535</v>
      </c>
      <c r="O56" s="1" t="s">
        <v>536</v>
      </c>
      <c r="P56" s="1" t="s">
        <v>537</v>
      </c>
      <c r="Q56" s="1" t="s">
        <v>538</v>
      </c>
      <c r="R56" s="1" t="s">
        <v>539</v>
      </c>
      <c r="S56" s="1" t="s">
        <v>540</v>
      </c>
      <c r="T56" s="1" t="s">
        <v>541</v>
      </c>
      <c r="U56" s="1" t="s">
        <v>537</v>
      </c>
      <c r="V56" s="1" t="s">
        <v>542</v>
      </c>
    </row>
    <row r="57" spans="1:22" x14ac:dyDescent="0.25">
      <c r="B57" s="6" t="s">
        <v>59</v>
      </c>
      <c r="C57" s="1" t="s">
        <v>543</v>
      </c>
      <c r="D57" s="1" t="s">
        <v>543</v>
      </c>
      <c r="E57" s="1" t="s">
        <v>543</v>
      </c>
      <c r="F57" s="1" t="s">
        <v>543</v>
      </c>
      <c r="G57" s="1" t="s">
        <v>543</v>
      </c>
      <c r="H57" s="7" t="s">
        <v>544</v>
      </c>
      <c r="I57" s="1" t="s">
        <v>60</v>
      </c>
      <c r="J57" s="1" t="s">
        <v>60</v>
      </c>
      <c r="K57" s="1" t="s">
        <v>545</v>
      </c>
      <c r="L57" s="1" t="s">
        <v>545</v>
      </c>
      <c r="M57" s="1" t="s">
        <v>545</v>
      </c>
      <c r="N57" s="1" t="s">
        <v>546</v>
      </c>
      <c r="O57" s="1" t="s">
        <v>547</v>
      </c>
      <c r="P57" s="1" t="s">
        <v>545</v>
      </c>
      <c r="Q57" s="1" t="s">
        <v>548</v>
      </c>
      <c r="R57" s="1" t="s">
        <v>548</v>
      </c>
      <c r="S57" s="1" t="s">
        <v>549</v>
      </c>
      <c r="T57" s="1" t="s">
        <v>550</v>
      </c>
      <c r="U57" s="1" t="s">
        <v>549</v>
      </c>
      <c r="V57" s="1" t="s">
        <v>62</v>
      </c>
    </row>
    <row r="58" spans="1:22" ht="15" customHeight="1" x14ac:dyDescent="0.25">
      <c r="A58" s="4"/>
      <c r="B58" s="1" t="s">
        <v>63</v>
      </c>
      <c r="C58" s="1">
        <v>1</v>
      </c>
      <c r="D58" s="1">
        <v>2</v>
      </c>
      <c r="E58" s="1">
        <v>2</v>
      </c>
      <c r="F58" s="1">
        <v>5</v>
      </c>
      <c r="G58" s="1">
        <v>3</v>
      </c>
      <c r="H58" s="7">
        <v>15.7</v>
      </c>
      <c r="I58" s="1">
        <v>35</v>
      </c>
      <c r="J58" s="1">
        <v>6</v>
      </c>
      <c r="K58" s="1">
        <v>23</v>
      </c>
      <c r="L58" s="1">
        <v>22</v>
      </c>
      <c r="M58" s="1">
        <v>21</v>
      </c>
      <c r="N58" s="1">
        <v>19</v>
      </c>
      <c r="O58" s="1">
        <v>33</v>
      </c>
      <c r="P58" s="1">
        <v>43</v>
      </c>
      <c r="Q58" s="1">
        <v>22</v>
      </c>
      <c r="R58" s="1">
        <v>26</v>
      </c>
      <c r="S58" s="1">
        <v>22</v>
      </c>
      <c r="T58" s="1">
        <v>20</v>
      </c>
      <c r="U58" s="1">
        <v>25</v>
      </c>
      <c r="V58" s="1">
        <v>23</v>
      </c>
    </row>
    <row r="59" spans="1:22" x14ac:dyDescent="0.25">
      <c r="A59" s="4"/>
      <c r="B59" s="1" t="s">
        <v>64</v>
      </c>
      <c r="C59" s="1">
        <v>98</v>
      </c>
      <c r="D59" s="1">
        <v>97</v>
      </c>
      <c r="E59" s="1">
        <v>97</v>
      </c>
      <c r="F59" s="1">
        <v>89</v>
      </c>
      <c r="G59" s="1">
        <v>96</v>
      </c>
      <c r="H59" s="7">
        <v>66</v>
      </c>
      <c r="I59" s="1">
        <v>31</v>
      </c>
      <c r="J59" s="1">
        <v>84</v>
      </c>
      <c r="K59" s="1">
        <v>52</v>
      </c>
      <c r="L59" s="1">
        <v>21</v>
      </c>
      <c r="M59" s="1">
        <v>10</v>
      </c>
      <c r="N59" s="1">
        <v>22</v>
      </c>
      <c r="O59" s="1">
        <v>17</v>
      </c>
      <c r="P59" s="1">
        <v>44</v>
      </c>
      <c r="Q59" s="1">
        <v>22</v>
      </c>
      <c r="R59" s="1">
        <v>21</v>
      </c>
      <c r="S59" s="1">
        <v>24</v>
      </c>
      <c r="T59" s="1">
        <v>27</v>
      </c>
      <c r="U59" s="1">
        <v>68</v>
      </c>
      <c r="V59" s="1">
        <v>25</v>
      </c>
    </row>
    <row r="60" spans="1:22" x14ac:dyDescent="0.25">
      <c r="A60" s="4"/>
      <c r="B60" s="1" t="s">
        <v>65</v>
      </c>
      <c r="C60" s="1">
        <v>1</v>
      </c>
      <c r="D60" s="1">
        <v>1</v>
      </c>
      <c r="E60" s="1">
        <v>1</v>
      </c>
      <c r="F60" s="1">
        <v>6</v>
      </c>
      <c r="G60" s="1">
        <v>1</v>
      </c>
      <c r="H60" s="7">
        <v>18.3</v>
      </c>
      <c r="I60" s="1">
        <v>34</v>
      </c>
      <c r="J60" s="1">
        <v>10</v>
      </c>
      <c r="K60" s="1">
        <v>25</v>
      </c>
      <c r="L60" s="1">
        <v>57</v>
      </c>
      <c r="M60" s="1">
        <v>69</v>
      </c>
      <c r="N60" s="1">
        <v>59</v>
      </c>
      <c r="O60" s="1">
        <v>50</v>
      </c>
      <c r="P60" s="1">
        <v>13</v>
      </c>
      <c r="Q60" s="1">
        <v>56</v>
      </c>
      <c r="R60" s="1">
        <v>53</v>
      </c>
      <c r="S60" s="1">
        <v>54</v>
      </c>
      <c r="T60" s="1">
        <v>53</v>
      </c>
      <c r="U60" s="1">
        <v>7</v>
      </c>
      <c r="V60" s="1">
        <v>52</v>
      </c>
    </row>
    <row r="61" spans="1:22" x14ac:dyDescent="0.25">
      <c r="B61" s="6" t="s">
        <v>66</v>
      </c>
      <c r="C61" s="5">
        <v>1.55</v>
      </c>
      <c r="D61" s="1">
        <v>1.57</v>
      </c>
      <c r="E61" s="5">
        <v>1.62</v>
      </c>
      <c r="F61" s="5">
        <v>1.6</v>
      </c>
      <c r="G61" s="5">
        <v>1.55</v>
      </c>
      <c r="H61" s="7">
        <v>1.58</v>
      </c>
      <c r="I61" s="5">
        <v>1.41</v>
      </c>
      <c r="J61" s="5">
        <v>1.63</v>
      </c>
      <c r="K61" s="5">
        <v>1.54</v>
      </c>
      <c r="L61" s="5">
        <v>1.45</v>
      </c>
      <c r="M61" s="5">
        <v>1.38</v>
      </c>
      <c r="N61" s="5">
        <v>1.4</v>
      </c>
      <c r="O61" s="5">
        <v>1.33</v>
      </c>
      <c r="P61" s="5">
        <v>1.4</v>
      </c>
      <c r="Q61" s="5">
        <v>1.48</v>
      </c>
      <c r="R61" s="5">
        <v>1.47</v>
      </c>
      <c r="S61" s="5">
        <v>1.38</v>
      </c>
      <c r="T61" s="5">
        <v>1.38</v>
      </c>
      <c r="U61" s="5">
        <v>1.4</v>
      </c>
      <c r="V61" s="5">
        <v>1.38</v>
      </c>
    </row>
    <row r="62" spans="1:22" ht="15" customHeight="1" x14ac:dyDescent="0.25">
      <c r="A62" s="4"/>
      <c r="B62" s="1" t="s">
        <v>551</v>
      </c>
      <c r="C62" s="1">
        <v>103</v>
      </c>
      <c r="D62" s="1">
        <v>88.5</v>
      </c>
      <c r="E62" s="1">
        <v>44.7</v>
      </c>
      <c r="F62" s="1">
        <v>55.5</v>
      </c>
      <c r="G62" s="1">
        <v>64.5</v>
      </c>
      <c r="H62" s="7">
        <v>151</v>
      </c>
      <c r="I62" s="1">
        <v>138</v>
      </c>
      <c r="J62" s="1">
        <v>149</v>
      </c>
      <c r="K62" s="1">
        <v>139</v>
      </c>
      <c r="L62" s="1">
        <v>149</v>
      </c>
      <c r="M62" s="1">
        <v>186</v>
      </c>
      <c r="N62" s="1">
        <v>109</v>
      </c>
      <c r="O62" s="1">
        <v>148</v>
      </c>
      <c r="P62" s="1">
        <v>143</v>
      </c>
      <c r="Q62" s="1">
        <v>131</v>
      </c>
      <c r="R62" s="1">
        <v>104</v>
      </c>
      <c r="S62" s="1">
        <v>148</v>
      </c>
      <c r="T62" s="1">
        <v>150</v>
      </c>
      <c r="U62" s="1">
        <v>138</v>
      </c>
      <c r="V62" s="1">
        <v>142</v>
      </c>
    </row>
    <row r="63" spans="1:22" x14ac:dyDescent="0.25">
      <c r="B63" s="1" t="s">
        <v>552</v>
      </c>
      <c r="C63" s="1">
        <v>5.5</v>
      </c>
      <c r="D63" s="1">
        <v>5.5</v>
      </c>
      <c r="E63" s="1">
        <v>5.5</v>
      </c>
      <c r="F63" s="1">
        <v>5.5</v>
      </c>
      <c r="G63" s="1">
        <v>5.5</v>
      </c>
      <c r="H63" s="7">
        <v>5</v>
      </c>
      <c r="I63" s="1">
        <v>5.5</v>
      </c>
      <c r="J63" s="1">
        <v>6</v>
      </c>
      <c r="K63" s="1">
        <v>6</v>
      </c>
      <c r="L63" s="1" t="s">
        <v>67</v>
      </c>
      <c r="M63" s="1">
        <v>7</v>
      </c>
      <c r="N63" s="1">
        <v>6</v>
      </c>
      <c r="O63" s="1">
        <v>5.5</v>
      </c>
      <c r="P63" s="1">
        <v>6</v>
      </c>
      <c r="Q63" s="1">
        <v>6</v>
      </c>
      <c r="R63" s="1">
        <v>5.5</v>
      </c>
      <c r="S63" s="1">
        <v>6.5</v>
      </c>
      <c r="T63" s="1">
        <v>6.5</v>
      </c>
      <c r="U63" s="1">
        <v>6</v>
      </c>
      <c r="V63" s="1">
        <v>6.5</v>
      </c>
    </row>
    <row r="64" spans="1:22" x14ac:dyDescent="0.25">
      <c r="H64" s="7"/>
    </row>
    <row r="65" spans="8:8" x14ac:dyDescent="0.25">
      <c r="H65" s="7"/>
    </row>
  </sheetData>
  <mergeCells count="1">
    <mergeCell ref="A1:E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3544C-4354-4EA7-9EB6-17CF62BB772A}">
  <dimension ref="A1:V64"/>
  <sheetViews>
    <sheetView workbookViewId="0">
      <pane xSplit="2" ySplit="6" topLeftCell="C21" activePane="bottomRight" state="frozen"/>
      <selection pane="topRight" activeCell="C1" sqref="C1"/>
      <selection pane="bottomLeft" activeCell="A4" sqref="A4"/>
      <selection pane="bottomRight" activeCell="X18" sqref="X18"/>
    </sheetView>
  </sheetViews>
  <sheetFormatPr defaultRowHeight="15" x14ac:dyDescent="0.25"/>
  <cols>
    <col min="1" max="1" width="19" style="1" customWidth="1"/>
    <col min="2" max="2" width="19.5703125" style="1" customWidth="1"/>
    <col min="3" max="22" width="22.140625" style="1" customWidth="1"/>
  </cols>
  <sheetData>
    <row r="1" spans="1:22" x14ac:dyDescent="0.25">
      <c r="A1" s="32" t="s">
        <v>876</v>
      </c>
      <c r="B1" s="32"/>
      <c r="C1" s="32"/>
      <c r="D1" s="32"/>
      <c r="E1" s="32"/>
    </row>
    <row r="3" spans="1:22" x14ac:dyDescent="0.25">
      <c r="A3" s="29" t="s">
        <v>877</v>
      </c>
      <c r="B3" s="28"/>
      <c r="C3" s="28" t="s">
        <v>878</v>
      </c>
      <c r="D3" s="28" t="s">
        <v>879</v>
      </c>
      <c r="E3" s="28" t="s">
        <v>879</v>
      </c>
      <c r="F3" s="28" t="s">
        <v>880</v>
      </c>
      <c r="G3" s="28" t="s">
        <v>880</v>
      </c>
      <c r="H3" s="28" t="s">
        <v>881</v>
      </c>
      <c r="I3" s="28" t="s">
        <v>881</v>
      </c>
      <c r="J3" s="28" t="s">
        <v>882</v>
      </c>
      <c r="K3" s="28" t="s">
        <v>882</v>
      </c>
      <c r="L3" s="28" t="s">
        <v>882</v>
      </c>
      <c r="M3" s="28" t="s">
        <v>883</v>
      </c>
      <c r="N3" s="28" t="s">
        <v>883</v>
      </c>
      <c r="O3" s="28" t="s">
        <v>884</v>
      </c>
      <c r="P3" s="28" t="s">
        <v>884</v>
      </c>
      <c r="Q3" s="28" t="s">
        <v>884</v>
      </c>
      <c r="R3" s="28" t="s">
        <v>884</v>
      </c>
      <c r="S3" s="28" t="s">
        <v>884</v>
      </c>
      <c r="T3" s="28" t="s">
        <v>884</v>
      </c>
      <c r="U3" s="28" t="s">
        <v>884</v>
      </c>
      <c r="V3" s="28" t="s">
        <v>895</v>
      </c>
    </row>
    <row r="4" spans="1:22" x14ac:dyDescent="0.25">
      <c r="A4" t="s">
        <v>175</v>
      </c>
      <c r="C4" s="1" t="s">
        <v>789</v>
      </c>
      <c r="D4" s="1" t="s">
        <v>788</v>
      </c>
      <c r="E4" s="1" t="s">
        <v>787</v>
      </c>
      <c r="F4" s="1" t="s">
        <v>786</v>
      </c>
      <c r="G4" s="1" t="s">
        <v>785</v>
      </c>
      <c r="H4" s="1" t="s">
        <v>784</v>
      </c>
      <c r="I4" s="1" t="s">
        <v>783</v>
      </c>
      <c r="J4" s="1" t="s">
        <v>782</v>
      </c>
      <c r="K4" s="1" t="s">
        <v>781</v>
      </c>
      <c r="L4" s="1" t="s">
        <v>780</v>
      </c>
      <c r="M4" s="1" t="s">
        <v>779</v>
      </c>
      <c r="N4" s="1" t="s">
        <v>779</v>
      </c>
      <c r="O4" s="1" t="s">
        <v>778</v>
      </c>
      <c r="P4" s="1" t="s">
        <v>778</v>
      </c>
      <c r="Q4" s="1" t="s">
        <v>739</v>
      </c>
      <c r="R4" s="1" t="s">
        <v>777</v>
      </c>
      <c r="S4" s="1" t="s">
        <v>776</v>
      </c>
      <c r="T4" s="1" t="s">
        <v>775</v>
      </c>
      <c r="U4" s="1" t="s">
        <v>776</v>
      </c>
      <c r="V4" s="1" t="s">
        <v>553</v>
      </c>
    </row>
    <row r="5" spans="1:22" x14ac:dyDescent="0.25">
      <c r="A5" t="s">
        <v>176</v>
      </c>
      <c r="C5" s="1" t="s">
        <v>762</v>
      </c>
      <c r="D5" s="1" t="s">
        <v>763</v>
      </c>
      <c r="E5" s="1" t="s">
        <v>764</v>
      </c>
      <c r="F5" s="1" t="s">
        <v>765</v>
      </c>
      <c r="G5" s="1" t="s">
        <v>766</v>
      </c>
      <c r="H5" s="1" t="s">
        <v>767</v>
      </c>
      <c r="I5" s="1" t="s">
        <v>768</v>
      </c>
      <c r="J5" s="1" t="s">
        <v>204</v>
      </c>
      <c r="K5" s="1" t="s">
        <v>769</v>
      </c>
      <c r="L5" s="1" t="s">
        <v>770</v>
      </c>
      <c r="M5" s="1" t="s">
        <v>771</v>
      </c>
      <c r="N5" s="1" t="s">
        <v>771</v>
      </c>
      <c r="O5" s="1" t="s">
        <v>758</v>
      </c>
      <c r="P5" s="1" t="s">
        <v>758</v>
      </c>
      <c r="Q5" s="1" t="s">
        <v>772</v>
      </c>
      <c r="R5" s="1" t="s">
        <v>773</v>
      </c>
      <c r="S5" s="1" t="s">
        <v>774</v>
      </c>
      <c r="T5" s="1" t="s">
        <v>773</v>
      </c>
      <c r="U5" s="1" t="s">
        <v>774</v>
      </c>
      <c r="V5" s="1" t="s">
        <v>553</v>
      </c>
    </row>
    <row r="6" spans="1:22" x14ac:dyDescent="0.25">
      <c r="A6" s="4" t="s">
        <v>0</v>
      </c>
      <c r="B6" s="4"/>
      <c r="C6" s="10" t="s">
        <v>554</v>
      </c>
      <c r="D6" s="10" t="s">
        <v>555</v>
      </c>
      <c r="E6" s="10" t="s">
        <v>556</v>
      </c>
      <c r="F6" s="10" t="s">
        <v>557</v>
      </c>
      <c r="G6" s="10" t="s">
        <v>558</v>
      </c>
      <c r="H6" s="10" t="s">
        <v>559</v>
      </c>
      <c r="I6" s="10" t="s">
        <v>560</v>
      </c>
      <c r="J6" s="10" t="s">
        <v>561</v>
      </c>
      <c r="K6" s="25" t="s">
        <v>562</v>
      </c>
      <c r="L6" s="25" t="s">
        <v>563</v>
      </c>
      <c r="M6" s="10" t="s">
        <v>564</v>
      </c>
      <c r="N6" s="10" t="s">
        <v>565</v>
      </c>
      <c r="O6" s="10" t="s">
        <v>566</v>
      </c>
      <c r="P6" s="10" t="s">
        <v>567</v>
      </c>
      <c r="Q6" s="10" t="s">
        <v>568</v>
      </c>
      <c r="R6" s="10" t="s">
        <v>569</v>
      </c>
      <c r="S6" s="10" t="s">
        <v>570</v>
      </c>
      <c r="T6" s="10" t="s">
        <v>571</v>
      </c>
      <c r="U6" s="10" t="s">
        <v>811</v>
      </c>
      <c r="V6" s="10" t="s">
        <v>572</v>
      </c>
    </row>
    <row r="7" spans="1:22" x14ac:dyDescent="0.25">
      <c r="A7" s="4" t="s">
        <v>1</v>
      </c>
      <c r="C7" s="1" t="s">
        <v>573</v>
      </c>
      <c r="D7" s="1" t="s">
        <v>3</v>
      </c>
      <c r="E7" s="1" t="s">
        <v>573</v>
      </c>
      <c r="F7" s="1" t="s">
        <v>573</v>
      </c>
      <c r="G7" s="1" t="s">
        <v>574</v>
      </c>
      <c r="H7" s="1" t="s">
        <v>573</v>
      </c>
      <c r="I7" s="1" t="s">
        <v>573</v>
      </c>
      <c r="J7" s="1" t="s">
        <v>2</v>
      </c>
      <c r="K7" s="1" t="s">
        <v>573</v>
      </c>
      <c r="L7" s="1" t="s">
        <v>573</v>
      </c>
      <c r="M7" s="1" t="s">
        <v>573</v>
      </c>
      <c r="N7" s="1" t="s">
        <v>574</v>
      </c>
      <c r="O7" s="1" t="s">
        <v>573</v>
      </c>
      <c r="P7" s="1" t="s">
        <v>68</v>
      </c>
      <c r="Q7" s="1" t="s">
        <v>573</v>
      </c>
      <c r="R7" s="1" t="s">
        <v>573</v>
      </c>
      <c r="S7" s="1" t="s">
        <v>574</v>
      </c>
      <c r="T7" s="1" t="s">
        <v>573</v>
      </c>
      <c r="U7" s="1" t="s">
        <v>573</v>
      </c>
      <c r="V7" s="1" t="s">
        <v>573</v>
      </c>
    </row>
    <row r="8" spans="1:22" x14ac:dyDescent="0.25">
      <c r="A8" s="4" t="s">
        <v>4</v>
      </c>
      <c r="B8" s="1" t="s">
        <v>5</v>
      </c>
      <c r="C8" s="1">
        <v>100</v>
      </c>
      <c r="D8" s="1">
        <v>20</v>
      </c>
      <c r="E8" s="1">
        <v>1000</v>
      </c>
      <c r="F8" s="1">
        <v>2000</v>
      </c>
      <c r="G8" s="1">
        <v>300</v>
      </c>
      <c r="H8" s="1">
        <v>1500</v>
      </c>
      <c r="I8" s="1">
        <v>200</v>
      </c>
      <c r="J8" s="1">
        <v>75</v>
      </c>
      <c r="K8" s="1">
        <v>300</v>
      </c>
      <c r="L8" s="1">
        <v>5000</v>
      </c>
      <c r="M8" s="1">
        <v>300</v>
      </c>
      <c r="N8" s="1">
        <v>75</v>
      </c>
      <c r="O8" s="1">
        <v>500</v>
      </c>
      <c r="P8" s="1">
        <v>100</v>
      </c>
      <c r="Q8" s="1">
        <v>1000</v>
      </c>
      <c r="R8" s="1">
        <v>1500</v>
      </c>
      <c r="S8" s="1">
        <v>75</v>
      </c>
      <c r="T8" s="1">
        <v>200</v>
      </c>
      <c r="U8" s="1">
        <v>100</v>
      </c>
      <c r="V8" s="1">
        <v>150</v>
      </c>
    </row>
    <row r="9" spans="1:22" x14ac:dyDescent="0.25">
      <c r="A9" s="4" t="s">
        <v>6</v>
      </c>
      <c r="B9" s="1" t="s">
        <v>5</v>
      </c>
      <c r="C9" s="1">
        <v>75</v>
      </c>
      <c r="D9" s="1">
        <v>16</v>
      </c>
      <c r="E9" s="1">
        <v>800</v>
      </c>
      <c r="F9" s="1">
        <v>1600</v>
      </c>
      <c r="G9" s="1">
        <v>200</v>
      </c>
      <c r="H9" s="1">
        <v>1220</v>
      </c>
      <c r="I9" s="1">
        <v>190</v>
      </c>
      <c r="J9" s="1">
        <v>42</v>
      </c>
      <c r="K9" s="1">
        <v>245</v>
      </c>
      <c r="L9" s="1">
        <v>4500</v>
      </c>
      <c r="M9" s="1">
        <v>215</v>
      </c>
      <c r="N9" s="1">
        <v>55</v>
      </c>
      <c r="O9" s="1">
        <v>427</v>
      </c>
      <c r="P9" s="1">
        <v>57</v>
      </c>
      <c r="Q9" s="1">
        <v>825</v>
      </c>
      <c r="R9" s="1">
        <v>1155</v>
      </c>
      <c r="S9" s="1">
        <v>55</v>
      </c>
      <c r="T9" s="1">
        <v>172</v>
      </c>
      <c r="U9" s="1">
        <v>77</v>
      </c>
      <c r="V9" s="1">
        <v>101</v>
      </c>
    </row>
    <row r="10" spans="1:22" x14ac:dyDescent="0.25">
      <c r="A10" s="4" t="s">
        <v>7</v>
      </c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575</v>
      </c>
      <c r="I10" s="1" t="s">
        <v>8</v>
      </c>
      <c r="J10" s="1" t="s">
        <v>97</v>
      </c>
      <c r="K10" s="1" t="s">
        <v>8</v>
      </c>
      <c r="L10" s="1" t="s">
        <v>576</v>
      </c>
      <c r="M10" s="1" t="s">
        <v>8</v>
      </c>
      <c r="N10" s="1" t="s">
        <v>8</v>
      </c>
      <c r="O10" s="1" t="s">
        <v>8</v>
      </c>
      <c r="P10" s="1" t="s">
        <v>97</v>
      </c>
      <c r="Q10" s="1" t="s">
        <v>8</v>
      </c>
      <c r="R10" s="1" t="s">
        <v>8</v>
      </c>
      <c r="S10" s="1" t="s">
        <v>8</v>
      </c>
      <c r="T10" s="1" t="s">
        <v>8</v>
      </c>
      <c r="U10" s="1" t="s">
        <v>8</v>
      </c>
      <c r="V10" s="1" t="s">
        <v>8</v>
      </c>
    </row>
    <row r="11" spans="1:22" x14ac:dyDescent="0.25">
      <c r="A11" s="2" t="s">
        <v>9</v>
      </c>
      <c r="B11" s="6" t="s">
        <v>10</v>
      </c>
      <c r="C11" s="18">
        <v>9450</v>
      </c>
      <c r="D11" s="18">
        <v>8800</v>
      </c>
      <c r="E11" s="18">
        <v>10300</v>
      </c>
      <c r="F11" s="18">
        <v>10900</v>
      </c>
      <c r="G11" s="18">
        <v>9750</v>
      </c>
      <c r="H11" s="18">
        <v>12000</v>
      </c>
      <c r="I11" s="18">
        <v>11500</v>
      </c>
      <c r="J11" s="18">
        <v>7978</v>
      </c>
      <c r="K11" s="18">
        <v>11000</v>
      </c>
      <c r="L11" s="18">
        <v>10000</v>
      </c>
      <c r="M11" s="18">
        <v>10500</v>
      </c>
      <c r="N11" s="18">
        <v>8700</v>
      </c>
      <c r="O11" s="18">
        <v>10800</v>
      </c>
      <c r="P11" s="18">
        <v>8800</v>
      </c>
      <c r="Q11" s="19">
        <v>11050</v>
      </c>
      <c r="R11" s="18">
        <v>11500</v>
      </c>
      <c r="S11" s="18">
        <v>9800</v>
      </c>
      <c r="T11" s="18">
        <v>10800</v>
      </c>
      <c r="U11" s="18">
        <v>10600</v>
      </c>
      <c r="V11" s="18">
        <v>10200</v>
      </c>
    </row>
    <row r="12" spans="1:22" x14ac:dyDescent="0.25">
      <c r="A12" s="2" t="s">
        <v>11</v>
      </c>
      <c r="B12" s="6" t="s">
        <v>12</v>
      </c>
      <c r="C12" s="1">
        <v>35</v>
      </c>
      <c r="D12" s="1">
        <v>35</v>
      </c>
      <c r="E12" s="1">
        <v>38</v>
      </c>
      <c r="F12" s="1">
        <v>40</v>
      </c>
      <c r="G12" s="18">
        <v>32</v>
      </c>
      <c r="H12" s="18">
        <v>40</v>
      </c>
      <c r="I12" s="18">
        <v>40</v>
      </c>
      <c r="J12" s="18">
        <v>22</v>
      </c>
      <c r="K12" s="18">
        <v>40</v>
      </c>
      <c r="L12" s="18">
        <v>40</v>
      </c>
      <c r="M12" s="18">
        <v>35</v>
      </c>
      <c r="N12" s="18">
        <v>35</v>
      </c>
      <c r="O12" s="18">
        <v>42</v>
      </c>
      <c r="P12" s="18">
        <v>25</v>
      </c>
      <c r="Q12" s="18">
        <v>40</v>
      </c>
      <c r="R12" s="18">
        <v>38</v>
      </c>
      <c r="S12" s="18">
        <v>35</v>
      </c>
      <c r="T12" s="18">
        <v>42</v>
      </c>
      <c r="U12" s="18">
        <v>35</v>
      </c>
      <c r="V12" s="18">
        <v>32</v>
      </c>
    </row>
    <row r="13" spans="1:22" x14ac:dyDescent="0.25">
      <c r="A13" s="2" t="s">
        <v>173</v>
      </c>
      <c r="B13" s="6" t="s">
        <v>23</v>
      </c>
      <c r="C13" s="1">
        <v>16.5</v>
      </c>
      <c r="D13" s="1">
        <v>18</v>
      </c>
      <c r="E13" s="1">
        <v>17</v>
      </c>
      <c r="F13" s="1">
        <v>17</v>
      </c>
      <c r="G13" s="18">
        <v>18</v>
      </c>
      <c r="H13" s="18">
        <v>16</v>
      </c>
      <c r="I13" s="18">
        <v>16.5</v>
      </c>
      <c r="J13" s="18">
        <v>18</v>
      </c>
      <c r="K13" s="18">
        <v>17</v>
      </c>
      <c r="L13" s="18">
        <v>16.5</v>
      </c>
      <c r="M13" s="18">
        <v>17</v>
      </c>
      <c r="N13" s="18">
        <v>18</v>
      </c>
      <c r="O13" s="18">
        <v>16.5</v>
      </c>
      <c r="P13" s="18">
        <v>19</v>
      </c>
      <c r="Q13" s="18">
        <v>16.5</v>
      </c>
      <c r="R13" s="18">
        <v>17</v>
      </c>
      <c r="S13" s="18">
        <v>17</v>
      </c>
      <c r="T13" s="18">
        <v>16.5</v>
      </c>
      <c r="U13" s="18">
        <v>17</v>
      </c>
      <c r="V13" s="18">
        <v>17</v>
      </c>
    </row>
    <row r="14" spans="1:22" x14ac:dyDescent="0.25">
      <c r="A14" s="2" t="s">
        <v>174</v>
      </c>
      <c r="B14" s="6" t="s">
        <v>23</v>
      </c>
      <c r="C14" s="1">
        <v>0.39</v>
      </c>
      <c r="D14" s="1">
        <v>0.4</v>
      </c>
      <c r="E14" s="1">
        <v>0.38</v>
      </c>
      <c r="F14" s="1">
        <v>0.4</v>
      </c>
      <c r="G14" s="18">
        <v>0.4</v>
      </c>
      <c r="H14" s="18">
        <v>0.38</v>
      </c>
      <c r="I14" s="18">
        <v>0.39</v>
      </c>
      <c r="J14" s="18">
        <v>0.4</v>
      </c>
      <c r="K14" s="18">
        <v>0.4</v>
      </c>
      <c r="L14" s="18">
        <v>0.37</v>
      </c>
      <c r="M14" s="18">
        <v>0.38</v>
      </c>
      <c r="N14" s="18">
        <v>0.39</v>
      </c>
      <c r="O14" s="18">
        <v>0.37</v>
      </c>
      <c r="P14" s="18">
        <v>0.4</v>
      </c>
      <c r="Q14" s="18">
        <v>0.37</v>
      </c>
      <c r="R14" s="18">
        <v>0.38</v>
      </c>
      <c r="S14" s="18">
        <v>0.38</v>
      </c>
      <c r="T14" s="18">
        <v>0.37</v>
      </c>
      <c r="U14" s="18">
        <v>0.39</v>
      </c>
      <c r="V14" s="18">
        <v>0.36</v>
      </c>
    </row>
    <row r="15" spans="1:22" x14ac:dyDescent="0.25">
      <c r="A15" s="2" t="s">
        <v>13</v>
      </c>
      <c r="B15" s="1" t="s">
        <v>14</v>
      </c>
      <c r="C15" s="1">
        <v>24</v>
      </c>
      <c r="D15" s="1">
        <v>3</v>
      </c>
      <c r="E15" s="1">
        <v>280</v>
      </c>
      <c r="F15" s="1">
        <v>550</v>
      </c>
      <c r="G15" s="18">
        <v>100</v>
      </c>
      <c r="H15" s="18">
        <v>270</v>
      </c>
      <c r="I15" s="18">
        <v>42</v>
      </c>
      <c r="J15" s="18">
        <v>24</v>
      </c>
      <c r="K15" s="18">
        <v>150</v>
      </c>
      <c r="L15" s="18">
        <v>1000</v>
      </c>
      <c r="M15" s="18">
        <v>100</v>
      </c>
      <c r="N15" s="18">
        <v>25</v>
      </c>
      <c r="O15" s="18">
        <v>120</v>
      </c>
      <c r="P15" s="18">
        <v>20</v>
      </c>
      <c r="Q15" s="18">
        <v>260</v>
      </c>
      <c r="R15" s="18">
        <v>350</v>
      </c>
      <c r="S15" s="18">
        <v>22</v>
      </c>
      <c r="T15" s="18">
        <v>36</v>
      </c>
      <c r="U15" s="18">
        <v>40</v>
      </c>
      <c r="V15" s="18">
        <v>40</v>
      </c>
    </row>
    <row r="16" spans="1:22" x14ac:dyDescent="0.25">
      <c r="A16" s="2"/>
      <c r="B16" s="1" t="s">
        <v>15</v>
      </c>
      <c r="C16" s="1">
        <v>0</v>
      </c>
      <c r="D16" s="1">
        <v>14</v>
      </c>
      <c r="E16" s="1">
        <v>0</v>
      </c>
      <c r="F16" s="1">
        <v>0</v>
      </c>
      <c r="G16" s="18">
        <v>80</v>
      </c>
      <c r="H16" s="18">
        <v>0</v>
      </c>
      <c r="I16" s="18">
        <v>0</v>
      </c>
      <c r="J16" s="18">
        <v>32</v>
      </c>
      <c r="K16" s="1">
        <v>0</v>
      </c>
      <c r="L16" s="1">
        <v>0</v>
      </c>
      <c r="M16" s="20">
        <v>50</v>
      </c>
      <c r="N16" s="18">
        <v>30</v>
      </c>
      <c r="O16" s="1">
        <v>0</v>
      </c>
      <c r="P16" s="18">
        <v>50</v>
      </c>
      <c r="Q16" s="1">
        <v>0</v>
      </c>
      <c r="R16" s="1">
        <v>0</v>
      </c>
      <c r="S16" s="20">
        <v>22</v>
      </c>
      <c r="T16" s="20">
        <v>12</v>
      </c>
      <c r="U16" s="20">
        <v>0</v>
      </c>
      <c r="V16" s="1">
        <v>0</v>
      </c>
    </row>
    <row r="17" spans="1:22" x14ac:dyDescent="0.25">
      <c r="A17" s="2"/>
      <c r="B17" s="1" t="s">
        <v>225</v>
      </c>
      <c r="C17" s="1">
        <v>40</v>
      </c>
      <c r="D17" s="1">
        <v>5</v>
      </c>
      <c r="E17" s="1">
        <v>480</v>
      </c>
      <c r="F17" s="1">
        <v>800</v>
      </c>
      <c r="G17" s="18">
        <v>100</v>
      </c>
      <c r="H17" s="18">
        <v>810</v>
      </c>
      <c r="I17" s="18">
        <v>60</v>
      </c>
      <c r="J17" s="18">
        <v>24</v>
      </c>
      <c r="K17" s="18">
        <v>150</v>
      </c>
      <c r="L17" s="18">
        <v>1750</v>
      </c>
      <c r="M17" s="20">
        <v>160</v>
      </c>
      <c r="N17" s="18">
        <v>49</v>
      </c>
      <c r="O17" s="18">
        <v>180</v>
      </c>
      <c r="P17" s="18">
        <v>14</v>
      </c>
      <c r="Q17" s="18">
        <v>530</v>
      </c>
      <c r="R17" s="18">
        <v>600</v>
      </c>
      <c r="S17" s="20">
        <v>34</v>
      </c>
      <c r="T17" s="20">
        <v>100</v>
      </c>
      <c r="U17" s="20">
        <v>50</v>
      </c>
      <c r="V17" s="18">
        <v>80</v>
      </c>
    </row>
    <row r="18" spans="1:22" x14ac:dyDescent="0.25">
      <c r="A18" s="2"/>
      <c r="B18" s="1" t="s">
        <v>250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8">
        <v>0</v>
      </c>
      <c r="K18" s="18">
        <v>0</v>
      </c>
      <c r="L18" s="18">
        <v>0</v>
      </c>
      <c r="M18" s="18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x14ac:dyDescent="0.25">
      <c r="A19" s="2"/>
      <c r="B19" s="1" t="s">
        <v>871</v>
      </c>
      <c r="C19" s="1">
        <v>6</v>
      </c>
      <c r="D19" s="1">
        <v>1</v>
      </c>
      <c r="E19" s="1" t="s">
        <v>16</v>
      </c>
      <c r="F19" s="1" t="s">
        <v>16</v>
      </c>
      <c r="G19" s="1" t="s">
        <v>16</v>
      </c>
      <c r="H19" s="1" t="s">
        <v>16</v>
      </c>
      <c r="I19" s="1" t="s">
        <v>16</v>
      </c>
      <c r="J19" s="18">
        <v>6</v>
      </c>
      <c r="K19" s="18" t="s">
        <v>16</v>
      </c>
      <c r="L19" s="18" t="s">
        <v>16</v>
      </c>
      <c r="M19" s="18" t="s">
        <v>16</v>
      </c>
      <c r="N19" s="1">
        <v>6.5</v>
      </c>
      <c r="O19" s="1" t="s">
        <v>16</v>
      </c>
      <c r="P19" s="1" t="s">
        <v>16</v>
      </c>
      <c r="Q19" s="1" t="s">
        <v>16</v>
      </c>
      <c r="R19" s="1" t="s">
        <v>16</v>
      </c>
      <c r="S19" s="1">
        <v>6</v>
      </c>
      <c r="T19" s="1">
        <v>8</v>
      </c>
      <c r="U19" s="1" t="s">
        <v>16</v>
      </c>
      <c r="V19" s="1" t="s">
        <v>16</v>
      </c>
    </row>
    <row r="20" spans="1:22" x14ac:dyDescent="0.25">
      <c r="A20" s="2"/>
      <c r="B20" s="1" t="s">
        <v>17</v>
      </c>
      <c r="C20" s="1" t="s">
        <v>16</v>
      </c>
      <c r="D20" s="1" t="s">
        <v>16</v>
      </c>
      <c r="E20" s="1" t="s">
        <v>16</v>
      </c>
      <c r="F20" s="1">
        <v>150</v>
      </c>
      <c r="G20" s="1" t="s">
        <v>16</v>
      </c>
      <c r="H20" s="18">
        <v>86</v>
      </c>
      <c r="I20" s="1">
        <v>18</v>
      </c>
      <c r="J20" s="1" t="s">
        <v>16</v>
      </c>
      <c r="K20" s="1">
        <v>120</v>
      </c>
      <c r="L20" s="1">
        <v>250</v>
      </c>
      <c r="M20" s="1">
        <v>160</v>
      </c>
      <c r="N20" s="1" t="s">
        <v>16</v>
      </c>
      <c r="O20" s="1">
        <v>150</v>
      </c>
      <c r="P20" s="1" t="s">
        <v>16</v>
      </c>
      <c r="Q20" s="1">
        <v>250</v>
      </c>
      <c r="R20" s="1" t="s">
        <v>16</v>
      </c>
      <c r="S20" s="1" t="s">
        <v>16</v>
      </c>
      <c r="T20" s="1" t="s">
        <v>16</v>
      </c>
      <c r="U20" s="1">
        <v>30</v>
      </c>
      <c r="V20" s="1" t="s">
        <v>16</v>
      </c>
    </row>
    <row r="21" spans="1:22" x14ac:dyDescent="0.25">
      <c r="A21" s="2"/>
      <c r="B21" s="1" t="s">
        <v>167</v>
      </c>
      <c r="C21" s="1">
        <f>SUM(C15:C18,C20)</f>
        <v>64</v>
      </c>
      <c r="D21" s="1">
        <f t="shared" ref="D21:V21" si="0">SUM(D15:D18,D20)</f>
        <v>22</v>
      </c>
      <c r="E21" s="1">
        <f t="shared" si="0"/>
        <v>760</v>
      </c>
      <c r="F21" s="1">
        <f t="shared" si="0"/>
        <v>1500</v>
      </c>
      <c r="G21" s="1">
        <f t="shared" si="0"/>
        <v>280</v>
      </c>
      <c r="H21" s="1">
        <f t="shared" si="0"/>
        <v>1166</v>
      </c>
      <c r="I21" s="1">
        <f t="shared" si="0"/>
        <v>120</v>
      </c>
      <c r="J21" s="1">
        <f t="shared" si="0"/>
        <v>80</v>
      </c>
      <c r="K21" s="1">
        <f t="shared" si="0"/>
        <v>420</v>
      </c>
      <c r="L21" s="1">
        <f t="shared" si="0"/>
        <v>3000</v>
      </c>
      <c r="M21" s="1">
        <f t="shared" si="0"/>
        <v>470</v>
      </c>
      <c r="N21" s="1">
        <f t="shared" si="0"/>
        <v>104</v>
      </c>
      <c r="O21" s="1">
        <f t="shared" si="0"/>
        <v>450</v>
      </c>
      <c r="P21" s="1">
        <f t="shared" si="0"/>
        <v>84</v>
      </c>
      <c r="Q21" s="1">
        <f t="shared" si="0"/>
        <v>1040</v>
      </c>
      <c r="R21" s="1">
        <f t="shared" si="0"/>
        <v>950</v>
      </c>
      <c r="S21" s="1">
        <f t="shared" si="0"/>
        <v>78</v>
      </c>
      <c r="T21" s="1">
        <f t="shared" si="0"/>
        <v>148</v>
      </c>
      <c r="U21" s="1">
        <f t="shared" si="0"/>
        <v>120</v>
      </c>
      <c r="V21" s="1">
        <f t="shared" si="0"/>
        <v>120</v>
      </c>
    </row>
    <row r="22" spans="1:22" x14ac:dyDescent="0.25">
      <c r="A22" s="2" t="s">
        <v>226</v>
      </c>
      <c r="B22" s="1" t="s">
        <v>227</v>
      </c>
      <c r="C22" s="1">
        <v>0</v>
      </c>
      <c r="D22" s="1">
        <v>14</v>
      </c>
      <c r="E22" s="1">
        <v>0</v>
      </c>
      <c r="F22" s="1">
        <v>0</v>
      </c>
      <c r="G22" s="1">
        <v>80</v>
      </c>
      <c r="H22" s="1">
        <v>0</v>
      </c>
      <c r="I22" s="1">
        <v>0</v>
      </c>
      <c r="J22" s="1">
        <v>32</v>
      </c>
      <c r="K22" s="1">
        <v>0</v>
      </c>
      <c r="L22" s="1">
        <v>0</v>
      </c>
      <c r="M22" s="1">
        <v>0</v>
      </c>
      <c r="N22" s="1">
        <v>30</v>
      </c>
      <c r="O22" s="1">
        <v>0</v>
      </c>
      <c r="P22" s="1">
        <v>50</v>
      </c>
      <c r="Q22" s="1">
        <v>0</v>
      </c>
      <c r="R22" s="1">
        <v>0</v>
      </c>
      <c r="S22" s="1">
        <v>15</v>
      </c>
      <c r="T22" s="1">
        <v>0</v>
      </c>
      <c r="U22" s="1">
        <v>0</v>
      </c>
      <c r="V22" s="1">
        <v>0</v>
      </c>
    </row>
    <row r="23" spans="1:22" x14ac:dyDescent="0.25">
      <c r="A23" s="2" t="s">
        <v>165</v>
      </c>
      <c r="B23" s="1" t="s">
        <v>169</v>
      </c>
      <c r="C23" s="3">
        <f t="shared" ref="C23:V23" si="1">((C8+(0.5*C9))/C21)</f>
        <v>2.1484375</v>
      </c>
      <c r="D23" s="3">
        <v>1.2173913043478262</v>
      </c>
      <c r="E23" s="3">
        <f t="shared" si="1"/>
        <v>1.8421052631578947</v>
      </c>
      <c r="F23" s="3">
        <f t="shared" si="1"/>
        <v>1.8666666666666667</v>
      </c>
      <c r="G23" s="3">
        <f t="shared" si="1"/>
        <v>1.4285714285714286</v>
      </c>
      <c r="H23" s="3">
        <f t="shared" si="1"/>
        <v>1.8096054888507718</v>
      </c>
      <c r="I23" s="3">
        <f t="shared" si="1"/>
        <v>2.4583333333333335</v>
      </c>
      <c r="J23" s="3">
        <f t="shared" si="1"/>
        <v>1.2</v>
      </c>
      <c r="K23" s="3">
        <f t="shared" si="1"/>
        <v>1.0059523809523809</v>
      </c>
      <c r="L23" s="3">
        <f t="shared" si="1"/>
        <v>2.4166666666666665</v>
      </c>
      <c r="M23" s="3">
        <f t="shared" si="1"/>
        <v>0.86702127659574468</v>
      </c>
      <c r="N23" s="3">
        <f t="shared" si="1"/>
        <v>0.98557692307692313</v>
      </c>
      <c r="O23" s="3">
        <f t="shared" si="1"/>
        <v>1.5855555555555556</v>
      </c>
      <c r="P23" s="3">
        <f t="shared" si="1"/>
        <v>1.5297619047619047</v>
      </c>
      <c r="Q23" s="3">
        <f t="shared" si="1"/>
        <v>1.3581730769230769</v>
      </c>
      <c r="R23" s="3">
        <f t="shared" si="1"/>
        <v>2.1868421052631577</v>
      </c>
      <c r="S23" s="3">
        <f t="shared" si="1"/>
        <v>1.3141025641025641</v>
      </c>
      <c r="T23" s="3">
        <f t="shared" si="1"/>
        <v>1.9324324324324325</v>
      </c>
      <c r="U23" s="3">
        <f t="shared" si="1"/>
        <v>1.1541666666666666</v>
      </c>
      <c r="V23" s="3">
        <f t="shared" si="1"/>
        <v>1.6708333333333334</v>
      </c>
    </row>
    <row r="24" spans="1:22" x14ac:dyDescent="0.25">
      <c r="A24" s="2" t="s">
        <v>71</v>
      </c>
      <c r="B24" s="1" t="s">
        <v>84</v>
      </c>
      <c r="C24" s="1">
        <v>9.9</v>
      </c>
      <c r="D24" s="1">
        <v>8.9</v>
      </c>
      <c r="E24" s="1">
        <v>10.5</v>
      </c>
      <c r="F24" s="1">
        <v>10.7</v>
      </c>
      <c r="G24" s="18">
        <v>9.6</v>
      </c>
      <c r="H24" s="18">
        <v>10.4</v>
      </c>
      <c r="I24" s="18">
        <v>10.199999999999999</v>
      </c>
      <c r="J24" s="21">
        <v>7</v>
      </c>
      <c r="K24" s="18">
        <v>9.5</v>
      </c>
      <c r="L24" s="1">
        <v>12.2</v>
      </c>
      <c r="M24" s="18">
        <v>9.6999999999999993</v>
      </c>
      <c r="N24" s="18">
        <v>8.8000000000000007</v>
      </c>
      <c r="O24" s="1">
        <v>9.3000000000000007</v>
      </c>
      <c r="P24" s="18">
        <v>9.6</v>
      </c>
      <c r="Q24" s="1">
        <v>10.5</v>
      </c>
      <c r="R24" s="3">
        <v>10</v>
      </c>
      <c r="S24" s="1">
        <v>9.3000000000000007</v>
      </c>
      <c r="T24" s="1">
        <v>9.3000000000000007</v>
      </c>
      <c r="U24" s="1">
        <v>9.6</v>
      </c>
      <c r="V24" s="21">
        <v>9</v>
      </c>
    </row>
    <row r="25" spans="1:22" x14ac:dyDescent="0.25">
      <c r="A25" s="2"/>
      <c r="B25" s="1" t="s">
        <v>72</v>
      </c>
      <c r="C25" s="1" t="s">
        <v>16</v>
      </c>
      <c r="D25" s="1">
        <v>3.3</v>
      </c>
      <c r="E25" s="1" t="s">
        <v>16</v>
      </c>
      <c r="F25" s="1" t="s">
        <v>16</v>
      </c>
      <c r="G25" s="18" t="s">
        <v>16</v>
      </c>
      <c r="H25" s="18" t="s">
        <v>16</v>
      </c>
      <c r="I25" s="18" t="s">
        <v>16</v>
      </c>
      <c r="J25" s="21">
        <v>4.9000000000000004</v>
      </c>
      <c r="K25" s="1" t="s">
        <v>16</v>
      </c>
      <c r="L25" s="1" t="s">
        <v>16</v>
      </c>
      <c r="M25" s="20">
        <v>5.8</v>
      </c>
      <c r="N25" s="21">
        <v>5</v>
      </c>
      <c r="O25" s="1" t="s">
        <v>16</v>
      </c>
      <c r="P25" s="18">
        <v>4.8</v>
      </c>
      <c r="Q25" s="1" t="s">
        <v>16</v>
      </c>
      <c r="R25" s="1" t="s">
        <v>16</v>
      </c>
      <c r="S25" s="3">
        <v>6.2</v>
      </c>
      <c r="T25" s="1">
        <v>5.6</v>
      </c>
      <c r="U25" s="1" t="s">
        <v>16</v>
      </c>
      <c r="V25" s="1" t="s">
        <v>16</v>
      </c>
    </row>
    <row r="26" spans="1:22" x14ac:dyDescent="0.25">
      <c r="B26" s="1" t="s">
        <v>163</v>
      </c>
      <c r="C26" s="1">
        <v>18.5</v>
      </c>
      <c r="D26" s="1">
        <v>14.9</v>
      </c>
      <c r="E26" s="3">
        <v>17.100000000000001</v>
      </c>
      <c r="F26" s="1">
        <v>18.5</v>
      </c>
      <c r="G26" s="21">
        <v>19.899999999999999</v>
      </c>
      <c r="H26" s="18">
        <v>15.3</v>
      </c>
      <c r="I26" s="18">
        <v>16.5</v>
      </c>
      <c r="J26" s="21">
        <v>14</v>
      </c>
      <c r="K26" s="21">
        <v>17</v>
      </c>
      <c r="L26" s="1">
        <v>19.8</v>
      </c>
      <c r="M26" s="22">
        <v>16.399999999999999</v>
      </c>
      <c r="N26" s="18">
        <v>15.5</v>
      </c>
      <c r="O26" s="1">
        <v>19.2</v>
      </c>
      <c r="P26" s="18">
        <v>16.7</v>
      </c>
      <c r="Q26" s="1">
        <v>16.899999999999999</v>
      </c>
      <c r="R26" s="1">
        <v>16.8</v>
      </c>
      <c r="S26" s="1">
        <v>17.8</v>
      </c>
      <c r="T26" s="1">
        <v>14.7</v>
      </c>
      <c r="U26" s="1">
        <v>16.8</v>
      </c>
      <c r="V26" s="18">
        <v>16.399999999999999</v>
      </c>
    </row>
    <row r="27" spans="1:22" x14ac:dyDescent="0.25">
      <c r="A27" s="2"/>
      <c r="B27" s="1" t="s">
        <v>164</v>
      </c>
      <c r="C27" s="1">
        <v>9.5</v>
      </c>
      <c r="D27" s="3">
        <v>7</v>
      </c>
      <c r="E27" s="3">
        <v>8.4</v>
      </c>
      <c r="F27" s="1">
        <v>9.6999999999999993</v>
      </c>
      <c r="G27" s="18">
        <v>10.199999999999999</v>
      </c>
      <c r="H27" s="18">
        <v>8.1999999999999993</v>
      </c>
      <c r="I27" s="18">
        <v>8.6999999999999993</v>
      </c>
      <c r="J27" s="21">
        <v>7.3</v>
      </c>
      <c r="K27" s="18">
        <v>8.1999999999999993</v>
      </c>
      <c r="L27" s="1">
        <v>9.8000000000000007</v>
      </c>
      <c r="M27" s="22">
        <v>8.8000000000000007</v>
      </c>
      <c r="N27" s="18">
        <v>7.5</v>
      </c>
      <c r="O27" s="1">
        <v>9.1999999999999993</v>
      </c>
      <c r="P27" s="18" t="s">
        <v>16</v>
      </c>
      <c r="Q27" s="1">
        <v>8.6999999999999993</v>
      </c>
      <c r="R27" s="1">
        <v>8.1999999999999993</v>
      </c>
      <c r="S27" s="1">
        <v>8.9</v>
      </c>
      <c r="T27" s="1">
        <v>7.6</v>
      </c>
      <c r="U27" s="1">
        <v>8.8000000000000007</v>
      </c>
      <c r="V27" s="18">
        <v>8.3000000000000007</v>
      </c>
    </row>
    <row r="28" spans="1:22" x14ac:dyDescent="0.25">
      <c r="A28" s="2"/>
      <c r="B28" s="1" t="s">
        <v>73</v>
      </c>
      <c r="C28" s="1" t="s">
        <v>16</v>
      </c>
      <c r="D28" s="1" t="s">
        <v>16</v>
      </c>
      <c r="E28" s="1" t="s">
        <v>16</v>
      </c>
      <c r="F28" s="1" t="s">
        <v>16</v>
      </c>
      <c r="G28" s="1" t="s">
        <v>16</v>
      </c>
      <c r="H28" s="18" t="s">
        <v>16</v>
      </c>
      <c r="I28" s="18" t="s">
        <v>16</v>
      </c>
      <c r="J28" s="1" t="s">
        <v>16</v>
      </c>
      <c r="K28" s="18" t="s">
        <v>16</v>
      </c>
      <c r="L28" s="18" t="s">
        <v>16</v>
      </c>
      <c r="M28" s="21" t="s">
        <v>16</v>
      </c>
      <c r="N28" s="1" t="s">
        <v>16</v>
      </c>
      <c r="O28" s="18" t="s">
        <v>16</v>
      </c>
      <c r="P28" s="18" t="s">
        <v>16</v>
      </c>
      <c r="Q28" s="18" t="s">
        <v>16</v>
      </c>
      <c r="R28" s="18" t="s">
        <v>16</v>
      </c>
      <c r="S28" s="1" t="s">
        <v>16</v>
      </c>
      <c r="T28" s="1" t="s">
        <v>16</v>
      </c>
      <c r="U28" s="1" t="s">
        <v>16</v>
      </c>
      <c r="V28" s="1" t="s">
        <v>16</v>
      </c>
    </row>
    <row r="29" spans="1:22" x14ac:dyDescent="0.25">
      <c r="A29" s="2"/>
      <c r="B29" s="1" t="s">
        <v>869</v>
      </c>
      <c r="C29" s="1">
        <v>5.8</v>
      </c>
      <c r="D29" s="1">
        <v>6.8</v>
      </c>
      <c r="E29" s="1" t="s">
        <v>16</v>
      </c>
      <c r="F29" s="1" t="s">
        <v>16</v>
      </c>
      <c r="G29" s="1" t="s">
        <v>16</v>
      </c>
      <c r="H29" s="18" t="s">
        <v>16</v>
      </c>
      <c r="I29" s="18" t="s">
        <v>16</v>
      </c>
      <c r="J29" s="21">
        <v>7</v>
      </c>
      <c r="K29" s="18" t="s">
        <v>16</v>
      </c>
      <c r="L29" s="18" t="s">
        <v>16</v>
      </c>
      <c r="M29" s="21" t="s">
        <v>16</v>
      </c>
      <c r="N29" s="18">
        <v>6.3</v>
      </c>
      <c r="O29" s="18" t="s">
        <v>16</v>
      </c>
      <c r="P29" s="18" t="s">
        <v>16</v>
      </c>
      <c r="Q29" s="18" t="s">
        <v>16</v>
      </c>
      <c r="R29" s="18" t="s">
        <v>16</v>
      </c>
      <c r="S29" s="1">
        <v>6.2</v>
      </c>
      <c r="T29" s="1">
        <v>4.8</v>
      </c>
      <c r="U29" s="1" t="s">
        <v>16</v>
      </c>
      <c r="V29" s="1" t="s">
        <v>16</v>
      </c>
    </row>
    <row r="30" spans="1:22" x14ac:dyDescent="0.25">
      <c r="A30" s="2"/>
      <c r="B30" s="1" t="s">
        <v>166</v>
      </c>
      <c r="C30" s="1" t="s">
        <v>16</v>
      </c>
      <c r="D30" s="1" t="s">
        <v>16</v>
      </c>
      <c r="E30" s="1" t="s">
        <v>16</v>
      </c>
      <c r="F30" s="1">
        <v>3.3</v>
      </c>
      <c r="G30" s="1" t="s">
        <v>16</v>
      </c>
      <c r="H30" s="18">
        <v>3.3</v>
      </c>
      <c r="I30" s="3">
        <v>3</v>
      </c>
      <c r="J30" s="1" t="s">
        <v>16</v>
      </c>
      <c r="K30" s="21">
        <v>3.1</v>
      </c>
      <c r="L30" s="1">
        <v>3.4</v>
      </c>
      <c r="M30" s="3">
        <v>3</v>
      </c>
      <c r="N30" s="1" t="s">
        <v>16</v>
      </c>
      <c r="O30" s="1">
        <v>3.3</v>
      </c>
      <c r="P30" s="1" t="s">
        <v>16</v>
      </c>
      <c r="Q30" s="3">
        <v>3</v>
      </c>
      <c r="R30" s="3" t="s">
        <v>16</v>
      </c>
      <c r="S30" s="1" t="s">
        <v>16</v>
      </c>
      <c r="T30" s="1" t="s">
        <v>16</v>
      </c>
      <c r="U30" s="1">
        <v>3.1</v>
      </c>
      <c r="V30" s="1" t="s">
        <v>16</v>
      </c>
    </row>
    <row r="31" spans="1:22" x14ac:dyDescent="0.25">
      <c r="A31" s="2" t="s">
        <v>18</v>
      </c>
      <c r="B31" s="1" t="s">
        <v>19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</row>
    <row r="32" spans="1:22" x14ac:dyDescent="0.25">
      <c r="A32" s="2"/>
      <c r="B32" s="1" t="s">
        <v>20</v>
      </c>
      <c r="C32" s="1" t="s">
        <v>16</v>
      </c>
      <c r="D32" s="1">
        <v>30</v>
      </c>
      <c r="E32" s="1" t="s">
        <v>16</v>
      </c>
      <c r="F32" s="1" t="s">
        <v>16</v>
      </c>
      <c r="G32" s="1">
        <v>0</v>
      </c>
      <c r="H32" s="1" t="s">
        <v>16</v>
      </c>
      <c r="I32" s="1" t="s">
        <v>16</v>
      </c>
      <c r="J32" s="18">
        <v>0</v>
      </c>
      <c r="K32" s="1" t="s">
        <v>16</v>
      </c>
      <c r="L32" s="1" t="s">
        <v>16</v>
      </c>
      <c r="M32" s="1">
        <v>30</v>
      </c>
      <c r="N32" s="1">
        <v>33</v>
      </c>
      <c r="O32" s="1">
        <v>0</v>
      </c>
      <c r="P32" s="1">
        <v>0</v>
      </c>
      <c r="Q32" s="1" t="s">
        <v>16</v>
      </c>
      <c r="R32" s="1" t="s">
        <v>16</v>
      </c>
      <c r="S32" s="1">
        <v>0</v>
      </c>
      <c r="T32" s="1">
        <v>0</v>
      </c>
      <c r="U32" s="1" t="s">
        <v>16</v>
      </c>
      <c r="V32" s="18" t="s">
        <v>16</v>
      </c>
    </row>
    <row r="33" spans="1:22" x14ac:dyDescent="0.25">
      <c r="A33" s="2"/>
      <c r="B33" s="1" t="s">
        <v>253</v>
      </c>
      <c r="C33" s="1">
        <v>80</v>
      </c>
      <c r="D33" s="1">
        <v>50</v>
      </c>
      <c r="E33" s="1">
        <v>80</v>
      </c>
      <c r="F33" s="1">
        <v>60</v>
      </c>
      <c r="G33" s="1">
        <v>140</v>
      </c>
      <c r="H33" s="1">
        <v>80</v>
      </c>
      <c r="I33" s="1">
        <v>30</v>
      </c>
      <c r="J33" s="18">
        <v>0</v>
      </c>
      <c r="K33" s="18">
        <v>50</v>
      </c>
      <c r="L33" s="18">
        <v>50</v>
      </c>
      <c r="M33" s="20">
        <v>90</v>
      </c>
      <c r="N33" s="20">
        <v>110</v>
      </c>
      <c r="O33" s="1">
        <v>85</v>
      </c>
      <c r="P33" s="1">
        <v>60</v>
      </c>
      <c r="Q33" s="1">
        <v>50</v>
      </c>
      <c r="R33" s="1">
        <v>50</v>
      </c>
      <c r="S33" s="1">
        <v>80</v>
      </c>
      <c r="T33" s="1">
        <v>50</v>
      </c>
      <c r="U33" s="1">
        <v>70</v>
      </c>
      <c r="V33" s="1">
        <v>60</v>
      </c>
    </row>
    <row r="34" spans="1:22" x14ac:dyDescent="0.25">
      <c r="A34" s="2"/>
      <c r="B34" s="1" t="s">
        <v>254</v>
      </c>
      <c r="C34" s="1" t="s">
        <v>16</v>
      </c>
      <c r="D34" s="1">
        <v>30</v>
      </c>
      <c r="E34" s="1" t="s">
        <v>16</v>
      </c>
      <c r="F34" s="1">
        <v>0</v>
      </c>
      <c r="G34" s="1" t="s">
        <v>16</v>
      </c>
      <c r="H34" s="1">
        <v>0</v>
      </c>
      <c r="I34" s="1">
        <v>0</v>
      </c>
      <c r="J34" s="1" t="s">
        <v>16</v>
      </c>
      <c r="K34" s="1">
        <v>0</v>
      </c>
      <c r="L34" s="18">
        <v>0</v>
      </c>
      <c r="M34" s="18">
        <v>0</v>
      </c>
      <c r="N34" s="18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 t="s">
        <v>16</v>
      </c>
      <c r="V34" s="1" t="s">
        <v>16</v>
      </c>
    </row>
    <row r="35" spans="1:22" x14ac:dyDescent="0.25">
      <c r="A35" s="2" t="s">
        <v>21</v>
      </c>
      <c r="B35" s="1" t="s">
        <v>19</v>
      </c>
      <c r="C35" s="1">
        <v>40</v>
      </c>
      <c r="D35" s="1">
        <v>0</v>
      </c>
      <c r="E35" s="1">
        <v>20</v>
      </c>
      <c r="F35" s="6">
        <v>20</v>
      </c>
      <c r="G35" s="1">
        <v>25</v>
      </c>
      <c r="H35" s="1">
        <v>0</v>
      </c>
      <c r="I35" s="1">
        <v>0</v>
      </c>
      <c r="J35" s="1">
        <v>0</v>
      </c>
      <c r="K35" s="1">
        <v>50</v>
      </c>
      <c r="L35" s="1">
        <v>0</v>
      </c>
      <c r="M35" s="1">
        <v>30</v>
      </c>
      <c r="N35" s="1">
        <v>20</v>
      </c>
      <c r="O35" s="1">
        <v>25</v>
      </c>
      <c r="P35" s="1">
        <v>0</v>
      </c>
      <c r="Q35" s="1">
        <v>20</v>
      </c>
      <c r="R35" s="1">
        <v>20</v>
      </c>
      <c r="S35" s="1">
        <v>20</v>
      </c>
      <c r="T35" s="1">
        <v>0</v>
      </c>
      <c r="U35" s="1">
        <v>0</v>
      </c>
      <c r="V35" s="1">
        <v>20</v>
      </c>
    </row>
    <row r="36" spans="1:22" x14ac:dyDescent="0.25">
      <c r="A36" s="2"/>
      <c r="B36" s="1" t="s">
        <v>20</v>
      </c>
      <c r="C36" s="1" t="s">
        <v>16</v>
      </c>
      <c r="D36" s="1">
        <v>0</v>
      </c>
      <c r="E36" s="1" t="s">
        <v>16</v>
      </c>
      <c r="F36" s="1" t="s">
        <v>16</v>
      </c>
      <c r="G36" s="1">
        <v>0</v>
      </c>
      <c r="H36" s="1" t="s">
        <v>16</v>
      </c>
      <c r="I36" s="1" t="s">
        <v>16</v>
      </c>
      <c r="J36" s="1">
        <v>0</v>
      </c>
      <c r="K36" s="1" t="s">
        <v>16</v>
      </c>
      <c r="L36" s="1" t="s">
        <v>16</v>
      </c>
      <c r="M36" s="1">
        <v>0</v>
      </c>
      <c r="N36" s="1">
        <v>0</v>
      </c>
      <c r="O36" s="1">
        <v>0</v>
      </c>
      <c r="P36" s="1">
        <v>0</v>
      </c>
      <c r="Q36" s="1" t="s">
        <v>16</v>
      </c>
      <c r="R36" s="1" t="s">
        <v>16</v>
      </c>
      <c r="S36" s="1">
        <v>0</v>
      </c>
      <c r="T36" s="1">
        <v>0</v>
      </c>
      <c r="U36" s="1" t="s">
        <v>16</v>
      </c>
      <c r="V36" s="1" t="s">
        <v>16</v>
      </c>
    </row>
    <row r="37" spans="1:22" x14ac:dyDescent="0.25">
      <c r="A37" s="2"/>
      <c r="B37" s="1" t="s">
        <v>253</v>
      </c>
      <c r="C37" s="1">
        <v>20</v>
      </c>
      <c r="D37" s="1">
        <v>0</v>
      </c>
      <c r="E37" s="1">
        <v>20</v>
      </c>
      <c r="F37" s="1">
        <v>20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30</v>
      </c>
      <c r="N37" s="1">
        <v>20</v>
      </c>
      <c r="O37" s="1">
        <v>25</v>
      </c>
      <c r="P37" s="1">
        <v>0</v>
      </c>
      <c r="Q37" s="1">
        <v>15</v>
      </c>
      <c r="R37" s="1">
        <v>0</v>
      </c>
      <c r="S37" s="1">
        <v>20</v>
      </c>
      <c r="T37" s="1">
        <v>0</v>
      </c>
      <c r="U37" s="1">
        <v>20</v>
      </c>
      <c r="V37" s="1">
        <v>20</v>
      </c>
    </row>
    <row r="38" spans="1:22" x14ac:dyDescent="0.25">
      <c r="A38" s="2"/>
      <c r="B38" s="1" t="s">
        <v>254</v>
      </c>
      <c r="C38" s="1">
        <v>0</v>
      </c>
      <c r="D38" s="1">
        <v>0</v>
      </c>
      <c r="E38" s="1" t="s">
        <v>16</v>
      </c>
      <c r="F38" s="1">
        <v>0</v>
      </c>
      <c r="G38" s="1" t="s">
        <v>16</v>
      </c>
      <c r="H38" s="1" t="s">
        <v>16</v>
      </c>
      <c r="I38" s="1" t="s">
        <v>16</v>
      </c>
      <c r="J38" s="1">
        <v>0</v>
      </c>
      <c r="K38" s="1" t="s">
        <v>16</v>
      </c>
      <c r="L38" s="1" t="s">
        <v>16</v>
      </c>
      <c r="M38" s="1">
        <v>30</v>
      </c>
      <c r="N38" s="1">
        <v>0</v>
      </c>
      <c r="O38" s="1" t="s">
        <v>16</v>
      </c>
      <c r="P38" s="1">
        <v>0</v>
      </c>
      <c r="Q38" s="1">
        <v>20</v>
      </c>
      <c r="R38" s="1" t="s">
        <v>16</v>
      </c>
      <c r="S38" s="1">
        <v>0</v>
      </c>
      <c r="T38" s="1">
        <v>0</v>
      </c>
      <c r="U38" s="1" t="s">
        <v>16</v>
      </c>
      <c r="V38" s="1" t="s">
        <v>16</v>
      </c>
    </row>
    <row r="39" spans="1:22" x14ac:dyDescent="0.25">
      <c r="A39" s="2" t="s">
        <v>210</v>
      </c>
      <c r="B39" s="1" t="s">
        <v>22</v>
      </c>
      <c r="C39" s="1">
        <v>1.3</v>
      </c>
      <c r="D39" s="1">
        <v>2</v>
      </c>
      <c r="E39" s="1">
        <v>1.5</v>
      </c>
      <c r="F39" s="1">
        <v>1.5</v>
      </c>
      <c r="G39" s="1">
        <v>1</v>
      </c>
      <c r="H39" s="1">
        <v>2.5</v>
      </c>
      <c r="I39" s="1">
        <v>2</v>
      </c>
      <c r="J39" s="1">
        <v>1.5</v>
      </c>
      <c r="K39" s="1">
        <v>0</v>
      </c>
      <c r="L39" s="1">
        <v>0</v>
      </c>
      <c r="M39" s="1">
        <v>1</v>
      </c>
      <c r="N39" s="1">
        <v>2.5</v>
      </c>
      <c r="O39" s="1">
        <v>1</v>
      </c>
      <c r="P39" s="1">
        <v>2.5</v>
      </c>
      <c r="Q39" s="1">
        <v>0</v>
      </c>
      <c r="R39" s="1">
        <v>0</v>
      </c>
      <c r="S39" s="1">
        <v>1</v>
      </c>
      <c r="T39" s="1">
        <v>0</v>
      </c>
      <c r="U39" s="1">
        <v>2</v>
      </c>
      <c r="V39" s="1">
        <v>1.5</v>
      </c>
    </row>
    <row r="40" spans="1:22" x14ac:dyDescent="0.25">
      <c r="A40" s="2" t="s">
        <v>211</v>
      </c>
      <c r="B40" s="1" t="s">
        <v>22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1</v>
      </c>
      <c r="I40" s="1">
        <v>2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1</v>
      </c>
      <c r="V40" s="1">
        <v>0</v>
      </c>
    </row>
    <row r="41" spans="1:22" x14ac:dyDescent="0.25">
      <c r="A41" s="2" t="s">
        <v>51</v>
      </c>
      <c r="B41" s="1" t="s">
        <v>23</v>
      </c>
      <c r="C41" s="1" t="s">
        <v>577</v>
      </c>
      <c r="D41" s="1" t="s">
        <v>578</v>
      </c>
      <c r="E41" s="23" t="s">
        <v>579</v>
      </c>
      <c r="F41" s="1" t="s">
        <v>832</v>
      </c>
      <c r="G41" s="1" t="s">
        <v>580</v>
      </c>
      <c r="H41" s="1" t="s">
        <v>833</v>
      </c>
      <c r="I41" s="1" t="s">
        <v>581</v>
      </c>
      <c r="J41" s="1" t="s">
        <v>582</v>
      </c>
      <c r="K41" s="1" t="s">
        <v>834</v>
      </c>
      <c r="L41" s="1" t="s">
        <v>584</v>
      </c>
      <c r="M41" s="1" t="s">
        <v>835</v>
      </c>
      <c r="N41" s="1" t="s">
        <v>585</v>
      </c>
      <c r="O41" s="1" t="s">
        <v>836</v>
      </c>
      <c r="P41" s="1" t="s">
        <v>837</v>
      </c>
      <c r="Q41" s="1" t="s">
        <v>583</v>
      </c>
      <c r="R41" s="1" t="s">
        <v>672</v>
      </c>
      <c r="S41" s="1" t="s">
        <v>586</v>
      </c>
      <c r="T41" s="1" t="s">
        <v>587</v>
      </c>
      <c r="U41" s="1" t="s">
        <v>839</v>
      </c>
      <c r="V41" s="1" t="s">
        <v>588</v>
      </c>
    </row>
    <row r="42" spans="1:22" x14ac:dyDescent="0.25">
      <c r="A42" s="4" t="s">
        <v>25</v>
      </c>
      <c r="B42" s="1" t="s">
        <v>26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25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</row>
    <row r="43" spans="1:22" x14ac:dyDescent="0.25">
      <c r="A43" s="4" t="s">
        <v>27</v>
      </c>
      <c r="B43" s="1" t="s">
        <v>223</v>
      </c>
      <c r="C43" s="1" t="s">
        <v>92</v>
      </c>
      <c r="D43" s="1" t="s">
        <v>78</v>
      </c>
      <c r="E43" s="1" t="s">
        <v>92</v>
      </c>
      <c r="F43" s="1" t="s">
        <v>92</v>
      </c>
      <c r="G43" s="1" t="s">
        <v>78</v>
      </c>
      <c r="H43" s="1" t="s">
        <v>92</v>
      </c>
      <c r="I43" s="1" t="s">
        <v>79</v>
      </c>
      <c r="J43" s="1" t="s">
        <v>78</v>
      </c>
      <c r="K43" s="1" t="s">
        <v>589</v>
      </c>
      <c r="L43" s="1" t="s">
        <v>92</v>
      </c>
      <c r="M43" s="1" t="s">
        <v>589</v>
      </c>
      <c r="N43" s="1" t="s">
        <v>92</v>
      </c>
      <c r="O43" s="1" t="s">
        <v>78</v>
      </c>
      <c r="P43" s="1" t="s">
        <v>78</v>
      </c>
      <c r="Q43" s="1" t="s">
        <v>92</v>
      </c>
      <c r="R43" s="1" t="s">
        <v>92</v>
      </c>
      <c r="S43" s="1" t="s">
        <v>92</v>
      </c>
      <c r="T43" s="1" t="s">
        <v>589</v>
      </c>
      <c r="U43" s="1" t="s">
        <v>78</v>
      </c>
      <c r="V43" s="1" t="s">
        <v>78</v>
      </c>
    </row>
    <row r="44" spans="1:22" x14ac:dyDescent="0.25">
      <c r="A44" s="4"/>
      <c r="B44" s="1" t="s">
        <v>224</v>
      </c>
      <c r="C44" s="1" t="s">
        <v>92</v>
      </c>
      <c r="D44" s="1" t="s">
        <v>78</v>
      </c>
      <c r="E44" s="1" t="s">
        <v>92</v>
      </c>
      <c r="F44" s="1" t="s">
        <v>92</v>
      </c>
      <c r="G44" s="1" t="s">
        <v>78</v>
      </c>
      <c r="H44" s="1" t="s">
        <v>92</v>
      </c>
      <c r="I44" s="1" t="s">
        <v>79</v>
      </c>
      <c r="J44" s="1" t="s">
        <v>78</v>
      </c>
      <c r="K44" s="1" t="s">
        <v>589</v>
      </c>
      <c r="L44" s="1" t="s">
        <v>92</v>
      </c>
      <c r="M44" s="1" t="s">
        <v>589</v>
      </c>
      <c r="N44" s="1" t="s">
        <v>92</v>
      </c>
      <c r="O44" s="1" t="s">
        <v>78</v>
      </c>
      <c r="P44" s="1" t="s">
        <v>78</v>
      </c>
      <c r="Q44" s="1" t="s">
        <v>92</v>
      </c>
      <c r="R44" s="1" t="s">
        <v>92</v>
      </c>
      <c r="S44" s="1" t="s">
        <v>92</v>
      </c>
      <c r="T44" s="1" t="s">
        <v>589</v>
      </c>
      <c r="U44" s="1" t="s">
        <v>78</v>
      </c>
      <c r="V44" s="1" t="s">
        <v>78</v>
      </c>
    </row>
    <row r="45" spans="1:22" x14ac:dyDescent="0.25">
      <c r="A45" s="2" t="s">
        <v>28</v>
      </c>
      <c r="C45" s="1" t="s">
        <v>590</v>
      </c>
      <c r="D45" s="1" t="s">
        <v>591</v>
      </c>
      <c r="E45" s="1" t="s">
        <v>592</v>
      </c>
      <c r="F45" s="1" t="s">
        <v>593</v>
      </c>
      <c r="G45" s="1" t="s">
        <v>502</v>
      </c>
      <c r="H45" s="1" t="s">
        <v>590</v>
      </c>
      <c r="I45" s="1" t="s">
        <v>594</v>
      </c>
      <c r="J45" s="1" t="s">
        <v>595</v>
      </c>
      <c r="K45" s="1" t="s">
        <v>596</v>
      </c>
      <c r="L45" s="1" t="s">
        <v>597</v>
      </c>
      <c r="M45" s="1" t="s">
        <v>594</v>
      </c>
      <c r="N45" s="1" t="s">
        <v>153</v>
      </c>
      <c r="O45" s="1" t="s">
        <v>590</v>
      </c>
      <c r="P45" s="1" t="s">
        <v>591</v>
      </c>
      <c r="Q45" s="1" t="s">
        <v>593</v>
      </c>
      <c r="R45" s="1" t="s">
        <v>593</v>
      </c>
      <c r="S45" s="1" t="s">
        <v>598</v>
      </c>
      <c r="T45" s="1" t="s">
        <v>590</v>
      </c>
      <c r="U45" s="1" t="s">
        <v>812</v>
      </c>
      <c r="V45" s="1" t="s">
        <v>599</v>
      </c>
    </row>
    <row r="46" spans="1:22" x14ac:dyDescent="0.25">
      <c r="A46" s="2" t="s">
        <v>30</v>
      </c>
      <c r="B46" s="6"/>
      <c r="C46" s="1" t="s">
        <v>31</v>
      </c>
      <c r="D46" s="1" t="s">
        <v>600</v>
      </c>
      <c r="E46" s="1" t="s">
        <v>601</v>
      </c>
      <c r="F46" s="1" t="s">
        <v>602</v>
      </c>
      <c r="G46" s="7" t="s">
        <v>813</v>
      </c>
      <c r="H46" s="1" t="s">
        <v>601</v>
      </c>
      <c r="I46" s="1" t="s">
        <v>508</v>
      </c>
      <c r="J46" s="7" t="s">
        <v>32</v>
      </c>
      <c r="K46" s="1" t="s">
        <v>507</v>
      </c>
      <c r="L46" s="1" t="s">
        <v>603</v>
      </c>
      <c r="M46" s="1" t="s">
        <v>507</v>
      </c>
      <c r="N46" s="7" t="s">
        <v>32</v>
      </c>
      <c r="O46" s="1" t="s">
        <v>601</v>
      </c>
      <c r="P46" s="7" t="s">
        <v>32</v>
      </c>
      <c r="Q46" s="1" t="s">
        <v>604</v>
      </c>
      <c r="R46" s="1" t="s">
        <v>604</v>
      </c>
      <c r="S46" s="1" t="s">
        <v>32</v>
      </c>
      <c r="T46" s="1" t="s">
        <v>508</v>
      </c>
      <c r="U46" s="7" t="s">
        <v>693</v>
      </c>
      <c r="V46" s="1" t="s">
        <v>508</v>
      </c>
    </row>
    <row r="47" spans="1:22" x14ac:dyDescent="0.25">
      <c r="A47" s="2" t="s">
        <v>33</v>
      </c>
      <c r="B47" s="6" t="s">
        <v>4</v>
      </c>
      <c r="C47" s="1" t="s">
        <v>34</v>
      </c>
      <c r="D47" s="1" t="s">
        <v>605</v>
      </c>
      <c r="E47" s="1" t="s">
        <v>170</v>
      </c>
      <c r="F47" s="1" t="s">
        <v>606</v>
      </c>
      <c r="G47" s="1" t="s">
        <v>35</v>
      </c>
      <c r="H47" s="1" t="s">
        <v>34</v>
      </c>
      <c r="I47" s="1" t="s">
        <v>606</v>
      </c>
      <c r="J47" s="7" t="s">
        <v>605</v>
      </c>
      <c r="K47" s="1" t="s">
        <v>34</v>
      </c>
      <c r="L47" s="1" t="s">
        <v>606</v>
      </c>
      <c r="M47" s="1" t="s">
        <v>34</v>
      </c>
      <c r="N47" s="7" t="s">
        <v>605</v>
      </c>
      <c r="O47" s="1" t="s">
        <v>34</v>
      </c>
      <c r="P47" s="7" t="s">
        <v>605</v>
      </c>
      <c r="Q47" s="1" t="s">
        <v>607</v>
      </c>
      <c r="R47" s="1" t="s">
        <v>607</v>
      </c>
      <c r="S47" s="1" t="s">
        <v>605</v>
      </c>
      <c r="T47" s="1" t="s">
        <v>36</v>
      </c>
      <c r="U47" s="1" t="s">
        <v>36</v>
      </c>
      <c r="V47" s="1" t="s">
        <v>609</v>
      </c>
    </row>
    <row r="48" spans="1:22" x14ac:dyDescent="0.25">
      <c r="A48" s="2"/>
      <c r="B48" s="6" t="s">
        <v>6</v>
      </c>
      <c r="C48" s="1" t="s">
        <v>37</v>
      </c>
      <c r="D48" s="1" t="s">
        <v>35</v>
      </c>
      <c r="E48" s="1" t="s">
        <v>170</v>
      </c>
      <c r="F48" s="1" t="s">
        <v>606</v>
      </c>
      <c r="G48" s="1" t="s">
        <v>35</v>
      </c>
      <c r="H48" s="1" t="s">
        <v>34</v>
      </c>
      <c r="I48" s="1" t="s">
        <v>606</v>
      </c>
      <c r="J48" s="7" t="s">
        <v>35</v>
      </c>
      <c r="K48" s="1" t="s">
        <v>35</v>
      </c>
      <c r="L48" s="1" t="s">
        <v>38</v>
      </c>
      <c r="M48" s="1" t="s">
        <v>34</v>
      </c>
      <c r="N48" s="7" t="s">
        <v>35</v>
      </c>
      <c r="O48" s="1" t="s">
        <v>608</v>
      </c>
      <c r="P48" s="7" t="s">
        <v>610</v>
      </c>
      <c r="Q48" s="1" t="s">
        <v>607</v>
      </c>
      <c r="R48" s="1" t="s">
        <v>607</v>
      </c>
      <c r="S48" s="1" t="s">
        <v>35</v>
      </c>
      <c r="T48" s="1" t="s">
        <v>36</v>
      </c>
      <c r="U48" s="1" t="s">
        <v>608</v>
      </c>
      <c r="V48" s="1" t="s">
        <v>609</v>
      </c>
    </row>
    <row r="49" spans="1:22" x14ac:dyDescent="0.25">
      <c r="A49" s="4" t="s">
        <v>39</v>
      </c>
      <c r="B49" s="6">
        <v>1</v>
      </c>
      <c r="C49" s="1" t="s">
        <v>611</v>
      </c>
      <c r="D49" s="1" t="s">
        <v>612</v>
      </c>
      <c r="E49" s="1" t="s">
        <v>40</v>
      </c>
      <c r="F49" s="1" t="s">
        <v>513</v>
      </c>
      <c r="G49" s="1" t="s">
        <v>514</v>
      </c>
      <c r="H49" s="1" t="s">
        <v>513</v>
      </c>
      <c r="I49" s="1" t="s">
        <v>40</v>
      </c>
      <c r="J49" s="7" t="s">
        <v>874</v>
      </c>
      <c r="K49" s="1" t="s">
        <v>40</v>
      </c>
      <c r="L49" s="1" t="s">
        <v>613</v>
      </c>
      <c r="M49" s="1" t="s">
        <v>40</v>
      </c>
      <c r="N49" s="7" t="s">
        <v>874</v>
      </c>
      <c r="O49" s="1" t="s">
        <v>40</v>
      </c>
      <c r="P49" s="7" t="s">
        <v>874</v>
      </c>
      <c r="Q49" s="1" t="s">
        <v>40</v>
      </c>
      <c r="R49" s="1" t="s">
        <v>40</v>
      </c>
      <c r="S49" s="7" t="s">
        <v>874</v>
      </c>
      <c r="T49" s="1" t="s">
        <v>40</v>
      </c>
      <c r="U49" s="1" t="s">
        <v>40</v>
      </c>
      <c r="V49" s="1" t="s">
        <v>614</v>
      </c>
    </row>
    <row r="50" spans="1:22" x14ac:dyDescent="0.25">
      <c r="A50" s="4"/>
      <c r="B50" s="6">
        <v>2</v>
      </c>
      <c r="C50" s="1" t="s">
        <v>615</v>
      </c>
      <c r="D50" s="1" t="s">
        <v>612</v>
      </c>
      <c r="E50" s="6" t="s">
        <v>50</v>
      </c>
      <c r="F50" s="6" t="s">
        <v>50</v>
      </c>
      <c r="G50" s="1" t="s">
        <v>514</v>
      </c>
      <c r="H50" s="6" t="s">
        <v>50</v>
      </c>
      <c r="I50" s="6" t="s">
        <v>50</v>
      </c>
      <c r="J50" s="6" t="s">
        <v>50</v>
      </c>
      <c r="K50" s="1" t="s">
        <v>41</v>
      </c>
      <c r="L50" s="1" t="s">
        <v>40</v>
      </c>
      <c r="M50" s="6" t="s">
        <v>50</v>
      </c>
      <c r="N50" s="6" t="s">
        <v>50</v>
      </c>
      <c r="O50" s="1" t="s">
        <v>40</v>
      </c>
      <c r="P50" s="1" t="s">
        <v>40</v>
      </c>
      <c r="Q50" s="6" t="s">
        <v>50</v>
      </c>
      <c r="R50" s="6" t="s">
        <v>50</v>
      </c>
      <c r="S50" s="6" t="s">
        <v>50</v>
      </c>
      <c r="T50" s="6" t="s">
        <v>50</v>
      </c>
      <c r="U50" s="1" t="s">
        <v>514</v>
      </c>
      <c r="V50" s="6" t="s">
        <v>50</v>
      </c>
    </row>
    <row r="51" spans="1:22" x14ac:dyDescent="0.25">
      <c r="A51" s="4" t="s">
        <v>44</v>
      </c>
      <c r="B51" s="6"/>
      <c r="C51" s="1" t="s">
        <v>315</v>
      </c>
      <c r="D51" s="1" t="s">
        <v>96</v>
      </c>
      <c r="E51" s="1" t="s">
        <v>314</v>
      </c>
      <c r="F51" s="1" t="s">
        <v>314</v>
      </c>
      <c r="G51" s="1" t="s">
        <v>81</v>
      </c>
      <c r="H51" s="1" t="s">
        <v>314</v>
      </c>
      <c r="I51" s="1" t="s">
        <v>314</v>
      </c>
      <c r="J51" s="1" t="s">
        <v>81</v>
      </c>
      <c r="K51" s="1" t="s">
        <v>81</v>
      </c>
      <c r="L51" s="1" t="s">
        <v>80</v>
      </c>
      <c r="M51" s="1" t="s">
        <v>314</v>
      </c>
      <c r="N51" s="1" t="s">
        <v>96</v>
      </c>
      <c r="O51" s="1" t="s">
        <v>314</v>
      </c>
      <c r="P51" s="1" t="s">
        <v>81</v>
      </c>
      <c r="Q51" s="1" t="s">
        <v>314</v>
      </c>
      <c r="R51" s="1" t="s">
        <v>314</v>
      </c>
      <c r="S51" s="1" t="s">
        <v>81</v>
      </c>
      <c r="T51" s="1" t="s">
        <v>96</v>
      </c>
      <c r="U51" s="1" t="s">
        <v>81</v>
      </c>
      <c r="V51" s="1" t="s">
        <v>314</v>
      </c>
    </row>
    <row r="52" spans="1:22" x14ac:dyDescent="0.25">
      <c r="A52" s="4" t="s">
        <v>45</v>
      </c>
      <c r="B52" s="1">
        <v>1</v>
      </c>
      <c r="C52" s="7" t="s">
        <v>875</v>
      </c>
      <c r="D52" s="1" t="s">
        <v>875</v>
      </c>
      <c r="E52" s="1" t="s">
        <v>616</v>
      </c>
      <c r="F52" s="1" t="s">
        <v>98</v>
      </c>
      <c r="G52" s="1" t="s">
        <v>875</v>
      </c>
      <c r="H52" s="1" t="s">
        <v>316</v>
      </c>
      <c r="I52" s="1" t="s">
        <v>98</v>
      </c>
      <c r="J52" s="1" t="s">
        <v>875</v>
      </c>
      <c r="K52" s="1" t="s">
        <v>47</v>
      </c>
      <c r="L52" s="1" t="s">
        <v>617</v>
      </c>
      <c r="M52" s="1" t="s">
        <v>98</v>
      </c>
      <c r="N52" s="1" t="s">
        <v>875</v>
      </c>
      <c r="O52" s="1" t="s">
        <v>98</v>
      </c>
      <c r="P52" s="1" t="s">
        <v>875</v>
      </c>
      <c r="Q52" s="1" t="s">
        <v>316</v>
      </c>
      <c r="R52" s="1" t="s">
        <v>618</v>
      </c>
      <c r="S52" s="1" t="s">
        <v>42</v>
      </c>
      <c r="T52" s="1" t="s">
        <v>620</v>
      </c>
      <c r="U52" s="1" t="s">
        <v>619</v>
      </c>
      <c r="V52" s="1" t="s">
        <v>317</v>
      </c>
    </row>
    <row r="53" spans="1:22" x14ac:dyDescent="0.25">
      <c r="A53" s="4"/>
      <c r="B53" s="6">
        <v>2</v>
      </c>
      <c r="C53" s="1" t="s">
        <v>50</v>
      </c>
      <c r="D53" s="1" t="s">
        <v>621</v>
      </c>
      <c r="E53" s="1" t="s">
        <v>16</v>
      </c>
      <c r="F53" s="1" t="s">
        <v>50</v>
      </c>
      <c r="G53" s="1" t="s">
        <v>323</v>
      </c>
      <c r="H53" s="1" t="s">
        <v>50</v>
      </c>
      <c r="I53" s="1" t="s">
        <v>50</v>
      </c>
      <c r="J53" s="1" t="s">
        <v>49</v>
      </c>
      <c r="K53" s="1" t="s">
        <v>50</v>
      </c>
      <c r="L53" s="1" t="s">
        <v>50</v>
      </c>
      <c r="M53" s="1" t="s">
        <v>50</v>
      </c>
      <c r="N53" s="1" t="s">
        <v>50</v>
      </c>
      <c r="O53" s="6" t="s">
        <v>50</v>
      </c>
      <c r="P53" s="1" t="s">
        <v>838</v>
      </c>
      <c r="Q53" s="6" t="s">
        <v>50</v>
      </c>
      <c r="R53" s="6" t="s">
        <v>50</v>
      </c>
      <c r="S53" s="6" t="s">
        <v>50</v>
      </c>
      <c r="T53" s="6" t="s">
        <v>50</v>
      </c>
      <c r="U53" s="6" t="s">
        <v>50</v>
      </c>
      <c r="V53" s="6" t="s">
        <v>50</v>
      </c>
    </row>
    <row r="54" spans="1:22" x14ac:dyDescent="0.25">
      <c r="A54" s="4" t="s">
        <v>51</v>
      </c>
      <c r="C54" s="1" t="s">
        <v>52</v>
      </c>
      <c r="D54" s="1" t="s">
        <v>52</v>
      </c>
      <c r="E54" s="1" t="s">
        <v>622</v>
      </c>
      <c r="F54" s="7" t="s">
        <v>82</v>
      </c>
      <c r="G54" s="1" t="s">
        <v>52</v>
      </c>
      <c r="H54" s="1" t="s">
        <v>82</v>
      </c>
      <c r="I54" s="1" t="s">
        <v>623</v>
      </c>
      <c r="J54" s="1" t="s">
        <v>52</v>
      </c>
      <c r="K54" s="1" t="s">
        <v>52</v>
      </c>
      <c r="L54" s="1" t="s">
        <v>219</v>
      </c>
      <c r="M54" s="1" t="s">
        <v>52</v>
      </c>
      <c r="N54" s="1" t="s">
        <v>52</v>
      </c>
      <c r="O54" s="1" t="s">
        <v>52</v>
      </c>
      <c r="P54" s="1" t="s">
        <v>52</v>
      </c>
      <c r="Q54" s="7" t="s">
        <v>82</v>
      </c>
      <c r="R54" s="1" t="s">
        <v>219</v>
      </c>
      <c r="S54" s="1" t="s">
        <v>82</v>
      </c>
      <c r="T54" s="1" t="s">
        <v>52</v>
      </c>
      <c r="U54" s="1" t="s">
        <v>82</v>
      </c>
      <c r="V54" s="1" t="s">
        <v>52</v>
      </c>
    </row>
    <row r="55" spans="1:22" x14ac:dyDescent="0.25">
      <c r="A55" s="4" t="s">
        <v>53</v>
      </c>
      <c r="B55" s="1" t="s">
        <v>54</v>
      </c>
      <c r="C55" s="1">
        <v>20</v>
      </c>
      <c r="D55" s="1">
        <v>0</v>
      </c>
      <c r="E55" s="1">
        <v>20</v>
      </c>
      <c r="F55" s="23">
        <v>0.4</v>
      </c>
      <c r="G55" s="1">
        <v>0</v>
      </c>
      <c r="H55" s="23">
        <v>0.12</v>
      </c>
      <c r="I55" s="1">
        <v>0</v>
      </c>
      <c r="J55" s="1">
        <v>0</v>
      </c>
      <c r="K55" s="1">
        <v>0</v>
      </c>
      <c r="L55" s="1">
        <v>0</v>
      </c>
      <c r="M55" s="1">
        <v>20</v>
      </c>
      <c r="N55" s="1">
        <v>0</v>
      </c>
      <c r="O55" s="1">
        <v>20</v>
      </c>
      <c r="P55" s="1">
        <v>0</v>
      </c>
      <c r="Q55" s="1">
        <v>0</v>
      </c>
      <c r="R55" s="1">
        <v>30</v>
      </c>
      <c r="S55" s="1">
        <v>0</v>
      </c>
      <c r="T55" s="1">
        <v>0</v>
      </c>
      <c r="U55" s="1">
        <v>0</v>
      </c>
      <c r="V55" s="1">
        <v>0</v>
      </c>
    </row>
    <row r="56" spans="1:22" x14ac:dyDescent="0.25">
      <c r="A56" s="4"/>
      <c r="B56" s="1" t="s">
        <v>55</v>
      </c>
      <c r="C56" s="1" t="s">
        <v>16</v>
      </c>
      <c r="E56" s="1" t="s">
        <v>424</v>
      </c>
      <c r="F56" s="1" t="s">
        <v>424</v>
      </c>
      <c r="G56" s="1" t="s">
        <v>16</v>
      </c>
      <c r="H56" s="1" t="s">
        <v>56</v>
      </c>
      <c r="I56" s="1" t="s">
        <v>16</v>
      </c>
      <c r="M56" s="1" t="s">
        <v>424</v>
      </c>
      <c r="O56" s="1" t="s">
        <v>424</v>
      </c>
      <c r="P56" s="1" t="s">
        <v>16</v>
      </c>
      <c r="Q56" s="1" t="s">
        <v>16</v>
      </c>
      <c r="R56" s="1" t="s">
        <v>424</v>
      </c>
      <c r="T56" s="1" t="s">
        <v>16</v>
      </c>
    </row>
    <row r="57" spans="1:22" x14ac:dyDescent="0.25">
      <c r="A57" s="2" t="s">
        <v>57</v>
      </c>
      <c r="B57" s="6" t="s">
        <v>58</v>
      </c>
      <c r="C57" s="1" t="s">
        <v>624</v>
      </c>
      <c r="D57" s="1" t="s">
        <v>625</v>
      </c>
      <c r="E57" s="1" t="s">
        <v>626</v>
      </c>
      <c r="F57" s="1" t="s">
        <v>627</v>
      </c>
      <c r="G57" s="1" t="s">
        <v>628</v>
      </c>
      <c r="H57" s="1" t="s">
        <v>629</v>
      </c>
      <c r="I57" s="1" t="s">
        <v>630</v>
      </c>
      <c r="J57" s="1" t="s">
        <v>631</v>
      </c>
      <c r="K57" s="1" t="s">
        <v>632</v>
      </c>
      <c r="L57" s="1" t="s">
        <v>633</v>
      </c>
      <c r="M57" s="1" t="s">
        <v>634</v>
      </c>
      <c r="N57" s="1" t="s">
        <v>635</v>
      </c>
      <c r="O57" s="1" t="s">
        <v>636</v>
      </c>
      <c r="P57" s="1" t="s">
        <v>637</v>
      </c>
      <c r="Q57" s="1" t="s">
        <v>638</v>
      </c>
      <c r="R57" s="1" t="s">
        <v>639</v>
      </c>
      <c r="S57" s="1" t="s">
        <v>640</v>
      </c>
      <c r="T57" s="1" t="s">
        <v>641</v>
      </c>
      <c r="U57" s="1" t="s">
        <v>640</v>
      </c>
      <c r="V57" s="1" t="s">
        <v>642</v>
      </c>
    </row>
    <row r="58" spans="1:22" x14ac:dyDescent="0.25">
      <c r="A58" s="4"/>
      <c r="B58" s="6" t="s">
        <v>59</v>
      </c>
      <c r="C58" s="1" t="s">
        <v>60</v>
      </c>
      <c r="D58" s="24" t="s">
        <v>643</v>
      </c>
      <c r="E58" s="1" t="s">
        <v>60</v>
      </c>
      <c r="F58" s="1" t="s">
        <v>544</v>
      </c>
      <c r="G58" s="1" t="s">
        <v>61</v>
      </c>
      <c r="H58" s="1" t="s">
        <v>61</v>
      </c>
      <c r="I58" s="1" t="s">
        <v>61</v>
      </c>
      <c r="J58" s="1" t="s">
        <v>545</v>
      </c>
      <c r="K58" s="1" t="s">
        <v>545</v>
      </c>
      <c r="L58" s="1" t="s">
        <v>644</v>
      </c>
      <c r="M58" s="1" t="s">
        <v>60</v>
      </c>
      <c r="N58" s="1" t="s">
        <v>60</v>
      </c>
      <c r="O58" s="1" t="s">
        <v>61</v>
      </c>
      <c r="P58" s="1" t="s">
        <v>61</v>
      </c>
      <c r="Q58" s="1" t="s">
        <v>61</v>
      </c>
      <c r="R58" s="1" t="s">
        <v>60</v>
      </c>
      <c r="S58" s="1" t="s">
        <v>645</v>
      </c>
      <c r="T58" s="1" t="s">
        <v>61</v>
      </c>
      <c r="U58" s="1" t="s">
        <v>645</v>
      </c>
      <c r="V58" s="1" t="s">
        <v>60</v>
      </c>
    </row>
    <row r="59" spans="1:22" x14ac:dyDescent="0.25">
      <c r="B59" s="1" t="s">
        <v>63</v>
      </c>
      <c r="C59" s="1">
        <v>24</v>
      </c>
      <c r="D59" s="1">
        <v>6</v>
      </c>
      <c r="E59" s="1">
        <v>23</v>
      </c>
      <c r="F59" s="1">
        <v>32</v>
      </c>
      <c r="G59" s="1">
        <v>21</v>
      </c>
      <c r="H59" s="1">
        <v>17</v>
      </c>
      <c r="I59" s="1">
        <v>25</v>
      </c>
      <c r="J59" s="1">
        <v>17</v>
      </c>
      <c r="K59" s="1">
        <v>25</v>
      </c>
      <c r="L59" s="1">
        <v>29</v>
      </c>
      <c r="M59" s="1">
        <v>15.3</v>
      </c>
      <c r="N59" s="1">
        <v>15</v>
      </c>
      <c r="O59" s="1">
        <v>22.5</v>
      </c>
      <c r="P59" s="1">
        <v>22.5</v>
      </c>
      <c r="Q59" s="1">
        <v>10</v>
      </c>
      <c r="R59" s="1">
        <v>17.5</v>
      </c>
      <c r="S59" s="1">
        <v>14</v>
      </c>
      <c r="T59" s="1">
        <v>20</v>
      </c>
      <c r="U59" s="1">
        <v>14</v>
      </c>
      <c r="V59" s="1">
        <v>30.8</v>
      </c>
    </row>
    <row r="60" spans="1:22" x14ac:dyDescent="0.25">
      <c r="B60" s="1" t="s">
        <v>64</v>
      </c>
      <c r="C60" s="1">
        <v>4</v>
      </c>
      <c r="D60" s="1">
        <v>70</v>
      </c>
      <c r="E60" s="1">
        <v>36</v>
      </c>
      <c r="F60" s="1">
        <v>5</v>
      </c>
      <c r="G60" s="1">
        <v>5</v>
      </c>
      <c r="H60" s="1">
        <v>43</v>
      </c>
      <c r="I60" s="1">
        <v>38</v>
      </c>
      <c r="J60" s="1">
        <v>12</v>
      </c>
      <c r="K60" s="1">
        <v>45</v>
      </c>
      <c r="L60" s="1">
        <v>33</v>
      </c>
      <c r="M60" s="1">
        <v>22.7</v>
      </c>
      <c r="N60" s="1">
        <v>22</v>
      </c>
      <c r="O60" s="1">
        <v>9.5</v>
      </c>
      <c r="P60" s="1">
        <v>24.8</v>
      </c>
      <c r="Q60" s="1">
        <v>68.5</v>
      </c>
      <c r="R60" s="1">
        <v>43</v>
      </c>
      <c r="S60" s="1">
        <v>15</v>
      </c>
      <c r="T60" s="1">
        <v>26</v>
      </c>
      <c r="U60" s="1">
        <v>15</v>
      </c>
      <c r="V60" s="1">
        <v>35.299999999999997</v>
      </c>
    </row>
    <row r="61" spans="1:22" x14ac:dyDescent="0.25">
      <c r="B61" s="1" t="s">
        <v>65</v>
      </c>
      <c r="C61" s="1">
        <v>72</v>
      </c>
      <c r="D61" s="1">
        <v>24</v>
      </c>
      <c r="E61" s="1">
        <v>41</v>
      </c>
      <c r="F61" s="1">
        <v>63</v>
      </c>
      <c r="G61" s="1">
        <v>74</v>
      </c>
      <c r="H61" s="1">
        <v>40</v>
      </c>
      <c r="I61" s="1">
        <v>37</v>
      </c>
      <c r="J61" s="1">
        <v>71</v>
      </c>
      <c r="K61" s="1">
        <v>30</v>
      </c>
      <c r="L61" s="1">
        <v>38</v>
      </c>
      <c r="M61" s="1">
        <v>62</v>
      </c>
      <c r="N61" s="1">
        <v>63</v>
      </c>
      <c r="O61" s="1">
        <v>68</v>
      </c>
      <c r="P61" s="1">
        <v>52.7</v>
      </c>
      <c r="Q61" s="1">
        <v>21.5</v>
      </c>
      <c r="R61" s="1">
        <v>39.5</v>
      </c>
      <c r="S61" s="1">
        <v>71</v>
      </c>
      <c r="T61" s="1">
        <v>54</v>
      </c>
      <c r="U61" s="1">
        <v>71</v>
      </c>
      <c r="V61" s="1">
        <v>33.9</v>
      </c>
    </row>
    <row r="62" spans="1:22" x14ac:dyDescent="0.25">
      <c r="B62" s="6" t="s">
        <v>66</v>
      </c>
      <c r="C62" s="1">
        <v>1.35</v>
      </c>
      <c r="D62" s="1">
        <v>1.55</v>
      </c>
      <c r="E62" s="1">
        <v>1.43</v>
      </c>
      <c r="F62" s="1">
        <v>1.28</v>
      </c>
      <c r="G62" s="1">
        <v>1.28</v>
      </c>
      <c r="H62" s="1">
        <v>1.35</v>
      </c>
      <c r="I62" s="1">
        <v>1.45</v>
      </c>
      <c r="J62" s="1">
        <v>1.1599999999999999</v>
      </c>
      <c r="K62" s="1">
        <v>1.45</v>
      </c>
      <c r="L62" s="1">
        <v>1.35</v>
      </c>
      <c r="M62" s="1">
        <v>1.4</v>
      </c>
      <c r="N62" s="1">
        <v>1.4</v>
      </c>
      <c r="O62" s="1">
        <v>1.34</v>
      </c>
      <c r="P62" s="1">
        <v>1.36</v>
      </c>
      <c r="Q62" s="1">
        <v>1.35</v>
      </c>
      <c r="R62" s="1">
        <v>1.45</v>
      </c>
      <c r="S62" s="1">
        <v>1.45</v>
      </c>
      <c r="T62" s="1">
        <v>1.52</v>
      </c>
      <c r="U62" s="1">
        <v>1.45</v>
      </c>
      <c r="V62" s="1">
        <v>1.4</v>
      </c>
    </row>
    <row r="63" spans="1:22" x14ac:dyDescent="0.25">
      <c r="B63" s="1" t="s">
        <v>646</v>
      </c>
      <c r="C63" s="1">
        <v>298</v>
      </c>
      <c r="D63" s="1">
        <v>208</v>
      </c>
      <c r="E63" s="1">
        <v>177</v>
      </c>
      <c r="F63" s="1">
        <v>199</v>
      </c>
      <c r="G63" s="1">
        <v>294</v>
      </c>
      <c r="H63" s="1">
        <v>222</v>
      </c>
      <c r="I63" s="1">
        <v>208</v>
      </c>
      <c r="J63" s="1">
        <v>318</v>
      </c>
      <c r="K63" s="1">
        <v>182</v>
      </c>
      <c r="L63" s="1">
        <v>180</v>
      </c>
      <c r="M63" s="1">
        <v>139</v>
      </c>
      <c r="N63" s="1">
        <v>125</v>
      </c>
      <c r="O63" s="1">
        <v>269</v>
      </c>
      <c r="P63" s="1">
        <v>239</v>
      </c>
      <c r="Q63" s="1">
        <v>226</v>
      </c>
      <c r="R63" s="1">
        <v>154</v>
      </c>
      <c r="S63" s="1">
        <v>178</v>
      </c>
      <c r="T63" s="1">
        <v>139</v>
      </c>
      <c r="U63" s="1">
        <v>178</v>
      </c>
      <c r="V63" s="1">
        <v>259</v>
      </c>
    </row>
    <row r="64" spans="1:22" x14ac:dyDescent="0.25">
      <c r="B64" s="1" t="s">
        <v>552</v>
      </c>
      <c r="C64" s="1">
        <v>6.5</v>
      </c>
      <c r="D64" s="1">
        <v>6.3</v>
      </c>
      <c r="E64" s="1">
        <v>6.7</v>
      </c>
      <c r="F64" s="1">
        <v>6</v>
      </c>
      <c r="G64" s="1">
        <v>6.5</v>
      </c>
      <c r="H64" s="1">
        <v>5.5</v>
      </c>
      <c r="I64" s="1">
        <v>6.5</v>
      </c>
      <c r="J64" s="1">
        <v>6.2</v>
      </c>
      <c r="K64" s="1">
        <v>7</v>
      </c>
      <c r="L64" s="1">
        <v>7</v>
      </c>
      <c r="M64" s="1">
        <v>6.8</v>
      </c>
      <c r="N64" s="1">
        <v>6</v>
      </c>
      <c r="O64" s="1">
        <v>6.5</v>
      </c>
      <c r="P64" s="1">
        <v>6</v>
      </c>
      <c r="Q64" s="1">
        <v>6.8</v>
      </c>
      <c r="R64" s="1">
        <v>7.2</v>
      </c>
      <c r="S64" s="1">
        <v>6.8</v>
      </c>
      <c r="T64" s="1">
        <v>7</v>
      </c>
      <c r="U64" s="1">
        <v>6</v>
      </c>
      <c r="V64" s="1">
        <v>6.5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02B1-50D7-45F7-B40F-80C5144B55DC}">
  <dimension ref="A1:V63"/>
  <sheetViews>
    <sheetView zoomScale="93" zoomScaleNormal="93" workbookViewId="0">
      <pane xSplit="2" ySplit="6" topLeftCell="C18" activePane="bottomRight" state="frozen"/>
      <selection pane="topRight" activeCell="C1" sqref="C1"/>
      <selection pane="bottomLeft" activeCell="A4" sqref="A4"/>
      <selection pane="bottomRight" activeCell="S39" sqref="S39"/>
    </sheetView>
  </sheetViews>
  <sheetFormatPr defaultRowHeight="15" x14ac:dyDescent="0.25"/>
  <cols>
    <col min="1" max="2" width="19" customWidth="1"/>
    <col min="3" max="22" width="18.7109375" customWidth="1"/>
  </cols>
  <sheetData>
    <row r="1" spans="1:22" x14ac:dyDescent="0.25">
      <c r="A1" s="32" t="s">
        <v>876</v>
      </c>
      <c r="B1" s="32"/>
      <c r="C1" s="32"/>
      <c r="D1" s="32"/>
      <c r="E1" s="32"/>
    </row>
    <row r="3" spans="1:22" x14ac:dyDescent="0.25">
      <c r="A3" s="27" t="s">
        <v>877</v>
      </c>
      <c r="B3" s="27"/>
      <c r="C3" s="27" t="s">
        <v>891</v>
      </c>
      <c r="D3" s="27" t="s">
        <v>891</v>
      </c>
      <c r="E3" s="27" t="s">
        <v>891</v>
      </c>
      <c r="F3" s="27" t="s">
        <v>891</v>
      </c>
      <c r="G3" s="27" t="s">
        <v>891</v>
      </c>
      <c r="H3" s="27" t="s">
        <v>892</v>
      </c>
      <c r="I3" s="27" t="s">
        <v>892</v>
      </c>
      <c r="J3" s="27" t="s">
        <v>892</v>
      </c>
      <c r="K3" s="27" t="s">
        <v>892</v>
      </c>
      <c r="L3" s="27" t="s">
        <v>892</v>
      </c>
      <c r="M3" s="27" t="s">
        <v>893</v>
      </c>
      <c r="N3" s="27" t="s">
        <v>894</v>
      </c>
      <c r="O3" s="27" t="s">
        <v>894</v>
      </c>
      <c r="P3" s="27" t="s">
        <v>894</v>
      </c>
      <c r="Q3" s="27" t="s">
        <v>894</v>
      </c>
      <c r="R3" s="27" t="s">
        <v>894</v>
      </c>
      <c r="S3" s="27" t="s">
        <v>894</v>
      </c>
      <c r="T3" s="27" t="s">
        <v>894</v>
      </c>
      <c r="U3" s="27" t="s">
        <v>894</v>
      </c>
      <c r="V3" s="27" t="s">
        <v>894</v>
      </c>
    </row>
    <row r="4" spans="1:22" x14ac:dyDescent="0.25">
      <c r="A4" t="s">
        <v>790</v>
      </c>
      <c r="C4" s="7" t="s">
        <v>810</v>
      </c>
      <c r="D4" s="1" t="s">
        <v>810</v>
      </c>
      <c r="E4" s="1" t="s">
        <v>810</v>
      </c>
      <c r="F4" s="1" t="s">
        <v>810</v>
      </c>
      <c r="G4" s="1" t="s">
        <v>809</v>
      </c>
      <c r="H4" s="1" t="s">
        <v>186</v>
      </c>
      <c r="I4" s="1" t="s">
        <v>794</v>
      </c>
      <c r="J4" s="1" t="s">
        <v>794</v>
      </c>
      <c r="K4" s="1" t="s">
        <v>186</v>
      </c>
      <c r="L4" s="1" t="s">
        <v>808</v>
      </c>
      <c r="M4" s="1" t="s">
        <v>807</v>
      </c>
      <c r="N4" s="1" t="s">
        <v>806</v>
      </c>
      <c r="O4" s="1" t="s">
        <v>806</v>
      </c>
      <c r="P4" s="1" t="s">
        <v>805</v>
      </c>
      <c r="Q4" s="1" t="s">
        <v>804</v>
      </c>
      <c r="R4" s="1" t="s">
        <v>803</v>
      </c>
      <c r="S4" s="1" t="s">
        <v>800</v>
      </c>
      <c r="T4" s="1" t="s">
        <v>801</v>
      </c>
      <c r="U4" s="1" t="s">
        <v>801</v>
      </c>
      <c r="V4" s="1" t="s">
        <v>802</v>
      </c>
    </row>
    <row r="5" spans="1:22" x14ac:dyDescent="0.25">
      <c r="A5" s="4" t="s">
        <v>791</v>
      </c>
      <c r="C5" s="7" t="s">
        <v>792</v>
      </c>
      <c r="D5" s="1" t="s">
        <v>792</v>
      </c>
      <c r="E5" s="1" t="s">
        <v>792</v>
      </c>
      <c r="F5" s="1" t="s">
        <v>792</v>
      </c>
      <c r="G5" s="1" t="s">
        <v>771</v>
      </c>
      <c r="H5" s="1" t="s">
        <v>793</v>
      </c>
      <c r="I5" s="1" t="s">
        <v>794</v>
      </c>
      <c r="J5" s="1" t="s">
        <v>794</v>
      </c>
      <c r="K5" s="1" t="s">
        <v>793</v>
      </c>
      <c r="L5" s="1" t="s">
        <v>795</v>
      </c>
      <c r="M5" s="1" t="s">
        <v>796</v>
      </c>
      <c r="N5" s="1" t="s">
        <v>797</v>
      </c>
      <c r="O5" s="1" t="s">
        <v>797</v>
      </c>
      <c r="P5" s="1" t="s">
        <v>798</v>
      </c>
      <c r="Q5" s="1" t="s">
        <v>454</v>
      </c>
      <c r="R5" s="1" t="s">
        <v>799</v>
      </c>
      <c r="S5" s="1" t="s">
        <v>800</v>
      </c>
      <c r="T5" s="1" t="s">
        <v>801</v>
      </c>
      <c r="U5" s="1" t="s">
        <v>801</v>
      </c>
      <c r="V5" s="1" t="s">
        <v>802</v>
      </c>
    </row>
    <row r="6" spans="1:22" x14ac:dyDescent="0.25">
      <c r="A6" s="4" t="s">
        <v>0</v>
      </c>
      <c r="C6" s="25" t="s">
        <v>647</v>
      </c>
      <c r="D6" s="10" t="s">
        <v>648</v>
      </c>
      <c r="E6" s="10" t="s">
        <v>649</v>
      </c>
      <c r="F6" s="10" t="s">
        <v>650</v>
      </c>
      <c r="G6" s="10" t="s">
        <v>651</v>
      </c>
      <c r="H6" s="10" t="s">
        <v>652</v>
      </c>
      <c r="I6" s="10" t="s">
        <v>653</v>
      </c>
      <c r="J6" s="10" t="s">
        <v>654</v>
      </c>
      <c r="K6" s="10" t="s">
        <v>655</v>
      </c>
      <c r="L6" s="10" t="s">
        <v>656</v>
      </c>
      <c r="M6" s="10" t="s">
        <v>657</v>
      </c>
      <c r="N6" s="10" t="s">
        <v>658</v>
      </c>
      <c r="O6" s="10" t="s">
        <v>659</v>
      </c>
      <c r="P6" s="10" t="s">
        <v>660</v>
      </c>
      <c r="Q6" s="10" t="s">
        <v>661</v>
      </c>
      <c r="R6" s="10" t="s">
        <v>662</v>
      </c>
      <c r="S6" s="10" t="s">
        <v>663</v>
      </c>
      <c r="T6" s="10" t="s">
        <v>664</v>
      </c>
      <c r="U6" s="10" t="s">
        <v>665</v>
      </c>
      <c r="V6" s="10" t="s">
        <v>666</v>
      </c>
    </row>
    <row r="7" spans="1:22" x14ac:dyDescent="0.25">
      <c r="A7" s="4" t="s">
        <v>1</v>
      </c>
      <c r="B7" s="4"/>
      <c r="C7" s="7" t="s">
        <v>2</v>
      </c>
      <c r="D7" s="1" t="s">
        <v>248</v>
      </c>
      <c r="E7" s="1" t="s">
        <v>248</v>
      </c>
      <c r="F7" s="1" t="s">
        <v>248</v>
      </c>
      <c r="G7" s="1" t="s">
        <v>248</v>
      </c>
      <c r="H7" s="1" t="s">
        <v>68</v>
      </c>
      <c r="I7" s="1" t="s">
        <v>248</v>
      </c>
      <c r="J7" s="1" t="s">
        <v>248</v>
      </c>
      <c r="K7" s="1" t="s">
        <v>667</v>
      </c>
      <c r="L7" s="1" t="s">
        <v>248</v>
      </c>
      <c r="M7" s="1" t="s">
        <v>667</v>
      </c>
      <c r="N7" s="1" t="s">
        <v>248</v>
      </c>
      <c r="O7" s="1" t="s">
        <v>248</v>
      </c>
      <c r="P7" s="1" t="s">
        <v>248</v>
      </c>
      <c r="Q7" s="1" t="s">
        <v>248</v>
      </c>
      <c r="R7" s="1" t="s">
        <v>248</v>
      </c>
      <c r="S7" s="1" t="s">
        <v>248</v>
      </c>
      <c r="T7" s="1" t="s">
        <v>248</v>
      </c>
      <c r="U7" s="1" t="s">
        <v>68</v>
      </c>
      <c r="V7" s="1" t="s">
        <v>667</v>
      </c>
    </row>
    <row r="8" spans="1:22" x14ac:dyDescent="0.25">
      <c r="A8" s="4" t="s">
        <v>4</v>
      </c>
      <c r="B8" s="1" t="s">
        <v>5</v>
      </c>
      <c r="C8" s="7">
        <v>1100</v>
      </c>
      <c r="D8" s="1">
        <v>2000</v>
      </c>
      <c r="E8" s="1">
        <v>200</v>
      </c>
      <c r="F8" s="1">
        <v>5000</v>
      </c>
      <c r="G8" s="1">
        <v>400</v>
      </c>
      <c r="H8" s="1">
        <v>75</v>
      </c>
      <c r="I8" s="1">
        <v>350</v>
      </c>
      <c r="J8" s="1">
        <v>2000</v>
      </c>
      <c r="K8" s="1">
        <v>100</v>
      </c>
      <c r="L8" s="1">
        <v>500</v>
      </c>
      <c r="M8" s="1">
        <v>500</v>
      </c>
      <c r="N8" s="1">
        <v>7000</v>
      </c>
      <c r="O8" s="1">
        <v>1500</v>
      </c>
      <c r="P8" s="1">
        <v>3000</v>
      </c>
      <c r="Q8" s="1">
        <v>2000</v>
      </c>
      <c r="R8" s="1">
        <v>1200</v>
      </c>
      <c r="S8" s="1">
        <v>2500</v>
      </c>
      <c r="T8" s="1">
        <v>1000</v>
      </c>
      <c r="U8" s="1">
        <v>200</v>
      </c>
      <c r="V8" s="1">
        <v>150</v>
      </c>
    </row>
    <row r="9" spans="1:22" x14ac:dyDescent="0.25">
      <c r="A9" s="4" t="s">
        <v>6</v>
      </c>
      <c r="B9" s="1" t="s">
        <v>5</v>
      </c>
      <c r="C9" s="7">
        <v>670</v>
      </c>
      <c r="D9" s="1">
        <v>1400</v>
      </c>
      <c r="E9" s="1">
        <v>150</v>
      </c>
      <c r="F9" s="1">
        <v>3200</v>
      </c>
      <c r="G9" s="1">
        <v>280</v>
      </c>
      <c r="H9" s="1">
        <v>40</v>
      </c>
      <c r="I9" s="1">
        <v>280</v>
      </c>
      <c r="J9" s="1">
        <v>1400</v>
      </c>
      <c r="K9" s="1">
        <v>73</v>
      </c>
      <c r="L9" s="1">
        <v>380</v>
      </c>
      <c r="M9" s="1">
        <v>350</v>
      </c>
      <c r="N9" s="1">
        <v>5150</v>
      </c>
      <c r="O9" s="1">
        <v>1110</v>
      </c>
      <c r="P9" s="1">
        <v>2350</v>
      </c>
      <c r="Q9" s="1">
        <v>0</v>
      </c>
      <c r="R9" s="1">
        <v>855</v>
      </c>
      <c r="S9" s="1">
        <v>1880</v>
      </c>
      <c r="T9" s="1">
        <v>770</v>
      </c>
      <c r="U9" s="1">
        <v>107</v>
      </c>
      <c r="V9" s="1">
        <v>97</v>
      </c>
    </row>
    <row r="10" spans="1:22" x14ac:dyDescent="0.25">
      <c r="A10" s="4" t="s">
        <v>7</v>
      </c>
      <c r="B10" s="1"/>
      <c r="C10" s="7" t="s">
        <v>388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69</v>
      </c>
      <c r="I10" s="1" t="s">
        <v>8</v>
      </c>
      <c r="J10" s="1" t="s">
        <v>8</v>
      </c>
      <c r="K10" s="1" t="s">
        <v>69</v>
      </c>
      <c r="L10" s="1" t="s">
        <v>8</v>
      </c>
      <c r="M10" s="1" t="s">
        <v>388</v>
      </c>
      <c r="N10" s="1" t="s">
        <v>8</v>
      </c>
      <c r="O10" s="1" t="s">
        <v>668</v>
      </c>
      <c r="P10" s="1" t="s">
        <v>668</v>
      </c>
      <c r="Q10" s="1" t="s">
        <v>8</v>
      </c>
      <c r="R10" s="1" t="s">
        <v>8</v>
      </c>
      <c r="S10" s="1" t="s">
        <v>69</v>
      </c>
      <c r="T10" s="1" t="s">
        <v>8</v>
      </c>
      <c r="U10" s="1" t="s">
        <v>69</v>
      </c>
      <c r="V10" s="1" t="s">
        <v>669</v>
      </c>
    </row>
    <row r="11" spans="1:22" x14ac:dyDescent="0.25">
      <c r="A11" s="2" t="s">
        <v>9</v>
      </c>
      <c r="B11" s="6" t="s">
        <v>10</v>
      </c>
      <c r="C11" s="7">
        <v>9800</v>
      </c>
      <c r="D11" s="1">
        <v>12300</v>
      </c>
      <c r="E11" s="1">
        <v>11800</v>
      </c>
      <c r="F11" s="1">
        <v>12060</v>
      </c>
      <c r="G11" s="1">
        <v>11900</v>
      </c>
      <c r="H11" s="1">
        <v>7800</v>
      </c>
      <c r="I11" s="1">
        <v>10991</v>
      </c>
      <c r="J11" s="1">
        <v>12000</v>
      </c>
      <c r="K11" s="1">
        <v>8000</v>
      </c>
      <c r="L11" s="1">
        <v>12200</v>
      </c>
      <c r="M11" s="1">
        <v>8200</v>
      </c>
      <c r="N11" s="1">
        <v>11900</v>
      </c>
      <c r="O11" s="1">
        <v>10965</v>
      </c>
      <c r="P11" s="1">
        <v>11817</v>
      </c>
      <c r="Q11" s="1">
        <v>11800</v>
      </c>
      <c r="R11" s="1">
        <v>11640</v>
      </c>
      <c r="S11" s="1">
        <v>10950</v>
      </c>
      <c r="T11" s="1">
        <v>11380</v>
      </c>
      <c r="U11" s="1">
        <v>8500</v>
      </c>
      <c r="V11" s="1">
        <v>8600</v>
      </c>
    </row>
    <row r="12" spans="1:22" x14ac:dyDescent="0.25">
      <c r="A12" s="2" t="s">
        <v>11</v>
      </c>
      <c r="B12" s="6" t="s">
        <v>12</v>
      </c>
      <c r="C12" s="7">
        <v>30</v>
      </c>
      <c r="D12" s="1">
        <v>35</v>
      </c>
      <c r="E12" s="1">
        <v>38</v>
      </c>
      <c r="F12" s="1">
        <v>32</v>
      </c>
      <c r="G12" s="1">
        <v>35</v>
      </c>
      <c r="H12" s="1">
        <v>25</v>
      </c>
      <c r="I12" s="1">
        <v>38</v>
      </c>
      <c r="J12" s="1">
        <v>35</v>
      </c>
      <c r="K12" s="1">
        <v>32</v>
      </c>
      <c r="L12" s="1">
        <v>38</v>
      </c>
      <c r="M12" s="1">
        <v>35</v>
      </c>
      <c r="N12" s="1">
        <v>36</v>
      </c>
      <c r="O12" s="1">
        <v>36</v>
      </c>
      <c r="P12" s="1">
        <v>38</v>
      </c>
      <c r="Q12" s="1">
        <v>35</v>
      </c>
      <c r="R12" s="1">
        <v>35</v>
      </c>
      <c r="S12" s="1">
        <v>37</v>
      </c>
      <c r="T12" s="1">
        <v>38</v>
      </c>
      <c r="U12" s="1">
        <v>25</v>
      </c>
      <c r="V12" s="1">
        <v>30</v>
      </c>
    </row>
    <row r="13" spans="1:22" x14ac:dyDescent="0.25">
      <c r="A13" s="2" t="s">
        <v>173</v>
      </c>
      <c r="B13" s="6" t="s">
        <v>23</v>
      </c>
      <c r="C13" s="7">
        <v>17</v>
      </c>
      <c r="D13" s="1">
        <v>16</v>
      </c>
      <c r="E13" s="1">
        <v>16.5</v>
      </c>
      <c r="F13" s="1">
        <v>16.5</v>
      </c>
      <c r="G13" s="1">
        <v>17</v>
      </c>
      <c r="H13" s="1">
        <v>17</v>
      </c>
      <c r="I13" s="1">
        <v>17</v>
      </c>
      <c r="J13" s="1">
        <v>16.5</v>
      </c>
      <c r="K13" s="1">
        <v>17</v>
      </c>
      <c r="L13" s="1">
        <v>16.5</v>
      </c>
      <c r="M13" s="1">
        <v>16</v>
      </c>
      <c r="N13" s="1">
        <v>16</v>
      </c>
      <c r="O13" s="1">
        <v>16.5</v>
      </c>
      <c r="P13" s="1">
        <v>16</v>
      </c>
      <c r="Q13" s="1">
        <v>16.5</v>
      </c>
      <c r="R13" s="1">
        <v>17</v>
      </c>
      <c r="S13" s="1">
        <v>17</v>
      </c>
      <c r="T13" s="1">
        <v>16</v>
      </c>
      <c r="U13" s="1">
        <v>17</v>
      </c>
      <c r="V13" s="1">
        <v>17</v>
      </c>
    </row>
    <row r="14" spans="1:22" x14ac:dyDescent="0.25">
      <c r="A14" s="2" t="s">
        <v>174</v>
      </c>
      <c r="B14" s="6" t="s">
        <v>23</v>
      </c>
      <c r="C14" s="7">
        <v>0.38</v>
      </c>
      <c r="D14" s="1">
        <v>0.37</v>
      </c>
      <c r="E14" s="1">
        <v>0.38</v>
      </c>
      <c r="F14" s="1">
        <v>0.39</v>
      </c>
      <c r="G14" s="1">
        <v>0.4</v>
      </c>
      <c r="H14" s="1">
        <v>0.4</v>
      </c>
      <c r="I14" s="1">
        <v>0.39</v>
      </c>
      <c r="J14" s="1">
        <v>0.38</v>
      </c>
      <c r="K14" s="1">
        <v>0.38</v>
      </c>
      <c r="L14" s="1">
        <v>0.37</v>
      </c>
      <c r="M14" s="1">
        <v>0.37</v>
      </c>
      <c r="N14" s="1">
        <v>0.37</v>
      </c>
      <c r="O14" s="1">
        <v>0.4</v>
      </c>
      <c r="P14" s="1">
        <v>0.37</v>
      </c>
      <c r="Q14" s="1">
        <v>0.39</v>
      </c>
      <c r="R14" s="1">
        <v>0.43</v>
      </c>
      <c r="S14" s="1">
        <v>0.4</v>
      </c>
      <c r="T14" s="1">
        <v>0.38</v>
      </c>
      <c r="U14" s="1">
        <v>0.4</v>
      </c>
      <c r="V14" s="1">
        <v>0.4</v>
      </c>
    </row>
    <row r="15" spans="1:22" x14ac:dyDescent="0.25">
      <c r="A15" s="2" t="s">
        <v>13</v>
      </c>
      <c r="B15" s="1" t="s">
        <v>14</v>
      </c>
      <c r="C15" s="7">
        <v>0</v>
      </c>
      <c r="D15" s="1">
        <v>300</v>
      </c>
      <c r="E15" s="1">
        <v>40</v>
      </c>
      <c r="F15" s="1" t="s">
        <v>16</v>
      </c>
      <c r="G15" s="1">
        <v>75</v>
      </c>
      <c r="H15" s="1">
        <v>0</v>
      </c>
      <c r="I15" s="1">
        <v>70</v>
      </c>
      <c r="J15" s="1">
        <v>250</v>
      </c>
      <c r="K15" s="1">
        <v>20</v>
      </c>
      <c r="L15" s="1">
        <v>100</v>
      </c>
      <c r="M15" s="1">
        <v>0</v>
      </c>
      <c r="N15" s="1">
        <v>0</v>
      </c>
      <c r="O15" s="1">
        <v>0</v>
      </c>
      <c r="P15" s="1" t="s">
        <v>16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</row>
    <row r="16" spans="1:22" ht="15" customHeight="1" x14ac:dyDescent="0.25">
      <c r="A16" s="2"/>
      <c r="B16" s="1" t="s">
        <v>15</v>
      </c>
      <c r="C16" s="7">
        <v>400</v>
      </c>
      <c r="D16" s="1">
        <v>0</v>
      </c>
      <c r="E16" s="1">
        <v>0</v>
      </c>
      <c r="F16" s="1" t="s">
        <v>16</v>
      </c>
      <c r="G16" s="1">
        <v>0</v>
      </c>
      <c r="H16" s="1">
        <v>70</v>
      </c>
      <c r="I16" s="1">
        <v>70</v>
      </c>
      <c r="J16" s="1">
        <v>250</v>
      </c>
      <c r="K16" s="1">
        <v>40</v>
      </c>
      <c r="L16" s="1">
        <v>100</v>
      </c>
      <c r="M16" s="1">
        <v>250</v>
      </c>
      <c r="N16" s="1">
        <v>100</v>
      </c>
      <c r="O16" s="1">
        <v>100</v>
      </c>
      <c r="P16" s="1" t="s">
        <v>16</v>
      </c>
      <c r="Q16" s="1">
        <v>0</v>
      </c>
      <c r="R16" s="1">
        <v>75</v>
      </c>
      <c r="S16" s="1">
        <v>0</v>
      </c>
      <c r="T16" s="1">
        <v>300</v>
      </c>
      <c r="U16" s="1">
        <v>180</v>
      </c>
      <c r="V16" s="1">
        <v>75</v>
      </c>
    </row>
    <row r="17" spans="1:22" ht="15" customHeight="1" x14ac:dyDescent="0.25">
      <c r="A17" s="2"/>
      <c r="B17" s="1" t="s">
        <v>390</v>
      </c>
      <c r="C17" s="7">
        <v>100</v>
      </c>
      <c r="D17" s="1">
        <v>300</v>
      </c>
      <c r="E17" s="1">
        <v>46</v>
      </c>
      <c r="F17" s="1" t="s">
        <v>16</v>
      </c>
      <c r="G17" s="1">
        <v>150</v>
      </c>
      <c r="H17" s="1">
        <v>0</v>
      </c>
      <c r="I17" s="1">
        <v>160</v>
      </c>
      <c r="J17" s="1">
        <v>500</v>
      </c>
      <c r="K17" s="1">
        <v>40</v>
      </c>
      <c r="L17" s="1">
        <v>200</v>
      </c>
      <c r="M17" s="1">
        <v>250</v>
      </c>
      <c r="N17" s="1">
        <v>1000</v>
      </c>
      <c r="O17" s="1">
        <v>400</v>
      </c>
      <c r="P17" s="1" t="s">
        <v>16</v>
      </c>
      <c r="Q17" s="1">
        <v>300</v>
      </c>
      <c r="R17" s="1">
        <v>250</v>
      </c>
      <c r="S17" s="1">
        <v>500</v>
      </c>
      <c r="T17" s="1">
        <v>300</v>
      </c>
      <c r="U17" s="1">
        <v>0</v>
      </c>
      <c r="V17" s="1">
        <v>75</v>
      </c>
    </row>
    <row r="18" spans="1:22" ht="15" customHeight="1" x14ac:dyDescent="0.25">
      <c r="A18" s="2"/>
      <c r="B18" s="1" t="s">
        <v>70</v>
      </c>
      <c r="C18" s="7">
        <v>100</v>
      </c>
      <c r="D18" s="1">
        <v>0</v>
      </c>
      <c r="E18" s="1">
        <v>0</v>
      </c>
      <c r="F18" s="1" t="s">
        <v>16</v>
      </c>
      <c r="G18" s="1">
        <v>0</v>
      </c>
      <c r="H18" s="1">
        <v>10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 t="s">
        <v>16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ht="15" customHeight="1" x14ac:dyDescent="0.25">
      <c r="A19" s="2"/>
      <c r="B19" s="1" t="s">
        <v>873</v>
      </c>
      <c r="C19" s="16" t="s">
        <v>16</v>
      </c>
      <c r="D19" s="3" t="s">
        <v>16</v>
      </c>
      <c r="E19" s="3" t="s">
        <v>16</v>
      </c>
      <c r="F19" s="14" t="s">
        <v>16</v>
      </c>
      <c r="G19" s="3" t="s">
        <v>16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 t="s">
        <v>16</v>
      </c>
      <c r="Q19" s="14">
        <v>300</v>
      </c>
      <c r="R19" s="14">
        <v>0</v>
      </c>
      <c r="S19" s="14">
        <v>250</v>
      </c>
      <c r="T19" s="14">
        <v>0</v>
      </c>
      <c r="U19" s="14">
        <v>0</v>
      </c>
      <c r="V19" s="14">
        <v>0</v>
      </c>
    </row>
    <row r="20" spans="1:22" ht="15" customHeight="1" x14ac:dyDescent="0.25">
      <c r="A20" s="2"/>
      <c r="B20" s="1" t="s">
        <v>391</v>
      </c>
      <c r="C20" s="7">
        <v>600</v>
      </c>
      <c r="D20" s="1">
        <f t="shared" ref="D20:U20" si="0">SUM(D15:D17)</f>
        <v>600</v>
      </c>
      <c r="E20" s="1">
        <f t="shared" si="0"/>
        <v>86</v>
      </c>
      <c r="F20" s="1" t="s">
        <v>16</v>
      </c>
      <c r="G20" s="1">
        <f>SUM(G15:G17)</f>
        <v>225</v>
      </c>
      <c r="H20" s="1">
        <f>SUM(H15:H18)</f>
        <v>80</v>
      </c>
      <c r="I20" s="1">
        <f t="shared" si="0"/>
        <v>300</v>
      </c>
      <c r="J20" s="1">
        <f t="shared" si="0"/>
        <v>1000</v>
      </c>
      <c r="K20" s="1">
        <f t="shared" si="0"/>
        <v>100</v>
      </c>
      <c r="L20" s="1">
        <f t="shared" si="0"/>
        <v>400</v>
      </c>
      <c r="M20" s="1">
        <v>500</v>
      </c>
      <c r="N20" s="1">
        <f t="shared" si="0"/>
        <v>1100</v>
      </c>
      <c r="O20" s="1">
        <f t="shared" si="0"/>
        <v>500</v>
      </c>
      <c r="P20" s="1" t="s">
        <v>16</v>
      </c>
      <c r="Q20" s="1">
        <v>300</v>
      </c>
      <c r="R20" s="1">
        <f t="shared" si="0"/>
        <v>325</v>
      </c>
      <c r="S20" s="1">
        <f t="shared" si="0"/>
        <v>500</v>
      </c>
      <c r="T20" s="1">
        <v>600</v>
      </c>
      <c r="U20" s="1">
        <f t="shared" si="0"/>
        <v>180</v>
      </c>
      <c r="V20" s="1">
        <v>150</v>
      </c>
    </row>
    <row r="21" spans="1:22" ht="15" customHeight="1" x14ac:dyDescent="0.25">
      <c r="A21" s="2" t="s">
        <v>226</v>
      </c>
      <c r="B21" s="1" t="s">
        <v>227</v>
      </c>
      <c r="C21" s="7">
        <v>250</v>
      </c>
      <c r="D21" s="1">
        <v>0</v>
      </c>
      <c r="E21" s="1">
        <v>0</v>
      </c>
      <c r="F21" s="1" t="s">
        <v>16</v>
      </c>
      <c r="G21" s="1">
        <v>0</v>
      </c>
      <c r="H21" s="1">
        <v>50</v>
      </c>
      <c r="I21" s="1">
        <v>0</v>
      </c>
      <c r="J21" s="1">
        <v>0</v>
      </c>
      <c r="K21" s="1">
        <v>25</v>
      </c>
      <c r="L21" s="1">
        <v>0</v>
      </c>
      <c r="M21" s="1">
        <v>150</v>
      </c>
      <c r="N21" s="1">
        <v>0</v>
      </c>
      <c r="O21" s="1">
        <v>0</v>
      </c>
      <c r="P21" s="1" t="s">
        <v>16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30</v>
      </c>
    </row>
    <row r="22" spans="1:22" x14ac:dyDescent="0.25">
      <c r="A22" s="2" t="s">
        <v>165</v>
      </c>
      <c r="B22" s="1" t="s">
        <v>169</v>
      </c>
      <c r="C22" s="16">
        <f>((C8+(0.5*C9))/C20)</f>
        <v>2.3916666666666666</v>
      </c>
      <c r="D22" s="3">
        <f>((D8+(0.5*D9))/D20)</f>
        <v>4.5</v>
      </c>
      <c r="E22" s="3">
        <f>((E8+(0.5*E9))/E20)</f>
        <v>3.1976744186046511</v>
      </c>
      <c r="F22" s="3" t="s">
        <v>16</v>
      </c>
      <c r="G22" s="3">
        <f>((G8+(0.5*G9))/G20)</f>
        <v>2.4</v>
      </c>
      <c r="H22" s="3">
        <f t="shared" ref="H22:V22" si="1">((H8+(0.5*H9))/H20)</f>
        <v>1.1875</v>
      </c>
      <c r="I22" s="3">
        <f t="shared" si="1"/>
        <v>1.6333333333333333</v>
      </c>
      <c r="J22" s="3">
        <f t="shared" si="1"/>
        <v>2.7</v>
      </c>
      <c r="K22" s="3">
        <f t="shared" si="1"/>
        <v>1.365</v>
      </c>
      <c r="L22" s="3">
        <f t="shared" si="1"/>
        <v>1.7250000000000001</v>
      </c>
      <c r="M22" s="3">
        <f t="shared" si="1"/>
        <v>1.35</v>
      </c>
      <c r="N22" s="3">
        <f t="shared" si="1"/>
        <v>8.704545454545455</v>
      </c>
      <c r="O22" s="3">
        <f t="shared" si="1"/>
        <v>4.1100000000000003</v>
      </c>
      <c r="P22" s="3" t="s">
        <v>16</v>
      </c>
      <c r="Q22" s="3">
        <f t="shared" si="1"/>
        <v>6.666666666666667</v>
      </c>
      <c r="R22" s="3">
        <f t="shared" si="1"/>
        <v>5.0076923076923077</v>
      </c>
      <c r="S22" s="3">
        <f t="shared" si="1"/>
        <v>6.88</v>
      </c>
      <c r="T22" s="3">
        <f t="shared" si="1"/>
        <v>2.3083333333333331</v>
      </c>
      <c r="U22" s="3">
        <f t="shared" si="1"/>
        <v>1.4083333333333334</v>
      </c>
      <c r="V22" s="3">
        <f t="shared" si="1"/>
        <v>1.3233333333333333</v>
      </c>
    </row>
    <row r="23" spans="1:22" x14ac:dyDescent="0.25">
      <c r="A23" s="2" t="s">
        <v>71</v>
      </c>
      <c r="B23" s="1" t="s">
        <v>251</v>
      </c>
      <c r="C23" s="16" t="s">
        <v>16</v>
      </c>
      <c r="D23" s="3">
        <v>10.5</v>
      </c>
      <c r="E23" s="3">
        <v>10</v>
      </c>
      <c r="F23" s="3" t="s">
        <v>16</v>
      </c>
      <c r="G23" s="3">
        <v>10.5</v>
      </c>
      <c r="H23" s="3" t="s">
        <v>16</v>
      </c>
      <c r="I23" s="3">
        <v>10.6</v>
      </c>
      <c r="J23" s="3">
        <v>10.3</v>
      </c>
      <c r="K23" s="3">
        <v>10.199999999999999</v>
      </c>
      <c r="L23" s="3">
        <v>10.9</v>
      </c>
      <c r="M23" s="3" t="s">
        <v>16</v>
      </c>
      <c r="N23" s="3" t="s">
        <v>16</v>
      </c>
      <c r="O23" s="3" t="s">
        <v>16</v>
      </c>
      <c r="P23" s="3" t="s">
        <v>16</v>
      </c>
      <c r="Q23" s="3" t="s">
        <v>16</v>
      </c>
      <c r="R23" s="3" t="s">
        <v>16</v>
      </c>
      <c r="S23" s="3" t="s">
        <v>16</v>
      </c>
      <c r="T23" s="3" t="s">
        <v>16</v>
      </c>
      <c r="U23" s="3" t="s">
        <v>16</v>
      </c>
      <c r="V23" s="3" t="s">
        <v>16</v>
      </c>
    </row>
    <row r="24" spans="1:22" ht="15" customHeight="1" x14ac:dyDescent="0.25">
      <c r="A24" s="2"/>
      <c r="B24" s="1" t="s">
        <v>72</v>
      </c>
      <c r="C24" s="16">
        <v>7.3</v>
      </c>
      <c r="D24" s="3" t="s">
        <v>16</v>
      </c>
      <c r="E24" s="3" t="s">
        <v>16</v>
      </c>
      <c r="F24" s="3" t="s">
        <v>16</v>
      </c>
      <c r="G24" s="3" t="s">
        <v>16</v>
      </c>
      <c r="H24" s="3">
        <v>5.6</v>
      </c>
      <c r="I24" s="3">
        <v>4.5</v>
      </c>
      <c r="J24" s="3">
        <v>4.5</v>
      </c>
      <c r="K24" s="3">
        <v>5.6</v>
      </c>
      <c r="L24" s="3">
        <v>5.3</v>
      </c>
      <c r="M24" s="3">
        <v>6.5</v>
      </c>
      <c r="N24" s="3">
        <v>1.1000000000000001</v>
      </c>
      <c r="O24" s="3">
        <v>3.2</v>
      </c>
      <c r="P24" s="3" t="s">
        <v>16</v>
      </c>
      <c r="Q24" s="3" t="s">
        <v>16</v>
      </c>
      <c r="R24" s="3">
        <v>6</v>
      </c>
      <c r="S24" s="3" t="s">
        <v>16</v>
      </c>
      <c r="T24" s="3">
        <v>5.7</v>
      </c>
      <c r="U24" s="3">
        <v>4.4000000000000004</v>
      </c>
      <c r="V24" s="3">
        <v>5.3</v>
      </c>
    </row>
    <row r="25" spans="1:22" ht="15" customHeight="1" x14ac:dyDescent="0.25">
      <c r="A25" s="2"/>
      <c r="B25" s="1" t="s">
        <v>252</v>
      </c>
      <c r="C25" s="16">
        <v>19.899999999999999</v>
      </c>
      <c r="D25" s="3">
        <v>19.8</v>
      </c>
      <c r="E25" s="3">
        <v>19.100000000000001</v>
      </c>
      <c r="F25" s="3" t="s">
        <v>16</v>
      </c>
      <c r="G25" s="3">
        <v>19.8</v>
      </c>
      <c r="H25" s="3" t="s">
        <v>16</v>
      </c>
      <c r="I25" s="3">
        <v>20.2</v>
      </c>
      <c r="J25" s="3">
        <v>20.9</v>
      </c>
      <c r="K25" s="3" t="s">
        <v>670</v>
      </c>
      <c r="L25" s="3">
        <v>19.8</v>
      </c>
      <c r="M25" s="3">
        <v>11</v>
      </c>
      <c r="N25" s="3">
        <v>19</v>
      </c>
      <c r="O25" s="3" t="s">
        <v>864</v>
      </c>
      <c r="P25" s="3" t="s">
        <v>16</v>
      </c>
      <c r="Q25" s="3">
        <v>17.8</v>
      </c>
      <c r="R25" s="3">
        <v>18.8</v>
      </c>
      <c r="S25" s="3">
        <v>17.5</v>
      </c>
      <c r="T25" s="3">
        <v>11.5</v>
      </c>
      <c r="U25" s="3" t="s">
        <v>16</v>
      </c>
      <c r="V25" s="3">
        <v>11.9</v>
      </c>
    </row>
    <row r="26" spans="1:22" ht="15" customHeight="1" x14ac:dyDescent="0.25">
      <c r="A26" s="2"/>
      <c r="B26" s="1" t="s">
        <v>671</v>
      </c>
      <c r="C26" s="16" t="s">
        <v>16</v>
      </c>
      <c r="D26" s="3" t="s">
        <v>16</v>
      </c>
      <c r="E26" s="3" t="s">
        <v>16</v>
      </c>
      <c r="F26" s="3" t="s">
        <v>16</v>
      </c>
      <c r="G26" s="3">
        <v>9.6</v>
      </c>
      <c r="H26" s="3" t="s">
        <v>16</v>
      </c>
      <c r="I26" s="3">
        <v>9.1999999999999993</v>
      </c>
      <c r="J26" s="3">
        <v>10.6</v>
      </c>
      <c r="K26" s="3">
        <v>3.5</v>
      </c>
      <c r="L26" s="3">
        <v>8.5</v>
      </c>
      <c r="M26" s="3">
        <v>4</v>
      </c>
      <c r="N26" s="3" t="s">
        <v>16</v>
      </c>
      <c r="O26" s="3" t="s">
        <v>16</v>
      </c>
      <c r="P26" s="3" t="s">
        <v>16</v>
      </c>
      <c r="Q26" s="3" t="s">
        <v>16</v>
      </c>
      <c r="R26" s="3" t="s">
        <v>16</v>
      </c>
      <c r="S26" s="3" t="s">
        <v>16</v>
      </c>
      <c r="T26" s="3" t="s">
        <v>16</v>
      </c>
      <c r="U26" s="3" t="s">
        <v>16</v>
      </c>
      <c r="V26" s="3">
        <v>3.2</v>
      </c>
    </row>
    <row r="27" spans="1:22" ht="15" customHeight="1" x14ac:dyDescent="0.25">
      <c r="A27" s="2"/>
      <c r="B27" s="1" t="s">
        <v>73</v>
      </c>
      <c r="C27" s="16" t="s">
        <v>16</v>
      </c>
      <c r="D27" s="3" t="s">
        <v>16</v>
      </c>
      <c r="E27" s="3" t="s">
        <v>16</v>
      </c>
      <c r="F27" s="3" t="s">
        <v>16</v>
      </c>
      <c r="G27" s="3" t="s">
        <v>16</v>
      </c>
      <c r="H27" s="3" t="s">
        <v>16</v>
      </c>
      <c r="I27" s="3" t="s">
        <v>16</v>
      </c>
      <c r="J27" s="3" t="s">
        <v>16</v>
      </c>
      <c r="K27" s="3" t="s">
        <v>16</v>
      </c>
      <c r="L27" s="3" t="s">
        <v>16</v>
      </c>
      <c r="M27" s="3" t="s">
        <v>16</v>
      </c>
      <c r="N27" s="3" t="s">
        <v>16</v>
      </c>
      <c r="O27" s="3" t="s">
        <v>16</v>
      </c>
      <c r="P27" s="3" t="s">
        <v>16</v>
      </c>
      <c r="Q27" s="3" t="s">
        <v>16</v>
      </c>
      <c r="R27" s="3" t="s">
        <v>16</v>
      </c>
      <c r="S27" s="3" t="s">
        <v>16</v>
      </c>
      <c r="T27" s="3" t="s">
        <v>16</v>
      </c>
      <c r="U27" s="3" t="s">
        <v>16</v>
      </c>
      <c r="V27" s="3" t="s">
        <v>16</v>
      </c>
    </row>
    <row r="28" spans="1:22" ht="15" customHeight="1" x14ac:dyDescent="0.25">
      <c r="A28" s="2"/>
      <c r="B28" s="1" t="s">
        <v>869</v>
      </c>
      <c r="C28" s="16" t="s">
        <v>16</v>
      </c>
      <c r="D28" s="3" t="s">
        <v>16</v>
      </c>
      <c r="E28" s="3" t="s">
        <v>16</v>
      </c>
      <c r="F28" s="3" t="s">
        <v>16</v>
      </c>
      <c r="G28" s="3" t="s">
        <v>16</v>
      </c>
      <c r="H28" s="3">
        <v>5.0999999999999996</v>
      </c>
      <c r="I28" s="3" t="s">
        <v>16</v>
      </c>
      <c r="J28" s="3" t="s">
        <v>16</v>
      </c>
      <c r="K28" s="3" t="s">
        <v>16</v>
      </c>
      <c r="L28" s="3" t="s">
        <v>16</v>
      </c>
      <c r="M28" s="3" t="s">
        <v>16</v>
      </c>
      <c r="N28" s="3" t="s">
        <v>16</v>
      </c>
      <c r="O28" s="3" t="s">
        <v>16</v>
      </c>
      <c r="P28" s="3" t="s">
        <v>16</v>
      </c>
      <c r="Q28" s="3">
        <v>5.5</v>
      </c>
      <c r="R28" s="3" t="s">
        <v>16</v>
      </c>
      <c r="S28" s="3">
        <v>5.6</v>
      </c>
      <c r="T28" s="3" t="s">
        <v>16</v>
      </c>
      <c r="U28" s="3" t="s">
        <v>16</v>
      </c>
      <c r="V28" s="3" t="s">
        <v>16</v>
      </c>
    </row>
    <row r="29" spans="1:22" ht="15" customHeight="1" x14ac:dyDescent="0.25">
      <c r="A29" s="2"/>
      <c r="B29" s="1" t="s">
        <v>166</v>
      </c>
      <c r="C29" s="16" t="s">
        <v>16</v>
      </c>
      <c r="D29" s="3" t="s">
        <v>16</v>
      </c>
      <c r="E29" s="3" t="s">
        <v>16</v>
      </c>
      <c r="F29" s="3" t="s">
        <v>16</v>
      </c>
      <c r="G29" s="3" t="s">
        <v>16</v>
      </c>
      <c r="H29" s="3" t="s">
        <v>16</v>
      </c>
      <c r="I29" s="3" t="s">
        <v>16</v>
      </c>
      <c r="J29" s="3" t="s">
        <v>16</v>
      </c>
      <c r="K29" s="3" t="s">
        <v>16</v>
      </c>
      <c r="L29" s="3" t="s">
        <v>16</v>
      </c>
      <c r="M29" s="3" t="s">
        <v>16</v>
      </c>
      <c r="N29" s="3" t="s">
        <v>16</v>
      </c>
      <c r="O29" s="3" t="s">
        <v>16</v>
      </c>
      <c r="P29" s="3" t="s">
        <v>16</v>
      </c>
      <c r="Q29" s="3" t="s">
        <v>16</v>
      </c>
      <c r="R29" s="3" t="s">
        <v>16</v>
      </c>
      <c r="S29" s="3" t="s">
        <v>16</v>
      </c>
      <c r="T29" s="3" t="s">
        <v>16</v>
      </c>
      <c r="U29" s="3" t="s">
        <v>16</v>
      </c>
      <c r="V29" s="3" t="s">
        <v>16</v>
      </c>
    </row>
    <row r="30" spans="1:22" x14ac:dyDescent="0.25">
      <c r="A30" s="2" t="s">
        <v>18</v>
      </c>
      <c r="B30" s="1" t="s">
        <v>19</v>
      </c>
      <c r="C30" s="7">
        <v>0</v>
      </c>
      <c r="D30" s="1">
        <v>0</v>
      </c>
      <c r="E30" s="1">
        <v>0</v>
      </c>
      <c r="F30" s="3" t="s">
        <v>16</v>
      </c>
      <c r="G30" s="1">
        <v>0</v>
      </c>
      <c r="H30" s="1" t="s">
        <v>16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 t="s">
        <v>16</v>
      </c>
      <c r="O30" s="1" t="s">
        <v>16</v>
      </c>
      <c r="P30" s="1" t="s">
        <v>16</v>
      </c>
      <c r="Q30" s="1" t="s">
        <v>16</v>
      </c>
      <c r="R30" s="1" t="s">
        <v>16</v>
      </c>
      <c r="S30" s="1" t="s">
        <v>16</v>
      </c>
      <c r="T30" s="1" t="s">
        <v>16</v>
      </c>
      <c r="U30" s="1" t="s">
        <v>16</v>
      </c>
      <c r="V30" s="1" t="s">
        <v>16</v>
      </c>
    </row>
    <row r="31" spans="1:22" ht="15" customHeight="1" x14ac:dyDescent="0.25">
      <c r="A31" s="2"/>
      <c r="B31" s="1" t="s">
        <v>20</v>
      </c>
      <c r="C31" s="7" t="s">
        <v>16</v>
      </c>
      <c r="D31" s="1" t="s">
        <v>16</v>
      </c>
      <c r="E31" s="1" t="s">
        <v>16</v>
      </c>
      <c r="F31" s="3" t="s">
        <v>16</v>
      </c>
      <c r="G31" s="1" t="s">
        <v>16</v>
      </c>
      <c r="H31" s="1">
        <v>80</v>
      </c>
      <c r="I31" s="1">
        <v>50</v>
      </c>
      <c r="J31" s="1">
        <v>0</v>
      </c>
      <c r="K31" s="1">
        <v>50</v>
      </c>
      <c r="L31" s="1">
        <v>50</v>
      </c>
      <c r="M31" s="1">
        <v>150</v>
      </c>
      <c r="N31" s="1">
        <v>0</v>
      </c>
      <c r="O31" s="1">
        <v>0</v>
      </c>
      <c r="P31" s="1" t="s">
        <v>16</v>
      </c>
      <c r="Q31" s="1" t="s">
        <v>16</v>
      </c>
      <c r="R31" s="1">
        <v>50</v>
      </c>
      <c r="S31" s="1" t="s">
        <v>16</v>
      </c>
      <c r="T31" s="1">
        <v>100</v>
      </c>
      <c r="U31" s="1">
        <v>50</v>
      </c>
      <c r="V31" s="1">
        <v>100</v>
      </c>
    </row>
    <row r="32" spans="1:22" ht="15" customHeight="1" x14ac:dyDescent="0.25">
      <c r="A32" s="2"/>
      <c r="B32" s="1" t="s">
        <v>253</v>
      </c>
      <c r="C32" s="7">
        <v>0</v>
      </c>
      <c r="D32" s="1">
        <v>50</v>
      </c>
      <c r="E32" s="1">
        <v>150</v>
      </c>
      <c r="F32" s="3" t="s">
        <v>16</v>
      </c>
      <c r="G32" s="1">
        <v>150</v>
      </c>
      <c r="H32" s="1" t="s">
        <v>16</v>
      </c>
      <c r="I32" s="1">
        <v>175</v>
      </c>
      <c r="J32" s="1">
        <v>150</v>
      </c>
      <c r="K32" s="1">
        <v>30</v>
      </c>
      <c r="L32" s="1">
        <v>80</v>
      </c>
      <c r="M32" s="1">
        <v>50</v>
      </c>
      <c r="N32" s="1">
        <v>170</v>
      </c>
      <c r="O32" s="1">
        <v>80</v>
      </c>
      <c r="P32" s="1" t="s">
        <v>16</v>
      </c>
      <c r="Q32" s="1">
        <v>150</v>
      </c>
      <c r="R32" s="1">
        <v>150</v>
      </c>
      <c r="S32" s="1">
        <v>150</v>
      </c>
      <c r="T32" s="1">
        <v>100</v>
      </c>
      <c r="U32" s="1" t="s">
        <v>16</v>
      </c>
      <c r="V32" s="1">
        <v>70</v>
      </c>
    </row>
    <row r="33" spans="1:22" ht="15" customHeight="1" x14ac:dyDescent="0.25">
      <c r="A33" s="2"/>
      <c r="B33" s="1" t="s">
        <v>254</v>
      </c>
      <c r="C33" s="7">
        <v>0</v>
      </c>
      <c r="D33" s="1" t="s">
        <v>16</v>
      </c>
      <c r="E33" s="1" t="s">
        <v>16</v>
      </c>
      <c r="F33" s="3" t="s">
        <v>16</v>
      </c>
      <c r="G33" s="1" t="s">
        <v>16</v>
      </c>
      <c r="H33" s="1">
        <v>50</v>
      </c>
      <c r="I33" s="1" t="s">
        <v>16</v>
      </c>
      <c r="J33" s="1" t="s">
        <v>16</v>
      </c>
      <c r="K33" s="1" t="s">
        <v>16</v>
      </c>
      <c r="L33" s="1" t="s">
        <v>16</v>
      </c>
      <c r="M33" s="1" t="s">
        <v>16</v>
      </c>
      <c r="N33" s="1" t="s">
        <v>16</v>
      </c>
      <c r="O33" s="1" t="s">
        <v>16</v>
      </c>
      <c r="P33" s="1" t="s">
        <v>16</v>
      </c>
      <c r="Q33" s="1">
        <v>50</v>
      </c>
      <c r="R33" s="1" t="s">
        <v>16</v>
      </c>
      <c r="S33" s="1">
        <v>60</v>
      </c>
      <c r="T33" s="1" t="s">
        <v>16</v>
      </c>
      <c r="U33" s="1" t="s">
        <v>16</v>
      </c>
      <c r="V33" s="1" t="s">
        <v>16</v>
      </c>
    </row>
    <row r="34" spans="1:22" x14ac:dyDescent="0.25">
      <c r="A34" s="2" t="s">
        <v>21</v>
      </c>
      <c r="B34" s="1" t="s">
        <v>19</v>
      </c>
      <c r="C34" s="7">
        <v>0</v>
      </c>
      <c r="D34" s="1">
        <v>0</v>
      </c>
      <c r="E34" s="1">
        <v>0</v>
      </c>
      <c r="F34" s="3" t="s">
        <v>16</v>
      </c>
      <c r="G34" s="1">
        <v>0</v>
      </c>
      <c r="H34" s="1" t="s">
        <v>16</v>
      </c>
      <c r="I34" s="1">
        <v>10</v>
      </c>
      <c r="J34" s="1">
        <v>10</v>
      </c>
      <c r="K34" s="1">
        <v>0</v>
      </c>
      <c r="L34" s="1">
        <v>0</v>
      </c>
      <c r="M34" s="1">
        <v>0</v>
      </c>
      <c r="N34" s="1" t="s">
        <v>16</v>
      </c>
      <c r="O34" s="1" t="s">
        <v>16</v>
      </c>
      <c r="P34" s="1" t="s">
        <v>16</v>
      </c>
      <c r="Q34" s="1" t="s">
        <v>16</v>
      </c>
      <c r="R34" s="1" t="s">
        <v>16</v>
      </c>
      <c r="S34" s="1" t="s">
        <v>16</v>
      </c>
      <c r="T34" s="1" t="s">
        <v>16</v>
      </c>
      <c r="U34" s="1" t="s">
        <v>16</v>
      </c>
      <c r="V34" s="1" t="s">
        <v>16</v>
      </c>
    </row>
    <row r="35" spans="1:22" ht="15" customHeight="1" x14ac:dyDescent="0.25">
      <c r="A35" s="2"/>
      <c r="B35" s="1" t="s">
        <v>20</v>
      </c>
      <c r="C35" s="7">
        <v>0</v>
      </c>
      <c r="D35" s="1">
        <v>0</v>
      </c>
      <c r="E35" s="1">
        <v>0</v>
      </c>
      <c r="F35" s="3" t="s">
        <v>16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 t="s">
        <v>16</v>
      </c>
      <c r="Q35" s="1" t="s">
        <v>16</v>
      </c>
      <c r="R35" s="1">
        <v>0</v>
      </c>
      <c r="S35" s="1" t="s">
        <v>16</v>
      </c>
      <c r="T35" s="1">
        <v>0</v>
      </c>
      <c r="U35" s="1">
        <v>0</v>
      </c>
      <c r="V35" s="1">
        <v>0</v>
      </c>
    </row>
    <row r="36" spans="1:22" ht="15" customHeight="1" x14ac:dyDescent="0.25">
      <c r="A36" s="2"/>
      <c r="B36" s="1" t="s">
        <v>253</v>
      </c>
      <c r="C36" s="7">
        <v>0</v>
      </c>
      <c r="D36" s="1">
        <v>0</v>
      </c>
      <c r="E36" s="1">
        <v>0</v>
      </c>
      <c r="F36" s="3" t="s">
        <v>16</v>
      </c>
      <c r="G36" s="1">
        <v>0</v>
      </c>
      <c r="H36" s="1" t="s">
        <v>16</v>
      </c>
      <c r="I36" s="1">
        <v>0</v>
      </c>
      <c r="J36" s="1">
        <v>10</v>
      </c>
      <c r="K36" s="1">
        <v>20</v>
      </c>
      <c r="L36" s="1">
        <v>0</v>
      </c>
      <c r="M36" s="1">
        <v>0</v>
      </c>
      <c r="N36" s="1">
        <v>0</v>
      </c>
      <c r="O36" s="1">
        <v>0</v>
      </c>
      <c r="P36" s="1" t="s">
        <v>16</v>
      </c>
      <c r="Q36" s="1">
        <v>0</v>
      </c>
      <c r="R36" s="1">
        <v>0</v>
      </c>
      <c r="S36" s="1">
        <v>0</v>
      </c>
      <c r="T36" s="1">
        <v>0</v>
      </c>
      <c r="U36" s="1" t="s">
        <v>16</v>
      </c>
      <c r="V36" s="1">
        <v>0</v>
      </c>
    </row>
    <row r="37" spans="1:22" ht="15" customHeight="1" x14ac:dyDescent="0.25">
      <c r="A37" s="2"/>
      <c r="B37" s="1" t="s">
        <v>254</v>
      </c>
      <c r="C37" s="7">
        <v>0</v>
      </c>
      <c r="D37" s="1">
        <v>0</v>
      </c>
      <c r="E37" s="1">
        <v>0</v>
      </c>
      <c r="F37" s="3" t="s">
        <v>16</v>
      </c>
      <c r="G37" s="1">
        <v>0</v>
      </c>
      <c r="H37" s="1">
        <v>0</v>
      </c>
      <c r="I37" s="1" t="s">
        <v>16</v>
      </c>
      <c r="J37" s="1" t="s">
        <v>16</v>
      </c>
      <c r="K37" s="1">
        <v>0</v>
      </c>
      <c r="L37" s="1">
        <v>0</v>
      </c>
      <c r="M37" s="1">
        <v>0</v>
      </c>
      <c r="N37" s="1" t="s">
        <v>16</v>
      </c>
      <c r="O37" s="1" t="s">
        <v>16</v>
      </c>
      <c r="P37" s="1" t="s">
        <v>16</v>
      </c>
      <c r="Q37" s="1">
        <v>0</v>
      </c>
      <c r="R37" s="1" t="s">
        <v>16</v>
      </c>
      <c r="S37" s="1">
        <v>0</v>
      </c>
      <c r="T37" s="1" t="s">
        <v>16</v>
      </c>
      <c r="U37" s="1" t="s">
        <v>16</v>
      </c>
      <c r="V37" s="1" t="s">
        <v>16</v>
      </c>
    </row>
    <row r="38" spans="1:22" ht="15" customHeight="1" x14ac:dyDescent="0.25">
      <c r="A38" s="2" t="s">
        <v>210</v>
      </c>
      <c r="B38" s="1" t="s">
        <v>22</v>
      </c>
      <c r="C38" s="7" t="s">
        <v>16</v>
      </c>
      <c r="D38" s="1">
        <v>0</v>
      </c>
      <c r="E38" s="1">
        <v>0</v>
      </c>
      <c r="F38" s="14" t="s">
        <v>16</v>
      </c>
      <c r="G38" s="1">
        <v>0</v>
      </c>
      <c r="H38" s="1" t="s">
        <v>16</v>
      </c>
      <c r="I38" s="1">
        <v>0</v>
      </c>
      <c r="J38" s="1">
        <v>0</v>
      </c>
      <c r="K38" s="1">
        <v>1</v>
      </c>
      <c r="L38" s="1">
        <v>0.5</v>
      </c>
      <c r="M38" s="1" t="s">
        <v>16</v>
      </c>
      <c r="N38" s="1" t="s">
        <v>16</v>
      </c>
      <c r="O38" s="1" t="s">
        <v>16</v>
      </c>
      <c r="P38" s="1" t="s">
        <v>16</v>
      </c>
      <c r="Q38" s="1" t="s">
        <v>16</v>
      </c>
      <c r="R38" s="1" t="s">
        <v>16</v>
      </c>
      <c r="S38" s="1" t="s">
        <v>16</v>
      </c>
      <c r="T38" s="1" t="s">
        <v>16</v>
      </c>
      <c r="U38" s="1" t="s">
        <v>16</v>
      </c>
      <c r="V38" s="1" t="s">
        <v>16</v>
      </c>
    </row>
    <row r="39" spans="1:22" ht="15" customHeight="1" x14ac:dyDescent="0.25">
      <c r="A39" s="2" t="s">
        <v>211</v>
      </c>
      <c r="B39" s="1" t="s">
        <v>22</v>
      </c>
      <c r="C39" s="7">
        <v>0</v>
      </c>
      <c r="D39" s="1">
        <v>0</v>
      </c>
      <c r="E39" s="1">
        <v>0</v>
      </c>
      <c r="F39" s="14" t="s">
        <v>16</v>
      </c>
      <c r="G39" s="1">
        <v>0</v>
      </c>
      <c r="H39" s="1">
        <v>0.5</v>
      </c>
      <c r="I39" s="1">
        <v>0</v>
      </c>
      <c r="J39" s="1">
        <v>0</v>
      </c>
      <c r="K39" s="1">
        <v>0</v>
      </c>
      <c r="L39" s="1">
        <v>0</v>
      </c>
      <c r="M39" s="1">
        <v>0.25</v>
      </c>
      <c r="N39" s="1">
        <v>0</v>
      </c>
      <c r="O39" s="1">
        <v>0</v>
      </c>
      <c r="P39" s="1" t="s">
        <v>16</v>
      </c>
      <c r="Q39" s="1">
        <v>0</v>
      </c>
      <c r="R39" s="1">
        <v>0</v>
      </c>
      <c r="S39" s="1">
        <v>0</v>
      </c>
      <c r="T39" s="1">
        <v>0.25</v>
      </c>
      <c r="U39" s="1">
        <v>0</v>
      </c>
      <c r="V39" s="1">
        <v>0.5</v>
      </c>
    </row>
    <row r="40" spans="1:22" x14ac:dyDescent="0.25">
      <c r="A40" s="2" t="s">
        <v>51</v>
      </c>
      <c r="B40" s="1" t="s">
        <v>23</v>
      </c>
      <c r="C40" s="7" t="s">
        <v>856</v>
      </c>
      <c r="D40" s="1" t="s">
        <v>579</v>
      </c>
      <c r="E40" s="1" t="s">
        <v>672</v>
      </c>
      <c r="F40" s="1" t="s">
        <v>16</v>
      </c>
      <c r="G40" s="1" t="s">
        <v>859</v>
      </c>
      <c r="H40" s="1" t="s">
        <v>860</v>
      </c>
      <c r="I40" s="1" t="s">
        <v>491</v>
      </c>
      <c r="J40" s="1" t="s">
        <v>491</v>
      </c>
      <c r="K40" s="1" t="s">
        <v>493</v>
      </c>
      <c r="L40" s="1" t="s">
        <v>861</v>
      </c>
      <c r="M40" s="1" t="s">
        <v>862</v>
      </c>
      <c r="N40" s="1" t="s">
        <v>863</v>
      </c>
      <c r="O40" s="1" t="s">
        <v>865</v>
      </c>
      <c r="P40" s="1" t="s">
        <v>16</v>
      </c>
      <c r="Q40" s="1" t="s">
        <v>673</v>
      </c>
      <c r="R40" s="1" t="s">
        <v>866</v>
      </c>
      <c r="S40" s="1" t="s">
        <v>867</v>
      </c>
      <c r="T40" s="1" t="s">
        <v>75</v>
      </c>
      <c r="U40" s="1" t="s">
        <v>77</v>
      </c>
      <c r="V40" s="1" t="s">
        <v>674</v>
      </c>
    </row>
    <row r="41" spans="1:22" x14ac:dyDescent="0.25">
      <c r="A41" s="4" t="s">
        <v>25</v>
      </c>
      <c r="B41" s="1" t="s">
        <v>26</v>
      </c>
      <c r="C41" s="7">
        <v>50</v>
      </c>
      <c r="D41" s="1">
        <v>35</v>
      </c>
      <c r="E41" s="1">
        <v>0</v>
      </c>
      <c r="F41" s="3" t="s">
        <v>16</v>
      </c>
      <c r="G41" s="1">
        <v>40</v>
      </c>
      <c r="H41" s="1">
        <v>0</v>
      </c>
      <c r="I41" s="1">
        <v>30</v>
      </c>
      <c r="J41" s="1">
        <v>25</v>
      </c>
      <c r="K41" s="1">
        <v>0</v>
      </c>
      <c r="L41" s="7">
        <v>30</v>
      </c>
      <c r="M41" s="1">
        <v>0</v>
      </c>
      <c r="N41" s="1">
        <v>25</v>
      </c>
      <c r="O41" s="1">
        <v>0</v>
      </c>
      <c r="P41" s="1" t="s">
        <v>16</v>
      </c>
      <c r="Q41" s="1">
        <v>22</v>
      </c>
      <c r="R41" s="1">
        <v>25</v>
      </c>
      <c r="S41" s="1">
        <v>20</v>
      </c>
      <c r="T41" s="1">
        <v>0</v>
      </c>
      <c r="U41" s="1">
        <v>0</v>
      </c>
      <c r="V41" s="1">
        <v>0</v>
      </c>
    </row>
    <row r="42" spans="1:22" x14ac:dyDescent="0.25">
      <c r="A42" s="4" t="s">
        <v>27</v>
      </c>
      <c r="B42" s="1" t="s">
        <v>223</v>
      </c>
      <c r="C42" s="7" t="s">
        <v>78</v>
      </c>
      <c r="D42" s="1" t="s">
        <v>78</v>
      </c>
      <c r="E42" s="1" t="s">
        <v>78</v>
      </c>
      <c r="F42" s="1" t="s">
        <v>16</v>
      </c>
      <c r="G42" s="1" t="s">
        <v>78</v>
      </c>
      <c r="H42" s="1" t="s">
        <v>79</v>
      </c>
      <c r="I42" s="1" t="s">
        <v>78</v>
      </c>
      <c r="J42" s="1" t="s">
        <v>78</v>
      </c>
      <c r="K42" s="1" t="s">
        <v>79</v>
      </c>
      <c r="L42" s="7" t="s">
        <v>78</v>
      </c>
      <c r="M42" s="1" t="s">
        <v>78</v>
      </c>
      <c r="N42" s="1" t="s">
        <v>78</v>
      </c>
      <c r="O42" s="1" t="s">
        <v>78</v>
      </c>
      <c r="P42" s="1" t="s">
        <v>16</v>
      </c>
      <c r="Q42" s="1" t="s">
        <v>78</v>
      </c>
      <c r="R42" s="1" t="s">
        <v>78</v>
      </c>
      <c r="S42" s="1" t="s">
        <v>78</v>
      </c>
      <c r="T42" s="1" t="s">
        <v>92</v>
      </c>
      <c r="U42" s="1" t="s">
        <v>16</v>
      </c>
      <c r="V42" s="1" t="s">
        <v>92</v>
      </c>
    </row>
    <row r="43" spans="1:22" x14ac:dyDescent="0.25">
      <c r="A43" s="4"/>
      <c r="B43" s="1" t="s">
        <v>224</v>
      </c>
      <c r="C43" s="7" t="s">
        <v>78</v>
      </c>
      <c r="D43" s="1" t="s">
        <v>78</v>
      </c>
      <c r="E43" s="1" t="s">
        <v>78</v>
      </c>
      <c r="F43" s="1" t="s">
        <v>16</v>
      </c>
      <c r="G43" s="1" t="s">
        <v>78</v>
      </c>
      <c r="H43" s="1" t="s">
        <v>79</v>
      </c>
      <c r="I43" s="1" t="s">
        <v>78</v>
      </c>
      <c r="J43" s="1" t="s">
        <v>78</v>
      </c>
      <c r="K43" s="1" t="s">
        <v>79</v>
      </c>
      <c r="L43" s="7" t="s">
        <v>78</v>
      </c>
      <c r="M43" s="1" t="s">
        <v>78</v>
      </c>
      <c r="N43" s="1" t="s">
        <v>78</v>
      </c>
      <c r="O43" s="1" t="s">
        <v>78</v>
      </c>
      <c r="P43" s="1" t="s">
        <v>16</v>
      </c>
      <c r="Q43" s="1" t="s">
        <v>78</v>
      </c>
      <c r="R43" s="1"/>
      <c r="S43" s="1" t="s">
        <v>16</v>
      </c>
      <c r="T43" s="1" t="s">
        <v>92</v>
      </c>
      <c r="U43" s="1" t="s">
        <v>78</v>
      </c>
      <c r="V43" s="1" t="s">
        <v>78</v>
      </c>
    </row>
    <row r="44" spans="1:22" x14ac:dyDescent="0.25">
      <c r="A44" s="2" t="s">
        <v>28</v>
      </c>
      <c r="B44" s="1"/>
      <c r="C44" s="7" t="s">
        <v>675</v>
      </c>
      <c r="D44" s="1" t="s">
        <v>676</v>
      </c>
      <c r="E44" s="1" t="s">
        <v>677</v>
      </c>
      <c r="F44" s="1" t="s">
        <v>678</v>
      </c>
      <c r="G44" s="1" t="s">
        <v>679</v>
      </c>
      <c r="H44" s="1" t="s">
        <v>680</v>
      </c>
      <c r="I44" s="1" t="s">
        <v>503</v>
      </c>
      <c r="J44" s="1" t="s">
        <v>681</v>
      </c>
      <c r="K44" s="1" t="s">
        <v>682</v>
      </c>
      <c r="L44" s="1" t="s">
        <v>683</v>
      </c>
      <c r="M44" s="1" t="s">
        <v>684</v>
      </c>
      <c r="N44" s="1" t="s">
        <v>685</v>
      </c>
      <c r="O44" s="1" t="s">
        <v>686</v>
      </c>
      <c r="P44" s="1" t="s">
        <v>685</v>
      </c>
      <c r="Q44" s="1" t="s">
        <v>687</v>
      </c>
      <c r="R44" s="1" t="s">
        <v>688</v>
      </c>
      <c r="S44" s="1" t="s">
        <v>689</v>
      </c>
      <c r="T44" s="1" t="s">
        <v>690</v>
      </c>
      <c r="U44" s="1" t="s">
        <v>691</v>
      </c>
      <c r="V44" s="1" t="s">
        <v>691</v>
      </c>
    </row>
    <row r="45" spans="1:22" x14ac:dyDescent="0.25">
      <c r="A45" s="2" t="s">
        <v>30</v>
      </c>
      <c r="B45" s="6"/>
      <c r="C45" s="7" t="s">
        <v>408</v>
      </c>
      <c r="D45" s="1" t="s">
        <v>408</v>
      </c>
      <c r="E45" s="1" t="s">
        <v>408</v>
      </c>
      <c r="F45" s="1" t="s">
        <v>408</v>
      </c>
      <c r="G45" s="1" t="s">
        <v>408</v>
      </c>
      <c r="H45" s="1" t="s">
        <v>692</v>
      </c>
      <c r="I45" s="1" t="s">
        <v>693</v>
      </c>
      <c r="J45" s="1" t="s">
        <v>694</v>
      </c>
      <c r="K45" s="1" t="s">
        <v>692</v>
      </c>
      <c r="L45" s="1" t="s">
        <v>694</v>
      </c>
      <c r="M45" s="1" t="s">
        <v>408</v>
      </c>
      <c r="N45" s="1" t="s">
        <v>695</v>
      </c>
      <c r="O45" s="1" t="s">
        <v>694</v>
      </c>
      <c r="P45" s="1" t="s">
        <v>694</v>
      </c>
      <c r="Q45" s="1" t="s">
        <v>694</v>
      </c>
      <c r="R45" s="1" t="s">
        <v>696</v>
      </c>
      <c r="S45" s="1" t="s">
        <v>697</v>
      </c>
      <c r="T45" s="1" t="s">
        <v>694</v>
      </c>
      <c r="U45" s="1" t="s">
        <v>693</v>
      </c>
      <c r="V45" s="1" t="s">
        <v>693</v>
      </c>
    </row>
    <row r="46" spans="1:22" x14ac:dyDescent="0.25">
      <c r="A46" s="8" t="s">
        <v>33</v>
      </c>
      <c r="B46" s="6" t="s">
        <v>4</v>
      </c>
      <c r="C46" s="7" t="s">
        <v>698</v>
      </c>
      <c r="D46" s="1" t="s">
        <v>698</v>
      </c>
      <c r="E46" s="1" t="s">
        <v>699</v>
      </c>
      <c r="F46" s="1" t="s">
        <v>857</v>
      </c>
      <c r="G46" s="1" t="s">
        <v>699</v>
      </c>
      <c r="H46" s="1" t="s">
        <v>35</v>
      </c>
      <c r="I46" s="1" t="s">
        <v>700</v>
      </c>
      <c r="J46" s="1" t="s">
        <v>701</v>
      </c>
      <c r="K46" s="1" t="s">
        <v>35</v>
      </c>
      <c r="L46" s="1" t="s">
        <v>291</v>
      </c>
      <c r="M46" s="1" t="s">
        <v>291</v>
      </c>
      <c r="N46" s="1" t="s">
        <v>702</v>
      </c>
      <c r="O46" s="1" t="s">
        <v>702</v>
      </c>
      <c r="P46" s="1" t="s">
        <v>702</v>
      </c>
      <c r="Q46" s="1" t="s">
        <v>702</v>
      </c>
      <c r="R46" s="1" t="s">
        <v>702</v>
      </c>
      <c r="S46" s="1" t="s">
        <v>291</v>
      </c>
      <c r="T46" s="1" t="s">
        <v>291</v>
      </c>
      <c r="U46" s="1" t="s">
        <v>50</v>
      </c>
      <c r="V46" s="1" t="s">
        <v>35</v>
      </c>
    </row>
    <row r="47" spans="1:22" ht="15" customHeight="1" x14ac:dyDescent="0.25">
      <c r="A47" s="8"/>
      <c r="B47" s="6" t="s">
        <v>6</v>
      </c>
      <c r="C47" s="7" t="s">
        <v>703</v>
      </c>
      <c r="D47" s="1" t="s">
        <v>698</v>
      </c>
      <c r="E47" s="1" t="s">
        <v>699</v>
      </c>
      <c r="F47" s="1" t="s">
        <v>857</v>
      </c>
      <c r="G47" s="1" t="s">
        <v>699</v>
      </c>
      <c r="H47" s="1" t="s">
        <v>35</v>
      </c>
      <c r="I47" s="1" t="s">
        <v>700</v>
      </c>
      <c r="J47" s="1" t="s">
        <v>701</v>
      </c>
      <c r="K47" s="1" t="s">
        <v>35</v>
      </c>
      <c r="L47" s="1" t="s">
        <v>291</v>
      </c>
      <c r="M47" s="1" t="s">
        <v>42</v>
      </c>
      <c r="N47" s="1" t="s">
        <v>702</v>
      </c>
      <c r="O47" s="1" t="s">
        <v>702</v>
      </c>
      <c r="P47" s="1" t="s">
        <v>702</v>
      </c>
      <c r="Q47" s="1" t="s">
        <v>42</v>
      </c>
      <c r="R47" s="1" t="s">
        <v>702</v>
      </c>
      <c r="S47" s="1" t="s">
        <v>291</v>
      </c>
      <c r="T47" s="1" t="s">
        <v>291</v>
      </c>
      <c r="U47" s="1" t="s">
        <v>50</v>
      </c>
      <c r="V47" s="1" t="s">
        <v>42</v>
      </c>
    </row>
    <row r="48" spans="1:22" x14ac:dyDescent="0.25">
      <c r="A48" s="8" t="s">
        <v>39</v>
      </c>
      <c r="B48" s="6">
        <v>1</v>
      </c>
      <c r="C48" s="7" t="s">
        <v>416</v>
      </c>
      <c r="D48" s="1" t="s">
        <v>417</v>
      </c>
      <c r="E48" s="1" t="s">
        <v>418</v>
      </c>
      <c r="F48" s="1" t="s">
        <v>415</v>
      </c>
      <c r="G48" s="1" t="s">
        <v>418</v>
      </c>
      <c r="H48" s="1" t="s">
        <v>418</v>
      </c>
      <c r="I48" s="1" t="s">
        <v>418</v>
      </c>
      <c r="J48" s="1" t="s">
        <v>704</v>
      </c>
      <c r="K48" s="1" t="s">
        <v>418</v>
      </c>
      <c r="L48" s="1" t="s">
        <v>416</v>
      </c>
      <c r="M48" s="1" t="s">
        <v>416</v>
      </c>
      <c r="N48" s="1" t="s">
        <v>415</v>
      </c>
      <c r="O48" s="1" t="s">
        <v>415</v>
      </c>
      <c r="P48" s="1" t="s">
        <v>415</v>
      </c>
      <c r="Q48" s="1" t="s">
        <v>415</v>
      </c>
      <c r="R48" s="1" t="s">
        <v>415</v>
      </c>
      <c r="S48" s="1" t="s">
        <v>416</v>
      </c>
      <c r="T48" s="1" t="s">
        <v>416</v>
      </c>
      <c r="U48" s="1" t="s">
        <v>415</v>
      </c>
      <c r="V48" s="1" t="s">
        <v>418</v>
      </c>
    </row>
    <row r="49" spans="1:22" x14ac:dyDescent="0.25">
      <c r="A49" s="8"/>
      <c r="B49" s="6">
        <v>2</v>
      </c>
      <c r="C49" s="7" t="s">
        <v>706</v>
      </c>
      <c r="D49" s="1" t="s">
        <v>418</v>
      </c>
      <c r="E49" s="1" t="s">
        <v>706</v>
      </c>
      <c r="F49" s="1" t="s">
        <v>418</v>
      </c>
      <c r="G49" s="1" t="s">
        <v>706</v>
      </c>
      <c r="H49" s="1" t="s">
        <v>418</v>
      </c>
      <c r="I49" s="1" t="s">
        <v>706</v>
      </c>
      <c r="J49" s="1" t="s">
        <v>706</v>
      </c>
      <c r="K49" s="1" t="s">
        <v>418</v>
      </c>
      <c r="L49" s="1" t="s">
        <v>50</v>
      </c>
      <c r="M49" s="1" t="s">
        <v>42</v>
      </c>
      <c r="N49" s="1" t="s">
        <v>705</v>
      </c>
      <c r="O49" s="1" t="s">
        <v>705</v>
      </c>
      <c r="P49" s="1" t="s">
        <v>706</v>
      </c>
      <c r="Q49" s="1" t="s">
        <v>707</v>
      </c>
      <c r="R49" s="1" t="s">
        <v>706</v>
      </c>
      <c r="S49" s="1" t="s">
        <v>16</v>
      </c>
      <c r="T49" s="1" t="s">
        <v>868</v>
      </c>
      <c r="U49" s="1" t="s">
        <v>50</v>
      </c>
      <c r="V49" s="1" t="s">
        <v>418</v>
      </c>
    </row>
    <row r="50" spans="1:22" ht="15" customHeight="1" x14ac:dyDescent="0.25">
      <c r="A50" s="8" t="s">
        <v>44</v>
      </c>
      <c r="B50" s="6"/>
      <c r="C50" s="7" t="s">
        <v>81</v>
      </c>
      <c r="D50" s="1" t="s">
        <v>80</v>
      </c>
      <c r="E50" s="1" t="s">
        <v>81</v>
      </c>
      <c r="F50" s="1" t="s">
        <v>50</v>
      </c>
      <c r="G50" s="1" t="s">
        <v>96</v>
      </c>
      <c r="H50" s="1" t="s">
        <v>81</v>
      </c>
      <c r="I50" s="1" t="s">
        <v>81</v>
      </c>
      <c r="J50" s="1" t="s">
        <v>80</v>
      </c>
      <c r="K50" s="1" t="s">
        <v>81</v>
      </c>
      <c r="L50" s="1" t="s">
        <v>314</v>
      </c>
      <c r="M50" s="1" t="s">
        <v>709</v>
      </c>
      <c r="N50" s="1" t="s">
        <v>50</v>
      </c>
      <c r="O50" s="1" t="s">
        <v>50</v>
      </c>
      <c r="P50" s="1" t="s">
        <v>50</v>
      </c>
      <c r="Q50" s="1" t="s">
        <v>50</v>
      </c>
      <c r="R50" s="1" t="s">
        <v>708</v>
      </c>
      <c r="S50" s="1" t="s">
        <v>81</v>
      </c>
      <c r="T50" s="1" t="s">
        <v>80</v>
      </c>
      <c r="U50" s="1" t="s">
        <v>50</v>
      </c>
      <c r="V50" s="1" t="s">
        <v>81</v>
      </c>
    </row>
    <row r="51" spans="1:22" x14ac:dyDescent="0.25">
      <c r="A51" s="2" t="s">
        <v>45</v>
      </c>
      <c r="B51" s="1">
        <v>1</v>
      </c>
      <c r="C51" s="7" t="s">
        <v>98</v>
      </c>
      <c r="D51" s="1" t="s">
        <v>98</v>
      </c>
      <c r="E51" s="1" t="s">
        <v>50</v>
      </c>
      <c r="F51" s="1" t="s">
        <v>858</v>
      </c>
      <c r="G51" s="1" t="s">
        <v>49</v>
      </c>
      <c r="H51" s="1" t="s">
        <v>50</v>
      </c>
      <c r="I51" s="1" t="s">
        <v>50</v>
      </c>
      <c r="J51" s="1" t="s">
        <v>98</v>
      </c>
      <c r="K51" s="1" t="s">
        <v>50</v>
      </c>
      <c r="L51" s="1" t="s">
        <v>710</v>
      </c>
      <c r="M51" s="1" t="s">
        <v>98</v>
      </c>
      <c r="N51" s="1" t="s">
        <v>422</v>
      </c>
      <c r="O51" s="1" t="s">
        <v>422</v>
      </c>
      <c r="P51" s="1" t="s">
        <v>422</v>
      </c>
      <c r="Q51" s="1" t="s">
        <v>422</v>
      </c>
      <c r="R51" s="1" t="s">
        <v>422</v>
      </c>
      <c r="S51" s="1" t="s">
        <v>711</v>
      </c>
      <c r="T51" s="1" t="s">
        <v>98</v>
      </c>
      <c r="U51" s="1" t="s">
        <v>422</v>
      </c>
      <c r="V51" s="1" t="s">
        <v>42</v>
      </c>
    </row>
    <row r="52" spans="1:22" x14ac:dyDescent="0.25">
      <c r="A52" s="2"/>
      <c r="B52" s="6">
        <v>2</v>
      </c>
      <c r="C52" s="7" t="s">
        <v>321</v>
      </c>
      <c r="D52" s="1" t="s">
        <v>321</v>
      </c>
      <c r="E52" s="1" t="s">
        <v>49</v>
      </c>
      <c r="F52" s="1" t="s">
        <v>322</v>
      </c>
      <c r="G52" s="1" t="s">
        <v>321</v>
      </c>
      <c r="H52" s="1" t="s">
        <v>49</v>
      </c>
      <c r="I52" s="1" t="s">
        <v>49</v>
      </c>
      <c r="J52" s="1" t="s">
        <v>49</v>
      </c>
      <c r="K52" s="1" t="s">
        <v>49</v>
      </c>
      <c r="L52" s="1" t="s">
        <v>50</v>
      </c>
      <c r="M52" s="1" t="s">
        <v>50</v>
      </c>
      <c r="N52" s="1" t="s">
        <v>421</v>
      </c>
      <c r="O52" s="1" t="s">
        <v>49</v>
      </c>
      <c r="P52" s="1" t="s">
        <v>321</v>
      </c>
      <c r="Q52" s="1" t="s">
        <v>843</v>
      </c>
      <c r="R52" s="1" t="s">
        <v>321</v>
      </c>
      <c r="S52" s="1" t="s">
        <v>16</v>
      </c>
      <c r="T52" s="1" t="s">
        <v>49</v>
      </c>
      <c r="U52" s="1" t="s">
        <v>50</v>
      </c>
      <c r="V52" s="1" t="s">
        <v>712</v>
      </c>
    </row>
    <row r="53" spans="1:22" x14ac:dyDescent="0.25">
      <c r="A53" s="8" t="s">
        <v>51</v>
      </c>
      <c r="B53" s="6"/>
      <c r="C53" s="7" t="s">
        <v>52</v>
      </c>
      <c r="D53" s="1" t="s">
        <v>52</v>
      </c>
      <c r="E53" s="1" t="s">
        <v>82</v>
      </c>
      <c r="F53" s="1" t="s">
        <v>52</v>
      </c>
      <c r="G53" s="1" t="s">
        <v>82</v>
      </c>
      <c r="H53" s="1" t="s">
        <v>52</v>
      </c>
      <c r="I53" s="1" t="s">
        <v>82</v>
      </c>
      <c r="J53" s="1" t="s">
        <v>52</v>
      </c>
      <c r="K53" s="1" t="s">
        <v>52</v>
      </c>
      <c r="L53" s="1" t="s">
        <v>52</v>
      </c>
      <c r="M53" s="1" t="s">
        <v>52</v>
      </c>
      <c r="N53" s="1" t="s">
        <v>52</v>
      </c>
      <c r="O53" s="1" t="s">
        <v>52</v>
      </c>
      <c r="P53" s="1" t="s">
        <v>52</v>
      </c>
      <c r="Q53" s="1" t="s">
        <v>52</v>
      </c>
      <c r="R53" s="1" t="s">
        <v>52</v>
      </c>
      <c r="S53" s="1" t="s">
        <v>52</v>
      </c>
      <c r="T53" s="1" t="s">
        <v>219</v>
      </c>
      <c r="U53" s="1" t="s">
        <v>52</v>
      </c>
      <c r="V53" s="1" t="s">
        <v>713</v>
      </c>
    </row>
    <row r="54" spans="1:22" x14ac:dyDescent="0.25">
      <c r="A54" s="2" t="s">
        <v>53</v>
      </c>
      <c r="B54" s="6" t="s">
        <v>54</v>
      </c>
      <c r="C54" s="7">
        <v>0</v>
      </c>
      <c r="D54" s="1">
        <v>50</v>
      </c>
      <c r="E54" s="1">
        <v>30</v>
      </c>
      <c r="F54" s="1">
        <v>100</v>
      </c>
      <c r="G54" s="1">
        <v>0</v>
      </c>
      <c r="H54" s="1">
        <v>0</v>
      </c>
      <c r="I54" s="1">
        <v>0</v>
      </c>
      <c r="J54" s="1">
        <v>40</v>
      </c>
      <c r="K54" s="1">
        <v>0</v>
      </c>
      <c r="L54" s="1">
        <v>0</v>
      </c>
      <c r="M54" s="1">
        <v>0</v>
      </c>
      <c r="N54" s="1">
        <v>65</v>
      </c>
      <c r="O54" s="1">
        <v>50</v>
      </c>
      <c r="P54" s="1">
        <v>100</v>
      </c>
      <c r="Q54" s="1">
        <v>40</v>
      </c>
      <c r="R54" s="1">
        <v>60</v>
      </c>
      <c r="S54" s="1">
        <v>50</v>
      </c>
      <c r="T54" s="1">
        <v>30</v>
      </c>
      <c r="U54" s="1">
        <v>0</v>
      </c>
      <c r="V54" s="1">
        <v>0</v>
      </c>
    </row>
    <row r="55" spans="1:22" ht="15" customHeight="1" x14ac:dyDescent="0.25">
      <c r="A55" s="2"/>
      <c r="B55" s="6" t="s">
        <v>55</v>
      </c>
      <c r="C55" s="7" t="s">
        <v>16</v>
      </c>
      <c r="D55" s="1" t="s">
        <v>424</v>
      </c>
      <c r="E55" s="1" t="s">
        <v>424</v>
      </c>
      <c r="F55" s="1" t="s">
        <v>424</v>
      </c>
      <c r="G55" s="1" t="s">
        <v>50</v>
      </c>
      <c r="H55" s="1" t="s">
        <v>50</v>
      </c>
      <c r="I55" s="1" t="s">
        <v>50</v>
      </c>
      <c r="J55" s="1" t="s">
        <v>424</v>
      </c>
      <c r="K55" s="1" t="s">
        <v>50</v>
      </c>
      <c r="L55" s="1" t="s">
        <v>50</v>
      </c>
      <c r="M55" s="1" t="s">
        <v>16</v>
      </c>
      <c r="N55" s="1" t="s">
        <v>421</v>
      </c>
      <c r="O55" s="1" t="s">
        <v>424</v>
      </c>
      <c r="P55" s="1" t="s">
        <v>424</v>
      </c>
      <c r="Q55" s="1" t="s">
        <v>421</v>
      </c>
      <c r="R55" s="1" t="s">
        <v>424</v>
      </c>
      <c r="S55" s="1" t="s">
        <v>424</v>
      </c>
      <c r="T55" s="1" t="s">
        <v>424</v>
      </c>
      <c r="U55" s="1" t="s">
        <v>50</v>
      </c>
      <c r="V55" s="1" t="s">
        <v>16</v>
      </c>
    </row>
    <row r="56" spans="1:22" ht="15" customHeight="1" x14ac:dyDescent="0.25">
      <c r="A56" s="2" t="s">
        <v>57</v>
      </c>
      <c r="B56" s="6" t="s">
        <v>58</v>
      </c>
      <c r="C56" s="7" t="s">
        <v>714</v>
      </c>
      <c r="D56" s="1" t="s">
        <v>715</v>
      </c>
      <c r="E56" s="1" t="s">
        <v>716</v>
      </c>
      <c r="F56" s="1" t="s">
        <v>717</v>
      </c>
      <c r="G56" s="1" t="s">
        <v>718</v>
      </c>
      <c r="H56" s="1" t="s">
        <v>719</v>
      </c>
      <c r="I56" s="1" t="s">
        <v>720</v>
      </c>
      <c r="J56" s="1" t="s">
        <v>721</v>
      </c>
      <c r="K56" s="1" t="s">
        <v>722</v>
      </c>
      <c r="L56" s="1" t="s">
        <v>723</v>
      </c>
      <c r="M56" s="1" t="s">
        <v>724</v>
      </c>
      <c r="N56" s="1" t="s">
        <v>725</v>
      </c>
      <c r="O56" s="1" t="s">
        <v>726</v>
      </c>
      <c r="P56" s="1" t="s">
        <v>727</v>
      </c>
      <c r="Q56" s="1" t="s">
        <v>440</v>
      </c>
      <c r="R56" s="1" t="s">
        <v>728</v>
      </c>
      <c r="S56" s="1" t="s">
        <v>729</v>
      </c>
      <c r="T56" s="4" t="s">
        <v>730</v>
      </c>
      <c r="U56" s="4" t="s">
        <v>731</v>
      </c>
      <c r="V56" s="4" t="s">
        <v>732</v>
      </c>
    </row>
    <row r="57" spans="1:22" x14ac:dyDescent="0.25">
      <c r="B57" s="6" t="s">
        <v>59</v>
      </c>
      <c r="C57" s="7">
        <v>1</v>
      </c>
      <c r="D57" s="1">
        <v>3</v>
      </c>
      <c r="E57" s="1">
        <v>3</v>
      </c>
      <c r="F57" s="1">
        <v>3</v>
      </c>
      <c r="G57" s="1">
        <v>1</v>
      </c>
      <c r="H57" s="1">
        <v>2</v>
      </c>
      <c r="I57" s="1">
        <v>1</v>
      </c>
      <c r="J57" s="1">
        <v>2</v>
      </c>
      <c r="K57" s="1">
        <v>5</v>
      </c>
      <c r="L57" s="1">
        <v>1</v>
      </c>
      <c r="M57" s="1">
        <v>2</v>
      </c>
      <c r="N57" s="14">
        <v>2</v>
      </c>
      <c r="O57" s="1">
        <v>2</v>
      </c>
      <c r="P57" s="1">
        <v>1</v>
      </c>
      <c r="Q57" s="1">
        <v>2</v>
      </c>
      <c r="R57" s="1">
        <v>1</v>
      </c>
      <c r="S57" s="1">
        <v>2</v>
      </c>
      <c r="T57" s="1">
        <v>3</v>
      </c>
      <c r="U57" s="1">
        <v>3</v>
      </c>
      <c r="V57" s="1">
        <v>3</v>
      </c>
    </row>
    <row r="58" spans="1:22" ht="15" customHeight="1" x14ac:dyDescent="0.25">
      <c r="A58" s="4"/>
      <c r="B58" s="1" t="s">
        <v>63</v>
      </c>
      <c r="C58" s="7">
        <v>7.4</v>
      </c>
      <c r="D58" s="1">
        <v>15</v>
      </c>
      <c r="E58" s="1">
        <v>22.5</v>
      </c>
      <c r="F58" s="1">
        <v>21</v>
      </c>
      <c r="G58" s="1">
        <v>7</v>
      </c>
      <c r="H58" s="1">
        <v>31.2</v>
      </c>
      <c r="I58" s="1">
        <v>22.2</v>
      </c>
      <c r="J58" s="1">
        <v>21</v>
      </c>
      <c r="K58" s="1">
        <v>22</v>
      </c>
      <c r="L58" s="1">
        <v>33.4</v>
      </c>
      <c r="M58" s="1">
        <v>20</v>
      </c>
      <c r="N58" s="1">
        <v>19.100000000000001</v>
      </c>
      <c r="O58" s="1">
        <v>30.5</v>
      </c>
      <c r="P58" s="1">
        <v>34.5</v>
      </c>
      <c r="Q58" s="1">
        <v>16.100000000000001</v>
      </c>
      <c r="R58" s="3">
        <v>29.6</v>
      </c>
      <c r="S58" s="1">
        <v>14</v>
      </c>
      <c r="T58" s="1">
        <v>27.6</v>
      </c>
      <c r="U58" s="1">
        <v>16.899999999999999</v>
      </c>
      <c r="V58" s="1">
        <v>14</v>
      </c>
    </row>
    <row r="59" spans="1:22" x14ac:dyDescent="0.25">
      <c r="A59" s="4"/>
      <c r="B59" s="1" t="s">
        <v>64</v>
      </c>
      <c r="C59" s="7">
        <v>80.7</v>
      </c>
      <c r="D59" s="1">
        <v>65.900000000000006</v>
      </c>
      <c r="E59" s="1">
        <v>39.799999999999997</v>
      </c>
      <c r="F59" s="1">
        <v>41.6</v>
      </c>
      <c r="G59" s="1">
        <v>83.8</v>
      </c>
      <c r="H59" s="1">
        <v>6.6</v>
      </c>
      <c r="I59" s="1">
        <v>25</v>
      </c>
      <c r="J59" s="1">
        <v>10.3</v>
      </c>
      <c r="K59" s="1">
        <v>33</v>
      </c>
      <c r="L59" s="1">
        <v>8.6999999999999993</v>
      </c>
      <c r="M59" s="1">
        <v>13</v>
      </c>
      <c r="N59" s="1">
        <v>50.9</v>
      </c>
      <c r="O59" s="1">
        <v>34.299999999999997</v>
      </c>
      <c r="P59" s="1">
        <v>20.6</v>
      </c>
      <c r="Q59" s="1">
        <v>67.5</v>
      </c>
      <c r="R59" s="3">
        <v>34.4</v>
      </c>
      <c r="S59" s="1">
        <v>65</v>
      </c>
      <c r="T59" s="1">
        <v>54.4</v>
      </c>
      <c r="U59" s="1">
        <v>63.5</v>
      </c>
      <c r="V59" s="1">
        <v>40</v>
      </c>
    </row>
    <row r="60" spans="1:22" x14ac:dyDescent="0.25">
      <c r="A60" s="4"/>
      <c r="B60" s="1" t="s">
        <v>65</v>
      </c>
      <c r="C60" s="7">
        <v>11.9</v>
      </c>
      <c r="D60" s="1">
        <v>19.100000000000001</v>
      </c>
      <c r="E60" s="1">
        <v>37.700000000000003</v>
      </c>
      <c r="F60" s="1">
        <v>37.4</v>
      </c>
      <c r="G60" s="1">
        <v>9.1999999999999993</v>
      </c>
      <c r="H60" s="1">
        <v>62.2</v>
      </c>
      <c r="I60" s="1">
        <v>52.8</v>
      </c>
      <c r="J60" s="1">
        <v>68.7</v>
      </c>
      <c r="K60" s="1">
        <v>45</v>
      </c>
      <c r="L60" s="1">
        <v>57.9</v>
      </c>
      <c r="M60" s="1">
        <v>67</v>
      </c>
      <c r="N60" s="1">
        <v>30</v>
      </c>
      <c r="O60" s="1">
        <v>35.200000000000003</v>
      </c>
      <c r="P60" s="1">
        <v>44.9</v>
      </c>
      <c r="Q60" s="1">
        <v>16.399999999999999</v>
      </c>
      <c r="R60" s="3">
        <v>36</v>
      </c>
      <c r="S60" s="1">
        <v>21</v>
      </c>
      <c r="T60" s="1">
        <v>18</v>
      </c>
      <c r="U60" s="1">
        <v>19.600000000000001</v>
      </c>
      <c r="V60" s="1">
        <v>46</v>
      </c>
    </row>
    <row r="61" spans="1:22" ht="15" customHeight="1" x14ac:dyDescent="0.25">
      <c r="B61" s="6" t="s">
        <v>66</v>
      </c>
      <c r="C61" s="26">
        <v>1.51</v>
      </c>
      <c r="D61" s="5">
        <v>1.43</v>
      </c>
      <c r="E61" s="5">
        <v>1.46</v>
      </c>
      <c r="F61" s="5">
        <v>1.33</v>
      </c>
      <c r="G61" s="5">
        <v>1.53</v>
      </c>
      <c r="H61" s="5">
        <v>1.4</v>
      </c>
      <c r="I61" s="5">
        <v>1.19</v>
      </c>
      <c r="J61" s="5">
        <v>1.39</v>
      </c>
      <c r="K61" s="5">
        <v>1.4</v>
      </c>
      <c r="L61" s="5">
        <v>1.4</v>
      </c>
      <c r="M61" s="5">
        <v>1.4</v>
      </c>
      <c r="N61" s="5">
        <v>1.43</v>
      </c>
      <c r="O61" s="5">
        <v>1.54</v>
      </c>
      <c r="P61" s="5">
        <v>1.2</v>
      </c>
      <c r="Q61" s="5">
        <v>1.45</v>
      </c>
      <c r="R61" s="5">
        <v>1.45</v>
      </c>
      <c r="S61" s="5">
        <v>1.49</v>
      </c>
      <c r="T61" s="5">
        <v>1.51</v>
      </c>
      <c r="U61" s="5">
        <v>1.52</v>
      </c>
      <c r="V61" s="5">
        <v>1.55</v>
      </c>
    </row>
    <row r="62" spans="1:22" ht="15" customHeight="1" x14ac:dyDescent="0.25">
      <c r="A62" s="4"/>
      <c r="B62" s="1" t="s">
        <v>646</v>
      </c>
      <c r="C62" s="7">
        <v>112</v>
      </c>
      <c r="D62" s="1">
        <v>192</v>
      </c>
      <c r="E62" s="1">
        <v>276</v>
      </c>
      <c r="F62" s="1">
        <v>226</v>
      </c>
      <c r="G62" s="1">
        <v>141</v>
      </c>
      <c r="H62" s="1">
        <v>170</v>
      </c>
      <c r="I62" s="1">
        <v>319</v>
      </c>
      <c r="J62" s="1">
        <v>238</v>
      </c>
      <c r="K62" s="1">
        <v>150</v>
      </c>
      <c r="L62" s="1">
        <v>290</v>
      </c>
      <c r="M62" s="1">
        <v>160</v>
      </c>
      <c r="N62" s="1">
        <v>201</v>
      </c>
      <c r="O62" s="1">
        <v>226</v>
      </c>
      <c r="P62" s="1">
        <v>264</v>
      </c>
      <c r="Q62" s="1">
        <v>200</v>
      </c>
      <c r="R62" s="1">
        <v>224</v>
      </c>
      <c r="S62" s="1">
        <v>226</v>
      </c>
      <c r="T62" s="1">
        <v>215</v>
      </c>
      <c r="U62" s="1">
        <v>164</v>
      </c>
      <c r="V62" s="1">
        <v>164</v>
      </c>
    </row>
    <row r="63" spans="1:22" x14ac:dyDescent="0.25">
      <c r="B63" s="1" t="s">
        <v>352</v>
      </c>
      <c r="C63" s="16">
        <v>7.3</v>
      </c>
      <c r="D63" s="3">
        <v>7.9</v>
      </c>
      <c r="E63" s="3">
        <v>7</v>
      </c>
      <c r="F63" s="3">
        <v>7.9</v>
      </c>
      <c r="G63" s="3">
        <v>7</v>
      </c>
      <c r="H63" s="3">
        <v>5.8</v>
      </c>
      <c r="I63" s="3">
        <v>7.3</v>
      </c>
      <c r="J63" s="3">
        <v>7.9</v>
      </c>
      <c r="K63" s="3">
        <v>6</v>
      </c>
      <c r="L63" s="3">
        <v>6.8</v>
      </c>
      <c r="M63" s="3">
        <v>6.1</v>
      </c>
      <c r="N63" s="3">
        <v>7.2</v>
      </c>
      <c r="O63" s="3">
        <v>7.2</v>
      </c>
      <c r="P63" s="3">
        <v>7.5</v>
      </c>
      <c r="Q63" s="3">
        <v>7.5</v>
      </c>
      <c r="R63" s="3">
        <v>7.9</v>
      </c>
      <c r="S63" s="3">
        <v>7.2</v>
      </c>
      <c r="T63" s="3">
        <v>6.2</v>
      </c>
      <c r="U63" s="3">
        <v>6.5</v>
      </c>
      <c r="V63" s="3">
        <v>6.5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326E-4653-4074-B000-36D69FB3234D}">
  <dimension ref="A1:V66"/>
  <sheetViews>
    <sheetView workbookViewId="0">
      <pane xSplit="2" ySplit="6" topLeftCell="C24" activePane="bottomRight" state="frozen"/>
      <selection pane="topRight" activeCell="C1" sqref="C1"/>
      <selection pane="bottomLeft" activeCell="A4" sqref="A4"/>
      <selection pane="bottomRight" activeCell="A65" sqref="A65"/>
    </sheetView>
  </sheetViews>
  <sheetFormatPr defaultRowHeight="15" x14ac:dyDescent="0.25"/>
  <cols>
    <col min="1" max="1" width="19" customWidth="1"/>
    <col min="2" max="2" width="19.28515625" customWidth="1"/>
    <col min="3" max="22" width="22.28515625" customWidth="1"/>
  </cols>
  <sheetData>
    <row r="1" spans="1:22" x14ac:dyDescent="0.25">
      <c r="A1" s="32" t="s">
        <v>876</v>
      </c>
      <c r="B1" s="32"/>
      <c r="C1" s="32"/>
      <c r="D1" s="32"/>
      <c r="E1" s="32"/>
    </row>
    <row r="3" spans="1:22" x14ac:dyDescent="0.25">
      <c r="A3" s="27" t="s">
        <v>877</v>
      </c>
      <c r="B3" s="28"/>
      <c r="C3" s="28" t="s">
        <v>890</v>
      </c>
      <c r="D3" s="28" t="s">
        <v>890</v>
      </c>
      <c r="E3" s="28" t="s">
        <v>890</v>
      </c>
      <c r="F3" s="28" t="s">
        <v>890</v>
      </c>
      <c r="G3" s="28" t="s">
        <v>890</v>
      </c>
      <c r="H3" s="28" t="s">
        <v>890</v>
      </c>
      <c r="I3" s="28" t="s">
        <v>890</v>
      </c>
      <c r="J3" s="28" t="s">
        <v>890</v>
      </c>
      <c r="K3" s="28" t="s">
        <v>890</v>
      </c>
      <c r="L3" s="28" t="s">
        <v>890</v>
      </c>
      <c r="M3" s="28" t="s">
        <v>889</v>
      </c>
      <c r="N3" s="28" t="s">
        <v>889</v>
      </c>
      <c r="O3" s="28" t="s">
        <v>889</v>
      </c>
      <c r="P3" s="28" t="s">
        <v>889</v>
      </c>
      <c r="Q3" s="28" t="s">
        <v>186</v>
      </c>
      <c r="R3" s="28" t="s">
        <v>186</v>
      </c>
      <c r="S3" s="28" t="s">
        <v>186</v>
      </c>
      <c r="T3" s="28" t="s">
        <v>186</v>
      </c>
      <c r="U3" s="28" t="s">
        <v>186</v>
      </c>
      <c r="V3" s="28" t="s">
        <v>186</v>
      </c>
    </row>
    <row r="4" spans="1:22" x14ac:dyDescent="0.25">
      <c r="A4" t="s">
        <v>175</v>
      </c>
      <c r="B4" s="1"/>
      <c r="C4" s="1" t="s">
        <v>185</v>
      </c>
      <c r="D4" s="1" t="s">
        <v>185</v>
      </c>
      <c r="E4" s="1" t="s">
        <v>185</v>
      </c>
      <c r="F4" s="1" t="s">
        <v>353</v>
      </c>
      <c r="G4" s="1" t="s">
        <v>354</v>
      </c>
      <c r="H4" s="1" t="s">
        <v>353</v>
      </c>
      <c r="I4" s="1" t="s">
        <v>354</v>
      </c>
      <c r="J4" s="1" t="s">
        <v>354</v>
      </c>
      <c r="K4" s="1" t="s">
        <v>354</v>
      </c>
      <c r="L4" s="1" t="s">
        <v>354</v>
      </c>
      <c r="M4" s="1" t="s">
        <v>356</v>
      </c>
      <c r="N4" s="1" t="s">
        <v>357</v>
      </c>
      <c r="O4" s="1" t="s">
        <v>355</v>
      </c>
      <c r="P4" s="1" t="s">
        <v>355</v>
      </c>
      <c r="Q4" s="1" t="s">
        <v>358</v>
      </c>
      <c r="R4" s="1" t="s">
        <v>358</v>
      </c>
      <c r="S4" s="1" t="s">
        <v>359</v>
      </c>
      <c r="T4" s="1" t="s">
        <v>359</v>
      </c>
      <c r="U4" s="1" t="s">
        <v>359</v>
      </c>
      <c r="V4" s="1" t="s">
        <v>360</v>
      </c>
    </row>
    <row r="5" spans="1:22" x14ac:dyDescent="0.25">
      <c r="A5" t="s">
        <v>176</v>
      </c>
      <c r="B5" s="1"/>
      <c r="C5" s="1" t="s">
        <v>366</v>
      </c>
      <c r="D5" s="1" t="s">
        <v>366</v>
      </c>
      <c r="E5" s="1" t="s">
        <v>366</v>
      </c>
      <c r="F5" s="1" t="s">
        <v>365</v>
      </c>
      <c r="G5" s="1" t="s">
        <v>354</v>
      </c>
      <c r="H5" s="1" t="s">
        <v>365</v>
      </c>
      <c r="I5" s="1" t="s">
        <v>354</v>
      </c>
      <c r="J5" s="1" t="s">
        <v>354</v>
      </c>
      <c r="K5" s="1" t="s">
        <v>354</v>
      </c>
      <c r="L5" s="1" t="s">
        <v>354</v>
      </c>
      <c r="M5" s="1" t="s">
        <v>356</v>
      </c>
      <c r="N5" s="1" t="s">
        <v>363</v>
      </c>
      <c r="O5" s="1" t="s">
        <v>364</v>
      </c>
      <c r="P5" s="1" t="s">
        <v>364</v>
      </c>
      <c r="Q5" s="1" t="s">
        <v>362</v>
      </c>
      <c r="R5" s="1" t="s">
        <v>362</v>
      </c>
      <c r="S5" s="1" t="s">
        <v>359</v>
      </c>
      <c r="T5" s="1" t="s">
        <v>359</v>
      </c>
      <c r="U5" s="1" t="s">
        <v>359</v>
      </c>
      <c r="V5" s="1" t="s">
        <v>361</v>
      </c>
    </row>
    <row r="6" spans="1:22" x14ac:dyDescent="0.25">
      <c r="A6" s="4" t="s">
        <v>0</v>
      </c>
      <c r="B6" s="1"/>
      <c r="C6" s="10" t="s">
        <v>228</v>
      </c>
      <c r="D6" s="10" t="s">
        <v>229</v>
      </c>
      <c r="E6" s="10" t="s">
        <v>230</v>
      </c>
      <c r="F6" s="10" t="s">
        <v>231</v>
      </c>
      <c r="G6" s="10" t="s">
        <v>232</v>
      </c>
      <c r="H6" s="10" t="s">
        <v>233</v>
      </c>
      <c r="I6" s="10" t="s">
        <v>234</v>
      </c>
      <c r="J6" s="10" t="s">
        <v>235</v>
      </c>
      <c r="K6" s="10" t="s">
        <v>236</v>
      </c>
      <c r="L6" s="10" t="s">
        <v>237</v>
      </c>
      <c r="M6" s="10" t="s">
        <v>240</v>
      </c>
      <c r="N6" s="10" t="s">
        <v>241</v>
      </c>
      <c r="O6" s="10" t="s">
        <v>238</v>
      </c>
      <c r="P6" s="10" t="s">
        <v>239</v>
      </c>
      <c r="Q6" s="10" t="s">
        <v>243</v>
      </c>
      <c r="R6" s="10" t="s">
        <v>242</v>
      </c>
      <c r="S6" s="10" t="s">
        <v>244</v>
      </c>
      <c r="T6" s="10" t="s">
        <v>245</v>
      </c>
      <c r="U6" s="10" t="s">
        <v>247</v>
      </c>
      <c r="V6" s="10" t="s">
        <v>246</v>
      </c>
    </row>
    <row r="7" spans="1:22" x14ac:dyDescent="0.25">
      <c r="A7" s="4" t="s">
        <v>1</v>
      </c>
      <c r="B7" s="1"/>
      <c r="C7" s="1" t="s">
        <v>248</v>
      </c>
      <c r="D7" s="1" t="s">
        <v>248</v>
      </c>
      <c r="E7" s="1" t="s">
        <v>248</v>
      </c>
      <c r="F7" s="1" t="s">
        <v>248</v>
      </c>
      <c r="G7" s="1" t="s">
        <v>248</v>
      </c>
      <c r="H7" s="1" t="s">
        <v>248</v>
      </c>
      <c r="I7" s="1" t="s">
        <v>248</v>
      </c>
      <c r="J7" s="1" t="s">
        <v>248</v>
      </c>
      <c r="K7" s="1" t="s">
        <v>248</v>
      </c>
      <c r="L7" s="1" t="s">
        <v>248</v>
      </c>
      <c r="M7" s="1" t="s">
        <v>68</v>
      </c>
      <c r="N7" s="1" t="s">
        <v>2</v>
      </c>
      <c r="O7" s="1" t="s">
        <v>248</v>
      </c>
      <c r="P7" s="1" t="s">
        <v>249</v>
      </c>
      <c r="Q7" s="1" t="s">
        <v>68</v>
      </c>
      <c r="R7" s="1" t="s">
        <v>248</v>
      </c>
      <c r="S7" s="1" t="s">
        <v>248</v>
      </c>
      <c r="T7" s="1" t="s">
        <v>248</v>
      </c>
      <c r="U7" s="1" t="s">
        <v>248</v>
      </c>
      <c r="V7" s="1" t="s">
        <v>248</v>
      </c>
    </row>
    <row r="8" spans="1:22" x14ac:dyDescent="0.25">
      <c r="A8" s="4" t="s">
        <v>4</v>
      </c>
      <c r="B8" s="1" t="s">
        <v>5</v>
      </c>
      <c r="C8" s="1">
        <v>280</v>
      </c>
      <c r="D8" s="1">
        <v>950</v>
      </c>
      <c r="E8" s="1">
        <v>1700</v>
      </c>
      <c r="F8" s="1">
        <v>1766</v>
      </c>
      <c r="G8" s="1">
        <v>2200</v>
      </c>
      <c r="H8" s="1">
        <v>3450</v>
      </c>
      <c r="I8" s="1">
        <v>6800</v>
      </c>
      <c r="J8" s="1">
        <v>7000</v>
      </c>
      <c r="K8" s="1">
        <v>10000</v>
      </c>
      <c r="L8" s="1">
        <v>10000</v>
      </c>
      <c r="M8" s="1">
        <v>200</v>
      </c>
      <c r="N8" s="1">
        <v>500</v>
      </c>
      <c r="O8" s="1">
        <v>500</v>
      </c>
      <c r="P8" s="1">
        <v>2000</v>
      </c>
      <c r="Q8" s="1">
        <v>150</v>
      </c>
      <c r="R8" s="1">
        <v>200</v>
      </c>
      <c r="S8" s="1">
        <v>300</v>
      </c>
      <c r="T8" s="1">
        <v>2000</v>
      </c>
      <c r="U8" s="1">
        <v>5000</v>
      </c>
      <c r="V8" s="1">
        <v>2500</v>
      </c>
    </row>
    <row r="9" spans="1:22" x14ac:dyDescent="0.25">
      <c r="A9" s="4" t="s">
        <v>6</v>
      </c>
      <c r="B9" s="1" t="s">
        <v>5</v>
      </c>
      <c r="C9" s="1">
        <v>244</v>
      </c>
      <c r="D9" s="1">
        <v>850</v>
      </c>
      <c r="E9" s="1">
        <v>0</v>
      </c>
      <c r="F9" s="1">
        <v>1766</v>
      </c>
      <c r="G9" s="1">
        <v>0</v>
      </c>
      <c r="H9" s="1">
        <v>3450</v>
      </c>
      <c r="I9" s="1">
        <v>0</v>
      </c>
      <c r="J9" s="1">
        <v>5700</v>
      </c>
      <c r="K9" s="1">
        <v>5700</v>
      </c>
      <c r="L9" s="1">
        <v>0</v>
      </c>
      <c r="M9" s="1">
        <v>129</v>
      </c>
      <c r="N9" s="1">
        <v>310</v>
      </c>
      <c r="O9" s="1">
        <v>400</v>
      </c>
      <c r="P9" s="1">
        <v>1400</v>
      </c>
      <c r="Q9" s="1">
        <v>79</v>
      </c>
      <c r="R9" s="1">
        <v>150</v>
      </c>
      <c r="S9" s="1">
        <v>220</v>
      </c>
      <c r="T9" s="1">
        <v>0</v>
      </c>
      <c r="U9" s="1">
        <v>3950</v>
      </c>
      <c r="V9" s="1">
        <v>1940</v>
      </c>
    </row>
    <row r="10" spans="1:22" x14ac:dyDescent="0.25">
      <c r="A10" s="4" t="s">
        <v>7</v>
      </c>
      <c r="B10" s="1"/>
      <c r="C10" s="1" t="s">
        <v>8</v>
      </c>
      <c r="D10" s="1" t="s">
        <v>8</v>
      </c>
      <c r="E10" s="1" t="s">
        <v>8</v>
      </c>
      <c r="F10" s="1" t="s">
        <v>8</v>
      </c>
      <c r="G10" s="1" t="s">
        <v>8</v>
      </c>
      <c r="H10" s="1" t="s">
        <v>8</v>
      </c>
      <c r="I10" s="1" t="s">
        <v>8</v>
      </c>
      <c r="J10" s="1" t="s">
        <v>8</v>
      </c>
      <c r="K10" s="1" t="s">
        <v>8</v>
      </c>
      <c r="L10" s="1" t="s">
        <v>8</v>
      </c>
      <c r="M10" s="1" t="s">
        <v>69</v>
      </c>
      <c r="N10" s="1" t="s">
        <v>97</v>
      </c>
      <c r="O10" s="1" t="s">
        <v>8</v>
      </c>
      <c r="P10" s="1" t="s">
        <v>8</v>
      </c>
      <c r="Q10" s="1" t="s">
        <v>69</v>
      </c>
      <c r="R10" s="1" t="s">
        <v>8</v>
      </c>
      <c r="S10" s="1" t="s">
        <v>8</v>
      </c>
      <c r="T10" s="1" t="s">
        <v>8</v>
      </c>
      <c r="U10" s="1" t="s">
        <v>8</v>
      </c>
      <c r="V10" s="1" t="s">
        <v>8</v>
      </c>
    </row>
    <row r="11" spans="1:22" x14ac:dyDescent="0.25">
      <c r="A11" s="2" t="s">
        <v>9</v>
      </c>
      <c r="B11" s="6" t="s">
        <v>10</v>
      </c>
      <c r="C11" s="7">
        <v>9900</v>
      </c>
      <c r="D11" s="1">
        <v>11700</v>
      </c>
      <c r="E11" s="7">
        <v>10350</v>
      </c>
      <c r="F11" s="7">
        <v>11050</v>
      </c>
      <c r="G11" s="7">
        <v>11180</v>
      </c>
      <c r="H11" s="7">
        <v>11000</v>
      </c>
      <c r="I11" s="7">
        <v>11500</v>
      </c>
      <c r="J11" s="7">
        <v>10300</v>
      </c>
      <c r="K11" s="1">
        <v>11350</v>
      </c>
      <c r="L11" s="1">
        <v>11310</v>
      </c>
      <c r="M11" s="7">
        <v>8500</v>
      </c>
      <c r="N11" s="7">
        <v>8900</v>
      </c>
      <c r="O11" s="1">
        <v>10200</v>
      </c>
      <c r="P11" s="7">
        <v>10100</v>
      </c>
      <c r="Q11" s="7">
        <v>8600</v>
      </c>
      <c r="R11" s="7">
        <v>10300</v>
      </c>
      <c r="S11" s="1">
        <v>10600</v>
      </c>
      <c r="T11" s="1">
        <v>11000</v>
      </c>
      <c r="U11" s="1">
        <v>10800</v>
      </c>
      <c r="V11" s="1">
        <v>11400</v>
      </c>
    </row>
    <row r="12" spans="1:22" x14ac:dyDescent="0.25">
      <c r="A12" s="2" t="s">
        <v>11</v>
      </c>
      <c r="B12" s="6" t="s">
        <v>12</v>
      </c>
      <c r="C12" s="1">
        <v>35</v>
      </c>
      <c r="D12" s="1">
        <v>40</v>
      </c>
      <c r="E12" s="1">
        <v>30</v>
      </c>
      <c r="F12" s="1">
        <v>30</v>
      </c>
      <c r="G12" s="1">
        <v>30</v>
      </c>
      <c r="H12" s="1">
        <v>30</v>
      </c>
      <c r="I12" s="1">
        <v>35</v>
      </c>
      <c r="J12" s="1">
        <v>35</v>
      </c>
      <c r="K12" s="1">
        <v>35</v>
      </c>
      <c r="L12" s="1">
        <v>35</v>
      </c>
      <c r="M12" s="1">
        <v>30</v>
      </c>
      <c r="N12" s="1">
        <v>30</v>
      </c>
      <c r="O12" s="1">
        <v>38</v>
      </c>
      <c r="P12" s="1">
        <v>35</v>
      </c>
      <c r="Q12" s="1">
        <v>25</v>
      </c>
      <c r="R12" s="1">
        <v>35</v>
      </c>
      <c r="S12" s="1">
        <v>36</v>
      </c>
      <c r="T12" s="1">
        <v>35</v>
      </c>
      <c r="U12" s="1">
        <v>38</v>
      </c>
      <c r="V12" s="1">
        <v>38</v>
      </c>
    </row>
    <row r="13" spans="1:22" x14ac:dyDescent="0.25">
      <c r="A13" s="2" t="s">
        <v>173</v>
      </c>
      <c r="B13" s="6" t="s">
        <v>23</v>
      </c>
      <c r="C13" s="1">
        <v>17</v>
      </c>
      <c r="D13" s="1">
        <v>17.5</v>
      </c>
      <c r="E13" s="1">
        <v>18</v>
      </c>
      <c r="F13" s="1">
        <v>17.5</v>
      </c>
      <c r="G13" s="1">
        <v>17.8</v>
      </c>
      <c r="H13" s="1">
        <v>18</v>
      </c>
      <c r="I13" s="1">
        <v>17.899999999999999</v>
      </c>
      <c r="J13" s="1">
        <v>17.600000000000001</v>
      </c>
      <c r="K13" s="1">
        <v>18</v>
      </c>
      <c r="L13" s="1">
        <v>17.8</v>
      </c>
      <c r="M13" s="1">
        <v>18</v>
      </c>
      <c r="N13" s="1">
        <v>16.7</v>
      </c>
      <c r="O13" s="1">
        <v>17.3</v>
      </c>
      <c r="P13" s="1">
        <v>17.3</v>
      </c>
      <c r="Q13" s="1">
        <v>18</v>
      </c>
      <c r="R13" s="1">
        <v>16</v>
      </c>
      <c r="S13" s="1">
        <v>16.5</v>
      </c>
      <c r="T13" s="1">
        <v>17.899999999999999</v>
      </c>
      <c r="U13" s="1">
        <v>17.399999999999999</v>
      </c>
      <c r="V13" s="1">
        <v>17.2</v>
      </c>
    </row>
    <row r="14" spans="1:22" x14ac:dyDescent="0.25">
      <c r="A14" s="2" t="s">
        <v>174</v>
      </c>
      <c r="B14" s="6" t="s">
        <v>23</v>
      </c>
      <c r="C14" s="1">
        <v>0.45</v>
      </c>
      <c r="D14" s="1">
        <v>0.45</v>
      </c>
      <c r="E14" s="1">
        <v>0.43</v>
      </c>
      <c r="F14" s="1">
        <v>0.4</v>
      </c>
      <c r="G14" s="1">
        <v>0.43</v>
      </c>
      <c r="H14" s="1">
        <v>0.45</v>
      </c>
      <c r="I14" s="1">
        <v>0.43</v>
      </c>
      <c r="J14" s="1">
        <v>0.4</v>
      </c>
      <c r="K14" s="1">
        <v>0.45</v>
      </c>
      <c r="L14" s="1">
        <v>0.43</v>
      </c>
      <c r="M14" s="1">
        <v>0.36</v>
      </c>
      <c r="N14" s="1">
        <v>0.35</v>
      </c>
      <c r="O14" s="1">
        <v>0.39</v>
      </c>
      <c r="P14" s="1">
        <v>0.39</v>
      </c>
      <c r="Q14" s="1">
        <v>0.38</v>
      </c>
      <c r="R14" s="1">
        <v>0.34</v>
      </c>
      <c r="S14" s="1">
        <v>0.35</v>
      </c>
      <c r="T14" s="1">
        <v>0.43</v>
      </c>
      <c r="U14" s="1">
        <v>0.41</v>
      </c>
      <c r="V14" s="1">
        <v>0.42</v>
      </c>
    </row>
    <row r="15" spans="1:22" x14ac:dyDescent="0.25">
      <c r="A15" s="2" t="s">
        <v>13</v>
      </c>
      <c r="B15" s="1" t="s">
        <v>14</v>
      </c>
      <c r="C15" s="1">
        <v>95</v>
      </c>
      <c r="D15" s="1">
        <v>360</v>
      </c>
      <c r="E15" s="1">
        <v>120</v>
      </c>
      <c r="F15" s="1">
        <v>80</v>
      </c>
      <c r="G15" s="1">
        <v>120</v>
      </c>
      <c r="H15" s="1">
        <v>350</v>
      </c>
      <c r="I15" s="1">
        <v>175</v>
      </c>
      <c r="J15" s="1">
        <v>250</v>
      </c>
      <c r="K15" s="1">
        <v>800</v>
      </c>
      <c r="L15" s="1">
        <v>300</v>
      </c>
      <c r="M15" s="1">
        <v>0</v>
      </c>
      <c r="N15" s="1">
        <v>0</v>
      </c>
      <c r="O15" s="1">
        <v>150</v>
      </c>
      <c r="P15" s="1">
        <v>180</v>
      </c>
      <c r="Q15" s="1">
        <v>0</v>
      </c>
      <c r="R15" s="1">
        <v>0</v>
      </c>
      <c r="S15" s="1">
        <v>0</v>
      </c>
      <c r="T15" s="1">
        <v>180</v>
      </c>
      <c r="U15" s="1">
        <v>300</v>
      </c>
      <c r="V15" s="1">
        <v>300</v>
      </c>
    </row>
    <row r="16" spans="1:22" ht="15" customHeight="1" x14ac:dyDescent="0.25">
      <c r="A16" s="2"/>
      <c r="B16" s="1" t="s">
        <v>15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200</v>
      </c>
      <c r="N16" s="1">
        <v>300</v>
      </c>
      <c r="O16" s="1">
        <v>0</v>
      </c>
      <c r="P16" s="1">
        <v>0</v>
      </c>
      <c r="Q16" s="1">
        <v>180</v>
      </c>
      <c r="R16" s="1">
        <v>80</v>
      </c>
      <c r="S16" s="1">
        <v>100</v>
      </c>
      <c r="T16" s="1">
        <v>0</v>
      </c>
      <c r="U16" s="1">
        <v>300</v>
      </c>
      <c r="V16" s="1">
        <v>300</v>
      </c>
    </row>
    <row r="17" spans="1:22" ht="15" customHeight="1" x14ac:dyDescent="0.25">
      <c r="A17" s="2"/>
      <c r="B17" s="1" t="s">
        <v>225</v>
      </c>
      <c r="C17" s="1">
        <v>50</v>
      </c>
      <c r="D17" s="1">
        <v>360</v>
      </c>
      <c r="E17" s="1">
        <v>200</v>
      </c>
      <c r="F17" s="1">
        <v>160</v>
      </c>
      <c r="G17" s="1">
        <v>200</v>
      </c>
      <c r="H17" s="1">
        <v>800</v>
      </c>
      <c r="I17" s="1">
        <v>335</v>
      </c>
      <c r="J17" s="1">
        <v>500</v>
      </c>
      <c r="K17" s="1">
        <v>1800</v>
      </c>
      <c r="L17" s="1">
        <v>700</v>
      </c>
      <c r="M17" s="1">
        <v>0</v>
      </c>
      <c r="N17" s="1">
        <v>40</v>
      </c>
      <c r="O17" s="1">
        <v>50</v>
      </c>
      <c r="P17" s="1">
        <v>320</v>
      </c>
      <c r="Q17" s="1">
        <v>0</v>
      </c>
      <c r="R17" s="1">
        <v>40</v>
      </c>
      <c r="S17" s="1">
        <v>50</v>
      </c>
      <c r="T17" s="1">
        <v>320</v>
      </c>
      <c r="U17" s="1">
        <v>800</v>
      </c>
      <c r="V17" s="1">
        <v>680</v>
      </c>
    </row>
    <row r="18" spans="1:22" ht="15" customHeight="1" x14ac:dyDescent="0.25">
      <c r="A18" s="2"/>
      <c r="B18" s="1" t="s">
        <v>250</v>
      </c>
      <c r="C18" s="1">
        <v>50</v>
      </c>
      <c r="D18" s="1">
        <v>160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</row>
    <row r="19" spans="1:22" ht="15" customHeight="1" x14ac:dyDescent="0.25">
      <c r="A19" s="2"/>
      <c r="B19" s="1" t="s">
        <v>872</v>
      </c>
      <c r="C19" s="1">
        <v>0</v>
      </c>
      <c r="D19" s="1">
        <v>0</v>
      </c>
      <c r="E19" s="1">
        <v>60</v>
      </c>
      <c r="F19" s="1">
        <v>0</v>
      </c>
      <c r="G19" s="1">
        <v>60</v>
      </c>
      <c r="H19" s="1">
        <v>800</v>
      </c>
      <c r="I19" s="1">
        <v>205</v>
      </c>
      <c r="J19" s="1">
        <v>200</v>
      </c>
      <c r="K19" s="1">
        <v>900</v>
      </c>
      <c r="L19" s="1">
        <v>205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100</v>
      </c>
      <c r="U19" s="1">
        <v>0</v>
      </c>
      <c r="V19" s="1">
        <v>0</v>
      </c>
    </row>
    <row r="20" spans="1:22" ht="15" customHeight="1" x14ac:dyDescent="0.25">
      <c r="A20" s="2"/>
      <c r="B20" s="1" t="s">
        <v>167</v>
      </c>
      <c r="C20" s="1">
        <f>SUM(C15:C18)</f>
        <v>195</v>
      </c>
      <c r="D20" s="1">
        <f t="shared" ref="D20:V20" si="0">SUM(D15:D18)</f>
        <v>880</v>
      </c>
      <c r="E20" s="1">
        <f t="shared" si="0"/>
        <v>320</v>
      </c>
      <c r="F20" s="1">
        <f t="shared" si="0"/>
        <v>240</v>
      </c>
      <c r="G20" s="1">
        <f t="shared" si="0"/>
        <v>320</v>
      </c>
      <c r="H20" s="1">
        <f t="shared" si="0"/>
        <v>1150</v>
      </c>
      <c r="I20" s="1">
        <f t="shared" si="0"/>
        <v>510</v>
      </c>
      <c r="J20" s="1">
        <f t="shared" si="0"/>
        <v>750</v>
      </c>
      <c r="K20" s="1">
        <f t="shared" si="0"/>
        <v>2600</v>
      </c>
      <c r="L20" s="1">
        <f t="shared" si="0"/>
        <v>1000</v>
      </c>
      <c r="M20" s="1">
        <f t="shared" si="0"/>
        <v>200</v>
      </c>
      <c r="N20" s="1">
        <f t="shared" si="0"/>
        <v>340</v>
      </c>
      <c r="O20" s="1">
        <f t="shared" si="0"/>
        <v>200</v>
      </c>
      <c r="P20" s="1">
        <f t="shared" si="0"/>
        <v>500</v>
      </c>
      <c r="Q20" s="1">
        <f t="shared" si="0"/>
        <v>180</v>
      </c>
      <c r="R20" s="1">
        <f t="shared" si="0"/>
        <v>120</v>
      </c>
      <c r="S20" s="1">
        <f t="shared" si="0"/>
        <v>150</v>
      </c>
      <c r="T20" s="1">
        <f t="shared" si="0"/>
        <v>500</v>
      </c>
      <c r="U20" s="1">
        <f t="shared" si="0"/>
        <v>1400</v>
      </c>
      <c r="V20" s="1">
        <f t="shared" si="0"/>
        <v>1280</v>
      </c>
    </row>
    <row r="21" spans="1:22" ht="15" customHeight="1" x14ac:dyDescent="0.25">
      <c r="A21" s="2" t="s">
        <v>226</v>
      </c>
      <c r="B21" s="1" t="s">
        <v>227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150</v>
      </c>
      <c r="N21" s="1">
        <v>220</v>
      </c>
      <c r="O21" s="1">
        <v>0</v>
      </c>
      <c r="P21" s="1">
        <v>0</v>
      </c>
      <c r="Q21" s="1">
        <v>120</v>
      </c>
      <c r="R21" s="1">
        <v>15</v>
      </c>
      <c r="S21" s="1">
        <v>20</v>
      </c>
      <c r="T21" s="1">
        <v>0</v>
      </c>
      <c r="U21" s="1">
        <v>0</v>
      </c>
      <c r="V21" s="1">
        <v>0</v>
      </c>
    </row>
    <row r="22" spans="1:22" x14ac:dyDescent="0.25">
      <c r="A22" s="2" t="s">
        <v>165</v>
      </c>
      <c r="B22" s="1" t="s">
        <v>169</v>
      </c>
      <c r="C22" s="3">
        <f t="shared" ref="C22:U22" si="1">((C8+(0.5*C9))/C20)</f>
        <v>2.0615384615384613</v>
      </c>
      <c r="D22" s="3">
        <f t="shared" si="1"/>
        <v>1.5625</v>
      </c>
      <c r="E22" s="3">
        <f t="shared" si="1"/>
        <v>5.3125</v>
      </c>
      <c r="F22" s="3">
        <f t="shared" si="1"/>
        <v>11.0375</v>
      </c>
      <c r="G22" s="3">
        <f t="shared" si="1"/>
        <v>6.875</v>
      </c>
      <c r="H22" s="3">
        <f t="shared" si="1"/>
        <v>4.5</v>
      </c>
      <c r="I22" s="3">
        <f t="shared" si="1"/>
        <v>13.333333333333334</v>
      </c>
      <c r="J22" s="3">
        <f t="shared" si="1"/>
        <v>13.133333333333333</v>
      </c>
      <c r="K22" s="3">
        <f t="shared" si="1"/>
        <v>4.9423076923076925</v>
      </c>
      <c r="L22" s="3">
        <f t="shared" si="1"/>
        <v>10</v>
      </c>
      <c r="M22" s="3">
        <f t="shared" si="1"/>
        <v>1.3225</v>
      </c>
      <c r="N22" s="3">
        <f t="shared" si="1"/>
        <v>1.9264705882352942</v>
      </c>
      <c r="O22" s="3">
        <f>((O8+(0.5*O9))/O20)</f>
        <v>3.5</v>
      </c>
      <c r="P22" s="3">
        <f>((P8+(0.5*P9))/P20)</f>
        <v>5.4</v>
      </c>
      <c r="Q22" s="3">
        <f>((Q8+(0.5*Q9))/Q20)</f>
        <v>1.0527777777777778</v>
      </c>
      <c r="R22" s="3">
        <f>((R8+(0.5*R9))/R20)</f>
        <v>2.2916666666666665</v>
      </c>
      <c r="S22" s="3">
        <f t="shared" si="1"/>
        <v>2.7333333333333334</v>
      </c>
      <c r="T22" s="3">
        <f t="shared" si="1"/>
        <v>4</v>
      </c>
      <c r="U22" s="3">
        <f t="shared" si="1"/>
        <v>4.9821428571428568</v>
      </c>
      <c r="V22" s="3">
        <f>((V8+(0.5*V9))/V20)</f>
        <v>2.7109375</v>
      </c>
    </row>
    <row r="23" spans="1:22" x14ac:dyDescent="0.25">
      <c r="A23" s="2" t="s">
        <v>71</v>
      </c>
      <c r="B23" s="1" t="s">
        <v>251</v>
      </c>
      <c r="C23" s="1">
        <v>10.4</v>
      </c>
      <c r="D23" s="1">
        <v>11.3</v>
      </c>
      <c r="E23" s="1">
        <v>11.5</v>
      </c>
      <c r="F23" s="1">
        <v>11.2</v>
      </c>
      <c r="G23" s="1">
        <v>10.9</v>
      </c>
      <c r="H23" s="1">
        <v>10.6</v>
      </c>
      <c r="I23" s="1">
        <v>11.7</v>
      </c>
      <c r="J23" s="1">
        <v>11.5</v>
      </c>
      <c r="K23" s="1">
        <v>11.5</v>
      </c>
      <c r="L23" s="1">
        <v>12.2</v>
      </c>
      <c r="M23" s="1" t="s">
        <v>16</v>
      </c>
      <c r="N23" s="1" t="s">
        <v>16</v>
      </c>
      <c r="O23" s="1">
        <v>10.9</v>
      </c>
      <c r="P23" s="1">
        <v>11.8</v>
      </c>
      <c r="Q23" s="1" t="s">
        <v>16</v>
      </c>
      <c r="R23" s="1" t="s">
        <v>16</v>
      </c>
      <c r="S23" s="1" t="s">
        <v>16</v>
      </c>
      <c r="T23" s="1">
        <v>11.7</v>
      </c>
      <c r="U23" s="1">
        <v>11.6</v>
      </c>
      <c r="V23" s="1">
        <v>10.8</v>
      </c>
    </row>
    <row r="24" spans="1:22" ht="15" customHeight="1" x14ac:dyDescent="0.25">
      <c r="A24" s="2"/>
      <c r="B24" s="1" t="s">
        <v>72</v>
      </c>
      <c r="C24" s="1" t="s">
        <v>16</v>
      </c>
      <c r="D24" s="1" t="s">
        <v>16</v>
      </c>
      <c r="E24" s="1" t="s">
        <v>16</v>
      </c>
      <c r="F24" s="1" t="s">
        <v>16</v>
      </c>
      <c r="G24" s="1" t="s">
        <v>16</v>
      </c>
      <c r="H24" s="1" t="s">
        <v>16</v>
      </c>
      <c r="I24" s="1" t="s">
        <v>16</v>
      </c>
      <c r="J24" s="1" t="s">
        <v>16</v>
      </c>
      <c r="K24" s="1" t="s">
        <v>16</v>
      </c>
      <c r="L24" s="1" t="s">
        <v>16</v>
      </c>
      <c r="M24" s="1">
        <v>6.2</v>
      </c>
      <c r="N24" s="1">
        <v>6.7</v>
      </c>
      <c r="O24" s="1" t="s">
        <v>16</v>
      </c>
      <c r="P24" s="1" t="s">
        <v>16</v>
      </c>
      <c r="Q24" s="1">
        <v>7.8</v>
      </c>
      <c r="R24" s="1">
        <v>7</v>
      </c>
      <c r="S24" s="3">
        <v>8</v>
      </c>
      <c r="T24" s="1" t="s">
        <v>16</v>
      </c>
      <c r="U24" s="3">
        <v>7.9</v>
      </c>
      <c r="V24" s="1">
        <v>7.6</v>
      </c>
    </row>
    <row r="25" spans="1:22" ht="15" customHeight="1" x14ac:dyDescent="0.25">
      <c r="A25" s="2"/>
      <c r="B25" s="1" t="s">
        <v>252</v>
      </c>
      <c r="C25" s="1">
        <v>21.7</v>
      </c>
      <c r="D25" s="1">
        <v>22.6</v>
      </c>
      <c r="E25" s="3">
        <v>20.9</v>
      </c>
      <c r="F25" s="1">
        <v>24.3</v>
      </c>
      <c r="G25" s="1">
        <v>23.1</v>
      </c>
      <c r="H25" s="1">
        <v>22.8</v>
      </c>
      <c r="I25" s="1">
        <v>22.8</v>
      </c>
      <c r="J25" s="1">
        <v>22.9</v>
      </c>
      <c r="K25" s="1">
        <v>23.6</v>
      </c>
      <c r="L25" s="1">
        <v>24.3</v>
      </c>
      <c r="M25" s="1" t="s">
        <v>16</v>
      </c>
      <c r="N25" s="1">
        <v>19.3</v>
      </c>
      <c r="O25" s="3">
        <v>22</v>
      </c>
      <c r="P25" s="1">
        <v>21.7</v>
      </c>
      <c r="Q25" s="1" t="s">
        <v>16</v>
      </c>
      <c r="R25" s="1">
        <v>18.899999999999999</v>
      </c>
      <c r="S25" s="3">
        <v>18.100000000000001</v>
      </c>
      <c r="T25" s="1">
        <v>18.399999999999999</v>
      </c>
      <c r="U25" s="3">
        <v>19</v>
      </c>
      <c r="V25" s="3">
        <v>20</v>
      </c>
    </row>
    <row r="26" spans="1:22" ht="15" customHeight="1" x14ac:dyDescent="0.25">
      <c r="A26" s="2"/>
      <c r="B26" s="1" t="s">
        <v>164</v>
      </c>
      <c r="C26" s="1" t="s">
        <v>16</v>
      </c>
      <c r="D26" s="1">
        <v>11.5</v>
      </c>
      <c r="E26" s="1" t="s">
        <v>16</v>
      </c>
      <c r="F26" s="1" t="s">
        <v>16</v>
      </c>
      <c r="G26" s="1" t="s">
        <v>16</v>
      </c>
      <c r="H26" s="1" t="s">
        <v>16</v>
      </c>
      <c r="I26" s="1" t="s">
        <v>16</v>
      </c>
      <c r="J26" s="1" t="s">
        <v>16</v>
      </c>
      <c r="K26" s="1" t="s">
        <v>16</v>
      </c>
      <c r="L26" s="1" t="s">
        <v>16</v>
      </c>
      <c r="M26" s="1" t="s">
        <v>16</v>
      </c>
      <c r="N26" s="1" t="s">
        <v>16</v>
      </c>
      <c r="O26" s="1" t="s">
        <v>16</v>
      </c>
      <c r="P26" s="1" t="s">
        <v>16</v>
      </c>
      <c r="Q26" s="1" t="s">
        <v>16</v>
      </c>
      <c r="R26" s="1" t="s">
        <v>16</v>
      </c>
      <c r="S26" s="1" t="s">
        <v>16</v>
      </c>
      <c r="T26" s="1" t="s">
        <v>16</v>
      </c>
      <c r="U26" s="1" t="s">
        <v>16</v>
      </c>
      <c r="V26" s="1" t="s">
        <v>16</v>
      </c>
    </row>
    <row r="27" spans="1:22" ht="15" customHeight="1" x14ac:dyDescent="0.25">
      <c r="A27" s="2"/>
      <c r="B27" s="1" t="s">
        <v>73</v>
      </c>
      <c r="C27" s="1">
        <v>5.0999999999999996</v>
      </c>
      <c r="D27" s="1">
        <v>5.5</v>
      </c>
      <c r="E27" t="s">
        <v>16</v>
      </c>
      <c r="F27" s="1" t="s">
        <v>16</v>
      </c>
      <c r="G27" s="1" t="s">
        <v>16</v>
      </c>
      <c r="H27" s="1" t="s">
        <v>16</v>
      </c>
      <c r="I27" s="1" t="s">
        <v>16</v>
      </c>
      <c r="J27" s="1" t="s">
        <v>16</v>
      </c>
      <c r="K27" s="1" t="s">
        <v>16</v>
      </c>
      <c r="L27" s="1" t="s">
        <v>16</v>
      </c>
      <c r="M27" s="1" t="s">
        <v>16</v>
      </c>
      <c r="N27" s="1" t="s">
        <v>16</v>
      </c>
      <c r="O27" s="1" t="s">
        <v>16</v>
      </c>
      <c r="P27" s="1" t="s">
        <v>16</v>
      </c>
      <c r="Q27" s="1" t="s">
        <v>16</v>
      </c>
      <c r="R27" s="1" t="s">
        <v>16</v>
      </c>
      <c r="S27" s="1" t="s">
        <v>16</v>
      </c>
      <c r="T27" s="1" t="s">
        <v>16</v>
      </c>
      <c r="U27" s="1" t="s">
        <v>16</v>
      </c>
      <c r="V27" s="1" t="s">
        <v>16</v>
      </c>
    </row>
    <row r="28" spans="1:22" ht="15" customHeight="1" x14ac:dyDescent="0.25">
      <c r="A28" s="2"/>
      <c r="B28" s="1" t="s">
        <v>869</v>
      </c>
      <c r="C28" s="1" t="s">
        <v>16</v>
      </c>
      <c r="D28" s="1" t="s">
        <v>16</v>
      </c>
      <c r="E28" s="1">
        <v>5.8</v>
      </c>
      <c r="F28" s="1" t="s">
        <v>16</v>
      </c>
      <c r="G28" s="1">
        <v>7.3</v>
      </c>
      <c r="H28" s="1">
        <v>7.1</v>
      </c>
      <c r="I28" s="1">
        <v>8.4</v>
      </c>
      <c r="J28" s="1">
        <v>7.6</v>
      </c>
      <c r="K28" s="1">
        <v>7.2</v>
      </c>
      <c r="L28" s="1">
        <v>7.3</v>
      </c>
      <c r="M28" s="1" t="s">
        <v>16</v>
      </c>
      <c r="N28" s="1" t="s">
        <v>16</v>
      </c>
      <c r="O28" s="1" t="s">
        <v>16</v>
      </c>
      <c r="P28" s="1" t="s">
        <v>16</v>
      </c>
      <c r="Q28" s="1" t="s">
        <v>16</v>
      </c>
      <c r="R28" s="1" t="s">
        <v>16</v>
      </c>
      <c r="S28" s="1" t="s">
        <v>16</v>
      </c>
      <c r="T28" s="3">
        <v>6.9</v>
      </c>
      <c r="U28" s="1" t="s">
        <v>16</v>
      </c>
      <c r="V28" s="1" t="s">
        <v>16</v>
      </c>
    </row>
    <row r="29" spans="1:22" ht="15" customHeight="1" x14ac:dyDescent="0.25">
      <c r="A29" s="2"/>
      <c r="B29" s="1" t="s">
        <v>17</v>
      </c>
      <c r="C29" s="1" t="s">
        <v>16</v>
      </c>
      <c r="D29" s="1" t="s">
        <v>16</v>
      </c>
      <c r="E29" s="1" t="s">
        <v>16</v>
      </c>
      <c r="F29" s="1" t="s">
        <v>16</v>
      </c>
      <c r="G29" s="1" t="s">
        <v>16</v>
      </c>
      <c r="H29" s="1" t="s">
        <v>16</v>
      </c>
      <c r="I29" s="1" t="s">
        <v>16</v>
      </c>
      <c r="J29" s="1" t="s">
        <v>16</v>
      </c>
      <c r="K29" s="1" t="s">
        <v>16</v>
      </c>
      <c r="L29" s="1" t="s">
        <v>16</v>
      </c>
      <c r="M29" s="1" t="s">
        <v>16</v>
      </c>
      <c r="N29" s="1" t="s">
        <v>16</v>
      </c>
      <c r="O29" s="1" t="s">
        <v>16</v>
      </c>
      <c r="P29" s="1" t="s">
        <v>16</v>
      </c>
      <c r="Q29" s="1" t="s">
        <v>16</v>
      </c>
      <c r="R29" s="1" t="s">
        <v>16</v>
      </c>
      <c r="S29" s="1" t="s">
        <v>16</v>
      </c>
      <c r="T29" s="1" t="s">
        <v>16</v>
      </c>
      <c r="U29" s="1" t="s">
        <v>16</v>
      </c>
      <c r="V29" s="1" t="s">
        <v>16</v>
      </c>
    </row>
    <row r="30" spans="1:22" x14ac:dyDescent="0.25">
      <c r="A30" s="2" t="s">
        <v>18</v>
      </c>
      <c r="B30" s="1" t="s">
        <v>19</v>
      </c>
      <c r="C30" s="1">
        <v>15</v>
      </c>
      <c r="D30" s="1">
        <v>15</v>
      </c>
      <c r="E30" s="1">
        <v>15</v>
      </c>
      <c r="F30" s="1">
        <v>15</v>
      </c>
      <c r="G30" s="1">
        <v>15</v>
      </c>
      <c r="H30" s="1">
        <v>15</v>
      </c>
      <c r="I30" s="1">
        <v>12</v>
      </c>
      <c r="J30" s="1">
        <v>15</v>
      </c>
      <c r="K30" s="1">
        <v>12</v>
      </c>
      <c r="L30" s="1">
        <v>12</v>
      </c>
      <c r="M30" s="1">
        <v>0</v>
      </c>
      <c r="N30" s="1">
        <v>0</v>
      </c>
      <c r="O30" s="1">
        <v>12</v>
      </c>
      <c r="P30" s="1">
        <v>0</v>
      </c>
      <c r="Q30" s="1">
        <v>0</v>
      </c>
      <c r="R30" s="1">
        <v>0</v>
      </c>
      <c r="S30" s="1">
        <v>0</v>
      </c>
      <c r="T30" s="1">
        <v>12</v>
      </c>
      <c r="U30" s="1">
        <v>0</v>
      </c>
      <c r="V30" s="1">
        <v>20</v>
      </c>
    </row>
    <row r="31" spans="1:22" ht="15" customHeight="1" x14ac:dyDescent="0.25">
      <c r="A31" s="2"/>
      <c r="B31" s="1" t="s">
        <v>20</v>
      </c>
      <c r="C31" s="1" t="s">
        <v>16</v>
      </c>
      <c r="D31" s="1" t="s">
        <v>16</v>
      </c>
      <c r="E31" s="1" t="s">
        <v>16</v>
      </c>
      <c r="F31" s="1" t="s">
        <v>16</v>
      </c>
      <c r="G31" s="1" t="s">
        <v>16</v>
      </c>
      <c r="H31" s="1" t="s">
        <v>16</v>
      </c>
      <c r="I31" s="1" t="s">
        <v>16</v>
      </c>
      <c r="J31" s="1" t="s">
        <v>16</v>
      </c>
      <c r="K31" s="1" t="s">
        <v>16</v>
      </c>
      <c r="L31" s="1" t="s">
        <v>16</v>
      </c>
      <c r="M31" s="1">
        <v>100</v>
      </c>
      <c r="N31" s="1">
        <v>0</v>
      </c>
      <c r="O31" s="1" t="s">
        <v>16</v>
      </c>
      <c r="P31" s="1" t="s">
        <v>16</v>
      </c>
      <c r="Q31" s="1">
        <v>80</v>
      </c>
      <c r="R31" s="1">
        <v>100</v>
      </c>
      <c r="S31" s="1">
        <v>100</v>
      </c>
      <c r="T31" s="1" t="s">
        <v>16</v>
      </c>
      <c r="U31" s="1">
        <v>50</v>
      </c>
      <c r="V31" s="1">
        <v>50</v>
      </c>
    </row>
    <row r="32" spans="1:22" ht="15" customHeight="1" x14ac:dyDescent="0.25">
      <c r="A32" s="2"/>
      <c r="B32" s="1" t="s">
        <v>253</v>
      </c>
      <c r="C32" s="1">
        <v>200</v>
      </c>
      <c r="D32" s="1">
        <v>150</v>
      </c>
      <c r="E32" s="1">
        <v>175</v>
      </c>
      <c r="F32" s="1">
        <v>180</v>
      </c>
      <c r="G32" s="1">
        <v>200</v>
      </c>
      <c r="H32" s="1">
        <v>180</v>
      </c>
      <c r="I32" s="1">
        <v>150</v>
      </c>
      <c r="J32" s="1">
        <v>200</v>
      </c>
      <c r="K32" s="1">
        <v>200</v>
      </c>
      <c r="L32" s="1">
        <v>180</v>
      </c>
      <c r="M32" s="1">
        <v>0</v>
      </c>
      <c r="N32" s="1">
        <v>0</v>
      </c>
      <c r="O32" s="1">
        <v>120</v>
      </c>
      <c r="P32" s="1">
        <v>120</v>
      </c>
      <c r="Q32" s="1">
        <v>0</v>
      </c>
      <c r="R32" s="1">
        <v>100</v>
      </c>
      <c r="S32" s="1">
        <v>100</v>
      </c>
      <c r="T32" s="1">
        <v>100</v>
      </c>
      <c r="U32" s="1">
        <v>100</v>
      </c>
      <c r="V32" s="1">
        <v>130</v>
      </c>
    </row>
    <row r="33" spans="1:22" ht="15" customHeight="1" x14ac:dyDescent="0.25">
      <c r="A33" s="2"/>
      <c r="B33" s="1" t="s">
        <v>254</v>
      </c>
      <c r="C33" s="1">
        <v>130</v>
      </c>
      <c r="D33" s="1">
        <v>140</v>
      </c>
      <c r="E33" s="1">
        <v>50</v>
      </c>
      <c r="F33" s="1">
        <v>0</v>
      </c>
      <c r="G33" s="1">
        <v>50</v>
      </c>
      <c r="H33" s="1">
        <v>100</v>
      </c>
      <c r="I33" s="1">
        <v>100</v>
      </c>
      <c r="J33" s="1">
        <v>100</v>
      </c>
      <c r="K33" s="1">
        <v>100</v>
      </c>
      <c r="L33" s="1">
        <v>50</v>
      </c>
      <c r="M33" s="1">
        <v>0</v>
      </c>
      <c r="N33" s="1">
        <v>0</v>
      </c>
      <c r="O33" s="1">
        <v>0</v>
      </c>
      <c r="P33" s="1" t="s">
        <v>16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x14ac:dyDescent="0.25">
      <c r="A34" s="2" t="s">
        <v>21</v>
      </c>
      <c r="B34" s="1" t="s">
        <v>19</v>
      </c>
      <c r="C34" s="1">
        <v>0</v>
      </c>
      <c r="D34" s="1">
        <v>55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14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</row>
    <row r="35" spans="1:22" ht="15" customHeight="1" x14ac:dyDescent="0.25">
      <c r="A35" s="2"/>
      <c r="B35" s="1" t="s">
        <v>20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</row>
    <row r="36" spans="1:22" ht="15" customHeight="1" x14ac:dyDescent="0.25">
      <c r="A36" s="2"/>
      <c r="B36" s="1" t="s">
        <v>253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20</v>
      </c>
      <c r="S36" s="1">
        <v>0</v>
      </c>
      <c r="T36" s="1">
        <v>0</v>
      </c>
      <c r="U36" s="1">
        <v>20</v>
      </c>
      <c r="V36" s="1">
        <v>0</v>
      </c>
    </row>
    <row r="37" spans="1:22" ht="15" customHeight="1" x14ac:dyDescent="0.25">
      <c r="A37" s="2"/>
      <c r="B37" s="1" t="s">
        <v>254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 s="1" customFormat="1" ht="15" customHeight="1" x14ac:dyDescent="0.25">
      <c r="A38" s="2" t="s">
        <v>210</v>
      </c>
      <c r="B38" s="1" t="s">
        <v>22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 t="s">
        <v>16</v>
      </c>
      <c r="N38" s="1" t="s">
        <v>16</v>
      </c>
      <c r="O38" s="1">
        <v>0</v>
      </c>
      <c r="P38" s="1">
        <v>0</v>
      </c>
      <c r="Q38" s="1" t="s">
        <v>16</v>
      </c>
      <c r="R38" s="1" t="s">
        <v>16</v>
      </c>
      <c r="S38" s="1" t="s">
        <v>16</v>
      </c>
      <c r="T38" s="1">
        <v>0</v>
      </c>
      <c r="U38" s="1">
        <v>0</v>
      </c>
      <c r="V38" s="1">
        <v>0</v>
      </c>
    </row>
    <row r="39" spans="1:22" s="1" customFormat="1" ht="15" customHeight="1" x14ac:dyDescent="0.25">
      <c r="A39" s="2" t="s">
        <v>211</v>
      </c>
      <c r="B39" s="1" t="s">
        <v>22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2.2000000000000002</v>
      </c>
      <c r="N39" s="1">
        <v>2.2000000000000002</v>
      </c>
      <c r="O39" s="1">
        <v>0</v>
      </c>
      <c r="P39" s="1">
        <v>0</v>
      </c>
      <c r="Q39" s="1">
        <v>0.5</v>
      </c>
      <c r="R39" s="1">
        <v>1</v>
      </c>
      <c r="S39" s="1">
        <v>0</v>
      </c>
      <c r="T39" s="1">
        <v>0</v>
      </c>
      <c r="U39" s="1">
        <v>0</v>
      </c>
      <c r="V39" s="1">
        <v>0</v>
      </c>
    </row>
    <row r="40" spans="1:22" x14ac:dyDescent="0.25">
      <c r="A40" s="4" t="s">
        <v>51</v>
      </c>
      <c r="B40" s="1" t="s">
        <v>255</v>
      </c>
      <c r="C40" s="1" t="s">
        <v>840</v>
      </c>
      <c r="D40" s="1" t="s">
        <v>256</v>
      </c>
      <c r="E40" s="1" t="s">
        <v>257</v>
      </c>
      <c r="F40" s="1" t="s">
        <v>258</v>
      </c>
      <c r="G40" s="1" t="s">
        <v>259</v>
      </c>
      <c r="H40" s="1" t="s">
        <v>260</v>
      </c>
      <c r="I40" s="1" t="s">
        <v>261</v>
      </c>
      <c r="J40" s="1" t="s">
        <v>261</v>
      </c>
      <c r="K40" s="1" t="s">
        <v>844</v>
      </c>
      <c r="L40" s="1" t="s">
        <v>261</v>
      </c>
      <c r="M40" s="1" t="s">
        <v>77</v>
      </c>
      <c r="N40" s="1" t="s">
        <v>264</v>
      </c>
      <c r="O40" s="1" t="s">
        <v>262</v>
      </c>
      <c r="P40" s="1" t="s">
        <v>263</v>
      </c>
      <c r="Q40" s="1" t="s">
        <v>77</v>
      </c>
      <c r="R40" s="1" t="s">
        <v>74</v>
      </c>
      <c r="S40" s="1" t="s">
        <v>86</v>
      </c>
      <c r="T40" s="1" t="s">
        <v>265</v>
      </c>
      <c r="U40" s="1" t="s">
        <v>267</v>
      </c>
      <c r="V40" s="1" t="s">
        <v>266</v>
      </c>
    </row>
    <row r="41" spans="1:22" x14ac:dyDescent="0.25">
      <c r="A41" s="4" t="s">
        <v>25</v>
      </c>
      <c r="B41" s="1" t="s">
        <v>26</v>
      </c>
      <c r="C41" s="1">
        <v>60</v>
      </c>
      <c r="D41" s="1">
        <v>70</v>
      </c>
      <c r="E41" s="1">
        <v>75</v>
      </c>
      <c r="F41" s="1">
        <v>85</v>
      </c>
      <c r="G41" s="1">
        <v>60</v>
      </c>
      <c r="H41" s="1">
        <v>50</v>
      </c>
      <c r="I41" s="1">
        <v>70</v>
      </c>
      <c r="J41" s="1">
        <v>100</v>
      </c>
      <c r="K41" s="1">
        <v>70</v>
      </c>
      <c r="L41" s="7">
        <v>70</v>
      </c>
      <c r="M41" s="1">
        <v>0</v>
      </c>
      <c r="N41" s="1">
        <v>20</v>
      </c>
      <c r="O41" s="1">
        <v>60</v>
      </c>
      <c r="P41" s="1">
        <v>60</v>
      </c>
      <c r="Q41" s="1">
        <v>0</v>
      </c>
      <c r="R41" s="1">
        <v>30</v>
      </c>
      <c r="S41" s="1">
        <v>50</v>
      </c>
      <c r="T41" s="1">
        <v>60</v>
      </c>
      <c r="U41" s="1">
        <v>100</v>
      </c>
      <c r="V41" s="1">
        <v>50</v>
      </c>
    </row>
    <row r="42" spans="1:22" s="1" customFormat="1" x14ac:dyDescent="0.25">
      <c r="A42" s="4" t="s">
        <v>27</v>
      </c>
      <c r="B42" s="1" t="s">
        <v>223</v>
      </c>
      <c r="C42" s="1" t="s">
        <v>78</v>
      </c>
      <c r="D42" s="1" t="s">
        <v>78</v>
      </c>
      <c r="E42" s="1" t="s">
        <v>78</v>
      </c>
      <c r="F42" s="1" t="s">
        <v>78</v>
      </c>
      <c r="G42" s="1" t="s">
        <v>78</v>
      </c>
      <c r="H42" s="1" t="s">
        <v>92</v>
      </c>
      <c r="I42" s="1" t="s">
        <v>78</v>
      </c>
      <c r="J42" s="1" t="s">
        <v>78</v>
      </c>
      <c r="K42" s="1" t="s">
        <v>92</v>
      </c>
      <c r="L42" s="1" t="s">
        <v>78</v>
      </c>
      <c r="M42" s="1" t="s">
        <v>16</v>
      </c>
      <c r="N42" s="1" t="s">
        <v>78</v>
      </c>
      <c r="O42" s="1" t="s">
        <v>78</v>
      </c>
      <c r="P42" s="1" t="s">
        <v>92</v>
      </c>
      <c r="Q42" s="1" t="s">
        <v>16</v>
      </c>
      <c r="R42" s="1" t="s">
        <v>78</v>
      </c>
      <c r="S42" s="1" t="s">
        <v>78</v>
      </c>
      <c r="T42" s="1" t="s">
        <v>92</v>
      </c>
      <c r="U42" s="1" t="s">
        <v>92</v>
      </c>
      <c r="V42" s="1" t="s">
        <v>78</v>
      </c>
    </row>
    <row r="43" spans="1:22" s="1" customFormat="1" x14ac:dyDescent="0.25">
      <c r="A43" s="4"/>
      <c r="B43" s="1" t="s">
        <v>224</v>
      </c>
      <c r="C43" s="1" t="s">
        <v>78</v>
      </c>
      <c r="D43" s="1" t="s">
        <v>78</v>
      </c>
      <c r="E43" s="1" t="s">
        <v>78</v>
      </c>
      <c r="F43" s="1" t="s">
        <v>78</v>
      </c>
      <c r="G43" s="1" t="s">
        <v>78</v>
      </c>
      <c r="H43" s="1" t="s">
        <v>92</v>
      </c>
      <c r="I43" s="1" t="s">
        <v>78</v>
      </c>
      <c r="J43" s="1" t="s">
        <v>78</v>
      </c>
      <c r="K43" s="1" t="s">
        <v>92</v>
      </c>
      <c r="L43" s="1" t="s">
        <v>78</v>
      </c>
      <c r="M43" s="1" t="s">
        <v>78</v>
      </c>
      <c r="N43" s="1" t="s">
        <v>78</v>
      </c>
      <c r="O43" s="1" t="s">
        <v>78</v>
      </c>
      <c r="P43" s="1" t="s">
        <v>92</v>
      </c>
      <c r="Q43" s="1" t="s">
        <v>78</v>
      </c>
      <c r="R43" s="1" t="s">
        <v>78</v>
      </c>
      <c r="S43" s="1" t="s">
        <v>78</v>
      </c>
      <c r="T43" s="1" t="s">
        <v>92</v>
      </c>
      <c r="U43" s="1" t="s">
        <v>92</v>
      </c>
      <c r="V43" s="1" t="s">
        <v>78</v>
      </c>
    </row>
    <row r="44" spans="1:22" s="1" customFormat="1" x14ac:dyDescent="0.25">
      <c r="A44" s="4" t="s">
        <v>28</v>
      </c>
      <c r="C44" s="1" t="s">
        <v>268</v>
      </c>
      <c r="D44" s="1" t="s">
        <v>841</v>
      </c>
      <c r="E44" s="1" t="s">
        <v>270</v>
      </c>
      <c r="F44" s="1" t="s">
        <v>271</v>
      </c>
      <c r="G44" s="1" t="s">
        <v>272</v>
      </c>
      <c r="H44" s="1" t="s">
        <v>842</v>
      </c>
      <c r="I44" s="1" t="s">
        <v>273</v>
      </c>
      <c r="J44" s="1" t="s">
        <v>274</v>
      </c>
      <c r="K44" s="1" t="s">
        <v>842</v>
      </c>
      <c r="L44" s="1" t="s">
        <v>269</v>
      </c>
      <c r="M44" s="1" t="s">
        <v>277</v>
      </c>
      <c r="N44" s="1" t="s">
        <v>277</v>
      </c>
      <c r="O44" s="1" t="s">
        <v>275</v>
      </c>
      <c r="P44" s="1" t="s">
        <v>276</v>
      </c>
      <c r="Q44" s="1" t="s">
        <v>278</v>
      </c>
      <c r="R44" s="1" t="s">
        <v>275</v>
      </c>
      <c r="S44" s="1" t="s">
        <v>279</v>
      </c>
      <c r="T44" s="1" t="s">
        <v>280</v>
      </c>
      <c r="U44" s="1" t="s">
        <v>282</v>
      </c>
      <c r="V44" s="1" t="s">
        <v>281</v>
      </c>
    </row>
    <row r="45" spans="1:22" x14ac:dyDescent="0.25">
      <c r="A45" s="2" t="s">
        <v>30</v>
      </c>
      <c r="B45" s="6"/>
      <c r="C45" s="1" t="s">
        <v>283</v>
      </c>
      <c r="D45" s="1" t="s">
        <v>284</v>
      </c>
      <c r="E45" s="1" t="s">
        <v>284</v>
      </c>
      <c r="F45" s="1" t="s">
        <v>285</v>
      </c>
      <c r="G45" s="1" t="s">
        <v>285</v>
      </c>
      <c r="H45" s="1" t="s">
        <v>285</v>
      </c>
      <c r="I45" s="1" t="s">
        <v>286</v>
      </c>
      <c r="J45" s="1" t="s">
        <v>286</v>
      </c>
      <c r="K45" s="1" t="s">
        <v>286</v>
      </c>
      <c r="L45" s="1" t="s">
        <v>286</v>
      </c>
      <c r="M45" s="1" t="s">
        <v>288</v>
      </c>
      <c r="N45" s="1" t="s">
        <v>288</v>
      </c>
      <c r="O45" s="1" t="s">
        <v>287</v>
      </c>
      <c r="P45" s="1" t="s">
        <v>287</v>
      </c>
      <c r="Q45" s="1" t="s">
        <v>288</v>
      </c>
      <c r="R45" s="1" t="s">
        <v>289</v>
      </c>
      <c r="S45" s="1" t="s">
        <v>288</v>
      </c>
      <c r="T45" s="1" t="s">
        <v>287</v>
      </c>
      <c r="U45" s="1" t="s">
        <v>286</v>
      </c>
      <c r="V45" s="1" t="s">
        <v>286</v>
      </c>
    </row>
    <row r="46" spans="1:22" x14ac:dyDescent="0.25">
      <c r="A46" s="2" t="s">
        <v>33</v>
      </c>
      <c r="B46" s="6" t="s">
        <v>4</v>
      </c>
      <c r="C46" s="1" t="s">
        <v>290</v>
      </c>
      <c r="D46" s="1" t="s">
        <v>291</v>
      </c>
      <c r="E46" s="1" t="s">
        <v>290</v>
      </c>
      <c r="F46" s="1" t="s">
        <v>290</v>
      </c>
      <c r="G46" s="1" t="s">
        <v>290</v>
      </c>
      <c r="H46" s="1" t="s">
        <v>291</v>
      </c>
      <c r="I46" s="1" t="s">
        <v>292</v>
      </c>
      <c r="J46" s="1" t="s">
        <v>290</v>
      </c>
      <c r="K46" s="1" t="s">
        <v>290</v>
      </c>
      <c r="L46" s="1" t="s">
        <v>293</v>
      </c>
      <c r="M46" s="1" t="s">
        <v>295</v>
      </c>
      <c r="N46" s="1" t="s">
        <v>295</v>
      </c>
      <c r="O46" s="1" t="s">
        <v>292</v>
      </c>
      <c r="P46" s="1" t="s">
        <v>294</v>
      </c>
      <c r="Q46" s="1" t="s">
        <v>296</v>
      </c>
      <c r="R46" s="1" t="s">
        <v>295</v>
      </c>
      <c r="S46" s="1" t="s">
        <v>296</v>
      </c>
      <c r="T46" s="1" t="s">
        <v>295</v>
      </c>
      <c r="U46" s="1" t="s">
        <v>295</v>
      </c>
      <c r="V46" s="1" t="s">
        <v>295</v>
      </c>
    </row>
    <row r="47" spans="1:22" ht="15" customHeight="1" x14ac:dyDescent="0.25">
      <c r="A47" s="2"/>
      <c r="B47" s="6" t="s">
        <v>6</v>
      </c>
      <c r="C47" s="1" t="s">
        <v>87</v>
      </c>
      <c r="D47" s="1" t="s">
        <v>87</v>
      </c>
      <c r="E47" s="1" t="s">
        <v>50</v>
      </c>
      <c r="F47" s="1" t="s">
        <v>87</v>
      </c>
      <c r="G47" s="1" t="s">
        <v>50</v>
      </c>
      <c r="H47" s="1" t="s">
        <v>87</v>
      </c>
      <c r="I47" s="1" t="s">
        <v>50</v>
      </c>
      <c r="J47" s="1" t="s">
        <v>87</v>
      </c>
      <c r="K47" s="1" t="s">
        <v>87</v>
      </c>
      <c r="L47" s="1" t="s">
        <v>297</v>
      </c>
      <c r="M47" s="1" t="s">
        <v>37</v>
      </c>
      <c r="N47" s="1" t="s">
        <v>295</v>
      </c>
      <c r="O47" s="1" t="s">
        <v>298</v>
      </c>
      <c r="P47" s="1" t="s">
        <v>294</v>
      </c>
      <c r="Q47" s="1" t="s">
        <v>88</v>
      </c>
      <c r="R47" s="1" t="s">
        <v>295</v>
      </c>
      <c r="S47" s="1" t="s">
        <v>88</v>
      </c>
      <c r="T47" s="1" t="s">
        <v>50</v>
      </c>
      <c r="U47" s="1" t="s">
        <v>87</v>
      </c>
      <c r="V47" s="1" t="s">
        <v>299</v>
      </c>
    </row>
    <row r="48" spans="1:22" x14ac:dyDescent="0.25">
      <c r="A48" s="4" t="s">
        <v>39</v>
      </c>
      <c r="B48" s="6">
        <v>1</v>
      </c>
      <c r="C48" s="1" t="s">
        <v>300</v>
      </c>
      <c r="D48" s="1" t="s">
        <v>301</v>
      </c>
      <c r="E48" s="1" t="s">
        <v>301</v>
      </c>
      <c r="F48" s="1" t="s">
        <v>301</v>
      </c>
      <c r="G48" s="1" t="s">
        <v>301</v>
      </c>
      <c r="H48" s="1" t="s">
        <v>301</v>
      </c>
      <c r="I48" s="1" t="s">
        <v>301</v>
      </c>
      <c r="J48" s="1" t="s">
        <v>300</v>
      </c>
      <c r="K48" s="1" t="s">
        <v>300</v>
      </c>
      <c r="L48" s="1" t="s">
        <v>302</v>
      </c>
      <c r="M48" s="1" t="s">
        <v>301</v>
      </c>
      <c r="N48" s="1" t="s">
        <v>301</v>
      </c>
      <c r="O48" s="1" t="s">
        <v>301</v>
      </c>
      <c r="P48" s="1" t="s">
        <v>300</v>
      </c>
      <c r="Q48" s="1" t="s">
        <v>301</v>
      </c>
      <c r="R48" s="1" t="s">
        <v>303</v>
      </c>
      <c r="S48" s="1" t="s">
        <v>304</v>
      </c>
      <c r="T48" s="1" t="s">
        <v>301</v>
      </c>
      <c r="U48" s="1" t="s">
        <v>300</v>
      </c>
      <c r="V48" s="1" t="s">
        <v>300</v>
      </c>
    </row>
    <row r="49" spans="1:22" x14ac:dyDescent="0.25">
      <c r="A49" s="4"/>
      <c r="B49" s="6">
        <v>2</v>
      </c>
      <c r="C49" s="1" t="s">
        <v>305</v>
      </c>
      <c r="D49" s="1" t="s">
        <v>306</v>
      </c>
      <c r="E49" s="1" t="s">
        <v>306</v>
      </c>
      <c r="F49" s="1" t="s">
        <v>306</v>
      </c>
      <c r="G49" s="1" t="s">
        <v>306</v>
      </c>
      <c r="H49" s="1" t="s">
        <v>307</v>
      </c>
      <c r="I49" s="1" t="s">
        <v>306</v>
      </c>
      <c r="J49" s="1" t="s">
        <v>305</v>
      </c>
      <c r="K49" s="1" t="s">
        <v>305</v>
      </c>
      <c r="L49" s="1" t="s">
        <v>306</v>
      </c>
      <c r="M49" s="1" t="s">
        <v>308</v>
      </c>
      <c r="N49" s="1" t="s">
        <v>50</v>
      </c>
      <c r="O49" s="1" t="s">
        <v>307</v>
      </c>
      <c r="P49" s="1" t="s">
        <v>50</v>
      </c>
      <c r="Q49" s="1" t="s">
        <v>309</v>
      </c>
      <c r="R49" s="1" t="s">
        <v>50</v>
      </c>
      <c r="S49" s="1" t="s">
        <v>309</v>
      </c>
      <c r="T49" s="1" t="s">
        <v>309</v>
      </c>
      <c r="U49" s="1" t="s">
        <v>311</v>
      </c>
      <c r="V49" s="1" t="s">
        <v>310</v>
      </c>
    </row>
    <row r="50" spans="1:22" ht="15" customHeight="1" x14ac:dyDescent="0.25">
      <c r="A50" s="4" t="s">
        <v>44</v>
      </c>
      <c r="B50" s="6"/>
      <c r="C50" s="1" t="s">
        <v>81</v>
      </c>
      <c r="D50" s="1" t="s">
        <v>81</v>
      </c>
      <c r="E50" s="1" t="s">
        <v>81</v>
      </c>
      <c r="F50" s="1" t="s">
        <v>81</v>
      </c>
      <c r="G50" s="1" t="s">
        <v>81</v>
      </c>
      <c r="H50" s="1" t="s">
        <v>312</v>
      </c>
      <c r="I50" s="1" t="s">
        <v>80</v>
      </c>
      <c r="J50" s="1" t="s">
        <v>81</v>
      </c>
      <c r="K50" s="1" t="s">
        <v>81</v>
      </c>
      <c r="L50" s="1" t="s">
        <v>313</v>
      </c>
      <c r="M50" s="1" t="s">
        <v>81</v>
      </c>
      <c r="N50" s="1" t="s">
        <v>81</v>
      </c>
      <c r="O50" s="1" t="s">
        <v>81</v>
      </c>
      <c r="P50" s="1" t="s">
        <v>81</v>
      </c>
      <c r="Q50" s="1" t="s">
        <v>81</v>
      </c>
      <c r="R50" s="1" t="s">
        <v>314</v>
      </c>
      <c r="S50" s="1" t="s">
        <v>845</v>
      </c>
      <c r="T50" s="1" t="s">
        <v>80</v>
      </c>
      <c r="U50" s="1" t="s">
        <v>80</v>
      </c>
      <c r="V50" s="1" t="s">
        <v>80</v>
      </c>
    </row>
    <row r="51" spans="1:22" x14ac:dyDescent="0.25">
      <c r="A51" s="4" t="s">
        <v>45</v>
      </c>
      <c r="B51" s="1">
        <v>1</v>
      </c>
      <c r="C51" s="1" t="s">
        <v>316</v>
      </c>
      <c r="D51" s="1" t="s">
        <v>98</v>
      </c>
      <c r="E51" s="1" t="s">
        <v>316</v>
      </c>
      <c r="F51" s="1" t="s">
        <v>98</v>
      </c>
      <c r="G51" s="1" t="s">
        <v>98</v>
      </c>
      <c r="H51" s="1" t="s">
        <v>98</v>
      </c>
      <c r="I51" s="1" t="s">
        <v>98</v>
      </c>
      <c r="J51" s="1" t="s">
        <v>98</v>
      </c>
      <c r="K51" s="1" t="s">
        <v>98</v>
      </c>
      <c r="L51" s="1" t="s">
        <v>98</v>
      </c>
      <c r="M51" s="1" t="s">
        <v>316</v>
      </c>
      <c r="N51" s="1" t="s">
        <v>616</v>
      </c>
      <c r="O51" s="1" t="s">
        <v>98</v>
      </c>
      <c r="P51" s="1" t="s">
        <v>316</v>
      </c>
      <c r="Q51" s="1" t="s">
        <v>318</v>
      </c>
      <c r="R51" s="1" t="s">
        <v>98</v>
      </c>
      <c r="S51" s="1" t="s">
        <v>319</v>
      </c>
      <c r="T51" s="1" t="s">
        <v>98</v>
      </c>
      <c r="U51" s="1" t="s">
        <v>98</v>
      </c>
      <c r="V51" s="1" t="s">
        <v>98</v>
      </c>
    </row>
    <row r="52" spans="1:22" x14ac:dyDescent="0.25">
      <c r="A52" s="4"/>
      <c r="B52" s="6">
        <v>2</v>
      </c>
      <c r="C52" s="1" t="s">
        <v>320</v>
      </c>
      <c r="D52" s="1" t="s">
        <v>321</v>
      </c>
      <c r="E52" s="1" t="s">
        <v>322</v>
      </c>
      <c r="F52" s="1" t="s">
        <v>322</v>
      </c>
      <c r="G52" s="1" t="s">
        <v>321</v>
      </c>
      <c r="H52" s="1" t="s">
        <v>321</v>
      </c>
      <c r="I52" s="1" t="s">
        <v>843</v>
      </c>
      <c r="J52" s="1" t="s">
        <v>324</v>
      </c>
      <c r="K52" s="1" t="s">
        <v>843</v>
      </c>
      <c r="L52" s="1" t="s">
        <v>843</v>
      </c>
      <c r="M52" s="1" t="s">
        <v>50</v>
      </c>
      <c r="N52" s="1" t="s">
        <v>50</v>
      </c>
      <c r="O52" s="1" t="s">
        <v>321</v>
      </c>
      <c r="P52" s="1" t="s">
        <v>325</v>
      </c>
      <c r="Q52" s="1" t="s">
        <v>50</v>
      </c>
      <c r="R52" s="1" t="s">
        <v>50</v>
      </c>
      <c r="S52" s="1" t="s">
        <v>325</v>
      </c>
      <c r="T52" s="1" t="s">
        <v>325</v>
      </c>
      <c r="U52" s="1" t="s">
        <v>325</v>
      </c>
      <c r="V52" s="1" t="s">
        <v>325</v>
      </c>
    </row>
    <row r="53" spans="1:22" x14ac:dyDescent="0.25">
      <c r="A53" s="4" t="s">
        <v>51</v>
      </c>
      <c r="B53" s="1"/>
      <c r="C53" s="1" t="s">
        <v>52</v>
      </c>
      <c r="D53" s="1" t="s">
        <v>326</v>
      </c>
      <c r="E53" s="1" t="s">
        <v>327</v>
      </c>
      <c r="F53" s="1" t="s">
        <v>326</v>
      </c>
      <c r="G53" s="1" t="s">
        <v>52</v>
      </c>
      <c r="H53" s="1" t="s">
        <v>52</v>
      </c>
      <c r="I53" s="1" t="s">
        <v>52</v>
      </c>
      <c r="J53" s="1" t="s">
        <v>168</v>
      </c>
      <c r="K53" s="1" t="s">
        <v>52</v>
      </c>
      <c r="L53" s="1" t="s">
        <v>52</v>
      </c>
      <c r="M53" s="1" t="s">
        <v>52</v>
      </c>
      <c r="N53" s="1" t="s">
        <v>52</v>
      </c>
      <c r="O53" s="1" t="s">
        <v>328</v>
      </c>
      <c r="P53" s="1" t="s">
        <v>52</v>
      </c>
      <c r="Q53" s="1" t="s">
        <v>52</v>
      </c>
      <c r="R53" s="1" t="s">
        <v>329</v>
      </c>
      <c r="S53" s="1" t="s">
        <v>329</v>
      </c>
      <c r="T53" s="1" t="s">
        <v>52</v>
      </c>
      <c r="U53" s="1" t="s">
        <v>330</v>
      </c>
      <c r="V53" s="1" t="s">
        <v>330</v>
      </c>
    </row>
    <row r="54" spans="1:22" x14ac:dyDescent="0.25">
      <c r="A54" s="4" t="s">
        <v>53</v>
      </c>
      <c r="B54" s="1" t="s">
        <v>54</v>
      </c>
      <c r="C54" s="1">
        <v>0</v>
      </c>
      <c r="D54" s="1">
        <v>30</v>
      </c>
      <c r="E54" s="1">
        <v>35</v>
      </c>
      <c r="F54" s="1">
        <v>80</v>
      </c>
      <c r="G54" s="1">
        <v>60</v>
      </c>
      <c r="H54" s="1">
        <v>0</v>
      </c>
      <c r="I54" s="1">
        <v>70</v>
      </c>
      <c r="J54" s="1">
        <v>70</v>
      </c>
      <c r="K54" s="1">
        <v>35</v>
      </c>
      <c r="L54" s="1">
        <v>70</v>
      </c>
      <c r="M54" s="1">
        <v>0</v>
      </c>
      <c r="N54" s="1">
        <v>0</v>
      </c>
      <c r="O54" s="1">
        <v>55</v>
      </c>
      <c r="P54" s="1">
        <v>50</v>
      </c>
      <c r="Q54" s="1">
        <v>0</v>
      </c>
      <c r="R54" s="1">
        <v>20</v>
      </c>
      <c r="S54" s="1">
        <v>30</v>
      </c>
      <c r="T54" s="1">
        <v>40</v>
      </c>
      <c r="U54" s="1">
        <v>30</v>
      </c>
      <c r="V54" s="1">
        <v>0</v>
      </c>
    </row>
    <row r="55" spans="1:22" ht="15" customHeight="1" x14ac:dyDescent="0.25">
      <c r="A55" s="4"/>
      <c r="B55" s="1" t="s">
        <v>55</v>
      </c>
      <c r="C55" s="1" t="s">
        <v>16</v>
      </c>
      <c r="D55" s="1" t="s">
        <v>331</v>
      </c>
      <c r="E55" s="1" t="s">
        <v>331</v>
      </c>
      <c r="F55" s="1" t="s">
        <v>331</v>
      </c>
      <c r="G55" s="1" t="s">
        <v>331</v>
      </c>
      <c r="H55" s="1" t="s">
        <v>16</v>
      </c>
      <c r="I55" s="1" t="s">
        <v>331</v>
      </c>
      <c r="J55" s="1" t="s">
        <v>332</v>
      </c>
      <c r="K55" s="1" t="s">
        <v>332</v>
      </c>
      <c r="L55" s="1" t="s">
        <v>421</v>
      </c>
      <c r="M55" s="1" t="s">
        <v>16</v>
      </c>
      <c r="N55" s="1" t="s">
        <v>16</v>
      </c>
      <c r="O55" s="1" t="s">
        <v>331</v>
      </c>
      <c r="P55" s="1" t="s">
        <v>424</v>
      </c>
      <c r="Q55" s="1" t="s">
        <v>16</v>
      </c>
      <c r="R55" s="1" t="s">
        <v>424</v>
      </c>
      <c r="S55" s="1" t="s">
        <v>16</v>
      </c>
      <c r="T55" s="1" t="s">
        <v>421</v>
      </c>
      <c r="U55" s="1" t="s">
        <v>332</v>
      </c>
      <c r="V55" s="1" t="s">
        <v>16</v>
      </c>
    </row>
    <row r="56" spans="1:22" x14ac:dyDescent="0.25">
      <c r="A56" s="2" t="s">
        <v>57</v>
      </c>
      <c r="B56" s="6" t="s">
        <v>58</v>
      </c>
      <c r="C56" s="1" t="s">
        <v>333</v>
      </c>
      <c r="D56" s="1" t="s">
        <v>334</v>
      </c>
      <c r="E56" s="1" t="s">
        <v>335</v>
      </c>
      <c r="F56" s="1" t="s">
        <v>336</v>
      </c>
      <c r="G56" s="1" t="s">
        <v>337</v>
      </c>
      <c r="H56" s="1" t="s">
        <v>338</v>
      </c>
      <c r="I56" s="1" t="s">
        <v>339</v>
      </c>
      <c r="J56" s="1" t="s">
        <v>340</v>
      </c>
      <c r="K56" s="1" t="s">
        <v>341</v>
      </c>
      <c r="L56" s="1" t="s">
        <v>342</v>
      </c>
      <c r="M56" s="1" t="s">
        <v>345</v>
      </c>
      <c r="N56" s="1" t="s">
        <v>346</v>
      </c>
      <c r="O56" s="1" t="s">
        <v>343</v>
      </c>
      <c r="P56" s="1" t="s">
        <v>344</v>
      </c>
      <c r="Q56" s="1" t="s">
        <v>348</v>
      </c>
      <c r="R56" s="1" t="s">
        <v>347</v>
      </c>
      <c r="S56" s="1" t="s">
        <v>349</v>
      </c>
      <c r="T56" s="1" t="s">
        <v>350</v>
      </c>
      <c r="U56" s="1" t="s">
        <v>349</v>
      </c>
      <c r="V56" s="1" t="s">
        <v>343</v>
      </c>
    </row>
    <row r="57" spans="1:22" x14ac:dyDescent="0.25">
      <c r="A57" s="4"/>
      <c r="B57" s="6" t="s">
        <v>59</v>
      </c>
      <c r="C57" s="1" t="s">
        <v>61</v>
      </c>
      <c r="D57" s="1" t="s">
        <v>60</v>
      </c>
      <c r="E57" s="1" t="s">
        <v>60</v>
      </c>
      <c r="F57" s="1" t="s">
        <v>61</v>
      </c>
      <c r="G57" s="1" t="s">
        <v>60</v>
      </c>
      <c r="H57" s="1" t="s">
        <v>60</v>
      </c>
      <c r="I57" s="1" t="s">
        <v>60</v>
      </c>
      <c r="J57" s="1" t="s">
        <v>61</v>
      </c>
      <c r="K57" s="1" t="s">
        <v>60</v>
      </c>
      <c r="L57" s="1" t="s">
        <v>60</v>
      </c>
      <c r="M57" s="1" t="s">
        <v>60</v>
      </c>
      <c r="N57" s="1" t="s">
        <v>61</v>
      </c>
      <c r="O57" s="1" t="s">
        <v>61</v>
      </c>
      <c r="P57" s="14" t="s">
        <v>61</v>
      </c>
      <c r="Q57" s="1" t="s">
        <v>61</v>
      </c>
      <c r="R57" s="1" t="s">
        <v>61</v>
      </c>
      <c r="S57" s="1" t="s">
        <v>61</v>
      </c>
      <c r="T57" s="1" t="s">
        <v>61</v>
      </c>
      <c r="U57" s="1" t="s">
        <v>61</v>
      </c>
      <c r="V57" s="1" t="s">
        <v>60</v>
      </c>
    </row>
    <row r="58" spans="1:22" ht="15" customHeight="1" x14ac:dyDescent="0.25">
      <c r="A58" s="4"/>
      <c r="B58" s="1" t="s">
        <v>63</v>
      </c>
      <c r="C58" s="1">
        <v>15</v>
      </c>
      <c r="D58" s="1">
        <v>16</v>
      </c>
      <c r="E58" s="1">
        <v>16</v>
      </c>
      <c r="F58" s="1">
        <v>15</v>
      </c>
      <c r="G58" s="1">
        <v>11.5</v>
      </c>
      <c r="H58" s="1">
        <v>15</v>
      </c>
      <c r="I58" s="1">
        <v>10</v>
      </c>
      <c r="J58" s="1">
        <v>12</v>
      </c>
      <c r="K58" s="1">
        <v>10</v>
      </c>
      <c r="L58" s="1">
        <v>12</v>
      </c>
      <c r="M58" s="1">
        <v>18</v>
      </c>
      <c r="N58" s="1">
        <v>15</v>
      </c>
      <c r="O58" s="1">
        <v>3.6</v>
      </c>
      <c r="P58" s="1">
        <v>6</v>
      </c>
      <c r="Q58" s="1">
        <v>21</v>
      </c>
      <c r="R58" s="1">
        <v>15</v>
      </c>
      <c r="S58" s="3">
        <v>11</v>
      </c>
      <c r="T58" s="1">
        <v>15.5</v>
      </c>
      <c r="U58" s="1">
        <v>11</v>
      </c>
      <c r="V58" s="1">
        <v>3.5</v>
      </c>
    </row>
    <row r="59" spans="1:22" x14ac:dyDescent="0.25">
      <c r="A59" s="4"/>
      <c r="B59" s="1" t="s">
        <v>64</v>
      </c>
      <c r="C59" s="1">
        <v>14</v>
      </c>
      <c r="D59" s="1">
        <v>14</v>
      </c>
      <c r="E59" s="1">
        <v>14</v>
      </c>
      <c r="F59" s="1">
        <v>14</v>
      </c>
      <c r="G59" s="1">
        <v>62.5</v>
      </c>
      <c r="H59" s="1">
        <v>14</v>
      </c>
      <c r="I59" s="1">
        <v>20</v>
      </c>
      <c r="J59" s="1">
        <v>27</v>
      </c>
      <c r="K59" s="1">
        <v>21</v>
      </c>
      <c r="L59" s="1">
        <v>27</v>
      </c>
      <c r="M59" s="1">
        <v>15</v>
      </c>
      <c r="N59" s="1">
        <v>14</v>
      </c>
      <c r="O59" s="1">
        <v>91.8</v>
      </c>
      <c r="P59" s="1">
        <v>75</v>
      </c>
      <c r="Q59" s="1">
        <v>11</v>
      </c>
      <c r="R59" s="1">
        <v>30</v>
      </c>
      <c r="S59" s="3">
        <v>21</v>
      </c>
      <c r="T59" s="1">
        <v>44</v>
      </c>
      <c r="U59" s="1">
        <v>21</v>
      </c>
      <c r="V59" s="1">
        <v>79.900000000000006</v>
      </c>
    </row>
    <row r="60" spans="1:22" x14ac:dyDescent="0.25">
      <c r="A60" s="4"/>
      <c r="B60" s="1" t="s">
        <v>65</v>
      </c>
      <c r="C60" s="1">
        <v>71</v>
      </c>
      <c r="D60" s="1">
        <v>70</v>
      </c>
      <c r="E60" s="1">
        <v>70</v>
      </c>
      <c r="F60" s="1">
        <v>71</v>
      </c>
      <c r="G60" s="1">
        <v>26</v>
      </c>
      <c r="H60" s="1">
        <v>71</v>
      </c>
      <c r="I60" s="1">
        <v>70</v>
      </c>
      <c r="J60" s="1">
        <v>61</v>
      </c>
      <c r="K60" s="1">
        <v>69</v>
      </c>
      <c r="L60" s="1">
        <v>61</v>
      </c>
      <c r="M60" s="1">
        <v>67</v>
      </c>
      <c r="N60" s="1">
        <v>71</v>
      </c>
      <c r="O60" s="1">
        <v>4.5999999999999996</v>
      </c>
      <c r="P60" s="1">
        <v>19</v>
      </c>
      <c r="Q60" s="1">
        <v>68</v>
      </c>
      <c r="R60" s="1">
        <v>55</v>
      </c>
      <c r="S60" s="3">
        <v>68</v>
      </c>
      <c r="T60" s="1">
        <v>40.5</v>
      </c>
      <c r="U60" s="1">
        <v>68</v>
      </c>
      <c r="V60" s="1">
        <v>16.600000000000001</v>
      </c>
    </row>
    <row r="61" spans="1:22" ht="15" customHeight="1" x14ac:dyDescent="0.25">
      <c r="A61" s="4"/>
      <c r="B61" s="6" t="s">
        <v>66</v>
      </c>
      <c r="C61" s="5">
        <v>1.28</v>
      </c>
      <c r="D61" s="5">
        <v>1.5</v>
      </c>
      <c r="E61" s="1">
        <v>1.55</v>
      </c>
      <c r="F61" s="5">
        <v>1.3</v>
      </c>
      <c r="G61" s="5">
        <v>1.57</v>
      </c>
      <c r="H61" s="1">
        <v>1.3</v>
      </c>
      <c r="I61" s="5">
        <v>1.55</v>
      </c>
      <c r="J61" s="5">
        <v>1.38</v>
      </c>
      <c r="K61" s="1">
        <v>1.55</v>
      </c>
      <c r="L61" s="5">
        <v>1.38</v>
      </c>
      <c r="M61" s="1">
        <v>0.8</v>
      </c>
      <c r="N61" s="5">
        <v>1.3</v>
      </c>
      <c r="O61" s="1">
        <v>1.55</v>
      </c>
      <c r="P61" s="5">
        <v>1.36</v>
      </c>
      <c r="Q61" s="5">
        <v>1.23</v>
      </c>
      <c r="R61" s="1">
        <v>0.9</v>
      </c>
      <c r="S61" s="5">
        <v>1.23</v>
      </c>
      <c r="T61" s="5">
        <v>1.3</v>
      </c>
      <c r="U61" s="5">
        <v>1.23</v>
      </c>
      <c r="V61" s="1">
        <v>1.55</v>
      </c>
    </row>
    <row r="62" spans="1:22" ht="15" customHeight="1" x14ac:dyDescent="0.25">
      <c r="A62" s="4"/>
      <c r="B62" s="1" t="s">
        <v>351</v>
      </c>
      <c r="C62" s="1">
        <v>200</v>
      </c>
      <c r="D62" s="1">
        <v>200</v>
      </c>
      <c r="E62" s="1">
        <v>200</v>
      </c>
      <c r="F62" s="1">
        <v>198</v>
      </c>
      <c r="G62" s="1">
        <v>120</v>
      </c>
      <c r="H62" s="1">
        <v>200</v>
      </c>
      <c r="I62" s="1">
        <v>95</v>
      </c>
      <c r="J62" s="1">
        <v>190</v>
      </c>
      <c r="K62" s="1">
        <v>95</v>
      </c>
      <c r="L62" s="1">
        <v>190</v>
      </c>
      <c r="M62" s="1">
        <v>292</v>
      </c>
      <c r="N62" s="1">
        <v>300</v>
      </c>
      <c r="O62" s="1">
        <v>100</v>
      </c>
      <c r="P62" s="1">
        <v>121</v>
      </c>
      <c r="Q62" s="1">
        <v>200</v>
      </c>
      <c r="R62" s="1">
        <v>208</v>
      </c>
      <c r="S62" s="1">
        <v>195</v>
      </c>
      <c r="T62" s="1">
        <v>178</v>
      </c>
      <c r="U62" s="1">
        <v>195</v>
      </c>
      <c r="V62" s="1">
        <v>102</v>
      </c>
    </row>
    <row r="63" spans="1:22" x14ac:dyDescent="0.25">
      <c r="A63" s="4"/>
      <c r="B63" s="1" t="s">
        <v>352</v>
      </c>
      <c r="C63" s="1">
        <v>8.3000000000000007</v>
      </c>
      <c r="D63" s="1">
        <v>7.5</v>
      </c>
      <c r="E63" s="1">
        <v>8.1999999999999993</v>
      </c>
      <c r="F63" s="1">
        <v>8</v>
      </c>
      <c r="G63" s="1">
        <v>8.1</v>
      </c>
      <c r="H63" s="1">
        <v>8</v>
      </c>
      <c r="I63" s="1">
        <v>7.8</v>
      </c>
      <c r="J63" s="1">
        <v>7.2</v>
      </c>
      <c r="K63" s="1">
        <v>6.8</v>
      </c>
      <c r="L63" s="1">
        <v>7.2</v>
      </c>
      <c r="M63" s="1">
        <v>4.5999999999999996</v>
      </c>
      <c r="N63" s="1">
        <v>5.9</v>
      </c>
      <c r="O63" s="1">
        <v>8</v>
      </c>
      <c r="P63" s="1">
        <v>7.6</v>
      </c>
      <c r="Q63" s="1">
        <v>6.4</v>
      </c>
      <c r="R63" s="1">
        <v>6</v>
      </c>
      <c r="S63" s="1">
        <v>7.8</v>
      </c>
      <c r="T63" s="1">
        <v>7.6</v>
      </c>
      <c r="U63" s="1">
        <v>7.8</v>
      </c>
      <c r="V63" s="1">
        <v>8</v>
      </c>
    </row>
    <row r="64" spans="1:22" x14ac:dyDescent="0.25">
      <c r="B64" s="1"/>
    </row>
    <row r="65" spans="2:2" x14ac:dyDescent="0.25">
      <c r="B65" s="1"/>
    </row>
    <row r="66" spans="2:2" x14ac:dyDescent="0.25">
      <c r="B66" s="1"/>
    </row>
  </sheetData>
  <mergeCells count="1">
    <mergeCell ref="A1:E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9642C-5794-44F9-9C27-4DB352FF2602}">
  <dimension ref="A1:V63"/>
  <sheetViews>
    <sheetView workbookViewId="0">
      <pane xSplit="2" ySplit="6" topLeftCell="C20" activePane="bottomRight" state="frozen"/>
      <selection pane="topRight" activeCell="C1" sqref="C1"/>
      <selection pane="bottomLeft" activeCell="A4" sqref="A4"/>
      <selection pane="bottomRight" activeCell="L43" sqref="L43"/>
    </sheetView>
  </sheetViews>
  <sheetFormatPr defaultRowHeight="15" x14ac:dyDescent="0.25"/>
  <cols>
    <col min="1" max="1" width="19" customWidth="1"/>
    <col min="2" max="2" width="19.140625" customWidth="1"/>
    <col min="3" max="22" width="18.7109375" customWidth="1"/>
  </cols>
  <sheetData>
    <row r="1" spans="1:22" x14ac:dyDescent="0.25">
      <c r="A1" s="32" t="s">
        <v>876</v>
      </c>
      <c r="B1" s="32"/>
      <c r="C1" s="32"/>
      <c r="D1" s="32"/>
      <c r="E1" s="32"/>
    </row>
    <row r="3" spans="1:22" x14ac:dyDescent="0.25">
      <c r="A3" s="27" t="s">
        <v>877</v>
      </c>
      <c r="B3" s="28"/>
      <c r="C3" s="28" t="s">
        <v>885</v>
      </c>
      <c r="D3" s="28" t="s">
        <v>885</v>
      </c>
      <c r="E3" s="28" t="s">
        <v>885</v>
      </c>
      <c r="F3" s="28" t="s">
        <v>886</v>
      </c>
      <c r="G3" s="28" t="s">
        <v>886</v>
      </c>
      <c r="H3" s="28" t="s">
        <v>886</v>
      </c>
      <c r="I3" s="28" t="s">
        <v>886</v>
      </c>
      <c r="J3" s="28" t="s">
        <v>886</v>
      </c>
      <c r="K3" s="28" t="s">
        <v>886</v>
      </c>
      <c r="L3" s="28" t="s">
        <v>886</v>
      </c>
      <c r="M3" s="28" t="s">
        <v>886</v>
      </c>
      <c r="N3" s="28" t="s">
        <v>886</v>
      </c>
      <c r="O3" s="28" t="s">
        <v>886</v>
      </c>
      <c r="P3" s="28" t="s">
        <v>886</v>
      </c>
      <c r="Q3" s="28" t="s">
        <v>887</v>
      </c>
      <c r="R3" s="28" t="s">
        <v>887</v>
      </c>
      <c r="S3" s="28" t="s">
        <v>887</v>
      </c>
      <c r="T3" s="28" t="s">
        <v>887</v>
      </c>
      <c r="U3" s="28" t="s">
        <v>888</v>
      </c>
      <c r="V3" s="28" t="s">
        <v>367</v>
      </c>
    </row>
    <row r="4" spans="1:22" x14ac:dyDescent="0.25">
      <c r="A4" t="s">
        <v>175</v>
      </c>
      <c r="B4" s="1"/>
      <c r="C4" s="1" t="s">
        <v>469</v>
      </c>
      <c r="D4" s="1" t="s">
        <v>469</v>
      </c>
      <c r="E4" s="1" t="s">
        <v>468</v>
      </c>
      <c r="F4" s="1" t="s">
        <v>447</v>
      </c>
      <c r="G4" s="1" t="s">
        <v>448</v>
      </c>
      <c r="H4" s="1" t="s">
        <v>449</v>
      </c>
      <c r="I4" s="1" t="s">
        <v>449</v>
      </c>
      <c r="J4" s="1" t="s">
        <v>467</v>
      </c>
      <c r="K4" s="1" t="s">
        <v>467</v>
      </c>
      <c r="L4" s="1" t="s">
        <v>466</v>
      </c>
      <c r="M4" s="1" t="s">
        <v>466</v>
      </c>
      <c r="N4" s="1" t="s">
        <v>466</v>
      </c>
      <c r="O4" s="1" t="s">
        <v>465</v>
      </c>
      <c r="P4" s="1" t="s">
        <v>464</v>
      </c>
      <c r="Q4" s="1" t="s">
        <v>463</v>
      </c>
      <c r="R4" s="1" t="s">
        <v>462</v>
      </c>
      <c r="S4" s="1" t="s">
        <v>461</v>
      </c>
      <c r="T4" s="1" t="s">
        <v>460</v>
      </c>
      <c r="U4" s="1" t="s">
        <v>459</v>
      </c>
      <c r="V4" s="1" t="s">
        <v>367</v>
      </c>
    </row>
    <row r="5" spans="1:22" x14ac:dyDescent="0.25">
      <c r="A5" t="s">
        <v>176</v>
      </c>
      <c r="B5" s="1"/>
      <c r="C5" s="1" t="s">
        <v>446</v>
      </c>
      <c r="D5" s="1" t="s">
        <v>446</v>
      </c>
      <c r="E5" s="1" t="s">
        <v>446</v>
      </c>
      <c r="F5" s="1" t="s">
        <v>447</v>
      </c>
      <c r="G5" s="1" t="s">
        <v>448</v>
      </c>
      <c r="H5" s="1" t="s">
        <v>449</v>
      </c>
      <c r="I5" s="1" t="s">
        <v>449</v>
      </c>
      <c r="J5" s="1" t="s">
        <v>450</v>
      </c>
      <c r="K5" s="1" t="s">
        <v>450</v>
      </c>
      <c r="L5" s="1" t="s">
        <v>450</v>
      </c>
      <c r="M5" s="1" t="s">
        <v>451</v>
      </c>
      <c r="N5" s="1" t="s">
        <v>451</v>
      </c>
      <c r="O5" s="1" t="s">
        <v>452</v>
      </c>
      <c r="P5" s="1" t="s">
        <v>453</v>
      </c>
      <c r="Q5" s="1" t="s">
        <v>454</v>
      </c>
      <c r="R5" s="1" t="s">
        <v>455</v>
      </c>
      <c r="S5" s="1" t="s">
        <v>456</v>
      </c>
      <c r="T5" s="1" t="s">
        <v>454</v>
      </c>
      <c r="U5" s="1" t="s">
        <v>457</v>
      </c>
      <c r="V5" s="1" t="s">
        <v>458</v>
      </c>
    </row>
    <row r="6" spans="1:22" x14ac:dyDescent="0.25">
      <c r="A6" s="4" t="s">
        <v>0</v>
      </c>
      <c r="B6" s="1"/>
      <c r="C6" s="10" t="s">
        <v>368</v>
      </c>
      <c r="D6" s="10" t="s">
        <v>369</v>
      </c>
      <c r="E6" s="10" t="s">
        <v>370</v>
      </c>
      <c r="F6" s="10" t="s">
        <v>371</v>
      </c>
      <c r="G6" s="10" t="s">
        <v>372</v>
      </c>
      <c r="H6" s="10" t="s">
        <v>373</v>
      </c>
      <c r="I6" s="10" t="s">
        <v>374</v>
      </c>
      <c r="J6" s="10" t="s">
        <v>375</v>
      </c>
      <c r="K6" s="10" t="s">
        <v>376</v>
      </c>
      <c r="L6" s="10" t="s">
        <v>377</v>
      </c>
      <c r="M6" s="10" t="s">
        <v>378</v>
      </c>
      <c r="N6" s="10" t="s">
        <v>379</v>
      </c>
      <c r="O6" s="10" t="s">
        <v>380</v>
      </c>
      <c r="P6" s="10" t="s">
        <v>381</v>
      </c>
      <c r="Q6" s="10" t="s">
        <v>382</v>
      </c>
      <c r="R6" s="10" t="s">
        <v>383</v>
      </c>
      <c r="S6" s="10" t="s">
        <v>384</v>
      </c>
      <c r="T6" s="10" t="s">
        <v>385</v>
      </c>
      <c r="U6" s="10" t="s">
        <v>386</v>
      </c>
      <c r="V6" s="10" t="s">
        <v>387</v>
      </c>
    </row>
    <row r="7" spans="1:22" x14ac:dyDescent="0.25">
      <c r="A7" s="4" t="s">
        <v>1</v>
      </c>
      <c r="B7" s="1"/>
      <c r="C7" s="1" t="s">
        <v>83</v>
      </c>
      <c r="D7" s="1" t="s">
        <v>83</v>
      </c>
      <c r="E7" s="1" t="s">
        <v>83</v>
      </c>
      <c r="F7" s="1" t="s">
        <v>83</v>
      </c>
      <c r="G7" s="1" t="s">
        <v>68</v>
      </c>
      <c r="H7" s="1" t="s">
        <v>83</v>
      </c>
      <c r="I7" s="1" t="s">
        <v>83</v>
      </c>
      <c r="J7" s="1" t="s">
        <v>83</v>
      </c>
      <c r="K7" s="1" t="s">
        <v>83</v>
      </c>
      <c r="L7" s="1" t="s">
        <v>83</v>
      </c>
      <c r="M7" s="1" t="s">
        <v>83</v>
      </c>
      <c r="N7" s="1" t="s">
        <v>83</v>
      </c>
      <c r="O7" s="1" t="s">
        <v>83</v>
      </c>
      <c r="P7" s="1" t="s">
        <v>83</v>
      </c>
      <c r="Q7" s="1" t="s">
        <v>83</v>
      </c>
      <c r="R7" s="1" t="s">
        <v>83</v>
      </c>
      <c r="S7" s="1" t="s">
        <v>83</v>
      </c>
      <c r="T7" s="1" t="s">
        <v>83</v>
      </c>
      <c r="U7" s="1" t="s">
        <v>83</v>
      </c>
      <c r="V7" s="1" t="s">
        <v>83</v>
      </c>
    </row>
    <row r="8" spans="1:22" x14ac:dyDescent="0.25">
      <c r="A8" s="4" t="s">
        <v>4</v>
      </c>
      <c r="B8" s="1" t="s">
        <v>5</v>
      </c>
      <c r="C8" s="1">
        <v>1000</v>
      </c>
      <c r="D8" s="1">
        <v>7000</v>
      </c>
      <c r="E8" s="1">
        <v>3000</v>
      </c>
      <c r="F8" s="1">
        <v>200</v>
      </c>
      <c r="G8" s="1">
        <v>300</v>
      </c>
      <c r="H8" s="1">
        <v>1000</v>
      </c>
      <c r="I8" s="1">
        <v>2300</v>
      </c>
      <c r="J8" s="1">
        <v>1200</v>
      </c>
      <c r="K8" s="1">
        <v>2500</v>
      </c>
      <c r="L8" s="1">
        <v>1500</v>
      </c>
      <c r="M8" s="1">
        <v>4000</v>
      </c>
      <c r="N8" s="1">
        <v>7000</v>
      </c>
      <c r="O8" s="1">
        <v>3500</v>
      </c>
      <c r="P8" s="1">
        <v>3800</v>
      </c>
      <c r="Q8" s="1">
        <v>2000</v>
      </c>
      <c r="R8" s="1">
        <v>600</v>
      </c>
      <c r="S8" s="1">
        <v>3000</v>
      </c>
      <c r="T8" s="1">
        <v>6000</v>
      </c>
      <c r="U8" s="1">
        <v>3000</v>
      </c>
      <c r="V8" s="1">
        <v>2000</v>
      </c>
    </row>
    <row r="9" spans="1:22" x14ac:dyDescent="0.25">
      <c r="A9" s="4" t="s">
        <v>6</v>
      </c>
      <c r="B9" s="1" t="s">
        <v>5</v>
      </c>
      <c r="C9" s="1">
        <v>650</v>
      </c>
      <c r="D9" s="1">
        <v>4600</v>
      </c>
      <c r="E9" s="1">
        <v>2000</v>
      </c>
      <c r="F9" s="1">
        <v>140</v>
      </c>
      <c r="G9" s="1">
        <v>160</v>
      </c>
      <c r="H9" s="1">
        <v>800</v>
      </c>
      <c r="I9" s="1">
        <v>1800</v>
      </c>
      <c r="J9" s="1">
        <v>960</v>
      </c>
      <c r="K9" s="1">
        <v>2000</v>
      </c>
      <c r="L9" s="1">
        <v>0</v>
      </c>
      <c r="M9" s="1">
        <v>3200</v>
      </c>
      <c r="N9" s="1">
        <v>5600</v>
      </c>
      <c r="O9" s="1">
        <v>2800</v>
      </c>
      <c r="P9" s="1">
        <v>0</v>
      </c>
      <c r="Q9" s="1">
        <v>0</v>
      </c>
      <c r="R9" s="1">
        <v>480</v>
      </c>
      <c r="S9" s="1">
        <v>2200</v>
      </c>
      <c r="T9" s="1">
        <v>4500</v>
      </c>
      <c r="U9" s="1">
        <v>2400</v>
      </c>
      <c r="V9" s="1">
        <v>1600</v>
      </c>
    </row>
    <row r="10" spans="1:22" x14ac:dyDescent="0.25">
      <c r="A10" s="4" t="s">
        <v>7</v>
      </c>
      <c r="B10" s="1"/>
      <c r="C10" s="1" t="s">
        <v>388</v>
      </c>
      <c r="D10" s="1" t="s">
        <v>8</v>
      </c>
      <c r="E10" s="1" t="s">
        <v>8</v>
      </c>
      <c r="F10" s="1" t="s">
        <v>69</v>
      </c>
      <c r="G10" s="1" t="s">
        <v>389</v>
      </c>
      <c r="H10" s="1" t="s">
        <v>69</v>
      </c>
      <c r="I10" s="1" t="s">
        <v>8</v>
      </c>
      <c r="J10" s="1" t="s">
        <v>8</v>
      </c>
      <c r="K10" s="1" t="s">
        <v>8</v>
      </c>
      <c r="L10" s="1" t="s">
        <v>69</v>
      </c>
      <c r="M10" s="1" t="s">
        <v>8</v>
      </c>
      <c r="N10" s="1" t="s">
        <v>8</v>
      </c>
      <c r="O10" s="1" t="s">
        <v>388</v>
      </c>
      <c r="P10" s="1" t="s">
        <v>8</v>
      </c>
      <c r="Q10" s="1" t="s">
        <v>69</v>
      </c>
      <c r="R10" s="1" t="s">
        <v>8</v>
      </c>
      <c r="S10" s="1" t="s">
        <v>8</v>
      </c>
      <c r="T10" s="1" t="s">
        <v>8</v>
      </c>
      <c r="U10" s="1" t="s">
        <v>8</v>
      </c>
      <c r="V10" s="1" t="s">
        <v>8</v>
      </c>
    </row>
    <row r="11" spans="1:22" x14ac:dyDescent="0.25">
      <c r="A11" s="2" t="s">
        <v>9</v>
      </c>
      <c r="B11" s="6" t="s">
        <v>10</v>
      </c>
      <c r="C11" s="1">
        <v>11300</v>
      </c>
      <c r="D11" s="1">
        <v>10900</v>
      </c>
      <c r="E11" s="1">
        <v>10850</v>
      </c>
      <c r="F11" s="1">
        <v>8000</v>
      </c>
      <c r="G11" s="1">
        <v>8300</v>
      </c>
      <c r="H11" s="1">
        <v>8630</v>
      </c>
      <c r="I11" s="1">
        <v>11100</v>
      </c>
      <c r="J11" s="1">
        <v>11200</v>
      </c>
      <c r="K11" s="1">
        <v>11400</v>
      </c>
      <c r="L11" s="1">
        <v>8350</v>
      </c>
      <c r="M11" s="1">
        <v>11200</v>
      </c>
      <c r="N11" s="1">
        <v>11700</v>
      </c>
      <c r="O11" s="1">
        <v>10480</v>
      </c>
      <c r="P11" s="1">
        <v>10944</v>
      </c>
      <c r="Q11" s="1">
        <v>9500</v>
      </c>
      <c r="R11" s="1">
        <v>11370</v>
      </c>
      <c r="S11" s="1">
        <v>11600</v>
      </c>
      <c r="T11" s="1">
        <v>11300</v>
      </c>
      <c r="U11" s="1">
        <v>10800</v>
      </c>
      <c r="V11" s="1">
        <v>10900</v>
      </c>
    </row>
    <row r="12" spans="1:22" x14ac:dyDescent="0.25">
      <c r="A12" s="2" t="s">
        <v>11</v>
      </c>
      <c r="B12" s="6" t="s">
        <v>12</v>
      </c>
      <c r="C12" s="1">
        <v>35</v>
      </c>
      <c r="D12" s="1">
        <v>32</v>
      </c>
      <c r="E12" s="1">
        <v>33</v>
      </c>
      <c r="F12" s="1">
        <v>32</v>
      </c>
      <c r="G12" s="1">
        <v>25</v>
      </c>
      <c r="H12" s="1">
        <v>38</v>
      </c>
      <c r="I12" s="1">
        <v>38</v>
      </c>
      <c r="J12" s="1">
        <v>38</v>
      </c>
      <c r="K12" s="1">
        <v>38</v>
      </c>
      <c r="L12" s="1">
        <v>38</v>
      </c>
      <c r="M12" s="1">
        <v>38</v>
      </c>
      <c r="N12" s="1">
        <v>38</v>
      </c>
      <c r="O12" s="1">
        <v>38</v>
      </c>
      <c r="P12" s="1">
        <v>38</v>
      </c>
      <c r="Q12" s="1">
        <v>38</v>
      </c>
      <c r="R12" s="1">
        <v>35</v>
      </c>
      <c r="S12" s="1">
        <v>35</v>
      </c>
      <c r="T12" s="1">
        <v>35</v>
      </c>
      <c r="U12" s="1">
        <v>38</v>
      </c>
      <c r="V12" s="1">
        <v>38</v>
      </c>
    </row>
    <row r="13" spans="1:22" x14ac:dyDescent="0.25">
      <c r="A13" s="2" t="s">
        <v>173</v>
      </c>
      <c r="B13" s="6" t="s">
        <v>23</v>
      </c>
      <c r="C13" s="1">
        <v>17.8</v>
      </c>
      <c r="D13" s="1">
        <v>16.3</v>
      </c>
      <c r="E13" s="1">
        <v>17</v>
      </c>
      <c r="F13" s="1">
        <v>16</v>
      </c>
      <c r="G13" s="1">
        <v>17.399999999999999</v>
      </c>
      <c r="H13" s="1">
        <v>17</v>
      </c>
      <c r="I13" s="1">
        <v>17</v>
      </c>
      <c r="J13" s="1">
        <v>17</v>
      </c>
      <c r="K13" s="1">
        <v>18</v>
      </c>
      <c r="L13" s="1">
        <v>17</v>
      </c>
      <c r="M13" s="1">
        <v>17</v>
      </c>
      <c r="N13" s="1">
        <v>17</v>
      </c>
      <c r="O13" s="1">
        <v>17</v>
      </c>
      <c r="P13" s="1">
        <v>18</v>
      </c>
      <c r="Q13" s="1">
        <v>18</v>
      </c>
      <c r="R13" s="1">
        <v>16.7</v>
      </c>
      <c r="S13" s="1">
        <v>17.600000000000001</v>
      </c>
      <c r="T13" s="1">
        <v>18.5</v>
      </c>
      <c r="U13" s="1">
        <v>18</v>
      </c>
      <c r="V13" s="1">
        <v>17.600000000000001</v>
      </c>
    </row>
    <row r="14" spans="1:22" x14ac:dyDescent="0.25">
      <c r="A14" s="2" t="s">
        <v>174</v>
      </c>
      <c r="B14" s="6" t="s">
        <v>23</v>
      </c>
      <c r="C14" s="1">
        <v>0.42</v>
      </c>
      <c r="D14" s="1">
        <v>0.35</v>
      </c>
      <c r="E14" s="1">
        <v>0.36</v>
      </c>
      <c r="F14" s="1">
        <v>0.37</v>
      </c>
      <c r="G14" s="1">
        <v>0.37</v>
      </c>
      <c r="H14" s="1">
        <v>0.35</v>
      </c>
      <c r="I14" s="1">
        <v>0.38</v>
      </c>
      <c r="J14" s="1">
        <v>0.36</v>
      </c>
      <c r="K14" s="1">
        <v>0.38</v>
      </c>
      <c r="L14" s="1">
        <v>0.37</v>
      </c>
      <c r="M14" s="1">
        <v>0.38</v>
      </c>
      <c r="N14" s="1">
        <v>0.38</v>
      </c>
      <c r="O14" s="1">
        <v>0.39</v>
      </c>
      <c r="P14" s="1">
        <v>0.38</v>
      </c>
      <c r="Q14" s="1">
        <v>0.37</v>
      </c>
      <c r="R14" s="1">
        <v>0.38</v>
      </c>
      <c r="S14" s="1">
        <v>0.39</v>
      </c>
      <c r="T14" s="1">
        <v>0.39</v>
      </c>
      <c r="U14" s="1">
        <v>0.4</v>
      </c>
      <c r="V14" s="1">
        <v>0.41</v>
      </c>
    </row>
    <row r="15" spans="1:22" x14ac:dyDescent="0.25">
      <c r="A15" s="2" t="s">
        <v>13</v>
      </c>
      <c r="B15" s="1" t="s">
        <v>14</v>
      </c>
      <c r="C15" s="1">
        <v>200</v>
      </c>
      <c r="D15" s="1">
        <v>0</v>
      </c>
      <c r="E15" s="1">
        <v>0</v>
      </c>
      <c r="F15" s="1">
        <v>30</v>
      </c>
      <c r="G15" s="1">
        <v>0</v>
      </c>
      <c r="H15" s="1">
        <v>100</v>
      </c>
      <c r="I15" s="1">
        <v>0</v>
      </c>
      <c r="J15" s="1">
        <v>100</v>
      </c>
      <c r="K15" s="1">
        <v>200</v>
      </c>
      <c r="L15" s="1">
        <v>0</v>
      </c>
      <c r="M15" s="1">
        <v>0</v>
      </c>
      <c r="N15" s="1">
        <v>0</v>
      </c>
      <c r="O15" s="1">
        <v>0</v>
      </c>
      <c r="P15" s="1" t="s">
        <v>16</v>
      </c>
      <c r="Q15" s="1" t="s">
        <v>16</v>
      </c>
      <c r="R15" s="1">
        <v>100</v>
      </c>
      <c r="S15" s="1">
        <v>200</v>
      </c>
      <c r="T15" s="1" t="s">
        <v>16</v>
      </c>
      <c r="U15" s="1">
        <v>350</v>
      </c>
      <c r="V15" s="1">
        <v>180</v>
      </c>
    </row>
    <row r="16" spans="1:22" ht="15" customHeight="1" x14ac:dyDescent="0.25">
      <c r="A16" s="2"/>
      <c r="B16" s="1" t="s">
        <v>15</v>
      </c>
      <c r="C16" s="1">
        <v>0</v>
      </c>
      <c r="D16" s="1">
        <v>0</v>
      </c>
      <c r="E16" s="1">
        <v>0</v>
      </c>
      <c r="F16" s="1">
        <v>40</v>
      </c>
      <c r="G16" s="1">
        <v>300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 t="s">
        <v>16</v>
      </c>
      <c r="Q16" s="1" t="s">
        <v>16</v>
      </c>
      <c r="R16" s="1">
        <v>0</v>
      </c>
      <c r="S16" s="1">
        <v>0</v>
      </c>
      <c r="T16" s="1" t="s">
        <v>16</v>
      </c>
      <c r="U16" s="1">
        <v>0</v>
      </c>
      <c r="V16" s="1">
        <v>0</v>
      </c>
    </row>
    <row r="17" spans="1:22" ht="15" customHeight="1" x14ac:dyDescent="0.25">
      <c r="A17" s="2"/>
      <c r="B17" s="1" t="s">
        <v>390</v>
      </c>
      <c r="C17" s="1">
        <v>100</v>
      </c>
      <c r="D17" s="1">
        <v>0</v>
      </c>
      <c r="E17" s="1">
        <v>250</v>
      </c>
      <c r="F17" s="1">
        <v>30</v>
      </c>
      <c r="G17" s="1">
        <v>0</v>
      </c>
      <c r="H17" s="1">
        <v>130</v>
      </c>
      <c r="I17" s="1">
        <v>340</v>
      </c>
      <c r="J17" s="1">
        <v>180</v>
      </c>
      <c r="K17" s="1">
        <v>200</v>
      </c>
      <c r="L17" s="1">
        <v>150</v>
      </c>
      <c r="M17" s="1">
        <v>350</v>
      </c>
      <c r="N17" s="1">
        <v>500</v>
      </c>
      <c r="O17" s="1">
        <v>300</v>
      </c>
      <c r="P17" s="1" t="s">
        <v>16</v>
      </c>
      <c r="Q17" s="1" t="s">
        <v>16</v>
      </c>
      <c r="R17" s="1">
        <v>100</v>
      </c>
      <c r="S17" s="1">
        <v>400</v>
      </c>
      <c r="T17" s="1" t="s">
        <v>16</v>
      </c>
      <c r="U17" s="1">
        <v>750</v>
      </c>
      <c r="V17" s="1">
        <v>320</v>
      </c>
    </row>
    <row r="18" spans="1:22" ht="15" customHeight="1" x14ac:dyDescent="0.25">
      <c r="A18" s="2"/>
      <c r="B18" s="1" t="s">
        <v>70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 t="s">
        <v>16</v>
      </c>
      <c r="Q18" s="1" t="s">
        <v>16</v>
      </c>
      <c r="R18" s="1" t="s">
        <v>16</v>
      </c>
      <c r="S18" s="1" t="s">
        <v>16</v>
      </c>
      <c r="T18" s="1" t="s">
        <v>16</v>
      </c>
      <c r="U18" s="1" t="s">
        <v>16</v>
      </c>
      <c r="V18" s="1">
        <v>0</v>
      </c>
    </row>
    <row r="19" spans="1:22" ht="15" customHeight="1" x14ac:dyDescent="0.25">
      <c r="A19" s="2"/>
      <c r="B19" s="1" t="s">
        <v>873</v>
      </c>
      <c r="C19" s="1">
        <v>0</v>
      </c>
      <c r="D19" s="1">
        <v>0</v>
      </c>
      <c r="E19" s="1">
        <v>250</v>
      </c>
      <c r="F19" s="1" t="s">
        <v>16</v>
      </c>
      <c r="G19" s="1" t="s">
        <v>16</v>
      </c>
      <c r="H19" s="1">
        <v>130</v>
      </c>
      <c r="I19" s="1">
        <v>340</v>
      </c>
      <c r="J19" s="1">
        <v>180</v>
      </c>
      <c r="K19" s="1">
        <v>200</v>
      </c>
      <c r="L19" s="1">
        <v>150</v>
      </c>
      <c r="M19" s="1">
        <v>350</v>
      </c>
      <c r="N19" s="1">
        <v>500</v>
      </c>
      <c r="O19" s="1">
        <v>300</v>
      </c>
      <c r="P19" s="1" t="s">
        <v>16</v>
      </c>
      <c r="Q19" s="1" t="s">
        <v>16</v>
      </c>
      <c r="R19" s="1" t="s">
        <v>16</v>
      </c>
      <c r="S19" s="1" t="s">
        <v>16</v>
      </c>
      <c r="T19" s="1" t="s">
        <v>16</v>
      </c>
      <c r="U19" s="1" t="s">
        <v>16</v>
      </c>
      <c r="V19" s="1">
        <v>0</v>
      </c>
    </row>
    <row r="20" spans="1:22" ht="15" customHeight="1" x14ac:dyDescent="0.25">
      <c r="A20" s="2"/>
      <c r="B20" s="1" t="s">
        <v>391</v>
      </c>
      <c r="C20" s="1">
        <f>SUM(C15:C19)</f>
        <v>300</v>
      </c>
      <c r="D20" s="1">
        <f t="shared" ref="D20:V20" si="0">SUM(D15:D19)</f>
        <v>0</v>
      </c>
      <c r="E20" s="1">
        <v>250</v>
      </c>
      <c r="F20" s="1">
        <f t="shared" si="0"/>
        <v>100</v>
      </c>
      <c r="G20" s="1">
        <f t="shared" si="0"/>
        <v>300</v>
      </c>
      <c r="H20" s="1">
        <v>230</v>
      </c>
      <c r="I20" s="1">
        <v>340</v>
      </c>
      <c r="J20" s="1">
        <f>SUM(J15:J18)</f>
        <v>280</v>
      </c>
      <c r="K20" s="1">
        <v>400</v>
      </c>
      <c r="L20" s="1">
        <v>150</v>
      </c>
      <c r="M20" s="1">
        <v>350</v>
      </c>
      <c r="N20" s="1">
        <v>500</v>
      </c>
      <c r="O20" s="1">
        <v>300</v>
      </c>
      <c r="P20" s="1" t="s">
        <v>16</v>
      </c>
      <c r="Q20" s="1" t="s">
        <v>16</v>
      </c>
      <c r="R20" s="1">
        <f t="shared" si="0"/>
        <v>200</v>
      </c>
      <c r="S20" s="1">
        <f t="shared" si="0"/>
        <v>600</v>
      </c>
      <c r="T20" s="1" t="s">
        <v>16</v>
      </c>
      <c r="U20" s="1">
        <f t="shared" si="0"/>
        <v>1100</v>
      </c>
      <c r="V20" s="1">
        <f t="shared" si="0"/>
        <v>500</v>
      </c>
    </row>
    <row r="21" spans="1:22" ht="15" customHeight="1" x14ac:dyDescent="0.25">
      <c r="A21" s="2" t="s">
        <v>226</v>
      </c>
      <c r="B21" s="1" t="s">
        <v>227</v>
      </c>
      <c r="C21" s="1">
        <v>0</v>
      </c>
      <c r="D21" s="1">
        <v>0</v>
      </c>
      <c r="E21" s="1">
        <v>0</v>
      </c>
      <c r="F21" s="1">
        <v>40</v>
      </c>
      <c r="G21" s="1">
        <v>200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 t="s">
        <v>16</v>
      </c>
      <c r="Q21" s="1" t="s">
        <v>16</v>
      </c>
      <c r="R21" s="1">
        <v>0</v>
      </c>
      <c r="S21" s="1">
        <v>0</v>
      </c>
      <c r="T21" s="1" t="s">
        <v>16</v>
      </c>
      <c r="U21" s="1">
        <v>0</v>
      </c>
      <c r="V21" s="1">
        <v>0</v>
      </c>
    </row>
    <row r="22" spans="1:22" x14ac:dyDescent="0.25">
      <c r="A22" s="2" t="s">
        <v>165</v>
      </c>
      <c r="B22" s="1" t="s">
        <v>169</v>
      </c>
      <c r="C22" s="3">
        <f>((C8+(0.5*C9))/C20)</f>
        <v>4.416666666666667</v>
      </c>
      <c r="D22" s="3" t="s">
        <v>16</v>
      </c>
      <c r="E22" s="3">
        <f t="shared" ref="E22:O22" si="1">((E8+(0.5*E9))/E20)</f>
        <v>16</v>
      </c>
      <c r="F22" s="3">
        <f t="shared" si="1"/>
        <v>2.7</v>
      </c>
      <c r="G22" s="3">
        <f t="shared" si="1"/>
        <v>1.2666666666666666</v>
      </c>
      <c r="H22" s="3">
        <f t="shared" si="1"/>
        <v>6.0869565217391308</v>
      </c>
      <c r="I22" s="3">
        <f t="shared" si="1"/>
        <v>9.4117647058823533</v>
      </c>
      <c r="J22" s="3">
        <f t="shared" si="1"/>
        <v>6</v>
      </c>
      <c r="K22" s="3">
        <f t="shared" si="1"/>
        <v>8.75</v>
      </c>
      <c r="L22" s="3">
        <f t="shared" si="1"/>
        <v>10</v>
      </c>
      <c r="M22" s="3">
        <f t="shared" si="1"/>
        <v>16</v>
      </c>
      <c r="N22" s="3">
        <f t="shared" si="1"/>
        <v>19.600000000000001</v>
      </c>
      <c r="O22" s="3">
        <f t="shared" si="1"/>
        <v>16.333333333333332</v>
      </c>
      <c r="P22" s="3" t="s">
        <v>16</v>
      </c>
      <c r="Q22" s="3" t="s">
        <v>16</v>
      </c>
      <c r="R22" s="3">
        <f>((R8+(0.5*R9))/R20)</f>
        <v>4.2</v>
      </c>
      <c r="S22" s="3">
        <f>((S8+(0.5*S9))/S20)</f>
        <v>6.833333333333333</v>
      </c>
      <c r="T22" s="3" t="s">
        <v>16</v>
      </c>
      <c r="U22" s="3">
        <f>((U8+(0.5*U9))/U20)</f>
        <v>3.8181818181818183</v>
      </c>
      <c r="V22" s="3">
        <f>((V8+(0.5*V9))/V20)</f>
        <v>5.6</v>
      </c>
    </row>
    <row r="23" spans="1:22" x14ac:dyDescent="0.25">
      <c r="A23" s="2" t="s">
        <v>392</v>
      </c>
      <c r="B23" s="1" t="s">
        <v>84</v>
      </c>
      <c r="C23" s="3">
        <v>14.4</v>
      </c>
      <c r="D23" s="3" t="s">
        <v>16</v>
      </c>
      <c r="E23" s="3" t="s">
        <v>16</v>
      </c>
      <c r="F23" s="3">
        <v>11.2</v>
      </c>
      <c r="G23" s="3" t="s">
        <v>16</v>
      </c>
      <c r="H23" s="3">
        <v>13.5</v>
      </c>
      <c r="I23" s="3" t="s">
        <v>16</v>
      </c>
      <c r="J23" s="3">
        <v>13.2</v>
      </c>
      <c r="K23" s="3">
        <v>13.4</v>
      </c>
      <c r="L23" s="3" t="s">
        <v>16</v>
      </c>
      <c r="M23" s="3" t="s">
        <v>16</v>
      </c>
      <c r="N23" s="3" t="s">
        <v>16</v>
      </c>
      <c r="O23" s="3" t="s">
        <v>16</v>
      </c>
      <c r="P23" s="3" t="s">
        <v>16</v>
      </c>
      <c r="Q23" s="3" t="s">
        <v>16</v>
      </c>
      <c r="R23" s="3">
        <v>10.6</v>
      </c>
      <c r="S23" s="3">
        <v>12.3</v>
      </c>
      <c r="T23" s="3" t="s">
        <v>16</v>
      </c>
      <c r="U23" s="3">
        <v>10.6</v>
      </c>
      <c r="V23" s="3">
        <v>9.4</v>
      </c>
    </row>
    <row r="24" spans="1:22" ht="15" customHeight="1" x14ac:dyDescent="0.25">
      <c r="A24" s="2"/>
      <c r="B24" s="1" t="s">
        <v>72</v>
      </c>
      <c r="C24" s="3" t="s">
        <v>16</v>
      </c>
      <c r="D24" s="3" t="s">
        <v>16</v>
      </c>
      <c r="E24" s="3" t="s">
        <v>16</v>
      </c>
      <c r="F24" s="3">
        <v>3.7</v>
      </c>
      <c r="G24" s="3">
        <v>6.6</v>
      </c>
      <c r="H24" s="3" t="s">
        <v>16</v>
      </c>
      <c r="I24" s="3" t="s">
        <v>16</v>
      </c>
      <c r="J24" s="3" t="s">
        <v>16</v>
      </c>
      <c r="K24" s="3" t="s">
        <v>16</v>
      </c>
      <c r="L24" s="3" t="s">
        <v>16</v>
      </c>
      <c r="M24" s="3" t="s">
        <v>16</v>
      </c>
      <c r="N24" s="3" t="s">
        <v>16</v>
      </c>
      <c r="O24" s="3" t="s">
        <v>16</v>
      </c>
      <c r="P24" s="3" t="s">
        <v>16</v>
      </c>
      <c r="Q24" s="3" t="s">
        <v>16</v>
      </c>
      <c r="R24" s="3" t="s">
        <v>16</v>
      </c>
      <c r="S24" s="3" t="s">
        <v>16</v>
      </c>
      <c r="T24" s="3" t="s">
        <v>16</v>
      </c>
      <c r="U24" s="3" t="s">
        <v>16</v>
      </c>
      <c r="V24" s="3" t="s">
        <v>16</v>
      </c>
    </row>
    <row r="25" spans="1:22" ht="15" customHeight="1" x14ac:dyDescent="0.25">
      <c r="A25" s="2"/>
      <c r="B25" s="1" t="s">
        <v>393</v>
      </c>
      <c r="C25" s="3">
        <v>22</v>
      </c>
      <c r="D25" s="3" t="s">
        <v>16</v>
      </c>
      <c r="E25" s="3">
        <v>21.7</v>
      </c>
      <c r="F25" s="3">
        <v>19.899999999999999</v>
      </c>
      <c r="G25" s="3" t="s">
        <v>16</v>
      </c>
      <c r="H25" s="3">
        <v>20.8</v>
      </c>
      <c r="I25" s="3">
        <v>20.5</v>
      </c>
      <c r="J25" s="3">
        <v>21.3</v>
      </c>
      <c r="K25" s="3">
        <v>22.3</v>
      </c>
      <c r="L25" s="3">
        <v>18.8</v>
      </c>
      <c r="M25" s="3">
        <v>22</v>
      </c>
      <c r="N25" s="3">
        <v>23.1</v>
      </c>
      <c r="O25" s="3">
        <v>21.6</v>
      </c>
      <c r="P25" s="3" t="s">
        <v>16</v>
      </c>
      <c r="Q25" s="3" t="s">
        <v>16</v>
      </c>
      <c r="R25" s="3">
        <v>18.7</v>
      </c>
      <c r="S25" s="3">
        <v>20.8</v>
      </c>
      <c r="T25" s="3" t="s">
        <v>16</v>
      </c>
      <c r="U25" s="3">
        <v>18.899999999999999</v>
      </c>
      <c r="V25" s="3">
        <v>18</v>
      </c>
    </row>
    <row r="26" spans="1:22" ht="15" customHeight="1" x14ac:dyDescent="0.25">
      <c r="A26" s="2"/>
      <c r="B26" s="1" t="s">
        <v>164</v>
      </c>
      <c r="C26" s="3" t="s">
        <v>16</v>
      </c>
      <c r="D26" s="3" t="s">
        <v>16</v>
      </c>
      <c r="E26" s="3" t="s">
        <v>16</v>
      </c>
      <c r="F26" s="3" t="s">
        <v>16</v>
      </c>
      <c r="G26" s="3" t="s">
        <v>16</v>
      </c>
      <c r="H26" s="3" t="s">
        <v>16</v>
      </c>
      <c r="I26" s="3" t="s">
        <v>16</v>
      </c>
      <c r="J26" s="3" t="s">
        <v>16</v>
      </c>
      <c r="K26" s="3" t="s">
        <v>16</v>
      </c>
      <c r="L26" s="3" t="s">
        <v>16</v>
      </c>
      <c r="M26" s="3" t="s">
        <v>16</v>
      </c>
      <c r="N26" s="3" t="s">
        <v>16</v>
      </c>
      <c r="O26" s="3" t="s">
        <v>16</v>
      </c>
      <c r="P26" s="3" t="s">
        <v>16</v>
      </c>
      <c r="Q26" s="3" t="s">
        <v>16</v>
      </c>
      <c r="R26" s="3" t="s">
        <v>16</v>
      </c>
      <c r="S26" s="3" t="s">
        <v>16</v>
      </c>
      <c r="T26" s="3" t="s">
        <v>16</v>
      </c>
      <c r="U26" s="3" t="s">
        <v>16</v>
      </c>
      <c r="V26" s="3" t="s">
        <v>16</v>
      </c>
    </row>
    <row r="27" spans="1:22" ht="15" customHeight="1" x14ac:dyDescent="0.25">
      <c r="A27" s="2"/>
      <c r="B27" s="1" t="s">
        <v>73</v>
      </c>
      <c r="C27" s="3" t="s">
        <v>16</v>
      </c>
      <c r="D27" s="3" t="s">
        <v>16</v>
      </c>
      <c r="E27" s="3" t="s">
        <v>16</v>
      </c>
      <c r="F27" s="3" t="s">
        <v>16</v>
      </c>
      <c r="G27" s="3" t="s">
        <v>16</v>
      </c>
      <c r="H27" s="3" t="s">
        <v>16</v>
      </c>
      <c r="I27" s="3" t="s">
        <v>16</v>
      </c>
      <c r="J27" s="3" t="s">
        <v>16</v>
      </c>
      <c r="K27" s="3" t="s">
        <v>16</v>
      </c>
      <c r="L27" s="3" t="s">
        <v>16</v>
      </c>
      <c r="M27" s="3" t="s">
        <v>16</v>
      </c>
      <c r="N27" s="3" t="s">
        <v>16</v>
      </c>
      <c r="O27" s="3" t="s">
        <v>16</v>
      </c>
      <c r="P27" s="3" t="s">
        <v>16</v>
      </c>
      <c r="Q27" s="3" t="s">
        <v>16</v>
      </c>
      <c r="R27" s="3" t="s">
        <v>16</v>
      </c>
      <c r="S27" s="3" t="s">
        <v>16</v>
      </c>
      <c r="T27" s="3" t="s">
        <v>16</v>
      </c>
      <c r="U27" s="3" t="s">
        <v>16</v>
      </c>
      <c r="V27" s="3" t="s">
        <v>16</v>
      </c>
    </row>
    <row r="28" spans="1:22" ht="15" customHeight="1" x14ac:dyDescent="0.25">
      <c r="A28" s="2"/>
      <c r="B28" s="1" t="s">
        <v>869</v>
      </c>
      <c r="C28" s="3" t="s">
        <v>16</v>
      </c>
      <c r="D28" s="3" t="s">
        <v>16</v>
      </c>
      <c r="E28" s="3">
        <v>7.9</v>
      </c>
      <c r="F28" s="3" t="s">
        <v>16</v>
      </c>
      <c r="G28" s="3" t="s">
        <v>16</v>
      </c>
      <c r="H28" s="3">
        <v>11</v>
      </c>
      <c r="I28" s="3">
        <v>9.6</v>
      </c>
      <c r="J28" s="3">
        <v>8.9</v>
      </c>
      <c r="K28" s="3">
        <v>8.5</v>
      </c>
      <c r="L28" s="3">
        <v>7.4</v>
      </c>
      <c r="M28" s="3">
        <v>9.3000000000000007</v>
      </c>
      <c r="N28" s="3">
        <v>10.199999999999999</v>
      </c>
      <c r="O28" s="3">
        <v>10.3</v>
      </c>
      <c r="P28" s="3" t="s">
        <v>16</v>
      </c>
      <c r="Q28" s="3" t="s">
        <v>16</v>
      </c>
      <c r="R28" s="3" t="s">
        <v>16</v>
      </c>
      <c r="S28" s="3" t="s">
        <v>16</v>
      </c>
      <c r="T28" s="3" t="s">
        <v>16</v>
      </c>
      <c r="U28" s="3" t="s">
        <v>16</v>
      </c>
      <c r="V28" s="3" t="s">
        <v>16</v>
      </c>
    </row>
    <row r="29" spans="1:22" ht="15" customHeight="1" x14ac:dyDescent="0.25">
      <c r="A29" s="2"/>
      <c r="B29" s="1" t="s">
        <v>166</v>
      </c>
      <c r="C29" s="3" t="s">
        <v>16</v>
      </c>
      <c r="D29" s="3" t="s">
        <v>16</v>
      </c>
      <c r="E29" s="3" t="s">
        <v>16</v>
      </c>
      <c r="F29" s="3" t="s">
        <v>16</v>
      </c>
      <c r="G29" s="3" t="s">
        <v>16</v>
      </c>
      <c r="H29" s="3" t="s">
        <v>16</v>
      </c>
      <c r="I29" s="3" t="s">
        <v>16</v>
      </c>
      <c r="J29" s="3" t="s">
        <v>16</v>
      </c>
      <c r="K29" s="3" t="s">
        <v>16</v>
      </c>
      <c r="L29" s="3" t="s">
        <v>16</v>
      </c>
      <c r="M29" s="3" t="s">
        <v>16</v>
      </c>
      <c r="N29" s="3" t="s">
        <v>16</v>
      </c>
      <c r="O29" s="3" t="s">
        <v>16</v>
      </c>
      <c r="P29" s="3" t="s">
        <v>16</v>
      </c>
      <c r="Q29" s="3" t="s">
        <v>16</v>
      </c>
      <c r="R29" s="3" t="s">
        <v>16</v>
      </c>
      <c r="S29" s="3" t="s">
        <v>16</v>
      </c>
      <c r="T29" s="3" t="s">
        <v>16</v>
      </c>
      <c r="U29" s="3" t="s">
        <v>16</v>
      </c>
      <c r="V29" s="3" t="s">
        <v>16</v>
      </c>
    </row>
    <row r="30" spans="1:22" x14ac:dyDescent="0.25">
      <c r="A30" s="2" t="s">
        <v>18</v>
      </c>
      <c r="B30" s="1" t="s">
        <v>19</v>
      </c>
      <c r="C30" s="1">
        <v>0</v>
      </c>
      <c r="D30" s="1" t="s">
        <v>16</v>
      </c>
      <c r="E30" s="1" t="s">
        <v>16</v>
      </c>
      <c r="F30" s="1">
        <v>0</v>
      </c>
      <c r="G30" s="1" t="s">
        <v>16</v>
      </c>
      <c r="H30" s="1">
        <v>0</v>
      </c>
      <c r="I30" s="1" t="s">
        <v>16</v>
      </c>
      <c r="J30" s="1">
        <v>0</v>
      </c>
      <c r="K30" s="1">
        <v>0</v>
      </c>
      <c r="L30" s="1" t="s">
        <v>16</v>
      </c>
      <c r="M30" s="1" t="s">
        <v>16</v>
      </c>
      <c r="N30" s="1" t="s">
        <v>16</v>
      </c>
      <c r="O30" s="1" t="s">
        <v>16</v>
      </c>
      <c r="P30" s="1" t="s">
        <v>16</v>
      </c>
      <c r="Q30" s="1" t="s">
        <v>16</v>
      </c>
      <c r="R30" s="1">
        <v>0</v>
      </c>
      <c r="S30" s="1">
        <v>0</v>
      </c>
      <c r="T30" s="1" t="s">
        <v>16</v>
      </c>
      <c r="U30" s="1">
        <v>0</v>
      </c>
      <c r="V30" s="1">
        <v>0</v>
      </c>
    </row>
    <row r="31" spans="1:22" ht="15" customHeight="1" x14ac:dyDescent="0.25">
      <c r="A31" s="2"/>
      <c r="B31" s="1" t="s">
        <v>20</v>
      </c>
      <c r="C31" s="1" t="s">
        <v>16</v>
      </c>
      <c r="D31" s="1" t="s">
        <v>16</v>
      </c>
      <c r="E31" s="1" t="s">
        <v>16</v>
      </c>
      <c r="F31" s="1">
        <v>0</v>
      </c>
      <c r="G31" s="1">
        <v>55</v>
      </c>
      <c r="H31" s="1" t="s">
        <v>16</v>
      </c>
      <c r="I31" s="1" t="s">
        <v>16</v>
      </c>
      <c r="J31" s="1" t="s">
        <v>16</v>
      </c>
      <c r="K31" s="1" t="s">
        <v>16</v>
      </c>
      <c r="L31" s="1" t="s">
        <v>16</v>
      </c>
      <c r="M31" s="1" t="s">
        <v>16</v>
      </c>
      <c r="N31" s="1" t="s">
        <v>16</v>
      </c>
      <c r="O31" s="1" t="s">
        <v>16</v>
      </c>
      <c r="P31" s="1" t="s">
        <v>16</v>
      </c>
      <c r="Q31" s="1" t="s">
        <v>16</v>
      </c>
      <c r="R31" s="1" t="s">
        <v>16</v>
      </c>
      <c r="S31" s="15" t="s">
        <v>16</v>
      </c>
      <c r="T31" s="1" t="s">
        <v>16</v>
      </c>
      <c r="U31" s="1" t="s">
        <v>16</v>
      </c>
      <c r="V31" s="1" t="s">
        <v>16</v>
      </c>
    </row>
    <row r="32" spans="1:22" ht="15" customHeight="1" x14ac:dyDescent="0.25">
      <c r="A32" s="2"/>
      <c r="B32" s="1" t="s">
        <v>253</v>
      </c>
      <c r="C32" s="1">
        <v>50</v>
      </c>
      <c r="D32" s="1" t="s">
        <v>16</v>
      </c>
      <c r="E32" s="1">
        <v>200</v>
      </c>
      <c r="F32" s="1">
        <v>0</v>
      </c>
      <c r="G32" s="1" t="s">
        <v>16</v>
      </c>
      <c r="H32" s="1">
        <v>140</v>
      </c>
      <c r="I32" s="1">
        <v>180</v>
      </c>
      <c r="J32" s="1">
        <v>80</v>
      </c>
      <c r="K32" s="1">
        <v>80</v>
      </c>
      <c r="L32" s="1">
        <v>170</v>
      </c>
      <c r="M32" s="1">
        <v>200</v>
      </c>
      <c r="N32" s="1">
        <v>220</v>
      </c>
      <c r="O32" s="1">
        <v>200</v>
      </c>
      <c r="P32" s="1" t="s">
        <v>16</v>
      </c>
      <c r="Q32" s="1" t="s">
        <v>16</v>
      </c>
      <c r="R32" s="1">
        <v>100</v>
      </c>
      <c r="S32" s="1">
        <v>160</v>
      </c>
      <c r="T32" s="1" t="s">
        <v>16</v>
      </c>
      <c r="U32" s="1">
        <v>80</v>
      </c>
      <c r="V32" s="1">
        <v>80</v>
      </c>
    </row>
    <row r="33" spans="1:22" ht="15" customHeight="1" x14ac:dyDescent="0.25">
      <c r="A33" s="2"/>
      <c r="B33" s="1" t="s">
        <v>209</v>
      </c>
      <c r="C33" s="1" t="s">
        <v>16</v>
      </c>
      <c r="D33" s="1" t="s">
        <v>16</v>
      </c>
      <c r="E33" s="1">
        <v>50</v>
      </c>
      <c r="F33" s="1" t="s">
        <v>16</v>
      </c>
      <c r="G33" s="1" t="s">
        <v>16</v>
      </c>
      <c r="H33" s="1">
        <v>70</v>
      </c>
      <c r="I33" s="1">
        <v>50</v>
      </c>
      <c r="J33" s="1">
        <v>50</v>
      </c>
      <c r="K33" s="1">
        <v>0</v>
      </c>
      <c r="L33" s="1">
        <v>60</v>
      </c>
      <c r="M33" s="1">
        <v>50</v>
      </c>
      <c r="N33" s="1">
        <v>70</v>
      </c>
      <c r="O33" s="1">
        <v>70</v>
      </c>
      <c r="P33" s="1" t="s">
        <v>16</v>
      </c>
      <c r="Q33" s="1" t="s">
        <v>16</v>
      </c>
      <c r="R33" s="1" t="s">
        <v>16</v>
      </c>
      <c r="S33" s="15" t="s">
        <v>16</v>
      </c>
      <c r="T33" s="1" t="s">
        <v>16</v>
      </c>
      <c r="U33" s="1" t="s">
        <v>16</v>
      </c>
      <c r="V33" s="1" t="s">
        <v>16</v>
      </c>
    </row>
    <row r="34" spans="1:22" x14ac:dyDescent="0.25">
      <c r="A34" s="2" t="s">
        <v>21</v>
      </c>
      <c r="B34" s="1" t="s">
        <v>19</v>
      </c>
      <c r="C34" s="1">
        <v>0</v>
      </c>
      <c r="D34" s="1" t="s">
        <v>16</v>
      </c>
      <c r="E34" s="1" t="s">
        <v>16</v>
      </c>
      <c r="F34" s="1">
        <v>0</v>
      </c>
      <c r="G34" s="1" t="s">
        <v>16</v>
      </c>
      <c r="H34" s="1">
        <v>0</v>
      </c>
      <c r="I34" s="1" t="s">
        <v>16</v>
      </c>
      <c r="J34" s="1">
        <v>0</v>
      </c>
      <c r="K34" s="1">
        <v>0</v>
      </c>
      <c r="L34" s="1" t="s">
        <v>16</v>
      </c>
      <c r="M34" s="1" t="s">
        <v>16</v>
      </c>
      <c r="N34" s="1" t="s">
        <v>16</v>
      </c>
      <c r="O34" s="1" t="s">
        <v>16</v>
      </c>
      <c r="P34" s="1" t="s">
        <v>16</v>
      </c>
      <c r="Q34" s="1" t="s">
        <v>16</v>
      </c>
      <c r="R34" s="1">
        <v>0</v>
      </c>
      <c r="S34" s="15">
        <v>0</v>
      </c>
      <c r="T34" s="1" t="s">
        <v>16</v>
      </c>
      <c r="U34" s="1">
        <v>0</v>
      </c>
      <c r="V34" s="1">
        <v>0</v>
      </c>
    </row>
    <row r="35" spans="1:22" ht="15" customHeight="1" x14ac:dyDescent="0.25">
      <c r="A35" s="2"/>
      <c r="B35" s="1" t="s">
        <v>20</v>
      </c>
      <c r="C35" s="1" t="s">
        <v>16</v>
      </c>
      <c r="D35" s="1" t="s">
        <v>16</v>
      </c>
      <c r="E35" s="1" t="s">
        <v>16</v>
      </c>
      <c r="F35" s="1">
        <v>0</v>
      </c>
      <c r="G35" s="1">
        <v>0</v>
      </c>
      <c r="H35" s="1" t="s">
        <v>16</v>
      </c>
      <c r="I35" s="1" t="s">
        <v>16</v>
      </c>
      <c r="J35" s="1" t="s">
        <v>16</v>
      </c>
      <c r="K35" s="1" t="s">
        <v>16</v>
      </c>
      <c r="L35" s="1" t="s">
        <v>16</v>
      </c>
      <c r="M35" s="1" t="s">
        <v>16</v>
      </c>
      <c r="N35" s="1" t="s">
        <v>16</v>
      </c>
      <c r="O35" s="1" t="s">
        <v>16</v>
      </c>
      <c r="P35" s="1" t="s">
        <v>16</v>
      </c>
      <c r="Q35" s="1" t="s">
        <v>16</v>
      </c>
      <c r="R35" s="1" t="s">
        <v>16</v>
      </c>
      <c r="S35" s="1" t="s">
        <v>16</v>
      </c>
      <c r="T35" s="1" t="s">
        <v>16</v>
      </c>
      <c r="U35" s="1" t="s">
        <v>16</v>
      </c>
      <c r="V35" s="1" t="s">
        <v>16</v>
      </c>
    </row>
    <row r="36" spans="1:22" ht="15" customHeight="1" x14ac:dyDescent="0.25">
      <c r="A36" s="2"/>
      <c r="B36" s="1" t="s">
        <v>253</v>
      </c>
      <c r="C36" s="1">
        <v>0</v>
      </c>
      <c r="D36" s="1" t="s">
        <v>16</v>
      </c>
      <c r="E36" s="1">
        <v>0</v>
      </c>
      <c r="F36" s="1">
        <v>0</v>
      </c>
      <c r="G36" s="1" t="s">
        <v>16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 t="s">
        <v>16</v>
      </c>
      <c r="Q36" s="1" t="s">
        <v>16</v>
      </c>
      <c r="R36" s="1">
        <v>0</v>
      </c>
      <c r="S36" s="1">
        <v>0</v>
      </c>
      <c r="T36" s="1" t="s">
        <v>16</v>
      </c>
      <c r="U36" s="1">
        <v>0</v>
      </c>
      <c r="V36" s="1">
        <v>0</v>
      </c>
    </row>
    <row r="37" spans="1:22" ht="15" customHeight="1" x14ac:dyDescent="0.25">
      <c r="A37" s="2"/>
      <c r="B37" s="1" t="s">
        <v>254</v>
      </c>
      <c r="C37" s="1" t="s">
        <v>16</v>
      </c>
      <c r="D37" s="1" t="s">
        <v>16</v>
      </c>
      <c r="E37" s="1">
        <v>0</v>
      </c>
      <c r="F37" s="1" t="s">
        <v>16</v>
      </c>
      <c r="G37" s="1" t="s">
        <v>16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 t="s">
        <v>16</v>
      </c>
      <c r="Q37" s="1" t="s">
        <v>16</v>
      </c>
      <c r="R37" s="1" t="s">
        <v>16</v>
      </c>
      <c r="S37" s="1" t="s">
        <v>16</v>
      </c>
      <c r="T37" s="1" t="s">
        <v>16</v>
      </c>
      <c r="U37" s="1" t="s">
        <v>16</v>
      </c>
      <c r="V37" s="1" t="s">
        <v>16</v>
      </c>
    </row>
    <row r="38" spans="1:22" ht="15" customHeight="1" x14ac:dyDescent="0.25">
      <c r="A38" s="2" t="s">
        <v>210</v>
      </c>
      <c r="B38" s="1" t="s">
        <v>22</v>
      </c>
      <c r="C38" s="1">
        <v>0</v>
      </c>
      <c r="D38" s="1" t="s">
        <v>16</v>
      </c>
      <c r="E38" s="1" t="s">
        <v>16</v>
      </c>
      <c r="F38" s="7">
        <v>2</v>
      </c>
      <c r="G38" s="7" t="s">
        <v>16</v>
      </c>
      <c r="H38" s="1">
        <v>0</v>
      </c>
      <c r="I38" s="1" t="s">
        <v>16</v>
      </c>
      <c r="J38" s="1">
        <v>0</v>
      </c>
      <c r="K38" s="1">
        <v>0</v>
      </c>
      <c r="L38" s="1" t="s">
        <v>16</v>
      </c>
      <c r="M38" s="1" t="s">
        <v>16</v>
      </c>
      <c r="N38" s="1" t="s">
        <v>16</v>
      </c>
      <c r="O38" s="1" t="s">
        <v>16</v>
      </c>
      <c r="P38" s="1" t="s">
        <v>16</v>
      </c>
      <c r="Q38" s="1" t="s">
        <v>16</v>
      </c>
      <c r="R38" s="1">
        <v>0</v>
      </c>
      <c r="S38" s="1">
        <v>0</v>
      </c>
      <c r="T38" s="1" t="s">
        <v>16</v>
      </c>
      <c r="U38" s="1">
        <v>0</v>
      </c>
      <c r="V38" s="1">
        <v>0</v>
      </c>
    </row>
    <row r="39" spans="1:22" ht="15" customHeight="1" x14ac:dyDescent="0.25">
      <c r="A39" s="2" t="s">
        <v>211</v>
      </c>
      <c r="B39" s="1" t="s">
        <v>22</v>
      </c>
      <c r="C39" s="1">
        <v>0</v>
      </c>
      <c r="D39" s="1">
        <v>0</v>
      </c>
      <c r="E39" s="1">
        <v>0</v>
      </c>
      <c r="F39" s="7">
        <v>1</v>
      </c>
      <c r="G39" s="7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 t="s">
        <v>16</v>
      </c>
      <c r="Q39" s="1" t="s">
        <v>16</v>
      </c>
      <c r="R39" s="1">
        <v>0</v>
      </c>
      <c r="S39" s="1">
        <v>0</v>
      </c>
      <c r="T39" s="1" t="s">
        <v>16</v>
      </c>
      <c r="U39" s="1">
        <v>0</v>
      </c>
      <c r="V39" s="1">
        <v>0</v>
      </c>
    </row>
    <row r="40" spans="1:22" x14ac:dyDescent="0.25">
      <c r="A40" s="2" t="s">
        <v>51</v>
      </c>
      <c r="B40" s="1" t="s">
        <v>23</v>
      </c>
      <c r="C40" s="1" t="s">
        <v>846</v>
      </c>
      <c r="D40" s="1" t="s">
        <v>16</v>
      </c>
      <c r="E40" s="1" t="s">
        <v>847</v>
      </c>
      <c r="F40" s="1" t="s">
        <v>848</v>
      </c>
      <c r="G40" s="1" t="s">
        <v>849</v>
      </c>
      <c r="H40" s="1" t="s">
        <v>850</v>
      </c>
      <c r="I40" s="1" t="s">
        <v>847</v>
      </c>
      <c r="J40" s="1" t="s">
        <v>850</v>
      </c>
      <c r="K40" s="1" t="s">
        <v>850</v>
      </c>
      <c r="L40" s="1" t="s">
        <v>852</v>
      </c>
      <c r="M40" s="1" t="s">
        <v>847</v>
      </c>
      <c r="N40" s="1" t="s">
        <v>847</v>
      </c>
      <c r="O40" s="1" t="s">
        <v>847</v>
      </c>
      <c r="P40" s="1" t="s">
        <v>16</v>
      </c>
      <c r="Q40" s="1" t="s">
        <v>16</v>
      </c>
      <c r="R40" s="1" t="s">
        <v>846</v>
      </c>
      <c r="S40" s="1" t="s">
        <v>846</v>
      </c>
      <c r="T40" s="1" t="s">
        <v>16</v>
      </c>
      <c r="U40" s="1" t="s">
        <v>846</v>
      </c>
      <c r="V40" s="1" t="s">
        <v>855</v>
      </c>
    </row>
    <row r="41" spans="1:22" x14ac:dyDescent="0.25">
      <c r="A41" s="4" t="s">
        <v>25</v>
      </c>
      <c r="B41" s="1" t="s">
        <v>394</v>
      </c>
      <c r="C41" s="1">
        <v>80</v>
      </c>
      <c r="D41" s="1">
        <v>0</v>
      </c>
      <c r="E41" s="1">
        <v>100</v>
      </c>
      <c r="F41" s="1">
        <v>50</v>
      </c>
      <c r="G41" s="1">
        <v>0</v>
      </c>
      <c r="H41" s="1">
        <v>50</v>
      </c>
      <c r="I41" s="1">
        <v>50</v>
      </c>
      <c r="J41" s="1">
        <v>60</v>
      </c>
      <c r="K41" s="1">
        <v>70</v>
      </c>
      <c r="L41" s="1">
        <v>50</v>
      </c>
      <c r="M41" s="1">
        <v>60</v>
      </c>
      <c r="N41" s="1">
        <v>70</v>
      </c>
      <c r="O41" s="1">
        <v>70</v>
      </c>
      <c r="P41" s="1" t="s">
        <v>16</v>
      </c>
      <c r="Q41" s="1" t="s">
        <v>16</v>
      </c>
      <c r="R41" s="1">
        <v>70</v>
      </c>
      <c r="S41" s="1">
        <v>70</v>
      </c>
      <c r="T41" s="1" t="s">
        <v>16</v>
      </c>
      <c r="U41" s="1">
        <v>60</v>
      </c>
      <c r="V41" s="1">
        <v>50</v>
      </c>
    </row>
    <row r="42" spans="1:22" x14ac:dyDescent="0.25">
      <c r="A42" s="4" t="s">
        <v>27</v>
      </c>
      <c r="B42" s="1" t="s">
        <v>223</v>
      </c>
      <c r="C42" s="1" t="s">
        <v>78</v>
      </c>
      <c r="D42" s="1" t="s">
        <v>16</v>
      </c>
      <c r="E42" s="1" t="s">
        <v>92</v>
      </c>
      <c r="F42" s="1" t="s">
        <v>78</v>
      </c>
      <c r="G42" s="1" t="s">
        <v>78</v>
      </c>
      <c r="H42" s="1" t="s">
        <v>92</v>
      </c>
      <c r="I42" s="1" t="s">
        <v>395</v>
      </c>
      <c r="J42" s="1" t="s">
        <v>92</v>
      </c>
      <c r="K42" s="1" t="s">
        <v>395</v>
      </c>
      <c r="L42" s="1" t="s">
        <v>78</v>
      </c>
      <c r="M42" s="1" t="s">
        <v>92</v>
      </c>
      <c r="N42" s="1" t="s">
        <v>395</v>
      </c>
      <c r="O42" s="1" t="s">
        <v>92</v>
      </c>
      <c r="P42" s="1" t="s">
        <v>16</v>
      </c>
      <c r="Q42" s="1" t="s">
        <v>16</v>
      </c>
      <c r="R42" s="1" t="s">
        <v>78</v>
      </c>
      <c r="S42" s="1" t="s">
        <v>78</v>
      </c>
      <c r="T42" s="1" t="s">
        <v>16</v>
      </c>
      <c r="U42" s="1" t="s">
        <v>92</v>
      </c>
      <c r="V42" s="1" t="s">
        <v>92</v>
      </c>
    </row>
    <row r="43" spans="1:22" x14ac:dyDescent="0.25">
      <c r="A43" s="4"/>
      <c r="B43" s="1" t="s">
        <v>224</v>
      </c>
      <c r="C43" s="1" t="s">
        <v>78</v>
      </c>
      <c r="D43" s="1" t="s">
        <v>16</v>
      </c>
      <c r="E43" s="1" t="s">
        <v>16</v>
      </c>
      <c r="F43" s="1" t="s">
        <v>78</v>
      </c>
      <c r="G43" s="1" t="s">
        <v>78</v>
      </c>
      <c r="H43" s="1" t="s">
        <v>92</v>
      </c>
      <c r="I43" s="1" t="s">
        <v>16</v>
      </c>
      <c r="J43" s="1" t="s">
        <v>92</v>
      </c>
      <c r="K43" s="1" t="s">
        <v>395</v>
      </c>
      <c r="L43" s="1" t="s">
        <v>16</v>
      </c>
      <c r="M43" s="1" t="s">
        <v>16</v>
      </c>
      <c r="N43" s="1" t="s">
        <v>16</v>
      </c>
      <c r="O43" s="1" t="s">
        <v>16</v>
      </c>
      <c r="P43" s="1" t="s">
        <v>16</v>
      </c>
      <c r="Q43" s="1" t="s">
        <v>16</v>
      </c>
      <c r="R43" s="1" t="s">
        <v>78</v>
      </c>
      <c r="S43" s="1" t="s">
        <v>78</v>
      </c>
      <c r="T43" s="1" t="s">
        <v>16</v>
      </c>
      <c r="U43" s="1" t="s">
        <v>92</v>
      </c>
      <c r="V43" s="1" t="s">
        <v>92</v>
      </c>
    </row>
    <row r="44" spans="1:22" x14ac:dyDescent="0.25">
      <c r="A44" s="2" t="s">
        <v>28</v>
      </c>
      <c r="B44" s="1"/>
      <c r="C44" s="4" t="s">
        <v>396</v>
      </c>
      <c r="D44" s="4" t="s">
        <v>397</v>
      </c>
      <c r="E44" s="4" t="s">
        <v>397</v>
      </c>
      <c r="F44" s="4" t="s">
        <v>398</v>
      </c>
      <c r="G44" s="4" t="s">
        <v>399</v>
      </c>
      <c r="H44" s="4" t="s">
        <v>814</v>
      </c>
      <c r="I44" s="4" t="s">
        <v>400</v>
      </c>
      <c r="J44" s="4" t="s">
        <v>401</v>
      </c>
      <c r="K44" s="4" t="s">
        <v>401</v>
      </c>
      <c r="L44" s="4" t="s">
        <v>402</v>
      </c>
      <c r="M44" s="4" t="s">
        <v>403</v>
      </c>
      <c r="N44" s="4" t="s">
        <v>404</v>
      </c>
      <c r="O44" s="4" t="s">
        <v>404</v>
      </c>
      <c r="P44" s="4" t="s">
        <v>404</v>
      </c>
      <c r="Q44" s="4" t="s">
        <v>405</v>
      </c>
      <c r="R44" t="s">
        <v>815</v>
      </c>
      <c r="S44" s="4" t="s">
        <v>406</v>
      </c>
      <c r="T44" s="4" t="s">
        <v>405</v>
      </c>
      <c r="U44" t="s">
        <v>816</v>
      </c>
      <c r="V44" t="s">
        <v>407</v>
      </c>
    </row>
    <row r="45" spans="1:22" x14ac:dyDescent="0.25">
      <c r="A45" s="2" t="s">
        <v>30</v>
      </c>
      <c r="B45" s="6"/>
      <c r="C45" s="1" t="s">
        <v>408</v>
      </c>
      <c r="D45" s="1" t="s">
        <v>409</v>
      </c>
      <c r="E45" s="1" t="s">
        <v>408</v>
      </c>
      <c r="F45" s="1" t="s">
        <v>408</v>
      </c>
      <c r="G45" s="1" t="s">
        <v>408</v>
      </c>
      <c r="H45" s="1" t="s">
        <v>408</v>
      </c>
      <c r="I45" s="1" t="s">
        <v>408</v>
      </c>
      <c r="J45" s="1" t="s">
        <v>408</v>
      </c>
      <c r="K45" s="1" t="s">
        <v>408</v>
      </c>
      <c r="L45" s="1" t="s">
        <v>408</v>
      </c>
      <c r="M45" s="1" t="s">
        <v>408</v>
      </c>
      <c r="N45" s="1" t="s">
        <v>409</v>
      </c>
      <c r="O45" s="1" t="s">
        <v>408</v>
      </c>
      <c r="P45" s="1" t="s">
        <v>408</v>
      </c>
      <c r="Q45" s="1" t="s">
        <v>408</v>
      </c>
      <c r="R45" s="1" t="s">
        <v>408</v>
      </c>
      <c r="S45" s="1" t="s">
        <v>408</v>
      </c>
      <c r="T45" s="1" t="s">
        <v>408</v>
      </c>
      <c r="U45" s="1" t="s">
        <v>408</v>
      </c>
      <c r="V45" s="1" t="s">
        <v>408</v>
      </c>
    </row>
    <row r="46" spans="1:22" x14ac:dyDescent="0.25">
      <c r="A46" s="8" t="s">
        <v>33</v>
      </c>
      <c r="B46" s="6" t="s">
        <v>4</v>
      </c>
      <c r="C46" s="1" t="s">
        <v>410</v>
      </c>
      <c r="D46" s="1" t="s">
        <v>410</v>
      </c>
      <c r="E46" s="1" t="s">
        <v>410</v>
      </c>
      <c r="F46" s="1" t="s">
        <v>411</v>
      </c>
      <c r="G46" s="1" t="s">
        <v>412</v>
      </c>
      <c r="H46" s="1" t="s">
        <v>412</v>
      </c>
      <c r="I46" s="1" t="s">
        <v>411</v>
      </c>
      <c r="J46" s="1" t="s">
        <v>412</v>
      </c>
      <c r="K46" s="1" t="s">
        <v>411</v>
      </c>
      <c r="L46" s="1" t="s">
        <v>412</v>
      </c>
      <c r="M46" s="1" t="s">
        <v>413</v>
      </c>
      <c r="N46" s="1" t="s">
        <v>411</v>
      </c>
      <c r="O46" s="1" t="s">
        <v>410</v>
      </c>
      <c r="P46" s="1" t="s">
        <v>413</v>
      </c>
      <c r="Q46" s="1" t="s">
        <v>410</v>
      </c>
      <c r="R46" s="1" t="s">
        <v>414</v>
      </c>
      <c r="S46" s="1" t="s">
        <v>410</v>
      </c>
      <c r="T46" s="1" t="s">
        <v>413</v>
      </c>
      <c r="U46" s="1" t="s">
        <v>412</v>
      </c>
      <c r="V46" s="1" t="s">
        <v>854</v>
      </c>
    </row>
    <row r="47" spans="1:22" ht="15" customHeight="1" x14ac:dyDescent="0.25">
      <c r="A47" s="8"/>
      <c r="B47" s="6" t="s">
        <v>6</v>
      </c>
      <c r="C47" s="1" t="s">
        <v>410</v>
      </c>
      <c r="D47" s="1" t="s">
        <v>410</v>
      </c>
      <c r="E47" s="1" t="s">
        <v>410</v>
      </c>
      <c r="F47" s="1" t="s">
        <v>413</v>
      </c>
      <c r="G47" s="1" t="s">
        <v>35</v>
      </c>
      <c r="H47" s="1" t="s">
        <v>412</v>
      </c>
      <c r="I47" s="1" t="s">
        <v>413</v>
      </c>
      <c r="J47" s="1" t="s">
        <v>35</v>
      </c>
      <c r="K47" s="1" t="s">
        <v>411</v>
      </c>
      <c r="L47" s="1" t="s">
        <v>50</v>
      </c>
      <c r="M47" s="1" t="s">
        <v>413</v>
      </c>
      <c r="N47" s="1" t="s">
        <v>413</v>
      </c>
      <c r="O47" s="1" t="s">
        <v>410</v>
      </c>
      <c r="P47" s="1" t="s">
        <v>50</v>
      </c>
      <c r="Q47" s="1" t="s">
        <v>50</v>
      </c>
      <c r="R47" s="1" t="s">
        <v>414</v>
      </c>
      <c r="S47" s="1" t="s">
        <v>413</v>
      </c>
      <c r="T47" s="1" t="s">
        <v>50</v>
      </c>
      <c r="U47" s="1" t="s">
        <v>413</v>
      </c>
      <c r="V47" s="1" t="s">
        <v>854</v>
      </c>
    </row>
    <row r="48" spans="1:22" x14ac:dyDescent="0.25">
      <c r="A48" s="8" t="s">
        <v>39</v>
      </c>
      <c r="B48" s="6">
        <v>1</v>
      </c>
      <c r="C48" s="1" t="s">
        <v>415</v>
      </c>
      <c r="D48" s="1" t="s">
        <v>415</v>
      </c>
      <c r="E48" s="1" t="s">
        <v>415</v>
      </c>
      <c r="F48" s="1" t="s">
        <v>416</v>
      </c>
      <c r="G48" s="1" t="s">
        <v>416</v>
      </c>
      <c r="H48" s="1" t="s">
        <v>416</v>
      </c>
      <c r="I48" s="1" t="s">
        <v>417</v>
      </c>
      <c r="J48" s="1" t="s">
        <v>416</v>
      </c>
      <c r="K48" s="1" t="s">
        <v>851</v>
      </c>
      <c r="L48" s="1" t="s">
        <v>417</v>
      </c>
      <c r="M48" s="1" t="s">
        <v>419</v>
      </c>
      <c r="N48" s="1" t="s">
        <v>417</v>
      </c>
      <c r="O48" s="1" t="s">
        <v>415</v>
      </c>
      <c r="P48" s="1" t="s">
        <v>415</v>
      </c>
      <c r="Q48" s="1" t="s">
        <v>415</v>
      </c>
      <c r="R48" s="1" t="s">
        <v>417</v>
      </c>
      <c r="S48" s="1" t="s">
        <v>415</v>
      </c>
      <c r="T48" s="1" t="s">
        <v>415</v>
      </c>
      <c r="U48" s="1" t="s">
        <v>416</v>
      </c>
      <c r="V48" s="1" t="s">
        <v>416</v>
      </c>
    </row>
    <row r="49" spans="1:22" x14ac:dyDescent="0.25">
      <c r="A49" s="8"/>
      <c r="B49" s="6">
        <v>2</v>
      </c>
      <c r="C49" s="1" t="s">
        <v>418</v>
      </c>
      <c r="D49" s="1" t="s">
        <v>418</v>
      </c>
      <c r="E49" s="1" t="s">
        <v>418</v>
      </c>
      <c r="F49" s="1" t="s">
        <v>418</v>
      </c>
      <c r="G49" s="1" t="s">
        <v>418</v>
      </c>
      <c r="H49" s="1" t="s">
        <v>50</v>
      </c>
      <c r="I49" s="1" t="s">
        <v>418</v>
      </c>
      <c r="J49" s="1" t="s">
        <v>418</v>
      </c>
      <c r="K49" s="1" t="s">
        <v>418</v>
      </c>
      <c r="L49" s="1" t="s">
        <v>80</v>
      </c>
      <c r="M49" s="1" t="s">
        <v>16</v>
      </c>
      <c r="N49" s="1" t="s">
        <v>420</v>
      </c>
      <c r="O49" s="1" t="s">
        <v>419</v>
      </c>
      <c r="P49" s="1" t="s">
        <v>421</v>
      </c>
      <c r="Q49" s="1" t="s">
        <v>419</v>
      </c>
      <c r="R49" s="1" t="s">
        <v>419</v>
      </c>
      <c r="S49" s="1" t="s">
        <v>419</v>
      </c>
      <c r="T49" s="1" t="s">
        <v>421</v>
      </c>
      <c r="U49" s="1" t="s">
        <v>418</v>
      </c>
      <c r="V49" s="1" t="s">
        <v>419</v>
      </c>
    </row>
    <row r="50" spans="1:22" ht="15" customHeight="1" x14ac:dyDescent="0.25">
      <c r="A50" s="8" t="s">
        <v>44</v>
      </c>
      <c r="B50" s="6"/>
      <c r="C50" s="1" t="s">
        <v>50</v>
      </c>
      <c r="D50" s="1" t="s">
        <v>50</v>
      </c>
      <c r="E50" s="1" t="s">
        <v>50</v>
      </c>
      <c r="F50" s="1" t="s">
        <v>96</v>
      </c>
      <c r="G50" s="1" t="s">
        <v>81</v>
      </c>
      <c r="H50" s="1" t="s">
        <v>314</v>
      </c>
      <c r="I50" s="1" t="s">
        <v>80</v>
      </c>
      <c r="J50" s="1" t="s">
        <v>96</v>
      </c>
      <c r="K50" s="1" t="s">
        <v>80</v>
      </c>
      <c r="L50" s="1" t="s">
        <v>80</v>
      </c>
      <c r="M50" s="1" t="s">
        <v>50</v>
      </c>
      <c r="N50" s="1" t="s">
        <v>80</v>
      </c>
      <c r="O50" s="1" t="s">
        <v>50</v>
      </c>
      <c r="P50" s="1" t="s">
        <v>50</v>
      </c>
      <c r="Q50" s="1" t="s">
        <v>50</v>
      </c>
      <c r="R50" s="1" t="s">
        <v>50</v>
      </c>
      <c r="S50" s="1" t="s">
        <v>50</v>
      </c>
      <c r="T50" s="1" t="s">
        <v>50</v>
      </c>
      <c r="U50" s="1" t="s">
        <v>81</v>
      </c>
      <c r="V50" s="1" t="s">
        <v>81</v>
      </c>
    </row>
    <row r="51" spans="1:22" x14ac:dyDescent="0.25">
      <c r="A51" s="2" t="s">
        <v>45</v>
      </c>
      <c r="B51" s="1">
        <v>1</v>
      </c>
      <c r="C51" s="1" t="s">
        <v>422</v>
      </c>
      <c r="D51" s="1" t="s">
        <v>422</v>
      </c>
      <c r="E51" s="1" t="s">
        <v>422</v>
      </c>
      <c r="F51" s="1" t="s">
        <v>423</v>
      </c>
      <c r="G51" s="1" t="s">
        <v>423</v>
      </c>
      <c r="H51" s="1" t="s">
        <v>423</v>
      </c>
      <c r="I51" s="1" t="s">
        <v>423</v>
      </c>
      <c r="J51" s="1" t="s">
        <v>423</v>
      </c>
      <c r="K51" s="1" t="s">
        <v>423</v>
      </c>
      <c r="L51" s="1" t="s">
        <v>316</v>
      </c>
      <c r="M51" s="1" t="s">
        <v>50</v>
      </c>
      <c r="N51" s="1" t="s">
        <v>423</v>
      </c>
      <c r="O51" s="1" t="s">
        <v>422</v>
      </c>
      <c r="P51" s="1" t="s">
        <v>422</v>
      </c>
      <c r="Q51" s="1" t="s">
        <v>422</v>
      </c>
      <c r="R51" s="1" t="s">
        <v>98</v>
      </c>
      <c r="S51" s="1" t="s">
        <v>422</v>
      </c>
      <c r="T51" s="1" t="s">
        <v>422</v>
      </c>
      <c r="U51" s="1" t="s">
        <v>98</v>
      </c>
      <c r="V51" s="1" t="s">
        <v>316</v>
      </c>
    </row>
    <row r="52" spans="1:22" x14ac:dyDescent="0.25">
      <c r="A52" s="2"/>
      <c r="B52" s="6">
        <v>2</v>
      </c>
      <c r="C52" s="1" t="s">
        <v>323</v>
      </c>
      <c r="D52" s="1" t="s">
        <v>421</v>
      </c>
      <c r="E52" s="1" t="s">
        <v>421</v>
      </c>
      <c r="F52" s="1" t="s">
        <v>323</v>
      </c>
      <c r="G52" s="1" t="s">
        <v>50</v>
      </c>
      <c r="H52" s="1" t="s">
        <v>50</v>
      </c>
      <c r="I52" s="1" t="s">
        <v>323</v>
      </c>
      <c r="J52" s="1" t="s">
        <v>323</v>
      </c>
      <c r="K52" s="1" t="s">
        <v>323</v>
      </c>
      <c r="L52" s="1" t="s">
        <v>321</v>
      </c>
      <c r="M52" s="1" t="s">
        <v>421</v>
      </c>
      <c r="N52" s="1" t="s">
        <v>323</v>
      </c>
      <c r="O52" s="1" t="s">
        <v>323</v>
      </c>
      <c r="P52" s="1" t="s">
        <v>421</v>
      </c>
      <c r="Q52" s="1" t="s">
        <v>323</v>
      </c>
      <c r="R52" s="1" t="s">
        <v>853</v>
      </c>
      <c r="S52" s="1" t="s">
        <v>321</v>
      </c>
      <c r="T52" s="1" t="s">
        <v>421</v>
      </c>
      <c r="U52" s="1" t="s">
        <v>321</v>
      </c>
      <c r="V52" s="1" t="s">
        <v>321</v>
      </c>
    </row>
    <row r="53" spans="1:22" x14ac:dyDescent="0.25">
      <c r="A53" s="8" t="s">
        <v>51</v>
      </c>
      <c r="B53" s="6"/>
      <c r="C53" s="1" t="s">
        <v>82</v>
      </c>
      <c r="D53" s="1" t="s">
        <v>50</v>
      </c>
      <c r="E53" s="1" t="s">
        <v>52</v>
      </c>
      <c r="F53" s="1" t="s">
        <v>82</v>
      </c>
      <c r="G53" s="1" t="s">
        <v>52</v>
      </c>
      <c r="H53" s="1" t="s">
        <v>52</v>
      </c>
      <c r="I53" s="1" t="s">
        <v>52</v>
      </c>
      <c r="J53" s="1" t="s">
        <v>82</v>
      </c>
      <c r="K53" s="1" t="s">
        <v>82</v>
      </c>
      <c r="L53" s="1" t="s">
        <v>52</v>
      </c>
      <c r="M53" s="1" t="s">
        <v>52</v>
      </c>
      <c r="N53" s="1" t="s">
        <v>52</v>
      </c>
      <c r="O53" s="1" t="s">
        <v>52</v>
      </c>
      <c r="P53" s="1" t="s">
        <v>50</v>
      </c>
      <c r="Q53" s="1" t="s">
        <v>50</v>
      </c>
      <c r="R53" s="1" t="s">
        <v>82</v>
      </c>
      <c r="S53" s="1" t="s">
        <v>82</v>
      </c>
      <c r="T53" s="1" t="s">
        <v>50</v>
      </c>
      <c r="U53" s="1" t="s">
        <v>52</v>
      </c>
      <c r="V53" s="1" t="s">
        <v>52</v>
      </c>
    </row>
    <row r="54" spans="1:22" x14ac:dyDescent="0.25">
      <c r="A54" s="2" t="s">
        <v>53</v>
      </c>
      <c r="B54" s="6" t="s">
        <v>54</v>
      </c>
      <c r="C54" s="1">
        <v>50</v>
      </c>
      <c r="D54" s="1">
        <v>100</v>
      </c>
      <c r="E54" s="1">
        <v>65</v>
      </c>
      <c r="F54" s="1">
        <v>0</v>
      </c>
      <c r="G54" s="1">
        <v>0</v>
      </c>
      <c r="H54" s="1">
        <v>30</v>
      </c>
      <c r="I54" s="1">
        <v>40</v>
      </c>
      <c r="J54" s="1">
        <v>40</v>
      </c>
      <c r="K54" s="1">
        <v>60</v>
      </c>
      <c r="L54" s="1">
        <v>65</v>
      </c>
      <c r="M54" s="1">
        <v>60</v>
      </c>
      <c r="N54" s="1">
        <v>75</v>
      </c>
      <c r="O54" s="1">
        <v>68</v>
      </c>
      <c r="P54" s="1">
        <v>100</v>
      </c>
      <c r="Q54" s="1">
        <v>100</v>
      </c>
      <c r="R54" s="1">
        <v>30</v>
      </c>
      <c r="S54" s="1">
        <v>60</v>
      </c>
      <c r="T54" s="1">
        <v>100</v>
      </c>
      <c r="U54" s="1">
        <v>50</v>
      </c>
      <c r="V54" s="1">
        <v>70</v>
      </c>
    </row>
    <row r="55" spans="1:22" ht="15" customHeight="1" x14ac:dyDescent="0.25">
      <c r="A55" s="2"/>
      <c r="B55" s="6" t="s">
        <v>55</v>
      </c>
      <c r="C55" s="1" t="s">
        <v>424</v>
      </c>
      <c r="D55" s="1" t="s">
        <v>323</v>
      </c>
      <c r="E55" s="1" t="s">
        <v>421</v>
      </c>
      <c r="F55" s="1" t="s">
        <v>50</v>
      </c>
      <c r="G55" s="1" t="s">
        <v>50</v>
      </c>
      <c r="H55" s="1" t="s">
        <v>424</v>
      </c>
      <c r="I55" s="1" t="s">
        <v>424</v>
      </c>
      <c r="J55" s="1" t="s">
        <v>424</v>
      </c>
      <c r="K55" s="1" t="s">
        <v>424</v>
      </c>
      <c r="L55" s="1" t="s">
        <v>424</v>
      </c>
      <c r="M55" s="1" t="s">
        <v>421</v>
      </c>
      <c r="N55" s="1" t="s">
        <v>424</v>
      </c>
      <c r="O55" s="1" t="s">
        <v>424</v>
      </c>
      <c r="P55" s="1" t="s">
        <v>421</v>
      </c>
      <c r="Q55" s="1" t="s">
        <v>424</v>
      </c>
      <c r="R55" s="1" t="s">
        <v>421</v>
      </c>
      <c r="S55" s="1" t="s">
        <v>424</v>
      </c>
      <c r="T55" s="1" t="s">
        <v>421</v>
      </c>
      <c r="U55" s="1" t="s">
        <v>424</v>
      </c>
      <c r="V55" s="1" t="s">
        <v>425</v>
      </c>
    </row>
    <row r="56" spans="1:22" ht="15" customHeight="1" x14ac:dyDescent="0.25">
      <c r="A56" s="2" t="s">
        <v>57</v>
      </c>
      <c r="B56" s="6" t="s">
        <v>58</v>
      </c>
      <c r="C56" s="1" t="s">
        <v>426</v>
      </c>
      <c r="D56" s="1" t="s">
        <v>427</v>
      </c>
      <c r="E56" s="1" t="s">
        <v>428</v>
      </c>
      <c r="F56" s="1" t="s">
        <v>429</v>
      </c>
      <c r="G56" s="1" t="s">
        <v>430</v>
      </c>
      <c r="H56" s="1" t="s">
        <v>431</v>
      </c>
      <c r="I56" s="1" t="s">
        <v>432</v>
      </c>
      <c r="J56" s="1" t="s">
        <v>433</v>
      </c>
      <c r="K56" s="1" t="s">
        <v>434</v>
      </c>
      <c r="L56" s="1" t="s">
        <v>435</v>
      </c>
      <c r="M56" s="1" t="s">
        <v>436</v>
      </c>
      <c r="N56" s="1" t="s">
        <v>437</v>
      </c>
      <c r="O56" s="1" t="s">
        <v>438</v>
      </c>
      <c r="P56" s="1" t="s">
        <v>439</v>
      </c>
      <c r="Q56" s="1" t="s">
        <v>440</v>
      </c>
      <c r="R56" s="1" t="s">
        <v>441</v>
      </c>
      <c r="S56" s="1" t="s">
        <v>442</v>
      </c>
      <c r="T56" s="1" t="s">
        <v>443</v>
      </c>
      <c r="U56" s="1" t="s">
        <v>444</v>
      </c>
      <c r="V56" s="4" t="s">
        <v>445</v>
      </c>
    </row>
    <row r="57" spans="1:22" x14ac:dyDescent="0.25">
      <c r="B57" s="6" t="s">
        <v>59</v>
      </c>
      <c r="C57" s="1">
        <v>0</v>
      </c>
      <c r="D57" s="1">
        <v>0</v>
      </c>
      <c r="E57" s="1">
        <v>0</v>
      </c>
      <c r="F57" s="7">
        <v>2</v>
      </c>
      <c r="G57" s="1">
        <v>5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4">
        <v>1</v>
      </c>
      <c r="O57" s="1">
        <v>1</v>
      </c>
      <c r="P57" s="1">
        <v>1</v>
      </c>
      <c r="Q57" s="1">
        <v>1</v>
      </c>
      <c r="R57" s="1">
        <v>1</v>
      </c>
      <c r="S57" s="1">
        <v>2</v>
      </c>
      <c r="T57" s="1">
        <v>1</v>
      </c>
      <c r="U57" s="1">
        <v>1</v>
      </c>
      <c r="V57" s="1">
        <v>2</v>
      </c>
    </row>
    <row r="58" spans="1:22" ht="15" customHeight="1" x14ac:dyDescent="0.25">
      <c r="A58" s="4"/>
      <c r="B58" s="1" t="s">
        <v>63</v>
      </c>
      <c r="C58" s="1">
        <v>23.5</v>
      </c>
      <c r="D58" s="1">
        <v>10</v>
      </c>
      <c r="E58" s="1">
        <v>14.4</v>
      </c>
      <c r="F58" s="1">
        <v>20</v>
      </c>
      <c r="G58" s="1">
        <v>20</v>
      </c>
      <c r="H58" s="1">
        <v>25</v>
      </c>
      <c r="I58" s="1">
        <v>33.5</v>
      </c>
      <c r="J58" s="1">
        <v>22.5</v>
      </c>
      <c r="K58" s="3">
        <v>31</v>
      </c>
      <c r="L58" s="3">
        <v>23</v>
      </c>
      <c r="M58" s="3">
        <v>14</v>
      </c>
      <c r="N58" s="3">
        <v>22.5</v>
      </c>
      <c r="O58" s="1">
        <v>12</v>
      </c>
      <c r="P58" s="1">
        <v>13</v>
      </c>
      <c r="Q58" s="1">
        <v>16.100000000000001</v>
      </c>
      <c r="R58" s="3">
        <v>14</v>
      </c>
      <c r="S58" s="1">
        <v>21</v>
      </c>
      <c r="T58" s="1">
        <v>14.9</v>
      </c>
      <c r="U58" s="1">
        <v>20</v>
      </c>
      <c r="V58" s="1">
        <v>31</v>
      </c>
    </row>
    <row r="59" spans="1:22" x14ac:dyDescent="0.25">
      <c r="A59" s="4"/>
      <c r="B59" s="1" t="s">
        <v>64</v>
      </c>
      <c r="C59" s="1">
        <v>39.200000000000003</v>
      </c>
      <c r="D59" s="1">
        <v>66.900000000000006</v>
      </c>
      <c r="E59" s="1">
        <v>69.3</v>
      </c>
      <c r="F59" s="1">
        <v>11.4</v>
      </c>
      <c r="G59" s="1">
        <v>42.1</v>
      </c>
      <c r="H59" s="1">
        <v>7</v>
      </c>
      <c r="I59" s="1">
        <v>18.7</v>
      </c>
      <c r="J59" s="1">
        <v>39.799999999999997</v>
      </c>
      <c r="K59" s="3">
        <v>35.4</v>
      </c>
      <c r="L59" s="1">
        <v>39.6</v>
      </c>
      <c r="M59" s="3">
        <v>69.599999999999994</v>
      </c>
      <c r="N59" s="3">
        <v>39.799999999999997</v>
      </c>
      <c r="O59" s="1">
        <v>71.3</v>
      </c>
      <c r="P59" s="1">
        <v>67.400000000000006</v>
      </c>
      <c r="Q59" s="1">
        <v>67.5</v>
      </c>
      <c r="R59" s="3">
        <v>45</v>
      </c>
      <c r="S59" s="1">
        <v>36.9</v>
      </c>
      <c r="T59" s="1">
        <v>67.2</v>
      </c>
      <c r="U59" s="1">
        <v>42.1</v>
      </c>
      <c r="V59" s="1">
        <v>6.7</v>
      </c>
    </row>
    <row r="60" spans="1:22" x14ac:dyDescent="0.25">
      <c r="A60" s="4"/>
      <c r="B60" s="1" t="s">
        <v>65</v>
      </c>
      <c r="C60" s="1">
        <v>37.299999999999997</v>
      </c>
      <c r="D60" s="1">
        <v>23.1</v>
      </c>
      <c r="E60" s="1">
        <v>16.3</v>
      </c>
      <c r="F60" s="1">
        <v>68.599999999999994</v>
      </c>
      <c r="G60" s="1">
        <v>37.9</v>
      </c>
      <c r="H60" s="1">
        <v>68</v>
      </c>
      <c r="I60" s="1">
        <v>47.8</v>
      </c>
      <c r="J60" s="1">
        <v>37.700000000000003</v>
      </c>
      <c r="K60" s="3">
        <v>33.6</v>
      </c>
      <c r="L60" s="1">
        <v>37.5</v>
      </c>
      <c r="M60" s="3">
        <v>16.399999999999999</v>
      </c>
      <c r="N60" s="3">
        <v>37.700000000000003</v>
      </c>
      <c r="O60" s="1">
        <v>16.7</v>
      </c>
      <c r="P60" s="1">
        <v>19.600000000000001</v>
      </c>
      <c r="Q60" s="1">
        <v>16.399999999999999</v>
      </c>
      <c r="R60" s="3">
        <v>41</v>
      </c>
      <c r="S60" s="1">
        <v>42.1</v>
      </c>
      <c r="T60" s="1">
        <v>17.899999999999999</v>
      </c>
      <c r="U60" s="1">
        <v>37.9</v>
      </c>
      <c r="V60" s="1">
        <v>62.3</v>
      </c>
    </row>
    <row r="61" spans="1:22" ht="16.5" customHeight="1" x14ac:dyDescent="0.25">
      <c r="B61" s="6" t="s">
        <v>66</v>
      </c>
      <c r="C61" s="5">
        <v>1.5</v>
      </c>
      <c r="D61" s="5">
        <v>1.3</v>
      </c>
      <c r="E61" s="5">
        <v>1.43</v>
      </c>
      <c r="F61" s="1">
        <v>1.44</v>
      </c>
      <c r="G61" s="1">
        <v>1.5</v>
      </c>
      <c r="H61" s="1">
        <v>1.38</v>
      </c>
      <c r="I61" s="1">
        <v>1.45</v>
      </c>
      <c r="J61" s="1">
        <v>1.5</v>
      </c>
      <c r="K61" s="5">
        <v>1.45</v>
      </c>
      <c r="L61" s="1">
        <v>1.46</v>
      </c>
      <c r="M61" s="5">
        <v>1.55</v>
      </c>
      <c r="N61" s="5">
        <v>1.5</v>
      </c>
      <c r="O61" s="1">
        <v>1.55</v>
      </c>
      <c r="P61" s="1">
        <v>1.55</v>
      </c>
      <c r="Q61" s="1">
        <v>1.45</v>
      </c>
      <c r="R61" s="5">
        <v>1.5</v>
      </c>
      <c r="S61" s="1">
        <v>1.25</v>
      </c>
      <c r="T61" s="1">
        <v>1.48</v>
      </c>
      <c r="U61" s="1">
        <v>1.4</v>
      </c>
      <c r="V61" s="1">
        <v>1.1499999999999999</v>
      </c>
    </row>
    <row r="62" spans="1:22" ht="15" customHeight="1" x14ac:dyDescent="0.25">
      <c r="A62" s="4"/>
      <c r="B62" s="1" t="s">
        <v>351</v>
      </c>
      <c r="C62" s="1">
        <v>255</v>
      </c>
      <c r="D62" s="1">
        <v>150</v>
      </c>
      <c r="E62" s="1">
        <v>195</v>
      </c>
      <c r="F62" s="1">
        <v>277</v>
      </c>
      <c r="G62" s="1">
        <v>100</v>
      </c>
      <c r="H62" s="1">
        <v>311</v>
      </c>
      <c r="I62" s="1">
        <v>270</v>
      </c>
      <c r="J62" s="1">
        <v>166</v>
      </c>
      <c r="K62" s="3">
        <v>170</v>
      </c>
      <c r="L62" s="1">
        <v>267</v>
      </c>
      <c r="M62" s="3">
        <v>180</v>
      </c>
      <c r="N62" s="3">
        <v>215</v>
      </c>
      <c r="O62" s="1">
        <v>217</v>
      </c>
      <c r="P62" s="1">
        <v>161</v>
      </c>
      <c r="Q62" s="1">
        <v>200</v>
      </c>
      <c r="R62" s="3">
        <v>142</v>
      </c>
      <c r="S62" s="1">
        <v>251</v>
      </c>
      <c r="T62" s="1">
        <v>158</v>
      </c>
      <c r="U62" s="1">
        <v>184</v>
      </c>
      <c r="V62" s="1">
        <v>255</v>
      </c>
    </row>
    <row r="63" spans="1:22" x14ac:dyDescent="0.25">
      <c r="B63" s="1" t="s">
        <v>352</v>
      </c>
      <c r="C63" s="1">
        <v>8.1999999999999993</v>
      </c>
      <c r="D63" s="1">
        <v>8.1999999999999993</v>
      </c>
      <c r="E63" s="1">
        <v>8.1</v>
      </c>
      <c r="F63" s="1">
        <v>5.6</v>
      </c>
      <c r="G63" s="1">
        <v>5.8</v>
      </c>
      <c r="H63" s="1">
        <v>6.8</v>
      </c>
      <c r="I63" s="1">
        <v>7.5</v>
      </c>
      <c r="J63" s="1">
        <v>7.5</v>
      </c>
      <c r="K63" s="3">
        <v>7.5</v>
      </c>
      <c r="L63" s="1">
        <v>7.5</v>
      </c>
      <c r="M63" s="3">
        <v>7.5</v>
      </c>
      <c r="N63" s="3">
        <v>7.9</v>
      </c>
      <c r="O63" s="1">
        <v>8.1999999999999993</v>
      </c>
      <c r="P63" s="1">
        <v>7</v>
      </c>
      <c r="Q63" s="1">
        <v>7.5</v>
      </c>
      <c r="R63" s="3">
        <v>8.4</v>
      </c>
      <c r="S63" s="1">
        <v>7.9</v>
      </c>
      <c r="T63" s="3">
        <v>8</v>
      </c>
      <c r="U63" s="3">
        <v>7</v>
      </c>
      <c r="V63" s="1">
        <v>8.1999999999999993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Northeast</vt:lpstr>
      <vt:lpstr>Southeast</vt:lpstr>
      <vt:lpstr>Midwest</vt:lpstr>
      <vt:lpstr>South central</vt:lpstr>
      <vt:lpstr>Northwest</vt:lpstr>
      <vt:lpstr>Southwest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Rotz, Al - REE-ARS</cp:lastModifiedBy>
  <dcterms:created xsi:type="dcterms:W3CDTF">2020-09-08T21:00:25Z</dcterms:created>
  <dcterms:modified xsi:type="dcterms:W3CDTF">2023-12-05T18:08:49Z</dcterms:modified>
</cp:coreProperties>
</file>