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2020\Quattro Pro\"/>
    </mc:Choice>
  </mc:AlternateContent>
  <xr:revisionPtr revIDLastSave="0" documentId="8_{8107172B-0844-4E85-861E-85AB2012153B}" xr6:coauthVersionLast="44" xr6:coauthVersionMax="44" xr10:uidLastSave="{00000000-0000-0000-0000-000000000000}"/>
  <bookViews>
    <workbookView xWindow="-120" yWindow="-120" windowWidth="29040" windowHeight="17640" xr2:uid="{CE193C4E-B979-469A-9A73-CB76070A37AA}"/>
  </bookViews>
  <sheets>
    <sheet name="Sheet1" sheetId="1" r:id="rId1"/>
  </sheet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104" i="1" l="1"/>
  <c r="AI104" i="1" s="1"/>
  <c r="AF104" i="1"/>
  <c r="AG104" i="1" s="1"/>
  <c r="AE104" i="1"/>
  <c r="AC104" i="1"/>
  <c r="K104" i="1"/>
  <c r="M104" i="1" s="1"/>
  <c r="AI103" i="1"/>
  <c r="AH103" i="1"/>
  <c r="AF103" i="1"/>
  <c r="AG103" i="1" s="1"/>
  <c r="AE103" i="1"/>
  <c r="AC103" i="1"/>
  <c r="M103" i="1"/>
  <c r="K103" i="1"/>
  <c r="L103" i="1" s="1"/>
  <c r="AH102" i="1"/>
  <c r="AI102" i="1" s="1"/>
  <c r="AG102" i="1"/>
  <c r="AF102" i="1"/>
  <c r="AE102" i="1"/>
  <c r="AC102" i="1"/>
  <c r="L102" i="1"/>
  <c r="K102" i="1"/>
  <c r="M102" i="1" s="1"/>
  <c r="AH101" i="1"/>
  <c r="AI101" i="1" s="1"/>
  <c r="AF101" i="1"/>
  <c r="AG101" i="1" s="1"/>
  <c r="AE101" i="1"/>
  <c r="AC101" i="1"/>
  <c r="M101" i="1"/>
  <c r="K101" i="1"/>
  <c r="L101" i="1" s="1"/>
  <c r="AI100" i="1"/>
  <c r="AH100" i="1"/>
  <c r="AF100" i="1"/>
  <c r="AG100" i="1" s="1"/>
  <c r="AE100" i="1"/>
  <c r="AC100" i="1"/>
  <c r="M100" i="1"/>
  <c r="K100" i="1"/>
  <c r="L100" i="1" s="1"/>
  <c r="AH99" i="1"/>
  <c r="AI99" i="1" s="1"/>
  <c r="AG99" i="1"/>
  <c r="AF99" i="1"/>
  <c r="AE99" i="1"/>
  <c r="AC99" i="1"/>
  <c r="M99" i="1"/>
  <c r="L99" i="1"/>
  <c r="K99" i="1"/>
  <c r="AH98" i="1"/>
  <c r="AI98" i="1" s="1"/>
  <c r="AF98" i="1"/>
  <c r="AG98" i="1" s="1"/>
  <c r="AE98" i="1"/>
  <c r="AC98" i="1"/>
  <c r="K98" i="1"/>
  <c r="M98" i="1" s="1"/>
  <c r="AI97" i="1"/>
  <c r="AH97" i="1"/>
  <c r="AG97" i="1"/>
  <c r="AF97" i="1"/>
  <c r="AE97" i="1"/>
  <c r="AC97" i="1"/>
  <c r="K97" i="1"/>
  <c r="M97" i="1" s="1"/>
  <c r="AH96" i="1"/>
  <c r="AI96" i="1" s="1"/>
  <c r="AG96" i="1"/>
  <c r="AF96" i="1"/>
  <c r="AE96" i="1"/>
  <c r="AC96" i="1"/>
  <c r="M96" i="1"/>
  <c r="L96" i="1"/>
  <c r="K96" i="1"/>
  <c r="AI95" i="1"/>
  <c r="AH95" i="1"/>
  <c r="AF95" i="1"/>
  <c r="AG95" i="1" s="1"/>
  <c r="AE95" i="1"/>
  <c r="AC95" i="1"/>
  <c r="K95" i="1"/>
  <c r="M95" i="1" s="1"/>
  <c r="AI94" i="1"/>
  <c r="AH94" i="1"/>
  <c r="AG94" i="1"/>
  <c r="AF94" i="1"/>
  <c r="AE94" i="1"/>
  <c r="AC94" i="1"/>
  <c r="M94" i="1"/>
  <c r="L94" i="1"/>
  <c r="K94" i="1"/>
  <c r="AH93" i="1"/>
  <c r="AI93" i="1" s="1"/>
  <c r="AF93" i="1"/>
  <c r="AG93" i="1" s="1"/>
  <c r="AE93" i="1"/>
  <c r="AC93" i="1"/>
  <c r="M93" i="1"/>
  <c r="L93" i="1"/>
  <c r="K93" i="1"/>
  <c r="AI92" i="1"/>
  <c r="AH92" i="1"/>
  <c r="AF92" i="1"/>
  <c r="AG92" i="1" s="1"/>
  <c r="AE92" i="1"/>
  <c r="AC92" i="1"/>
  <c r="K92" i="1"/>
  <c r="M92" i="1" s="1"/>
  <c r="AH91" i="1"/>
  <c r="AI91" i="1" s="1"/>
  <c r="AG91" i="1"/>
  <c r="AF91" i="1"/>
  <c r="AE91" i="1"/>
  <c r="AC91" i="1"/>
  <c r="M91" i="1"/>
  <c r="L91" i="1"/>
  <c r="K91" i="1"/>
  <c r="AH90" i="1"/>
  <c r="AI90" i="1" s="1"/>
  <c r="AF90" i="1"/>
  <c r="AG90" i="1" s="1"/>
  <c r="AE90" i="1"/>
  <c r="AC90" i="1"/>
  <c r="M90" i="1"/>
  <c r="K90" i="1"/>
  <c r="L90" i="1" s="1"/>
  <c r="AI89" i="1"/>
  <c r="AH89" i="1"/>
  <c r="AF89" i="1"/>
  <c r="AG89" i="1" s="1"/>
  <c r="AE89" i="1"/>
  <c r="AC89" i="1"/>
  <c r="K89" i="1"/>
  <c r="M89" i="1" s="1"/>
  <c r="AH88" i="1"/>
  <c r="AI88" i="1" s="1"/>
  <c r="AF88" i="1"/>
  <c r="AG88" i="1" s="1"/>
  <c r="AE88" i="1"/>
  <c r="AC88" i="1"/>
  <c r="L88" i="1"/>
  <c r="K88" i="1"/>
  <c r="M88" i="1" s="1"/>
  <c r="AH87" i="1"/>
  <c r="AI87" i="1" s="1"/>
  <c r="AF87" i="1"/>
  <c r="AG87" i="1" s="1"/>
  <c r="AE87" i="1"/>
  <c r="AC87" i="1"/>
  <c r="M87" i="1"/>
  <c r="K87" i="1"/>
  <c r="L87" i="1" s="1"/>
  <c r="AH86" i="1"/>
  <c r="AI86" i="1" s="1"/>
  <c r="AG86" i="1"/>
  <c r="AF86" i="1"/>
  <c r="AE86" i="1"/>
  <c r="AC86" i="1"/>
  <c r="K86" i="1"/>
  <c r="M86" i="1" s="1"/>
  <c r="AH85" i="1"/>
  <c r="AI85" i="1" s="1"/>
  <c r="AF85" i="1"/>
  <c r="AG85" i="1" s="1"/>
  <c r="AE85" i="1"/>
  <c r="AC85" i="1"/>
  <c r="M85" i="1"/>
  <c r="K85" i="1"/>
  <c r="L85" i="1" s="1"/>
  <c r="AI84" i="1"/>
  <c r="AH84" i="1"/>
  <c r="AF84" i="1"/>
  <c r="AG84" i="1" s="1"/>
  <c r="AE84" i="1"/>
  <c r="AC84" i="1"/>
  <c r="K84" i="1"/>
  <c r="AH83" i="1"/>
  <c r="AI83" i="1" s="1"/>
  <c r="AF83" i="1"/>
  <c r="AG83" i="1" s="1"/>
  <c r="AE83" i="1"/>
  <c r="AC83" i="1"/>
  <c r="M83" i="1"/>
  <c r="K83" i="1"/>
  <c r="L83" i="1" s="1"/>
  <c r="AI82" i="1"/>
  <c r="AH82" i="1"/>
  <c r="AF82" i="1"/>
  <c r="AG82" i="1" s="1"/>
  <c r="AE82" i="1"/>
  <c r="AC82" i="1"/>
  <c r="M82" i="1"/>
  <c r="K82" i="1"/>
  <c r="L82" i="1" s="1"/>
  <c r="AH81" i="1"/>
  <c r="AI81" i="1" s="1"/>
  <c r="AG81" i="1"/>
  <c r="AF81" i="1"/>
  <c r="AE81" i="1"/>
  <c r="AC81" i="1"/>
  <c r="M81" i="1"/>
  <c r="L81" i="1"/>
  <c r="K81" i="1"/>
  <c r="AH80" i="1"/>
  <c r="AI80" i="1" s="1"/>
  <c r="AF80" i="1"/>
  <c r="AG80" i="1" s="1"/>
  <c r="AE80" i="1"/>
  <c r="AC80" i="1"/>
  <c r="K80" i="1"/>
  <c r="M80" i="1" s="1"/>
  <c r="AI79" i="1"/>
  <c r="AH79" i="1"/>
  <c r="AG79" i="1"/>
  <c r="AF79" i="1"/>
  <c r="AE79" i="1"/>
  <c r="AC79" i="1"/>
  <c r="K79" i="1"/>
  <c r="M79" i="1" s="1"/>
  <c r="AH78" i="1"/>
  <c r="AI78" i="1" s="1"/>
  <c r="AG78" i="1"/>
  <c r="AF78" i="1"/>
  <c r="AE78" i="1"/>
  <c r="AC78" i="1"/>
  <c r="M78" i="1"/>
  <c r="L78" i="1"/>
  <c r="K78" i="1"/>
  <c r="AI77" i="1"/>
  <c r="AH77" i="1"/>
  <c r="AF77" i="1"/>
  <c r="AG77" i="1" s="1"/>
  <c r="AE77" i="1"/>
  <c r="AC77" i="1"/>
  <c r="K77" i="1"/>
  <c r="M77" i="1" s="1"/>
  <c r="AI76" i="1"/>
  <c r="AH76" i="1"/>
  <c r="AG76" i="1"/>
  <c r="AF76" i="1"/>
  <c r="AE76" i="1"/>
  <c r="AC76" i="1"/>
  <c r="M76" i="1"/>
  <c r="L76" i="1"/>
  <c r="K76" i="1"/>
  <c r="AE75" i="1"/>
  <c r="AC75" i="1"/>
  <c r="AH74" i="1"/>
  <c r="AI74" i="1" s="1"/>
  <c r="AG74" i="1"/>
  <c r="AF74" i="1"/>
  <c r="AE74" i="1"/>
  <c r="AC74" i="1"/>
  <c r="M74" i="1"/>
  <c r="L74" i="1"/>
  <c r="K74" i="1"/>
  <c r="AH73" i="1"/>
  <c r="AI73" i="1" s="1"/>
  <c r="AF73" i="1"/>
  <c r="AG73" i="1" s="1"/>
  <c r="AE73" i="1"/>
  <c r="AC73" i="1"/>
  <c r="M73" i="1"/>
  <c r="K73" i="1"/>
  <c r="L73" i="1" s="1"/>
  <c r="AI72" i="1"/>
  <c r="AH72" i="1"/>
  <c r="AF72" i="1"/>
  <c r="AG72" i="1" s="1"/>
  <c r="AE72" i="1"/>
  <c r="AC72" i="1"/>
  <c r="K72" i="1"/>
  <c r="M72" i="1" s="1"/>
  <c r="AH71" i="1"/>
  <c r="AI71" i="1" s="1"/>
  <c r="AF71" i="1"/>
  <c r="AG71" i="1" s="1"/>
  <c r="AE71" i="1"/>
  <c r="AC71" i="1"/>
  <c r="L71" i="1"/>
  <c r="K71" i="1"/>
  <c r="M71" i="1" s="1"/>
  <c r="AH70" i="1"/>
  <c r="AI70" i="1" s="1"/>
  <c r="AF70" i="1"/>
  <c r="AG70" i="1" s="1"/>
  <c r="AE70" i="1"/>
  <c r="AC70" i="1"/>
  <c r="K70" i="1"/>
  <c r="AH69" i="1"/>
  <c r="AI69" i="1" s="1"/>
  <c r="AF69" i="1"/>
  <c r="AG69" i="1" s="1"/>
  <c r="AE69" i="1"/>
  <c r="AC69" i="1"/>
  <c r="L69" i="1"/>
  <c r="K69" i="1"/>
  <c r="M69" i="1" s="1"/>
  <c r="AH68" i="1"/>
  <c r="AI68" i="1" s="1"/>
  <c r="AF68" i="1"/>
  <c r="AG68" i="1" s="1"/>
  <c r="AE68" i="1"/>
  <c r="AC68" i="1"/>
  <c r="M68" i="1"/>
  <c r="K68" i="1"/>
  <c r="L68" i="1" s="1"/>
  <c r="AH67" i="1"/>
  <c r="AI67" i="1" s="1"/>
  <c r="AG67" i="1"/>
  <c r="AF67" i="1"/>
  <c r="AE67" i="1"/>
  <c r="AC67" i="1"/>
  <c r="K67" i="1"/>
  <c r="AH66" i="1"/>
  <c r="AI66" i="1" s="1"/>
  <c r="AF66" i="1"/>
  <c r="AG66" i="1" s="1"/>
  <c r="AE66" i="1"/>
  <c r="AC66" i="1"/>
  <c r="M66" i="1"/>
  <c r="K66" i="1"/>
  <c r="L66" i="1" s="1"/>
  <c r="AH65" i="1"/>
  <c r="AI65" i="1" s="1"/>
  <c r="AG65" i="1"/>
  <c r="AF65" i="1"/>
  <c r="AE65" i="1"/>
  <c r="AC65" i="1"/>
  <c r="K65" i="1"/>
  <c r="AH64" i="1"/>
  <c r="AI64" i="1" s="1"/>
  <c r="AF64" i="1"/>
  <c r="AG64" i="1" s="1"/>
  <c r="AE64" i="1"/>
  <c r="AC64" i="1"/>
  <c r="K64" i="1"/>
  <c r="AH63" i="1"/>
  <c r="AI63" i="1" s="1"/>
  <c r="AF63" i="1"/>
  <c r="AG63" i="1" s="1"/>
  <c r="AE63" i="1"/>
  <c r="AC63" i="1"/>
  <c r="K63" i="1"/>
  <c r="AI62" i="1"/>
  <c r="AH62" i="1"/>
  <c r="AF62" i="1"/>
  <c r="AG62" i="1" s="1"/>
  <c r="AE62" i="1"/>
  <c r="AC62" i="1"/>
  <c r="K62" i="1"/>
  <c r="AH61" i="1"/>
  <c r="AI61" i="1" s="1"/>
  <c r="AF61" i="1"/>
  <c r="AG61" i="1" s="1"/>
  <c r="AE61" i="1"/>
  <c r="AC61" i="1"/>
  <c r="K61" i="1"/>
  <c r="AH60" i="1"/>
  <c r="AI60" i="1" s="1"/>
  <c r="AG60" i="1"/>
  <c r="AF60" i="1"/>
  <c r="AE60" i="1"/>
  <c r="AC60" i="1"/>
  <c r="K60" i="1"/>
  <c r="AI59" i="1"/>
  <c r="AH59" i="1"/>
  <c r="AF59" i="1"/>
  <c r="AG59" i="1" s="1"/>
  <c r="AE59" i="1"/>
  <c r="AC59" i="1"/>
  <c r="K59" i="1"/>
  <c r="AH58" i="1"/>
  <c r="AI58" i="1" s="1"/>
  <c r="AF58" i="1"/>
  <c r="AG58" i="1" s="1"/>
  <c r="AE58" i="1"/>
  <c r="AC58" i="1"/>
  <c r="M58" i="1"/>
  <c r="L58" i="1"/>
  <c r="K58" i="1"/>
  <c r="AI57" i="1"/>
  <c r="AH57" i="1"/>
  <c r="AF57" i="1"/>
  <c r="AG57" i="1" s="1"/>
  <c r="AE57" i="1"/>
  <c r="AC57" i="1"/>
  <c r="K57" i="1"/>
  <c r="M57" i="1" s="1"/>
  <c r="AH56" i="1"/>
  <c r="AI56" i="1" s="1"/>
  <c r="AG56" i="1"/>
  <c r="AF56" i="1"/>
  <c r="AE56" i="1"/>
  <c r="AC56" i="1"/>
  <c r="M56" i="1"/>
  <c r="L56" i="1"/>
  <c r="K56" i="1"/>
  <c r="AH55" i="1"/>
  <c r="AI55" i="1" s="1"/>
  <c r="AF55" i="1"/>
  <c r="AG55" i="1" s="1"/>
  <c r="AE55" i="1"/>
  <c r="AC55" i="1"/>
  <c r="K55" i="1"/>
  <c r="AH54" i="1"/>
  <c r="AI54" i="1" s="1"/>
  <c r="AG54" i="1"/>
  <c r="AF54" i="1"/>
  <c r="AE54" i="1"/>
  <c r="AC54" i="1"/>
  <c r="M54" i="1"/>
  <c r="L54" i="1"/>
  <c r="K54" i="1"/>
  <c r="AH53" i="1"/>
  <c r="AI53" i="1" s="1"/>
  <c r="AF53" i="1"/>
  <c r="AG53" i="1" s="1"/>
  <c r="AE53" i="1"/>
  <c r="AC53" i="1"/>
  <c r="M53" i="1"/>
  <c r="K53" i="1"/>
  <c r="L53" i="1" s="1"/>
  <c r="AI52" i="1"/>
  <c r="AH52" i="1"/>
  <c r="AF52" i="1"/>
  <c r="AG52" i="1" s="1"/>
  <c r="AE52" i="1"/>
  <c r="AC52" i="1"/>
  <c r="K52" i="1"/>
  <c r="M52" i="1" s="1"/>
  <c r="AH51" i="1"/>
  <c r="AI51" i="1" s="1"/>
  <c r="AF51" i="1"/>
  <c r="AG51" i="1" s="1"/>
  <c r="AE51" i="1"/>
  <c r="AC51" i="1"/>
  <c r="L51" i="1"/>
  <c r="K51" i="1"/>
  <c r="M51" i="1" s="1"/>
  <c r="AH50" i="1"/>
  <c r="AI50" i="1" s="1"/>
  <c r="AF50" i="1"/>
  <c r="AG50" i="1" s="1"/>
  <c r="AE50" i="1"/>
  <c r="AC50" i="1"/>
  <c r="K50" i="1"/>
  <c r="L50" i="1" s="1"/>
  <c r="AH49" i="1"/>
  <c r="AI49" i="1" s="1"/>
  <c r="AG49" i="1"/>
  <c r="AF49" i="1"/>
  <c r="AE49" i="1"/>
  <c r="AC49" i="1"/>
  <c r="K49" i="1"/>
  <c r="M49" i="1" s="1"/>
  <c r="AH48" i="1"/>
  <c r="AI48" i="1" s="1"/>
  <c r="AF48" i="1"/>
  <c r="AG48" i="1" s="1"/>
  <c r="AE48" i="1"/>
  <c r="AC48" i="1"/>
  <c r="M48" i="1"/>
  <c r="K48" i="1"/>
  <c r="L48" i="1" s="1"/>
  <c r="AI47" i="1"/>
  <c r="AH47" i="1"/>
  <c r="AF47" i="1"/>
  <c r="AG47" i="1" s="1"/>
  <c r="AE47" i="1"/>
  <c r="AC47" i="1"/>
  <c r="M47" i="1"/>
  <c r="K47" i="1"/>
  <c r="L47" i="1" s="1"/>
  <c r="AH46" i="1"/>
  <c r="AI46" i="1" s="1"/>
  <c r="AG46" i="1"/>
  <c r="AF46" i="1"/>
  <c r="AE46" i="1"/>
  <c r="AC46" i="1"/>
  <c r="M46" i="1"/>
  <c r="L46" i="1"/>
  <c r="K46" i="1"/>
  <c r="AH45" i="1"/>
  <c r="AI45" i="1" s="1"/>
  <c r="AF45" i="1"/>
  <c r="AG45" i="1" s="1"/>
  <c r="AE45" i="1"/>
  <c r="AC45" i="1"/>
  <c r="K45" i="1"/>
  <c r="M45" i="1" s="1"/>
  <c r="AI44" i="1"/>
  <c r="AH44" i="1"/>
  <c r="AG44" i="1"/>
  <c r="AF44" i="1"/>
  <c r="AE44" i="1"/>
  <c r="AC44" i="1"/>
  <c r="K44" i="1"/>
  <c r="M44" i="1" s="1"/>
  <c r="AH43" i="1"/>
  <c r="AI43" i="1" s="1"/>
  <c r="AG43" i="1"/>
  <c r="AF43" i="1"/>
  <c r="AE43" i="1"/>
  <c r="AC43" i="1"/>
  <c r="M43" i="1"/>
  <c r="L43" i="1"/>
  <c r="K43" i="1"/>
  <c r="AI42" i="1"/>
  <c r="AH42" i="1"/>
  <c r="AF42" i="1"/>
  <c r="AG42" i="1" s="1"/>
  <c r="AE42" i="1"/>
  <c r="AC42" i="1"/>
  <c r="K42" i="1"/>
  <c r="M42" i="1" s="1"/>
  <c r="AI41" i="1"/>
  <c r="AH41" i="1"/>
  <c r="AG41" i="1"/>
  <c r="AF41" i="1"/>
  <c r="AE41" i="1"/>
  <c r="AC41" i="1"/>
  <c r="M41" i="1"/>
  <c r="L41" i="1"/>
  <c r="K41" i="1"/>
  <c r="AH40" i="1"/>
  <c r="AI40" i="1" s="1"/>
  <c r="AF40" i="1"/>
  <c r="AG40" i="1" s="1"/>
  <c r="AE40" i="1"/>
  <c r="AC40" i="1"/>
  <c r="M40" i="1"/>
  <c r="L40" i="1"/>
  <c r="K40" i="1"/>
  <c r="AI39" i="1"/>
  <c r="AH39" i="1"/>
  <c r="AF39" i="1"/>
  <c r="AG39" i="1" s="1"/>
  <c r="AE39" i="1"/>
  <c r="AC39" i="1"/>
  <c r="K39" i="1"/>
  <c r="M39" i="1" s="1"/>
  <c r="AH38" i="1"/>
  <c r="AI38" i="1" s="1"/>
  <c r="AG38" i="1"/>
  <c r="AF38" i="1"/>
  <c r="AE38" i="1"/>
  <c r="AC38" i="1"/>
  <c r="M38" i="1"/>
  <c r="L38" i="1"/>
  <c r="K38" i="1"/>
  <c r="AH37" i="1"/>
  <c r="AI37" i="1" s="1"/>
  <c r="AF37" i="1"/>
  <c r="AG37" i="1" s="1"/>
  <c r="AE37" i="1"/>
  <c r="AC37" i="1"/>
  <c r="M37" i="1"/>
  <c r="K37" i="1"/>
  <c r="L37" i="1" s="1"/>
  <c r="AI36" i="1"/>
  <c r="AH36" i="1"/>
  <c r="AF36" i="1"/>
  <c r="AG36" i="1" s="1"/>
  <c r="AE36" i="1"/>
  <c r="AC36" i="1"/>
  <c r="K36" i="1"/>
  <c r="L36" i="1" s="1"/>
  <c r="AH35" i="1"/>
  <c r="AI35" i="1" s="1"/>
  <c r="AF35" i="1"/>
  <c r="AG35" i="1" s="1"/>
  <c r="AE35" i="1"/>
  <c r="AC35" i="1"/>
  <c r="K35" i="1"/>
  <c r="L35" i="1" s="1"/>
  <c r="AH34" i="1"/>
  <c r="AI34" i="1" s="1"/>
  <c r="AF34" i="1"/>
  <c r="AG34" i="1" s="1"/>
  <c r="AE34" i="1"/>
  <c r="AC34" i="1"/>
  <c r="K34" i="1"/>
  <c r="L34" i="1" s="1"/>
  <c r="AH33" i="1"/>
  <c r="AI33" i="1" s="1"/>
  <c r="AG33" i="1"/>
  <c r="AF33" i="1"/>
  <c r="AE33" i="1"/>
  <c r="AC33" i="1"/>
  <c r="K33" i="1"/>
  <c r="M33" i="1" s="1"/>
  <c r="AH32" i="1"/>
  <c r="AI32" i="1" s="1"/>
  <c r="AF32" i="1"/>
  <c r="AG32" i="1" s="1"/>
  <c r="AE32" i="1"/>
  <c r="AC32" i="1"/>
  <c r="M32" i="1"/>
  <c r="K32" i="1"/>
  <c r="L32" i="1" s="1"/>
  <c r="AI31" i="1"/>
  <c r="AH31" i="1"/>
  <c r="AF31" i="1"/>
  <c r="AG31" i="1" s="1"/>
  <c r="AE31" i="1"/>
  <c r="AC31" i="1"/>
  <c r="M31" i="1"/>
  <c r="K31" i="1"/>
  <c r="L31" i="1" s="1"/>
  <c r="AH30" i="1"/>
  <c r="AI30" i="1" s="1"/>
  <c r="AG30" i="1"/>
  <c r="AF30" i="1"/>
  <c r="AE30" i="1"/>
  <c r="AC30" i="1"/>
  <c r="M30" i="1"/>
  <c r="L30" i="1"/>
  <c r="K30" i="1"/>
  <c r="AH29" i="1"/>
  <c r="AI29" i="1" s="1"/>
  <c r="AF29" i="1"/>
  <c r="AG29" i="1" s="1"/>
  <c r="AE29" i="1"/>
  <c r="AC29" i="1"/>
  <c r="K29" i="1"/>
  <c r="M29" i="1" s="1"/>
  <c r="AI28" i="1"/>
  <c r="AH28" i="1"/>
  <c r="AG28" i="1"/>
  <c r="AF28" i="1"/>
  <c r="AE28" i="1"/>
  <c r="AC28" i="1"/>
  <c r="K28" i="1"/>
  <c r="M28" i="1" s="1"/>
  <c r="AH27" i="1"/>
  <c r="AI27" i="1" s="1"/>
  <c r="AG27" i="1"/>
  <c r="AF27" i="1"/>
  <c r="AE27" i="1"/>
  <c r="AC27" i="1"/>
  <c r="L27" i="1"/>
  <c r="K27" i="1"/>
  <c r="M27" i="1" s="1"/>
  <c r="AI26" i="1"/>
  <c r="AH26" i="1"/>
  <c r="AF26" i="1"/>
  <c r="AG26" i="1" s="1"/>
  <c r="AE26" i="1"/>
  <c r="AC26" i="1"/>
  <c r="K26" i="1"/>
  <c r="M26" i="1" s="1"/>
  <c r="AC25" i="1"/>
  <c r="AH24" i="1"/>
  <c r="AI24" i="1" s="1"/>
  <c r="AF24" i="1"/>
  <c r="AG24" i="1" s="1"/>
  <c r="AE24" i="1"/>
  <c r="AC24" i="1"/>
  <c r="M24" i="1"/>
  <c r="K24" i="1"/>
  <c r="L24" i="1" s="1"/>
  <c r="AI23" i="1"/>
  <c r="AH23" i="1"/>
  <c r="AF23" i="1"/>
  <c r="AG23" i="1" s="1"/>
  <c r="AE23" i="1"/>
  <c r="AC23" i="1"/>
  <c r="M23" i="1"/>
  <c r="K23" i="1"/>
  <c r="L23" i="1" s="1"/>
  <c r="AH22" i="1"/>
  <c r="AI22" i="1" s="1"/>
  <c r="AG22" i="1"/>
  <c r="AF22" i="1"/>
  <c r="AE22" i="1"/>
  <c r="AC22" i="1"/>
  <c r="M22" i="1"/>
  <c r="L22" i="1"/>
  <c r="K22" i="1"/>
  <c r="AH21" i="1"/>
  <c r="AI21" i="1" s="1"/>
  <c r="AF21" i="1"/>
  <c r="AG21" i="1" s="1"/>
  <c r="AE21" i="1"/>
  <c r="AC21" i="1"/>
  <c r="K21" i="1"/>
  <c r="M21" i="1" s="1"/>
  <c r="AI20" i="1"/>
  <c r="AH20" i="1"/>
  <c r="AG20" i="1"/>
  <c r="AF20" i="1"/>
  <c r="AE20" i="1"/>
  <c r="AC20" i="1"/>
  <c r="K20" i="1"/>
  <c r="M20" i="1" s="1"/>
  <c r="AH19" i="1"/>
  <c r="AI19" i="1" s="1"/>
  <c r="AG19" i="1"/>
  <c r="AF19" i="1"/>
  <c r="AE19" i="1"/>
  <c r="AC19" i="1"/>
  <c r="L19" i="1"/>
  <c r="K19" i="1"/>
  <c r="M19" i="1" s="1"/>
  <c r="AI18" i="1"/>
  <c r="AH18" i="1"/>
  <c r="AF18" i="1"/>
  <c r="AG18" i="1" s="1"/>
  <c r="AE18" i="1"/>
  <c r="AC18" i="1"/>
  <c r="K18" i="1"/>
  <c r="L18" i="1" s="1"/>
  <c r="AI17" i="1"/>
  <c r="AH17" i="1"/>
  <c r="AG17" i="1"/>
  <c r="AF17" i="1"/>
  <c r="AE17" i="1"/>
  <c r="AC17" i="1"/>
  <c r="M17" i="1"/>
  <c r="L17" i="1"/>
  <c r="K17" i="1"/>
  <c r="AH16" i="1"/>
  <c r="AI16" i="1" s="1"/>
  <c r="AF16" i="1"/>
  <c r="AG16" i="1" s="1"/>
  <c r="AE16" i="1"/>
  <c r="AC16" i="1"/>
  <c r="M16" i="1"/>
  <c r="L16" i="1"/>
  <c r="K16" i="1"/>
  <c r="AI15" i="1"/>
  <c r="AH15" i="1"/>
  <c r="AF15" i="1"/>
  <c r="AG15" i="1" s="1"/>
  <c r="AE15" i="1"/>
  <c r="AC15" i="1"/>
  <c r="K15" i="1"/>
  <c r="AH14" i="1"/>
  <c r="AI14" i="1" s="1"/>
  <c r="AF14" i="1"/>
  <c r="AG14" i="1" s="1"/>
  <c r="AE14" i="1"/>
  <c r="AC14" i="1"/>
  <c r="K14" i="1"/>
  <c r="AI13" i="1"/>
  <c r="AH13" i="1"/>
  <c r="AG13" i="1"/>
  <c r="AF13" i="1"/>
  <c r="AE13" i="1"/>
  <c r="AC13" i="1"/>
  <c r="K13" i="1"/>
  <c r="AI12" i="1"/>
  <c r="AH12" i="1"/>
  <c r="AF12" i="1"/>
  <c r="AG12" i="1" s="1"/>
  <c r="AE12" i="1"/>
  <c r="AC12" i="1"/>
  <c r="K12" i="1"/>
  <c r="AH11" i="1"/>
  <c r="AI11" i="1" s="1"/>
  <c r="AG11" i="1"/>
  <c r="AF11" i="1"/>
  <c r="AE11" i="1"/>
  <c r="AC11" i="1"/>
  <c r="K11" i="1"/>
  <c r="AI10" i="1"/>
  <c r="AH10" i="1"/>
  <c r="AG10" i="1"/>
  <c r="AF10" i="1"/>
  <c r="AE10" i="1"/>
  <c r="AC10" i="1"/>
  <c r="K10" i="1"/>
  <c r="AH9" i="1"/>
  <c r="AI9" i="1" s="1"/>
  <c r="AF9" i="1"/>
  <c r="AG9" i="1" s="1"/>
  <c r="AE9" i="1"/>
  <c r="AC9" i="1"/>
  <c r="K9" i="1"/>
  <c r="AH8" i="1"/>
  <c r="AI8" i="1" s="1"/>
  <c r="AG8" i="1"/>
  <c r="AF8" i="1"/>
  <c r="AE8" i="1"/>
  <c r="AC8" i="1"/>
  <c r="K8" i="1"/>
  <c r="AI7" i="1"/>
  <c r="AH7" i="1"/>
  <c r="AF7" i="1"/>
  <c r="AG7" i="1" s="1"/>
  <c r="AE7" i="1"/>
  <c r="AC7" i="1"/>
  <c r="K7" i="1"/>
  <c r="AH6" i="1"/>
  <c r="AI6" i="1" s="1"/>
  <c r="AE6" i="1"/>
  <c r="AC6" i="1"/>
  <c r="K6" i="1"/>
  <c r="L6" i="1" s="1"/>
  <c r="AH5" i="1"/>
  <c r="AI5" i="1" s="1"/>
  <c r="AG5" i="1"/>
  <c r="AF5" i="1"/>
  <c r="AE5" i="1"/>
  <c r="AC5" i="1"/>
  <c r="K5" i="1"/>
  <c r="L52" i="1" l="1"/>
  <c r="L72" i="1"/>
  <c r="L89" i="1"/>
  <c r="L21" i="1"/>
  <c r="L29" i="1"/>
  <c r="M36" i="1"/>
  <c r="L45" i="1"/>
  <c r="L80" i="1"/>
  <c r="L98" i="1"/>
  <c r="M34" i="1"/>
  <c r="M50" i="1"/>
  <c r="M6" i="1"/>
  <c r="L33" i="1"/>
  <c r="L49" i="1"/>
  <c r="L86" i="1"/>
  <c r="L26" i="1"/>
  <c r="L42" i="1"/>
  <c r="L77" i="1"/>
  <c r="L95" i="1"/>
  <c r="M18" i="1"/>
  <c r="L104" i="1"/>
  <c r="M35" i="1"/>
  <c r="L79" i="1"/>
  <c r="L97" i="1"/>
  <c r="L20" i="1"/>
  <c r="L28" i="1"/>
  <c r="L44" i="1"/>
  <c r="L92" i="1"/>
  <c r="L39" i="1"/>
  <c r="L57" i="1"/>
</calcChain>
</file>

<file path=xl/sharedStrings.xml><?xml version="1.0" encoding="utf-8"?>
<sst xmlns="http://schemas.openxmlformats.org/spreadsheetml/2006/main" count="275" uniqueCount="98">
  <si>
    <t xml:space="preserve">Percent Parasitism </t>
  </si>
  <si>
    <t xml:space="preserve">Tank Study </t>
  </si>
  <si>
    <t>NA</t>
  </si>
  <si>
    <t>Total WH</t>
  </si>
  <si>
    <t>Initial WH</t>
  </si>
  <si>
    <t>WH</t>
  </si>
  <si>
    <t>Complete</t>
  </si>
  <si>
    <t>Trt</t>
  </si>
  <si>
    <t>Rep</t>
  </si>
  <si>
    <t>Sample</t>
  </si>
  <si>
    <t xml:space="preserve">Tank </t>
  </si>
  <si>
    <t>Total</t>
  </si>
  <si>
    <t>Per Para</t>
  </si>
  <si>
    <t>Total MD</t>
  </si>
  <si>
    <t>Total MS</t>
  </si>
  <si>
    <t>Population</t>
  </si>
  <si>
    <t>BGBM</t>
  </si>
  <si>
    <t>Leaf area</t>
  </si>
  <si>
    <t>No</t>
  </si>
  <si>
    <t>No leaves</t>
  </si>
  <si>
    <t>Percent chg</t>
  </si>
  <si>
    <t>FW Biom</t>
  </si>
  <si>
    <t>percent chg</t>
  </si>
  <si>
    <t>MRGR</t>
  </si>
  <si>
    <t>% change</t>
  </si>
  <si>
    <t>MD</t>
  </si>
  <si>
    <t>EggMD</t>
  </si>
  <si>
    <t>MS</t>
  </si>
  <si>
    <t>EggMS</t>
  </si>
  <si>
    <t>No.</t>
  </si>
  <si>
    <t>#</t>
  </si>
  <si>
    <t>MDKE</t>
  </si>
  <si>
    <t>MSKE</t>
  </si>
  <si>
    <t>Megamelus</t>
  </si>
  <si>
    <t>parasitized</t>
  </si>
  <si>
    <t>KE on NA</t>
  </si>
  <si>
    <t>KE on WH</t>
  </si>
  <si>
    <t>initial</t>
  </si>
  <si>
    <t>final</t>
  </si>
  <si>
    <t>Initial</t>
  </si>
  <si>
    <t>Final</t>
  </si>
  <si>
    <t>Plants</t>
  </si>
  <si>
    <t>No. leaves</t>
  </si>
  <si>
    <t>Harvested (g)</t>
  </si>
  <si>
    <t>(g)</t>
  </si>
  <si>
    <t>biomass</t>
  </si>
  <si>
    <t>density</t>
  </si>
  <si>
    <t>E16</t>
  </si>
  <si>
    <t>.</t>
  </si>
  <si>
    <t>E6</t>
  </si>
  <si>
    <t>F10</t>
  </si>
  <si>
    <t>F9</t>
  </si>
  <si>
    <t>H5</t>
  </si>
  <si>
    <t>G15</t>
  </si>
  <si>
    <t>E3</t>
  </si>
  <si>
    <t>H6</t>
  </si>
  <si>
    <t>F4</t>
  </si>
  <si>
    <t>F7</t>
  </si>
  <si>
    <t>G7</t>
  </si>
  <si>
    <t>E14</t>
  </si>
  <si>
    <t>G3</t>
  </si>
  <si>
    <t>H1</t>
  </si>
  <si>
    <t>F2</t>
  </si>
  <si>
    <t>G8</t>
  </si>
  <si>
    <t>G14</t>
  </si>
  <si>
    <t>G5</t>
  </si>
  <si>
    <t>E8</t>
  </si>
  <si>
    <t>F6</t>
  </si>
  <si>
    <t>G16</t>
  </si>
  <si>
    <t>E7</t>
  </si>
  <si>
    <t>G9</t>
  </si>
  <si>
    <t>H4</t>
  </si>
  <si>
    <t>E9</t>
  </si>
  <si>
    <t>F11</t>
  </si>
  <si>
    <t>G11</t>
  </si>
  <si>
    <t>F14</t>
  </si>
  <si>
    <t>H8</t>
  </si>
  <si>
    <t>G4</t>
  </si>
  <si>
    <t>F1</t>
  </si>
  <si>
    <t>E1</t>
  </si>
  <si>
    <t>E15</t>
  </si>
  <si>
    <t>F5</t>
  </si>
  <si>
    <t>G12</t>
  </si>
  <si>
    <t>H3</t>
  </si>
  <si>
    <t>F8</t>
  </si>
  <si>
    <t>G2</t>
  </si>
  <si>
    <t>G6</t>
  </si>
  <si>
    <t>F3</t>
  </si>
  <si>
    <t>E12</t>
  </si>
  <si>
    <t>E11</t>
  </si>
  <si>
    <t>G10</t>
  </si>
  <si>
    <t>E13</t>
  </si>
  <si>
    <t>G13</t>
  </si>
  <si>
    <t>H2</t>
  </si>
  <si>
    <t>H7</t>
  </si>
  <si>
    <t>F13</t>
  </si>
  <si>
    <t>F12</t>
  </si>
  <si>
    <t>F15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</si>
</sst>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/>
    <xf numFmtId="164" fontId="0" fillId="0" borderId="0" xfId="0" applyNumberFormat="1"/>
    <xf numFmtId="1" fontId="0" fillId="0" borderId="1" xfId="0" applyNumberFormat="1" applyBorder="1"/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8F3B3-86E9-4CC4-9435-29D430C34548}">
  <dimension ref="A1:AI104"/>
  <sheetViews>
    <sheetView tabSelected="1" topLeftCell="J1" workbookViewId="0">
      <selection sqref="A1:AI104"/>
    </sheetView>
  </sheetViews>
  <sheetFormatPr defaultRowHeight="15" x14ac:dyDescent="0.25"/>
  <sheetData>
    <row r="1" spans="1:35" x14ac:dyDescent="0.25">
      <c r="A1" s="1" t="s">
        <v>0</v>
      </c>
      <c r="B1" s="1"/>
      <c r="C1" s="1"/>
      <c r="G1" s="2"/>
      <c r="J1" s="2"/>
      <c r="L1" s="2"/>
      <c r="M1" s="2"/>
    </row>
    <row r="2" spans="1:35" x14ac:dyDescent="0.25">
      <c r="A2" s="1" t="s">
        <v>1</v>
      </c>
      <c r="B2" s="1"/>
      <c r="C2" s="1"/>
      <c r="G2" s="2"/>
      <c r="J2" s="2"/>
      <c r="L2" s="2"/>
      <c r="M2" s="2"/>
      <c r="R2" t="s">
        <v>2</v>
      </c>
      <c r="S2" t="s">
        <v>2</v>
      </c>
      <c r="T2" t="s">
        <v>2</v>
      </c>
      <c r="U2" t="s">
        <v>2</v>
      </c>
      <c r="V2" t="s">
        <v>2</v>
      </c>
      <c r="W2" t="s">
        <v>2</v>
      </c>
      <c r="X2" t="s">
        <v>2</v>
      </c>
      <c r="Y2" t="s">
        <v>2</v>
      </c>
      <c r="Z2" t="s">
        <v>2</v>
      </c>
      <c r="AA2" t="s">
        <v>3</v>
      </c>
      <c r="AB2" t="s">
        <v>4</v>
      </c>
      <c r="AC2" t="s">
        <v>5</v>
      </c>
      <c r="AD2" t="s">
        <v>5</v>
      </c>
      <c r="AE2" t="s">
        <v>2</v>
      </c>
      <c r="AF2" t="s">
        <v>6</v>
      </c>
      <c r="AH2" t="s">
        <v>6</v>
      </c>
    </row>
    <row r="3" spans="1:35" x14ac:dyDescent="0.25">
      <c r="A3" s="1" t="s">
        <v>7</v>
      </c>
      <c r="B3" s="1" t="s">
        <v>8</v>
      </c>
      <c r="C3" s="1" t="s">
        <v>9</v>
      </c>
      <c r="D3" t="s">
        <v>10</v>
      </c>
      <c r="E3" t="s">
        <v>11</v>
      </c>
      <c r="F3" t="s">
        <v>11</v>
      </c>
      <c r="G3" s="2" t="s">
        <v>12</v>
      </c>
      <c r="H3" t="s">
        <v>11</v>
      </c>
      <c r="I3" t="s">
        <v>11</v>
      </c>
      <c r="J3" s="2" t="s">
        <v>12</v>
      </c>
      <c r="K3" t="s">
        <v>11</v>
      </c>
      <c r="L3" s="2" t="s">
        <v>13</v>
      </c>
      <c r="M3" s="2" t="s">
        <v>14</v>
      </c>
      <c r="N3" t="s">
        <v>15</v>
      </c>
      <c r="O3" t="s">
        <v>15</v>
      </c>
      <c r="P3" t="s">
        <v>15</v>
      </c>
      <c r="Q3" t="s">
        <v>15</v>
      </c>
      <c r="R3" t="s">
        <v>16</v>
      </c>
      <c r="S3" t="s">
        <v>16</v>
      </c>
      <c r="T3" t="s">
        <v>17</v>
      </c>
      <c r="U3" t="s">
        <v>17</v>
      </c>
      <c r="V3" t="s">
        <v>18</v>
      </c>
      <c r="W3" t="s">
        <v>19</v>
      </c>
      <c r="X3" t="s">
        <v>19</v>
      </c>
      <c r="Y3" t="s">
        <v>20</v>
      </c>
      <c r="Z3" t="s">
        <v>20</v>
      </c>
      <c r="AA3" t="s">
        <v>21</v>
      </c>
      <c r="AB3" t="s">
        <v>21</v>
      </c>
      <c r="AC3" t="s">
        <v>22</v>
      </c>
      <c r="AD3" t="s">
        <v>23</v>
      </c>
      <c r="AE3" t="s">
        <v>24</v>
      </c>
      <c r="AF3" t="s">
        <v>25</v>
      </c>
      <c r="AG3" t="s">
        <v>26</v>
      </c>
      <c r="AH3" t="s">
        <v>27</v>
      </c>
      <c r="AI3" t="s">
        <v>28</v>
      </c>
    </row>
    <row r="4" spans="1:35" x14ac:dyDescent="0.25">
      <c r="A4" s="3"/>
      <c r="B4" s="3"/>
      <c r="C4" s="3" t="s">
        <v>29</v>
      </c>
      <c r="D4" s="4" t="s">
        <v>30</v>
      </c>
      <c r="E4" s="4" t="s">
        <v>25</v>
      </c>
      <c r="F4" s="4" t="s">
        <v>31</v>
      </c>
      <c r="G4" s="5" t="s">
        <v>25</v>
      </c>
      <c r="H4" s="4" t="s">
        <v>27</v>
      </c>
      <c r="I4" s="4" t="s">
        <v>32</v>
      </c>
      <c r="J4" s="5" t="s">
        <v>27</v>
      </c>
      <c r="K4" s="4" t="s">
        <v>33</v>
      </c>
      <c r="L4" s="5" t="s">
        <v>34</v>
      </c>
      <c r="M4" s="2" t="s">
        <v>34</v>
      </c>
      <c r="N4" t="s">
        <v>25</v>
      </c>
      <c r="O4" t="s">
        <v>27</v>
      </c>
      <c r="P4" t="s">
        <v>35</v>
      </c>
      <c r="Q4" t="s">
        <v>36</v>
      </c>
      <c r="R4" t="s">
        <v>37</v>
      </c>
      <c r="S4" t="s">
        <v>38</v>
      </c>
      <c r="T4" t="s">
        <v>39</v>
      </c>
      <c r="U4" t="s">
        <v>40</v>
      </c>
      <c r="V4" t="s">
        <v>41</v>
      </c>
      <c r="W4" t="s">
        <v>39</v>
      </c>
      <c r="X4" t="s">
        <v>38</v>
      </c>
      <c r="Y4" t="s">
        <v>16</v>
      </c>
      <c r="Z4" t="s">
        <v>42</v>
      </c>
      <c r="AA4" t="s">
        <v>43</v>
      </c>
      <c r="AB4" t="s">
        <v>44</v>
      </c>
      <c r="AC4" t="s">
        <v>45</v>
      </c>
      <c r="AE4" t="s">
        <v>17</v>
      </c>
      <c r="AF4" t="s">
        <v>46</v>
      </c>
      <c r="AG4" t="s">
        <v>46</v>
      </c>
      <c r="AH4" t="s">
        <v>46</v>
      </c>
      <c r="AI4" t="s">
        <v>46</v>
      </c>
    </row>
    <row r="5" spans="1:35" x14ac:dyDescent="0.25">
      <c r="A5">
        <v>1</v>
      </c>
      <c r="B5">
        <v>1</v>
      </c>
      <c r="C5">
        <v>1</v>
      </c>
      <c r="D5" t="s">
        <v>47</v>
      </c>
      <c r="E5">
        <v>0</v>
      </c>
      <c r="F5">
        <v>0</v>
      </c>
      <c r="G5" s="2">
        <v>0</v>
      </c>
      <c r="H5">
        <v>0</v>
      </c>
      <c r="I5">
        <v>0</v>
      </c>
      <c r="J5" s="2">
        <v>0</v>
      </c>
      <c r="K5">
        <f t="shared" ref="K5:K24" si="0">E5+F5+H5+I5</f>
        <v>0</v>
      </c>
      <c r="L5" s="2" t="s">
        <v>48</v>
      </c>
      <c r="M5" s="2" t="s">
        <v>48</v>
      </c>
      <c r="N5">
        <v>0</v>
      </c>
      <c r="O5">
        <v>0</v>
      </c>
      <c r="P5">
        <v>0</v>
      </c>
      <c r="Q5">
        <v>0</v>
      </c>
      <c r="R5">
        <v>162.14581920893301</v>
      </c>
      <c r="S5">
        <v>240.42077088261249</v>
      </c>
      <c r="T5">
        <v>961.7601431536782</v>
      </c>
      <c r="U5">
        <v>1961.4402411572478</v>
      </c>
      <c r="V5">
        <v>2</v>
      </c>
      <c r="W5">
        <v>10</v>
      </c>
      <c r="X5">
        <v>15</v>
      </c>
      <c r="Y5">
        <v>0.32557483027079182</v>
      </c>
      <c r="Z5">
        <v>0.33333333333333331</v>
      </c>
      <c r="AA5">
        <v>38088</v>
      </c>
      <c r="AB5">
        <v>254</v>
      </c>
      <c r="AC5">
        <f>((AA5-AB5)/AB5)*100</f>
        <v>14895.275590551182</v>
      </c>
      <c r="AD5">
        <v>2.2367501267213478E-2</v>
      </c>
      <c r="AE5">
        <f>((U5-T5)/T5)*100</f>
        <v>103.9427663040339</v>
      </c>
      <c r="AF5">
        <f>E5+N5</f>
        <v>0</v>
      </c>
      <c r="AG5">
        <f>AF5-N5</f>
        <v>0</v>
      </c>
      <c r="AH5">
        <f>H5+O5</f>
        <v>0</v>
      </c>
      <c r="AI5">
        <f>AH5-O5</f>
        <v>0</v>
      </c>
    </row>
    <row r="6" spans="1:35" x14ac:dyDescent="0.25">
      <c r="A6">
        <v>1</v>
      </c>
      <c r="B6">
        <v>2</v>
      </c>
      <c r="C6">
        <v>1</v>
      </c>
      <c r="D6" t="s">
        <v>49</v>
      </c>
      <c r="E6">
        <v>5</v>
      </c>
      <c r="F6">
        <v>0</v>
      </c>
      <c r="G6" s="2">
        <v>0</v>
      </c>
      <c r="H6">
        <v>0</v>
      </c>
      <c r="I6">
        <v>0</v>
      </c>
      <c r="J6" s="2">
        <v>0</v>
      </c>
      <c r="K6">
        <f t="shared" si="0"/>
        <v>5</v>
      </c>
      <c r="L6" s="2">
        <f>F6/K6</f>
        <v>0</v>
      </c>
      <c r="M6" s="2">
        <f>I6/K6</f>
        <v>0</v>
      </c>
      <c r="N6" t="s">
        <v>48</v>
      </c>
      <c r="O6">
        <v>0</v>
      </c>
      <c r="P6" t="s">
        <v>48</v>
      </c>
      <c r="Q6">
        <v>0</v>
      </c>
      <c r="R6">
        <v>258.30729194129799</v>
      </c>
      <c r="S6">
        <v>310.30815374763677</v>
      </c>
      <c r="T6">
        <v>2189.8760145759643</v>
      </c>
      <c r="U6">
        <v>2853.9994092929346</v>
      </c>
      <c r="V6">
        <v>2</v>
      </c>
      <c r="W6">
        <v>15</v>
      </c>
      <c r="X6">
        <v>21</v>
      </c>
      <c r="Y6">
        <v>0.16757813540610131</v>
      </c>
      <c r="Z6">
        <v>0.2857142857142857</v>
      </c>
      <c r="AA6">
        <v>38381</v>
      </c>
      <c r="AB6">
        <v>308</v>
      </c>
      <c r="AC6">
        <f t="shared" ref="AC6:AC69" si="1">((AA6-AB6)/AB6)*100</f>
        <v>12361.363636363636</v>
      </c>
      <c r="AD6">
        <v>2.1541151970918694E-2</v>
      </c>
      <c r="AE6">
        <f t="shared" ref="AE6:AE69" si="2">((U6-T6)/T6)*100</f>
        <v>30.326986107730285</v>
      </c>
      <c r="AF6">
        <v>5</v>
      </c>
      <c r="AG6" t="s">
        <v>48</v>
      </c>
      <c r="AH6">
        <f t="shared" ref="AH6:AH69" si="3">H6+O6</f>
        <v>0</v>
      </c>
      <c r="AI6">
        <f t="shared" ref="AI6:AI69" si="4">AH6-O6</f>
        <v>0</v>
      </c>
    </row>
    <row r="7" spans="1:35" x14ac:dyDescent="0.25">
      <c r="A7">
        <v>1</v>
      </c>
      <c r="B7">
        <v>3</v>
      </c>
      <c r="C7">
        <v>1</v>
      </c>
      <c r="D7" t="s">
        <v>50</v>
      </c>
      <c r="E7">
        <v>0</v>
      </c>
      <c r="F7">
        <v>0</v>
      </c>
      <c r="G7" s="2">
        <v>0</v>
      </c>
      <c r="H7">
        <v>0</v>
      </c>
      <c r="I7">
        <v>0</v>
      </c>
      <c r="J7" s="2">
        <v>0</v>
      </c>
      <c r="K7">
        <f t="shared" si="0"/>
        <v>0</v>
      </c>
      <c r="L7" s="2" t="s">
        <v>48</v>
      </c>
      <c r="M7" s="2" t="s">
        <v>48</v>
      </c>
      <c r="N7">
        <v>0</v>
      </c>
      <c r="O7">
        <v>0</v>
      </c>
      <c r="P7">
        <v>0</v>
      </c>
      <c r="Q7">
        <v>0</v>
      </c>
      <c r="R7">
        <v>175.95564383931367</v>
      </c>
      <c r="S7">
        <v>224.51435700269772</v>
      </c>
      <c r="T7">
        <v>1138.130828088297</v>
      </c>
      <c r="U7">
        <v>1758.2931928824742</v>
      </c>
      <c r="V7">
        <v>1</v>
      </c>
      <c r="W7">
        <v>9</v>
      </c>
      <c r="X7">
        <v>11</v>
      </c>
      <c r="Y7">
        <v>0.21628333177285666</v>
      </c>
      <c r="Z7">
        <v>0.18181818181818182</v>
      </c>
      <c r="AA7">
        <v>39679</v>
      </c>
      <c r="AB7">
        <v>186</v>
      </c>
      <c r="AC7">
        <f t="shared" si="1"/>
        <v>21232.795698924729</v>
      </c>
      <c r="AD7">
        <v>2.3941208418549725E-2</v>
      </c>
      <c r="AE7">
        <f t="shared" si="2"/>
        <v>54.489549838119714</v>
      </c>
      <c r="AF7">
        <f t="shared" ref="AF7:AF70" si="5">E7+N7</f>
        <v>0</v>
      </c>
      <c r="AG7">
        <f t="shared" ref="AG7:AG70" si="6">AF7-N7</f>
        <v>0</v>
      </c>
      <c r="AH7">
        <f t="shared" si="3"/>
        <v>0</v>
      </c>
      <c r="AI7">
        <f t="shared" si="4"/>
        <v>0</v>
      </c>
    </row>
    <row r="8" spans="1:35" x14ac:dyDescent="0.25">
      <c r="A8">
        <v>1</v>
      </c>
      <c r="B8">
        <v>4</v>
      </c>
      <c r="C8">
        <v>1</v>
      </c>
      <c r="D8" t="s">
        <v>51</v>
      </c>
      <c r="E8">
        <v>0</v>
      </c>
      <c r="F8">
        <v>0</v>
      </c>
      <c r="G8" s="2">
        <v>0</v>
      </c>
      <c r="H8">
        <v>0</v>
      </c>
      <c r="I8">
        <v>0</v>
      </c>
      <c r="J8" s="2">
        <v>0</v>
      </c>
      <c r="K8">
        <f t="shared" si="0"/>
        <v>0</v>
      </c>
      <c r="L8" s="2" t="s">
        <v>48</v>
      </c>
      <c r="M8" s="2" t="s">
        <v>48</v>
      </c>
      <c r="N8">
        <v>0</v>
      </c>
      <c r="O8">
        <v>0</v>
      </c>
      <c r="P8">
        <v>0</v>
      </c>
      <c r="Q8">
        <v>0</v>
      </c>
      <c r="R8">
        <v>204.87172561639647</v>
      </c>
      <c r="S8">
        <v>240.85525808616845</v>
      </c>
      <c r="T8">
        <v>1507.4294459309895</v>
      </c>
      <c r="U8">
        <v>1966.9892475883582</v>
      </c>
      <c r="V8">
        <v>1</v>
      </c>
      <c r="W8">
        <v>15</v>
      </c>
      <c r="X8">
        <v>15</v>
      </c>
      <c r="Y8">
        <v>0.14939899072869106</v>
      </c>
      <c r="Z8">
        <v>0</v>
      </c>
      <c r="AA8">
        <v>40572.400000000001</v>
      </c>
      <c r="AB8">
        <v>328</v>
      </c>
      <c r="AC8">
        <f t="shared" si="1"/>
        <v>12269.634146341465</v>
      </c>
      <c r="AD8">
        <v>2.1508168317317916E-2</v>
      </c>
      <c r="AE8">
        <f t="shared" si="2"/>
        <v>30.486322454285368</v>
      </c>
      <c r="AF8">
        <f t="shared" si="5"/>
        <v>0</v>
      </c>
      <c r="AG8">
        <f t="shared" si="6"/>
        <v>0</v>
      </c>
      <c r="AH8">
        <f t="shared" si="3"/>
        <v>0</v>
      </c>
      <c r="AI8">
        <f t="shared" si="4"/>
        <v>0</v>
      </c>
    </row>
    <row r="9" spans="1:35" x14ac:dyDescent="0.25">
      <c r="A9">
        <v>1</v>
      </c>
      <c r="B9">
        <v>5</v>
      </c>
      <c r="C9">
        <v>1</v>
      </c>
      <c r="D9" t="s">
        <v>52</v>
      </c>
      <c r="E9">
        <v>0</v>
      </c>
      <c r="F9">
        <v>0</v>
      </c>
      <c r="G9" s="2">
        <v>0</v>
      </c>
      <c r="H9">
        <v>0</v>
      </c>
      <c r="I9">
        <v>0</v>
      </c>
      <c r="J9" s="2">
        <v>0</v>
      </c>
      <c r="K9">
        <f t="shared" si="0"/>
        <v>0</v>
      </c>
      <c r="L9" s="2" t="s">
        <v>48</v>
      </c>
      <c r="M9" s="2" t="s">
        <v>48</v>
      </c>
      <c r="N9">
        <v>0</v>
      </c>
      <c r="O9">
        <v>0</v>
      </c>
      <c r="P9">
        <v>0</v>
      </c>
      <c r="Q9">
        <v>0</v>
      </c>
      <c r="R9">
        <v>131.93330491552874</v>
      </c>
      <c r="S9">
        <v>134.63669033913035</v>
      </c>
      <c r="T9">
        <v>575.90427733753188</v>
      </c>
      <c r="U9">
        <v>610.43027253040032</v>
      </c>
      <c r="V9">
        <v>1</v>
      </c>
      <c r="W9">
        <v>4</v>
      </c>
      <c r="X9">
        <v>5</v>
      </c>
      <c r="Y9">
        <v>2.0079113774946339E-2</v>
      </c>
      <c r="Z9">
        <v>0.2</v>
      </c>
      <c r="AA9">
        <v>31849</v>
      </c>
      <c r="AB9">
        <v>345</v>
      </c>
      <c r="AC9">
        <f t="shared" si="1"/>
        <v>9131.5942028985501</v>
      </c>
      <c r="AD9">
        <v>2.0201860920990151E-2</v>
      </c>
      <c r="AE9">
        <f t="shared" si="2"/>
        <v>5.9950926831948301</v>
      </c>
      <c r="AF9">
        <f t="shared" si="5"/>
        <v>0</v>
      </c>
      <c r="AG9">
        <f t="shared" si="6"/>
        <v>0</v>
      </c>
      <c r="AH9">
        <f t="shared" si="3"/>
        <v>0</v>
      </c>
      <c r="AI9">
        <f t="shared" si="4"/>
        <v>0</v>
      </c>
    </row>
    <row r="10" spans="1:35" x14ac:dyDescent="0.25">
      <c r="A10">
        <v>1</v>
      </c>
      <c r="B10">
        <v>6</v>
      </c>
      <c r="C10">
        <v>1</v>
      </c>
      <c r="D10" t="s">
        <v>53</v>
      </c>
      <c r="E10">
        <v>0</v>
      </c>
      <c r="F10">
        <v>0</v>
      </c>
      <c r="G10" s="2">
        <v>0</v>
      </c>
      <c r="H10">
        <v>0</v>
      </c>
      <c r="I10">
        <v>0</v>
      </c>
      <c r="J10" s="2">
        <v>0</v>
      </c>
      <c r="K10">
        <f t="shared" si="0"/>
        <v>0</v>
      </c>
      <c r="L10" s="2" t="s">
        <v>48</v>
      </c>
      <c r="M10" s="2" t="s">
        <v>48</v>
      </c>
      <c r="N10">
        <v>0</v>
      </c>
      <c r="O10">
        <v>0</v>
      </c>
      <c r="P10">
        <v>0</v>
      </c>
      <c r="Q10">
        <v>0</v>
      </c>
      <c r="R10">
        <v>317.77408779865158</v>
      </c>
      <c r="S10">
        <v>163.16879119296516</v>
      </c>
      <c r="T10">
        <v>2949.3497803148352</v>
      </c>
      <c r="U10">
        <v>974.82491945038532</v>
      </c>
      <c r="V10">
        <v>2</v>
      </c>
      <c r="W10">
        <v>11</v>
      </c>
      <c r="X10">
        <v>7</v>
      </c>
      <c r="Y10">
        <v>-0.94751757045775098</v>
      </c>
      <c r="Z10">
        <v>-0.5714285714285714</v>
      </c>
      <c r="AA10">
        <v>42120</v>
      </c>
      <c r="AB10">
        <v>330</v>
      </c>
      <c r="AC10">
        <f t="shared" si="1"/>
        <v>12663.636363636364</v>
      </c>
      <c r="AD10">
        <v>2.1648148713336545E-2</v>
      </c>
      <c r="AE10">
        <f t="shared" si="2"/>
        <v>-66.947802327253115</v>
      </c>
      <c r="AF10">
        <f t="shared" si="5"/>
        <v>0</v>
      </c>
      <c r="AG10">
        <f t="shared" si="6"/>
        <v>0</v>
      </c>
      <c r="AH10">
        <f t="shared" si="3"/>
        <v>0</v>
      </c>
      <c r="AI10">
        <f t="shared" si="4"/>
        <v>0</v>
      </c>
    </row>
    <row r="11" spans="1:35" x14ac:dyDescent="0.25">
      <c r="A11">
        <v>1</v>
      </c>
      <c r="B11">
        <v>7</v>
      </c>
      <c r="C11">
        <v>1</v>
      </c>
      <c r="D11" t="s">
        <v>54</v>
      </c>
      <c r="E11">
        <v>0</v>
      </c>
      <c r="F11">
        <v>0</v>
      </c>
      <c r="G11" s="2">
        <v>0</v>
      </c>
      <c r="H11">
        <v>0</v>
      </c>
      <c r="I11">
        <v>0</v>
      </c>
      <c r="J11" s="2">
        <v>0</v>
      </c>
      <c r="K11">
        <f t="shared" si="0"/>
        <v>0</v>
      </c>
      <c r="L11" s="2" t="s">
        <v>48</v>
      </c>
      <c r="M11" s="2" t="s">
        <v>48</v>
      </c>
      <c r="N11">
        <v>0</v>
      </c>
      <c r="O11">
        <v>0</v>
      </c>
      <c r="P11">
        <v>0</v>
      </c>
      <c r="Q11">
        <v>0</v>
      </c>
      <c r="R11">
        <v>170.31898072487257</v>
      </c>
      <c r="S11">
        <v>384.35453176969395</v>
      </c>
      <c r="T11">
        <v>1066.1427934211056</v>
      </c>
      <c r="U11">
        <v>3799.674735245133</v>
      </c>
      <c r="V11">
        <v>1</v>
      </c>
      <c r="W11">
        <v>8</v>
      </c>
      <c r="X11">
        <v>15</v>
      </c>
      <c r="Y11">
        <v>0.55687011171517009</v>
      </c>
      <c r="Z11">
        <v>0.46666666666666667</v>
      </c>
      <c r="AA11">
        <v>38952</v>
      </c>
      <c r="AB11">
        <v>290</v>
      </c>
      <c r="AC11">
        <f t="shared" si="1"/>
        <v>13331.724137931033</v>
      </c>
      <c r="AD11">
        <v>2.1875912834294717E-2</v>
      </c>
      <c r="AE11">
        <f t="shared" si="2"/>
        <v>256.39454289725109</v>
      </c>
      <c r="AF11">
        <f t="shared" si="5"/>
        <v>0</v>
      </c>
      <c r="AG11">
        <f t="shared" si="6"/>
        <v>0</v>
      </c>
      <c r="AH11">
        <f t="shared" si="3"/>
        <v>0</v>
      </c>
      <c r="AI11">
        <f t="shared" si="4"/>
        <v>0</v>
      </c>
    </row>
    <row r="12" spans="1:35" x14ac:dyDescent="0.25">
      <c r="A12">
        <v>1</v>
      </c>
      <c r="B12">
        <v>8</v>
      </c>
      <c r="C12">
        <v>1</v>
      </c>
      <c r="D12" t="s">
        <v>55</v>
      </c>
      <c r="E12">
        <v>0</v>
      </c>
      <c r="F12">
        <v>0</v>
      </c>
      <c r="G12" s="2">
        <v>0</v>
      </c>
      <c r="H12">
        <v>0</v>
      </c>
      <c r="I12">
        <v>0</v>
      </c>
      <c r="J12" s="2">
        <v>0</v>
      </c>
      <c r="K12">
        <f t="shared" si="0"/>
        <v>0</v>
      </c>
      <c r="L12" s="2" t="s">
        <v>48</v>
      </c>
      <c r="M12" s="2" t="s">
        <v>48</v>
      </c>
      <c r="N12">
        <v>0</v>
      </c>
      <c r="O12">
        <v>0</v>
      </c>
      <c r="P12">
        <v>0</v>
      </c>
      <c r="Q12">
        <v>0</v>
      </c>
      <c r="R12">
        <v>106.11738785138854</v>
      </c>
      <c r="S12">
        <v>136.27550481813998</v>
      </c>
      <c r="T12">
        <v>246.19907856179486</v>
      </c>
      <c r="U12">
        <v>631.36021479105966</v>
      </c>
      <c r="V12">
        <v>1</v>
      </c>
      <c r="W12">
        <v>4</v>
      </c>
      <c r="X12">
        <v>5</v>
      </c>
      <c r="Y12">
        <v>0.22130255181954764</v>
      </c>
      <c r="Z12">
        <v>0.2</v>
      </c>
      <c r="AA12">
        <v>24810</v>
      </c>
      <c r="AB12">
        <v>313</v>
      </c>
      <c r="AC12">
        <f t="shared" si="1"/>
        <v>7826.517571884985</v>
      </c>
      <c r="AD12">
        <v>1.9521423598864707E-2</v>
      </c>
      <c r="AE12">
        <f t="shared" si="2"/>
        <v>156.44296415698855</v>
      </c>
      <c r="AF12">
        <f t="shared" si="5"/>
        <v>0</v>
      </c>
      <c r="AG12">
        <f t="shared" si="6"/>
        <v>0</v>
      </c>
      <c r="AH12">
        <f t="shared" si="3"/>
        <v>0</v>
      </c>
      <c r="AI12">
        <f t="shared" si="4"/>
        <v>0</v>
      </c>
    </row>
    <row r="13" spans="1:35" x14ac:dyDescent="0.25">
      <c r="A13">
        <v>1</v>
      </c>
      <c r="B13">
        <v>9</v>
      </c>
      <c r="C13">
        <v>1</v>
      </c>
      <c r="D13" t="s">
        <v>56</v>
      </c>
      <c r="E13">
        <v>0</v>
      </c>
      <c r="F13">
        <v>0</v>
      </c>
      <c r="G13" s="2">
        <v>0</v>
      </c>
      <c r="H13">
        <v>0</v>
      </c>
      <c r="I13">
        <v>0</v>
      </c>
      <c r="J13" s="2">
        <v>0</v>
      </c>
      <c r="K13">
        <f t="shared" si="0"/>
        <v>0</v>
      </c>
      <c r="L13" s="2" t="s">
        <v>48</v>
      </c>
      <c r="M13" s="2" t="s">
        <v>48</v>
      </c>
      <c r="N13">
        <v>0</v>
      </c>
      <c r="O13">
        <v>0</v>
      </c>
      <c r="P13">
        <v>0</v>
      </c>
      <c r="Q13">
        <v>0</v>
      </c>
      <c r="R13">
        <v>361.68369346014765</v>
      </c>
      <c r="S13">
        <v>249.27470619643006</v>
      </c>
      <c r="T13">
        <v>3510.1365703722563</v>
      </c>
      <c r="U13">
        <v>2074.5173205163483</v>
      </c>
      <c r="V13">
        <v>2</v>
      </c>
      <c r="W13">
        <v>25</v>
      </c>
      <c r="X13">
        <v>13</v>
      </c>
      <c r="Y13">
        <v>-0.45094421724095263</v>
      </c>
      <c r="Z13">
        <v>-0.92307692307692313</v>
      </c>
      <c r="AA13">
        <v>38137</v>
      </c>
      <c r="AB13">
        <v>349</v>
      </c>
      <c r="AC13">
        <f t="shared" si="1"/>
        <v>10827.507163323782</v>
      </c>
      <c r="AD13">
        <v>2.0954769179825743E-2</v>
      </c>
      <c r="AE13">
        <f t="shared" si="2"/>
        <v>-40.899241983159015</v>
      </c>
      <c r="AF13">
        <f t="shared" si="5"/>
        <v>0</v>
      </c>
      <c r="AG13">
        <f t="shared" si="6"/>
        <v>0</v>
      </c>
      <c r="AH13">
        <f t="shared" si="3"/>
        <v>0</v>
      </c>
      <c r="AI13">
        <f t="shared" si="4"/>
        <v>0</v>
      </c>
    </row>
    <row r="14" spans="1:35" x14ac:dyDescent="0.25">
      <c r="A14">
        <v>1</v>
      </c>
      <c r="B14">
        <v>10</v>
      </c>
      <c r="C14">
        <v>1</v>
      </c>
      <c r="D14" t="s">
        <v>57</v>
      </c>
      <c r="E14">
        <v>0</v>
      </c>
      <c r="F14">
        <v>0</v>
      </c>
      <c r="G14" s="2">
        <v>0</v>
      </c>
      <c r="H14">
        <v>0</v>
      </c>
      <c r="I14">
        <v>0</v>
      </c>
      <c r="J14" s="2">
        <v>0</v>
      </c>
      <c r="K14">
        <f t="shared" si="0"/>
        <v>0</v>
      </c>
      <c r="L14" s="2" t="s">
        <v>48</v>
      </c>
      <c r="M14" s="2" t="s">
        <v>48</v>
      </c>
      <c r="N14">
        <v>0</v>
      </c>
      <c r="O14">
        <v>0</v>
      </c>
      <c r="P14">
        <v>0</v>
      </c>
      <c r="Q14">
        <v>0</v>
      </c>
      <c r="R14">
        <v>232.15317509029134</v>
      </c>
      <c r="S14">
        <v>276.44293545407595</v>
      </c>
      <c r="T14">
        <v>1855.8515337201961</v>
      </c>
      <c r="U14">
        <v>2421.4934285322597</v>
      </c>
      <c r="V14">
        <v>2</v>
      </c>
      <c r="W14">
        <v>16</v>
      </c>
      <c r="X14">
        <v>15</v>
      </c>
      <c r="Y14">
        <v>0.16021303019024785</v>
      </c>
      <c r="Z14">
        <v>-6.6666666666666666E-2</v>
      </c>
      <c r="AA14">
        <v>40997</v>
      </c>
      <c r="AB14">
        <v>254</v>
      </c>
      <c r="AC14">
        <f t="shared" si="1"/>
        <v>16040.551181102361</v>
      </c>
      <c r="AD14">
        <v>2.269607100562095E-2</v>
      </c>
      <c r="AE14">
        <f t="shared" si="2"/>
        <v>30.47883327596746</v>
      </c>
      <c r="AF14">
        <f t="shared" si="5"/>
        <v>0</v>
      </c>
      <c r="AG14">
        <f t="shared" si="6"/>
        <v>0</v>
      </c>
      <c r="AH14">
        <f t="shared" si="3"/>
        <v>0</v>
      </c>
      <c r="AI14">
        <f t="shared" si="4"/>
        <v>0</v>
      </c>
    </row>
    <row r="15" spans="1:35" x14ac:dyDescent="0.25">
      <c r="A15">
        <v>2</v>
      </c>
      <c r="B15">
        <v>1</v>
      </c>
      <c r="C15">
        <v>1</v>
      </c>
      <c r="D15" t="s">
        <v>58</v>
      </c>
      <c r="E15">
        <v>0</v>
      </c>
      <c r="F15">
        <v>0</v>
      </c>
      <c r="G15" s="2">
        <v>0</v>
      </c>
      <c r="H15">
        <v>0</v>
      </c>
      <c r="I15">
        <v>0</v>
      </c>
      <c r="J15" s="2">
        <v>0</v>
      </c>
      <c r="K15">
        <f t="shared" si="0"/>
        <v>0</v>
      </c>
      <c r="L15" s="2" t="s">
        <v>48</v>
      </c>
      <c r="M15" s="2" t="s">
        <v>48</v>
      </c>
      <c r="N15">
        <v>0</v>
      </c>
      <c r="O15">
        <v>36</v>
      </c>
      <c r="P15">
        <v>0</v>
      </c>
      <c r="Q15">
        <v>0</v>
      </c>
      <c r="R15">
        <v>296.07293480805339</v>
      </c>
      <c r="S15">
        <v>234.49207294460746</v>
      </c>
      <c r="T15">
        <v>2672.195846846148</v>
      </c>
      <c r="U15">
        <v>1885.7225152568003</v>
      </c>
      <c r="V15">
        <v>2</v>
      </c>
      <c r="W15">
        <v>17</v>
      </c>
      <c r="X15">
        <v>15</v>
      </c>
      <c r="Y15">
        <v>-0.26261383205901712</v>
      </c>
      <c r="Z15">
        <v>-0.13333333333333333</v>
      </c>
      <c r="AA15">
        <v>26352</v>
      </c>
      <c r="AB15">
        <v>422</v>
      </c>
      <c r="AC15">
        <f t="shared" si="1"/>
        <v>6144.5497630331747</v>
      </c>
      <c r="AD15">
        <v>1.8456670260631292E-2</v>
      </c>
      <c r="AE15">
        <f t="shared" si="2"/>
        <v>-29.431724943273927</v>
      </c>
      <c r="AF15">
        <f t="shared" si="5"/>
        <v>0</v>
      </c>
      <c r="AG15">
        <f t="shared" si="6"/>
        <v>0</v>
      </c>
      <c r="AH15">
        <f t="shared" si="3"/>
        <v>36</v>
      </c>
      <c r="AI15">
        <f t="shared" si="4"/>
        <v>0</v>
      </c>
    </row>
    <row r="16" spans="1:35" x14ac:dyDescent="0.25">
      <c r="A16">
        <v>2</v>
      </c>
      <c r="B16">
        <v>2</v>
      </c>
      <c r="C16">
        <v>1</v>
      </c>
      <c r="D16" t="s">
        <v>59</v>
      </c>
      <c r="E16">
        <v>126</v>
      </c>
      <c r="F16">
        <v>10</v>
      </c>
      <c r="G16" s="2">
        <v>7.3529411764705885E-2</v>
      </c>
      <c r="H16">
        <v>1</v>
      </c>
      <c r="I16">
        <v>2</v>
      </c>
      <c r="J16" s="2">
        <v>0.66666666666666652</v>
      </c>
      <c r="K16">
        <f t="shared" si="0"/>
        <v>139</v>
      </c>
      <c r="L16" s="2">
        <f t="shared" ref="L16:L24" si="7">F16/K16</f>
        <v>7.1942446043165464E-2</v>
      </c>
      <c r="M16" s="2">
        <f t="shared" ref="M16:M24" si="8">I16/K16</f>
        <v>1.4388489208633094E-2</v>
      </c>
      <c r="N16">
        <v>72</v>
      </c>
      <c r="O16">
        <v>16</v>
      </c>
      <c r="P16">
        <v>0</v>
      </c>
      <c r="Q16">
        <v>0</v>
      </c>
      <c r="R16">
        <v>371.886053697286</v>
      </c>
      <c r="S16">
        <v>240.86687539107638</v>
      </c>
      <c r="T16">
        <v>3640.4349131198719</v>
      </c>
      <c r="U16">
        <v>1967.1376167442704</v>
      </c>
      <c r="V16">
        <v>2</v>
      </c>
      <c r="W16">
        <v>23</v>
      </c>
      <c r="X16">
        <v>18</v>
      </c>
      <c r="Y16">
        <v>-0.54394851136539302</v>
      </c>
      <c r="Z16">
        <v>-0.27777777777777779</v>
      </c>
      <c r="AA16">
        <v>34084</v>
      </c>
      <c r="AB16">
        <v>282</v>
      </c>
      <c r="AC16">
        <f t="shared" si="1"/>
        <v>11986.524822695035</v>
      </c>
      <c r="AD16">
        <v>2.1404804794686309E-2</v>
      </c>
      <c r="AE16">
        <f t="shared" si="2"/>
        <v>-45.964214065334765</v>
      </c>
      <c r="AF16">
        <f t="shared" si="5"/>
        <v>198</v>
      </c>
      <c r="AG16">
        <f t="shared" si="6"/>
        <v>126</v>
      </c>
      <c r="AH16">
        <f t="shared" si="3"/>
        <v>17</v>
      </c>
      <c r="AI16">
        <f t="shared" si="4"/>
        <v>1</v>
      </c>
    </row>
    <row r="17" spans="1:35" x14ac:dyDescent="0.25">
      <c r="A17">
        <v>2</v>
      </c>
      <c r="B17">
        <v>3</v>
      </c>
      <c r="C17">
        <v>1</v>
      </c>
      <c r="D17" t="s">
        <v>60</v>
      </c>
      <c r="E17">
        <v>3</v>
      </c>
      <c r="F17">
        <v>0</v>
      </c>
      <c r="G17" s="2">
        <v>0</v>
      </c>
      <c r="H17">
        <v>0</v>
      </c>
      <c r="I17">
        <v>0</v>
      </c>
      <c r="J17" s="2">
        <v>0</v>
      </c>
      <c r="K17">
        <f t="shared" si="0"/>
        <v>3</v>
      </c>
      <c r="L17" s="2">
        <f t="shared" si="7"/>
        <v>0</v>
      </c>
      <c r="M17" s="2">
        <f t="shared" si="8"/>
        <v>0</v>
      </c>
      <c r="N17">
        <v>12</v>
      </c>
      <c r="O17">
        <v>0</v>
      </c>
      <c r="P17">
        <v>0</v>
      </c>
      <c r="Q17">
        <v>0</v>
      </c>
      <c r="R17">
        <v>218.51245035334387</v>
      </c>
      <c r="S17">
        <v>136.07646166071774</v>
      </c>
      <c r="T17">
        <v>1681.6404898255923</v>
      </c>
      <c r="U17">
        <v>628.81815658643336</v>
      </c>
      <c r="V17">
        <v>2</v>
      </c>
      <c r="W17">
        <v>11</v>
      </c>
      <c r="X17">
        <v>6</v>
      </c>
      <c r="Y17">
        <v>-0.60580638037286338</v>
      </c>
      <c r="Z17">
        <v>-0.83333333333333337</v>
      </c>
      <c r="AA17">
        <v>40614</v>
      </c>
      <c r="AB17">
        <v>379</v>
      </c>
      <c r="AC17">
        <f t="shared" si="1"/>
        <v>10616.094986807388</v>
      </c>
      <c r="AD17">
        <v>2.0867553163634981E-2</v>
      </c>
      <c r="AE17">
        <f t="shared" si="2"/>
        <v>-62.606861550315671</v>
      </c>
      <c r="AF17">
        <f t="shared" si="5"/>
        <v>15</v>
      </c>
      <c r="AG17">
        <f t="shared" si="6"/>
        <v>3</v>
      </c>
      <c r="AH17">
        <f t="shared" si="3"/>
        <v>0</v>
      </c>
      <c r="AI17">
        <f t="shared" si="4"/>
        <v>0</v>
      </c>
    </row>
    <row r="18" spans="1:35" x14ac:dyDescent="0.25">
      <c r="A18">
        <v>2</v>
      </c>
      <c r="B18">
        <v>4</v>
      </c>
      <c r="C18">
        <v>1</v>
      </c>
      <c r="D18" t="s">
        <v>61</v>
      </c>
      <c r="E18">
        <v>47</v>
      </c>
      <c r="F18">
        <v>8</v>
      </c>
      <c r="G18" s="2">
        <v>0.14545454545454545</v>
      </c>
      <c r="H18">
        <v>14</v>
      </c>
      <c r="I18">
        <v>24</v>
      </c>
      <c r="J18" s="2">
        <v>0.63157894736842102</v>
      </c>
      <c r="K18">
        <f t="shared" si="0"/>
        <v>93</v>
      </c>
      <c r="L18" s="2">
        <f t="shared" si="7"/>
        <v>8.6021505376344093E-2</v>
      </c>
      <c r="M18" s="2">
        <f t="shared" si="8"/>
        <v>0.25806451612903225</v>
      </c>
      <c r="N18">
        <v>50</v>
      </c>
      <c r="O18">
        <v>26</v>
      </c>
      <c r="P18">
        <v>0</v>
      </c>
      <c r="Q18">
        <v>0</v>
      </c>
      <c r="R18">
        <v>276.45734716979831</v>
      </c>
      <c r="S18">
        <v>212.08538972521836</v>
      </c>
      <c r="T18">
        <v>2421.6774862043208</v>
      </c>
      <c r="U18">
        <v>1599.5579786107069</v>
      </c>
      <c r="V18">
        <v>2</v>
      </c>
      <c r="W18">
        <v>19</v>
      </c>
      <c r="X18">
        <v>12</v>
      </c>
      <c r="Y18">
        <v>-0.30351905677228125</v>
      </c>
      <c r="Z18">
        <v>-0.58333333333333337</v>
      </c>
      <c r="AA18">
        <v>38826</v>
      </c>
      <c r="AB18">
        <v>269</v>
      </c>
      <c r="AC18">
        <f t="shared" si="1"/>
        <v>14333.45724907063</v>
      </c>
      <c r="AD18">
        <v>2.2197026895908401E-2</v>
      </c>
      <c r="AE18">
        <f t="shared" si="2"/>
        <v>-33.948348294808831</v>
      </c>
      <c r="AF18">
        <f t="shared" si="5"/>
        <v>97</v>
      </c>
      <c r="AG18">
        <f t="shared" si="6"/>
        <v>47</v>
      </c>
      <c r="AH18">
        <f t="shared" si="3"/>
        <v>40</v>
      </c>
      <c r="AI18">
        <f t="shared" si="4"/>
        <v>14</v>
      </c>
    </row>
    <row r="19" spans="1:35" x14ac:dyDescent="0.25">
      <c r="A19">
        <v>2</v>
      </c>
      <c r="B19">
        <v>5</v>
      </c>
      <c r="C19">
        <v>1</v>
      </c>
      <c r="D19" t="s">
        <v>62</v>
      </c>
      <c r="E19">
        <v>293</v>
      </c>
      <c r="F19">
        <v>0</v>
      </c>
      <c r="G19" s="2">
        <v>0</v>
      </c>
      <c r="H19">
        <v>653</v>
      </c>
      <c r="I19">
        <v>0</v>
      </c>
      <c r="J19" s="2">
        <v>0</v>
      </c>
      <c r="K19">
        <f t="shared" si="0"/>
        <v>946</v>
      </c>
      <c r="L19" s="2">
        <f t="shared" si="7"/>
        <v>0</v>
      </c>
      <c r="M19" s="2">
        <f t="shared" si="8"/>
        <v>0</v>
      </c>
      <c r="N19">
        <v>66</v>
      </c>
      <c r="O19">
        <v>202</v>
      </c>
      <c r="P19">
        <v>0</v>
      </c>
      <c r="Q19">
        <v>0</v>
      </c>
      <c r="R19">
        <v>333.10581146993127</v>
      </c>
      <c r="S19">
        <v>205.78881046512939</v>
      </c>
      <c r="T19">
        <v>3145.1572346095954</v>
      </c>
      <c r="U19">
        <v>1519.141896106378</v>
      </c>
      <c r="V19">
        <v>2</v>
      </c>
      <c r="W19">
        <v>14</v>
      </c>
      <c r="X19">
        <v>7</v>
      </c>
      <c r="Y19">
        <v>-0.61867795783957635</v>
      </c>
      <c r="Z19">
        <v>-1</v>
      </c>
      <c r="AA19">
        <v>37894</v>
      </c>
      <c r="AB19">
        <v>203</v>
      </c>
      <c r="AC19">
        <f t="shared" si="1"/>
        <v>18566.995073891623</v>
      </c>
      <c r="AD19">
        <v>2.3345277179243392E-2</v>
      </c>
      <c r="AE19">
        <f t="shared" si="2"/>
        <v>-51.699015890537915</v>
      </c>
      <c r="AF19">
        <f t="shared" si="5"/>
        <v>359</v>
      </c>
      <c r="AG19">
        <f t="shared" si="6"/>
        <v>293</v>
      </c>
      <c r="AH19">
        <f t="shared" si="3"/>
        <v>855</v>
      </c>
      <c r="AI19">
        <f t="shared" si="4"/>
        <v>653</v>
      </c>
    </row>
    <row r="20" spans="1:35" x14ac:dyDescent="0.25">
      <c r="A20">
        <v>2</v>
      </c>
      <c r="B20">
        <v>6</v>
      </c>
      <c r="C20">
        <v>1</v>
      </c>
      <c r="D20" t="s">
        <v>63</v>
      </c>
      <c r="E20">
        <v>2</v>
      </c>
      <c r="F20">
        <v>0</v>
      </c>
      <c r="G20" s="2">
        <v>0</v>
      </c>
      <c r="H20">
        <v>255</v>
      </c>
      <c r="I20">
        <v>2</v>
      </c>
      <c r="J20" s="2">
        <v>7.7821011673151752E-3</v>
      </c>
      <c r="K20">
        <f t="shared" si="0"/>
        <v>259</v>
      </c>
      <c r="L20" s="2">
        <f t="shared" si="7"/>
        <v>0</v>
      </c>
      <c r="M20" s="2">
        <f t="shared" si="8"/>
        <v>7.7220077220077222E-3</v>
      </c>
      <c r="N20">
        <v>4</v>
      </c>
      <c r="O20">
        <v>70</v>
      </c>
      <c r="P20">
        <v>0</v>
      </c>
      <c r="Q20">
        <v>0</v>
      </c>
      <c r="R20">
        <v>314.39208992998692</v>
      </c>
      <c r="S20">
        <v>209.63801082461796</v>
      </c>
      <c r="T20">
        <v>2906.1569595145197</v>
      </c>
      <c r="U20">
        <v>1568.3015430985693</v>
      </c>
      <c r="V20">
        <v>3</v>
      </c>
      <c r="W20">
        <v>12</v>
      </c>
      <c r="X20">
        <v>15</v>
      </c>
      <c r="Y20">
        <v>-0.49969029325032882</v>
      </c>
      <c r="Z20">
        <v>0.2</v>
      </c>
      <c r="AA20">
        <v>33245</v>
      </c>
      <c r="AB20">
        <v>266</v>
      </c>
      <c r="AC20">
        <f t="shared" si="1"/>
        <v>12398.12030075188</v>
      </c>
      <c r="AD20">
        <v>2.1554300669887751E-2</v>
      </c>
      <c r="AE20">
        <f t="shared" si="2"/>
        <v>-46.035208526364052</v>
      </c>
      <c r="AF20">
        <f t="shared" si="5"/>
        <v>6</v>
      </c>
      <c r="AG20">
        <f t="shared" si="6"/>
        <v>2</v>
      </c>
      <c r="AH20">
        <f t="shared" si="3"/>
        <v>325</v>
      </c>
      <c r="AI20">
        <f t="shared" si="4"/>
        <v>255</v>
      </c>
    </row>
    <row r="21" spans="1:35" x14ac:dyDescent="0.25">
      <c r="A21">
        <v>2</v>
      </c>
      <c r="B21">
        <v>7</v>
      </c>
      <c r="C21">
        <v>1</v>
      </c>
      <c r="D21" t="s">
        <v>64</v>
      </c>
      <c r="E21">
        <v>0</v>
      </c>
      <c r="F21">
        <v>0</v>
      </c>
      <c r="G21" s="2">
        <v>0</v>
      </c>
      <c r="H21">
        <v>28</v>
      </c>
      <c r="I21">
        <v>29</v>
      </c>
      <c r="J21" s="2">
        <v>0.50877192982456143</v>
      </c>
      <c r="K21">
        <f t="shared" si="0"/>
        <v>57</v>
      </c>
      <c r="L21" s="2">
        <f t="shared" si="7"/>
        <v>0</v>
      </c>
      <c r="M21" s="2">
        <f t="shared" si="8"/>
        <v>0.50877192982456143</v>
      </c>
      <c r="N21">
        <v>0</v>
      </c>
      <c r="O21">
        <v>16</v>
      </c>
      <c r="P21">
        <v>0</v>
      </c>
      <c r="Q21">
        <v>0</v>
      </c>
      <c r="R21">
        <v>410.49719603120752</v>
      </c>
      <c r="S21">
        <v>205.13514344231078</v>
      </c>
      <c r="T21">
        <v>4133.5529505901341</v>
      </c>
      <c r="U21">
        <v>1510.79365826706</v>
      </c>
      <c r="V21">
        <v>3</v>
      </c>
      <c r="W21">
        <v>19</v>
      </c>
      <c r="X21">
        <v>14</v>
      </c>
      <c r="Y21">
        <v>-1.001106144675058</v>
      </c>
      <c r="Z21">
        <v>-0.35714285714285715</v>
      </c>
      <c r="AA21">
        <v>35211</v>
      </c>
      <c r="AB21">
        <v>268</v>
      </c>
      <c r="AC21">
        <f t="shared" si="1"/>
        <v>13038.432835820897</v>
      </c>
      <c r="AD21">
        <v>2.1777351929720433E-2</v>
      </c>
      <c r="AE21">
        <f t="shared" si="2"/>
        <v>-63.450482518885629</v>
      </c>
      <c r="AF21">
        <f t="shared" si="5"/>
        <v>0</v>
      </c>
      <c r="AG21">
        <f t="shared" si="6"/>
        <v>0</v>
      </c>
      <c r="AH21">
        <f t="shared" si="3"/>
        <v>44</v>
      </c>
      <c r="AI21">
        <f t="shared" si="4"/>
        <v>28</v>
      </c>
    </row>
    <row r="22" spans="1:35" x14ac:dyDescent="0.25">
      <c r="A22">
        <v>2</v>
      </c>
      <c r="B22">
        <v>8</v>
      </c>
      <c r="C22">
        <v>1</v>
      </c>
      <c r="D22" t="s">
        <v>65</v>
      </c>
      <c r="E22">
        <v>56</v>
      </c>
      <c r="F22">
        <v>0</v>
      </c>
      <c r="G22" s="2">
        <v>0</v>
      </c>
      <c r="H22">
        <v>569</v>
      </c>
      <c r="I22">
        <v>0</v>
      </c>
      <c r="J22" s="2">
        <v>0</v>
      </c>
      <c r="K22">
        <f t="shared" si="0"/>
        <v>625</v>
      </c>
      <c r="L22" s="2">
        <f t="shared" si="7"/>
        <v>0</v>
      </c>
      <c r="M22" s="2">
        <f t="shared" si="8"/>
        <v>0</v>
      </c>
      <c r="N22">
        <v>7</v>
      </c>
      <c r="O22">
        <v>158</v>
      </c>
      <c r="P22">
        <v>0</v>
      </c>
      <c r="Q22">
        <v>0</v>
      </c>
      <c r="R22">
        <v>239.36810387677596</v>
      </c>
      <c r="S22">
        <v>232.43116305394364</v>
      </c>
      <c r="T22">
        <v>1947.9962180942014</v>
      </c>
      <c r="U22">
        <v>1859.4018269980031</v>
      </c>
      <c r="V22">
        <v>2</v>
      </c>
      <c r="W22">
        <v>14</v>
      </c>
      <c r="X22">
        <v>16</v>
      </c>
      <c r="Y22">
        <v>-2.9845140951355008E-2</v>
      </c>
      <c r="Z22">
        <v>0.125</v>
      </c>
      <c r="AA22">
        <v>28312</v>
      </c>
      <c r="AB22">
        <v>342</v>
      </c>
      <c r="AC22">
        <f t="shared" si="1"/>
        <v>8178.3625730994145</v>
      </c>
      <c r="AD22">
        <v>1.9715313772154887E-2</v>
      </c>
      <c r="AE22">
        <f t="shared" si="2"/>
        <v>-4.5479755182930237</v>
      </c>
      <c r="AF22">
        <f t="shared" si="5"/>
        <v>63</v>
      </c>
      <c r="AG22">
        <f t="shared" si="6"/>
        <v>56</v>
      </c>
      <c r="AH22">
        <f t="shared" si="3"/>
        <v>727</v>
      </c>
      <c r="AI22">
        <f t="shared" si="4"/>
        <v>569</v>
      </c>
    </row>
    <row r="23" spans="1:35" x14ac:dyDescent="0.25">
      <c r="A23">
        <v>2</v>
      </c>
      <c r="B23">
        <v>9</v>
      </c>
      <c r="C23">
        <v>1</v>
      </c>
      <c r="D23" t="s">
        <v>66</v>
      </c>
      <c r="E23">
        <v>62</v>
      </c>
      <c r="F23">
        <v>0</v>
      </c>
      <c r="G23" s="2">
        <v>0</v>
      </c>
      <c r="H23">
        <v>648</v>
      </c>
      <c r="I23">
        <v>0</v>
      </c>
      <c r="J23" s="2">
        <v>0</v>
      </c>
      <c r="K23">
        <f t="shared" si="0"/>
        <v>710</v>
      </c>
      <c r="L23" s="2">
        <f t="shared" si="7"/>
        <v>0</v>
      </c>
      <c r="M23" s="2">
        <f t="shared" si="8"/>
        <v>0</v>
      </c>
      <c r="N23">
        <v>53</v>
      </c>
      <c r="O23">
        <v>178</v>
      </c>
      <c r="P23">
        <v>0</v>
      </c>
      <c r="Q23">
        <v>0</v>
      </c>
      <c r="R23">
        <v>450.34840425030598</v>
      </c>
      <c r="S23">
        <v>262.66636080727858</v>
      </c>
      <c r="T23">
        <v>4642.5083556871778</v>
      </c>
      <c r="U23">
        <v>2245.5473921746943</v>
      </c>
      <c r="V23">
        <v>2</v>
      </c>
      <c r="W23">
        <v>17</v>
      </c>
      <c r="X23">
        <v>14</v>
      </c>
      <c r="Y23">
        <v>-0.71452637812548803</v>
      </c>
      <c r="Z23">
        <v>-0.21428571428571427</v>
      </c>
      <c r="AA23">
        <v>31375</v>
      </c>
      <c r="AB23">
        <v>405</v>
      </c>
      <c r="AC23">
        <f t="shared" si="1"/>
        <v>7646.9135802469136</v>
      </c>
      <c r="AD23">
        <v>1.9419105398783693E-2</v>
      </c>
      <c r="AE23">
        <f t="shared" si="2"/>
        <v>-51.630730197311372</v>
      </c>
      <c r="AF23">
        <f t="shared" si="5"/>
        <v>115</v>
      </c>
      <c r="AG23">
        <f t="shared" si="6"/>
        <v>62</v>
      </c>
      <c r="AH23">
        <f t="shared" si="3"/>
        <v>826</v>
      </c>
      <c r="AI23">
        <f t="shared" si="4"/>
        <v>648</v>
      </c>
    </row>
    <row r="24" spans="1:35" x14ac:dyDescent="0.25">
      <c r="A24">
        <v>2</v>
      </c>
      <c r="B24">
        <v>10</v>
      </c>
      <c r="C24">
        <v>1</v>
      </c>
      <c r="D24" t="s">
        <v>67</v>
      </c>
      <c r="E24">
        <v>65</v>
      </c>
      <c r="F24">
        <v>0</v>
      </c>
      <c r="G24" s="2">
        <v>0</v>
      </c>
      <c r="H24">
        <v>283</v>
      </c>
      <c r="I24">
        <v>7</v>
      </c>
      <c r="J24" s="2">
        <v>2.4137931034482758E-2</v>
      </c>
      <c r="K24">
        <f t="shared" si="0"/>
        <v>355</v>
      </c>
      <c r="L24" s="2">
        <f t="shared" si="7"/>
        <v>0</v>
      </c>
      <c r="M24" s="2">
        <f t="shared" si="8"/>
        <v>1.9718309859154931E-2</v>
      </c>
      <c r="N24">
        <v>40</v>
      </c>
      <c r="O24">
        <v>98</v>
      </c>
      <c r="P24">
        <v>0</v>
      </c>
      <c r="Q24">
        <v>0</v>
      </c>
      <c r="R24">
        <v>256.84175953154335</v>
      </c>
      <c r="S24">
        <v>148.65955184997546</v>
      </c>
      <c r="T24">
        <v>2171.1591255624949</v>
      </c>
      <c r="U24">
        <v>789.5217349933007</v>
      </c>
      <c r="V24">
        <v>2</v>
      </c>
      <c r="W24">
        <v>15</v>
      </c>
      <c r="X24">
        <v>8</v>
      </c>
      <c r="Y24">
        <v>-0.72771783807570889</v>
      </c>
      <c r="Z24">
        <v>-0.875</v>
      </c>
      <c r="AA24">
        <v>32180</v>
      </c>
      <c r="AB24">
        <v>162</v>
      </c>
      <c r="AC24">
        <f t="shared" si="1"/>
        <v>19764.197530864196</v>
      </c>
      <c r="AD24">
        <v>2.3622786095151744E-2</v>
      </c>
      <c r="AE24">
        <f t="shared" si="2"/>
        <v>-63.635934110137839</v>
      </c>
      <c r="AF24">
        <f t="shared" si="5"/>
        <v>105</v>
      </c>
      <c r="AG24">
        <f t="shared" si="6"/>
        <v>65</v>
      </c>
      <c r="AH24">
        <f t="shared" si="3"/>
        <v>381</v>
      </c>
      <c r="AI24">
        <f t="shared" si="4"/>
        <v>283</v>
      </c>
    </row>
    <row r="25" spans="1:35" x14ac:dyDescent="0.25">
      <c r="A25">
        <v>3</v>
      </c>
      <c r="B25">
        <v>1</v>
      </c>
      <c r="C25">
        <v>1</v>
      </c>
      <c r="D25" t="s">
        <v>68</v>
      </c>
      <c r="E25" t="s">
        <v>48</v>
      </c>
      <c r="F25" t="s">
        <v>48</v>
      </c>
      <c r="G25" s="2" t="s">
        <v>48</v>
      </c>
      <c r="H25" t="s">
        <v>48</v>
      </c>
      <c r="I25" t="s">
        <v>48</v>
      </c>
      <c r="J25" s="2" t="s">
        <v>48</v>
      </c>
      <c r="K25" t="s">
        <v>48</v>
      </c>
      <c r="L25" s="2" t="s">
        <v>48</v>
      </c>
      <c r="M25" s="2" t="s">
        <v>48</v>
      </c>
      <c r="N25" t="s">
        <v>48</v>
      </c>
      <c r="O25" t="s">
        <v>48</v>
      </c>
      <c r="P25" t="s">
        <v>48</v>
      </c>
      <c r="Q25" t="s">
        <v>48</v>
      </c>
      <c r="R25" t="s">
        <v>48</v>
      </c>
      <c r="S25" t="s">
        <v>48</v>
      </c>
      <c r="T25">
        <v>3776.1428571428573</v>
      </c>
      <c r="U25" t="s">
        <v>48</v>
      </c>
      <c r="V25" t="s">
        <v>48</v>
      </c>
      <c r="W25">
        <v>17</v>
      </c>
      <c r="X25" t="s">
        <v>48</v>
      </c>
      <c r="Y25" t="s">
        <v>48</v>
      </c>
      <c r="Z25" t="s">
        <v>48</v>
      </c>
      <c r="AA25">
        <v>2052</v>
      </c>
      <c r="AB25">
        <v>243</v>
      </c>
      <c r="AC25">
        <f t="shared" si="1"/>
        <v>744.44444444444446</v>
      </c>
      <c r="AD25">
        <v>9.5245926917415704E-3</v>
      </c>
      <c r="AE25" t="s">
        <v>48</v>
      </c>
      <c r="AF25" t="s">
        <v>48</v>
      </c>
      <c r="AG25" t="s">
        <v>48</v>
      </c>
      <c r="AH25" t="s">
        <v>48</v>
      </c>
      <c r="AI25" t="s">
        <v>48</v>
      </c>
    </row>
    <row r="26" spans="1:35" x14ac:dyDescent="0.25">
      <c r="A26">
        <v>3</v>
      </c>
      <c r="B26">
        <v>2</v>
      </c>
      <c r="C26">
        <v>1</v>
      </c>
      <c r="D26" t="s">
        <v>69</v>
      </c>
      <c r="E26">
        <v>31</v>
      </c>
      <c r="F26">
        <v>12</v>
      </c>
      <c r="G26" s="2">
        <v>0.27906976744186046</v>
      </c>
      <c r="H26">
        <v>0</v>
      </c>
      <c r="I26">
        <v>0</v>
      </c>
      <c r="J26" s="2">
        <v>0</v>
      </c>
      <c r="K26">
        <f t="shared" ref="K26:K74" si="9">E26+F26+H26+I26</f>
        <v>43</v>
      </c>
      <c r="L26" s="2">
        <f t="shared" ref="L26:L54" si="10">F26/K26</f>
        <v>0.27906976744186046</v>
      </c>
      <c r="M26" s="2">
        <f t="shared" ref="M26:M54" si="11">I26/K26</f>
        <v>0</v>
      </c>
      <c r="N26">
        <v>24</v>
      </c>
      <c r="O26">
        <v>0</v>
      </c>
      <c r="P26">
        <v>2</v>
      </c>
      <c r="Q26">
        <v>0</v>
      </c>
      <c r="R26">
        <v>357.73802928003886</v>
      </c>
      <c r="S26">
        <v>251.53620821850384</v>
      </c>
      <c r="T26">
        <v>3459.7449461052215</v>
      </c>
      <c r="U26">
        <v>2103.3998495338933</v>
      </c>
      <c r="V26">
        <v>3</v>
      </c>
      <c r="W26">
        <v>12</v>
      </c>
      <c r="X26">
        <v>16</v>
      </c>
      <c r="Y26">
        <v>-0.42221285680381998</v>
      </c>
      <c r="Z26">
        <v>0.25</v>
      </c>
      <c r="AA26">
        <v>32258</v>
      </c>
      <c r="AB26">
        <v>364</v>
      </c>
      <c r="AC26">
        <f t="shared" si="1"/>
        <v>8762.0879120879126</v>
      </c>
      <c r="AD26">
        <v>2.0019497704644586E-2</v>
      </c>
      <c r="AE26">
        <f t="shared" si="2"/>
        <v>-39.203615228868884</v>
      </c>
      <c r="AF26">
        <f t="shared" si="5"/>
        <v>55</v>
      </c>
      <c r="AG26">
        <f t="shared" si="6"/>
        <v>31</v>
      </c>
      <c r="AH26">
        <f t="shared" si="3"/>
        <v>0</v>
      </c>
      <c r="AI26">
        <f t="shared" si="4"/>
        <v>0</v>
      </c>
    </row>
    <row r="27" spans="1:35" x14ac:dyDescent="0.25">
      <c r="A27">
        <v>3</v>
      </c>
      <c r="B27">
        <v>3</v>
      </c>
      <c r="C27">
        <v>1</v>
      </c>
      <c r="D27" t="s">
        <v>70</v>
      </c>
      <c r="E27">
        <v>144</v>
      </c>
      <c r="F27">
        <v>56</v>
      </c>
      <c r="G27" s="2">
        <v>0.28000000000000003</v>
      </c>
      <c r="H27">
        <v>0</v>
      </c>
      <c r="I27">
        <v>0</v>
      </c>
      <c r="J27" s="2">
        <v>0</v>
      </c>
      <c r="K27">
        <f t="shared" si="9"/>
        <v>200</v>
      </c>
      <c r="L27" s="2">
        <f t="shared" si="10"/>
        <v>0.28000000000000003</v>
      </c>
      <c r="M27" s="2">
        <f t="shared" si="11"/>
        <v>0</v>
      </c>
      <c r="N27">
        <v>65</v>
      </c>
      <c r="O27">
        <v>0</v>
      </c>
      <c r="P27">
        <v>0</v>
      </c>
      <c r="Q27">
        <v>0</v>
      </c>
      <c r="R27">
        <v>232.71684140173545</v>
      </c>
      <c r="S27">
        <v>336.76850189289371</v>
      </c>
      <c r="T27">
        <v>1863.0503371869152</v>
      </c>
      <c r="U27">
        <v>3191.9348900752707</v>
      </c>
      <c r="V27">
        <v>3</v>
      </c>
      <c r="W27">
        <v>12</v>
      </c>
      <c r="X27">
        <v>25</v>
      </c>
      <c r="Y27">
        <v>0.30897088031187364</v>
      </c>
      <c r="Z27">
        <v>0.52</v>
      </c>
      <c r="AA27">
        <v>34798</v>
      </c>
      <c r="AB27">
        <v>303</v>
      </c>
      <c r="AC27">
        <f t="shared" si="1"/>
        <v>11384.488448844884</v>
      </c>
      <c r="AD27">
        <v>2.1176707086327195E-2</v>
      </c>
      <c r="AE27">
        <f t="shared" si="2"/>
        <v>71.32842985310235</v>
      </c>
      <c r="AF27">
        <f t="shared" si="5"/>
        <v>209</v>
      </c>
      <c r="AG27">
        <f t="shared" si="6"/>
        <v>144</v>
      </c>
      <c r="AH27">
        <f t="shared" si="3"/>
        <v>0</v>
      </c>
      <c r="AI27">
        <f t="shared" si="4"/>
        <v>0</v>
      </c>
    </row>
    <row r="28" spans="1:35" x14ac:dyDescent="0.25">
      <c r="A28">
        <v>3</v>
      </c>
      <c r="B28">
        <v>4</v>
      </c>
      <c r="C28">
        <v>1</v>
      </c>
      <c r="D28" t="s">
        <v>71</v>
      </c>
      <c r="E28">
        <v>15</v>
      </c>
      <c r="F28">
        <v>5</v>
      </c>
      <c r="G28" s="2">
        <v>0.25</v>
      </c>
      <c r="H28">
        <v>0</v>
      </c>
      <c r="I28">
        <v>0</v>
      </c>
      <c r="J28" s="2">
        <v>0</v>
      </c>
      <c r="K28">
        <f t="shared" si="9"/>
        <v>20</v>
      </c>
      <c r="L28" s="2">
        <f t="shared" si="10"/>
        <v>0.25</v>
      </c>
      <c r="M28" s="2">
        <f t="shared" si="11"/>
        <v>0</v>
      </c>
      <c r="N28">
        <v>24</v>
      </c>
      <c r="O28">
        <v>0</v>
      </c>
      <c r="P28">
        <v>2</v>
      </c>
      <c r="Q28">
        <v>0</v>
      </c>
      <c r="R28">
        <v>253.910694712034</v>
      </c>
      <c r="S28">
        <v>210.68511724031788</v>
      </c>
      <c r="T28">
        <v>2133.7253475355556</v>
      </c>
      <c r="U28">
        <v>1581.674549684775</v>
      </c>
      <c r="V28">
        <v>1</v>
      </c>
      <c r="W28">
        <v>8</v>
      </c>
      <c r="X28">
        <v>11</v>
      </c>
      <c r="Y28">
        <v>-0.20516673430905366</v>
      </c>
      <c r="Z28">
        <v>0.27272727272727271</v>
      </c>
      <c r="AA28">
        <v>38111</v>
      </c>
      <c r="AB28">
        <v>367</v>
      </c>
      <c r="AC28">
        <f t="shared" si="1"/>
        <v>10284.468664850137</v>
      </c>
      <c r="AD28">
        <v>2.0727216005808669E-2</v>
      </c>
      <c r="AE28">
        <f t="shared" si="2"/>
        <v>-25.872626881824178</v>
      </c>
      <c r="AF28">
        <f t="shared" si="5"/>
        <v>39</v>
      </c>
      <c r="AG28">
        <f t="shared" si="6"/>
        <v>15</v>
      </c>
      <c r="AH28">
        <f t="shared" si="3"/>
        <v>0</v>
      </c>
      <c r="AI28">
        <f t="shared" si="4"/>
        <v>0</v>
      </c>
    </row>
    <row r="29" spans="1:35" x14ac:dyDescent="0.25">
      <c r="A29">
        <v>3</v>
      </c>
      <c r="B29">
        <v>5</v>
      </c>
      <c r="C29">
        <v>1</v>
      </c>
      <c r="D29" t="s">
        <v>72</v>
      </c>
      <c r="E29">
        <v>69</v>
      </c>
      <c r="F29">
        <v>101</v>
      </c>
      <c r="G29" s="2">
        <v>0.59411764705882353</v>
      </c>
      <c r="H29">
        <v>0</v>
      </c>
      <c r="I29">
        <v>0</v>
      </c>
      <c r="J29" s="2">
        <v>0</v>
      </c>
      <c r="K29">
        <f t="shared" si="9"/>
        <v>170</v>
      </c>
      <c r="L29" s="2">
        <f t="shared" si="10"/>
        <v>0.59411764705882353</v>
      </c>
      <c r="M29" s="2">
        <f t="shared" si="11"/>
        <v>0</v>
      </c>
      <c r="N29">
        <v>68</v>
      </c>
      <c r="O29">
        <v>0</v>
      </c>
      <c r="P29">
        <v>1</v>
      </c>
      <c r="Q29">
        <v>0</v>
      </c>
      <c r="R29">
        <v>253.45976166287869</v>
      </c>
      <c r="S29">
        <v>164.95166025283291</v>
      </c>
      <c r="T29">
        <v>2127.9663047621802</v>
      </c>
      <c r="U29">
        <v>997.59463924435386</v>
      </c>
      <c r="V29">
        <v>2</v>
      </c>
      <c r="W29">
        <v>15</v>
      </c>
      <c r="X29">
        <v>11</v>
      </c>
      <c r="Y29">
        <v>-0.53656993372714923</v>
      </c>
      <c r="Z29">
        <v>-0.36363636363636365</v>
      </c>
      <c r="AA29">
        <v>34496</v>
      </c>
      <c r="AB29">
        <v>314</v>
      </c>
      <c r="AC29">
        <f t="shared" si="1"/>
        <v>10885.987261146496</v>
      </c>
      <c r="AD29">
        <v>2.0978596733751853E-2</v>
      </c>
      <c r="AE29">
        <f t="shared" si="2"/>
        <v>-53.119810355463116</v>
      </c>
      <c r="AF29">
        <f t="shared" si="5"/>
        <v>137</v>
      </c>
      <c r="AG29">
        <f t="shared" si="6"/>
        <v>69</v>
      </c>
      <c r="AH29">
        <f t="shared" si="3"/>
        <v>0</v>
      </c>
      <c r="AI29">
        <f t="shared" si="4"/>
        <v>0</v>
      </c>
    </row>
    <row r="30" spans="1:35" x14ac:dyDescent="0.25">
      <c r="A30">
        <v>3</v>
      </c>
      <c r="B30">
        <v>6</v>
      </c>
      <c r="C30">
        <v>1</v>
      </c>
      <c r="D30" t="s">
        <v>73</v>
      </c>
      <c r="E30">
        <v>30</v>
      </c>
      <c r="F30">
        <v>35</v>
      </c>
      <c r="G30" s="2">
        <v>0.53846153846153844</v>
      </c>
      <c r="H30">
        <v>0</v>
      </c>
      <c r="I30">
        <v>0</v>
      </c>
      <c r="J30" s="2">
        <v>0</v>
      </c>
      <c r="K30">
        <f t="shared" si="9"/>
        <v>65</v>
      </c>
      <c r="L30" s="2">
        <f t="shared" si="10"/>
        <v>0.53846153846153844</v>
      </c>
      <c r="M30" s="2">
        <f t="shared" si="11"/>
        <v>0</v>
      </c>
      <c r="N30">
        <v>37</v>
      </c>
      <c r="O30">
        <v>0</v>
      </c>
      <c r="P30">
        <v>3</v>
      </c>
      <c r="Q30">
        <v>0</v>
      </c>
      <c r="R30">
        <v>286.60334077579228</v>
      </c>
      <c r="S30">
        <v>289.91203876431047</v>
      </c>
      <c r="T30">
        <v>2551.255948605266</v>
      </c>
      <c r="U30">
        <v>2593.5126278966854</v>
      </c>
      <c r="V30">
        <v>2</v>
      </c>
      <c r="W30">
        <v>15</v>
      </c>
      <c r="X30">
        <v>18</v>
      </c>
      <c r="Y30">
        <v>1.1412765067021104E-2</v>
      </c>
      <c r="Z30">
        <v>0.16666666666666666</v>
      </c>
      <c r="AA30">
        <v>35230</v>
      </c>
      <c r="AB30">
        <v>216</v>
      </c>
      <c r="AC30">
        <f t="shared" si="1"/>
        <v>16210.185185185184</v>
      </c>
      <c r="AD30">
        <v>2.2742744927013923E-2</v>
      </c>
      <c r="AE30">
        <f t="shared" si="2"/>
        <v>1.6563088981534981</v>
      </c>
      <c r="AF30">
        <f t="shared" si="5"/>
        <v>67</v>
      </c>
      <c r="AG30">
        <f t="shared" si="6"/>
        <v>30</v>
      </c>
      <c r="AH30">
        <f t="shared" si="3"/>
        <v>0</v>
      </c>
      <c r="AI30">
        <f t="shared" si="4"/>
        <v>0</v>
      </c>
    </row>
    <row r="31" spans="1:35" x14ac:dyDescent="0.25">
      <c r="A31">
        <v>3</v>
      </c>
      <c r="B31">
        <v>7</v>
      </c>
      <c r="C31">
        <v>1</v>
      </c>
      <c r="D31" t="s">
        <v>74</v>
      </c>
      <c r="E31">
        <v>3</v>
      </c>
      <c r="F31">
        <v>5</v>
      </c>
      <c r="G31" s="2">
        <v>0.625</v>
      </c>
      <c r="H31">
        <v>0</v>
      </c>
      <c r="I31">
        <v>0</v>
      </c>
      <c r="J31" s="2">
        <v>0</v>
      </c>
      <c r="K31">
        <f t="shared" si="9"/>
        <v>8</v>
      </c>
      <c r="L31" s="2">
        <f t="shared" si="10"/>
        <v>0.625</v>
      </c>
      <c r="M31" s="2">
        <f t="shared" si="11"/>
        <v>0</v>
      </c>
      <c r="N31">
        <v>18</v>
      </c>
      <c r="O31">
        <v>0</v>
      </c>
      <c r="P31">
        <v>8</v>
      </c>
      <c r="Q31">
        <v>0</v>
      </c>
      <c r="R31">
        <v>268.05871912928114</v>
      </c>
      <c r="S31">
        <v>386.84373296796275</v>
      </c>
      <c r="T31">
        <v>2314.4153145502059</v>
      </c>
      <c r="U31">
        <v>3831.465299718554</v>
      </c>
      <c r="V31">
        <v>4</v>
      </c>
      <c r="W31">
        <v>24</v>
      </c>
      <c r="X31">
        <v>28</v>
      </c>
      <c r="Y31">
        <v>0.30706200906327991</v>
      </c>
      <c r="Z31">
        <v>0.14285714285714285</v>
      </c>
      <c r="AA31">
        <v>34515</v>
      </c>
      <c r="AB31">
        <v>379</v>
      </c>
      <c r="AC31">
        <f t="shared" si="1"/>
        <v>9006.8601583113468</v>
      </c>
      <c r="AD31">
        <v>2.0141129848460494E-2</v>
      </c>
      <c r="AE31">
        <f t="shared" si="2"/>
        <v>65.547871880686131</v>
      </c>
      <c r="AF31">
        <f t="shared" si="5"/>
        <v>21</v>
      </c>
      <c r="AG31">
        <f t="shared" si="6"/>
        <v>3</v>
      </c>
      <c r="AH31">
        <f t="shared" si="3"/>
        <v>0</v>
      </c>
      <c r="AI31">
        <f t="shared" si="4"/>
        <v>0</v>
      </c>
    </row>
    <row r="32" spans="1:35" x14ac:dyDescent="0.25">
      <c r="A32">
        <v>3</v>
      </c>
      <c r="B32">
        <v>8</v>
      </c>
      <c r="C32">
        <v>1</v>
      </c>
      <c r="D32" t="s">
        <v>75</v>
      </c>
      <c r="E32">
        <v>19</v>
      </c>
      <c r="F32">
        <v>49</v>
      </c>
      <c r="G32" s="2">
        <v>0.72058823529411764</v>
      </c>
      <c r="H32">
        <v>2</v>
      </c>
      <c r="I32">
        <v>5</v>
      </c>
      <c r="J32" s="2">
        <v>0</v>
      </c>
      <c r="K32">
        <f t="shared" si="9"/>
        <v>75</v>
      </c>
      <c r="L32" s="2">
        <f t="shared" si="10"/>
        <v>0.65333333333333332</v>
      </c>
      <c r="M32" s="2">
        <f t="shared" si="11"/>
        <v>6.6666666666666666E-2</v>
      </c>
      <c r="N32">
        <v>10</v>
      </c>
      <c r="O32">
        <v>0</v>
      </c>
      <c r="P32">
        <v>2</v>
      </c>
      <c r="Q32">
        <v>0</v>
      </c>
      <c r="R32">
        <v>374.59165199221775</v>
      </c>
      <c r="S32">
        <v>357.19869430394988</v>
      </c>
      <c r="T32">
        <v>3674.9891697601247</v>
      </c>
      <c r="U32">
        <v>3452.8568876621948</v>
      </c>
      <c r="V32">
        <v>4</v>
      </c>
      <c r="W32">
        <v>27</v>
      </c>
      <c r="X32">
        <v>26</v>
      </c>
      <c r="Y32">
        <v>-4.8692668718065747E-2</v>
      </c>
      <c r="Z32">
        <v>-3.8461538461538464E-2</v>
      </c>
      <c r="AA32">
        <v>28398</v>
      </c>
      <c r="AB32">
        <v>365</v>
      </c>
      <c r="AC32">
        <f t="shared" si="1"/>
        <v>7680.2739726027394</v>
      </c>
      <c r="AD32">
        <v>1.9438288596213441E-2</v>
      </c>
      <c r="AE32">
        <f t="shared" si="2"/>
        <v>-6.0444336523698921</v>
      </c>
      <c r="AF32">
        <f t="shared" si="5"/>
        <v>29</v>
      </c>
      <c r="AG32">
        <f t="shared" si="6"/>
        <v>19</v>
      </c>
      <c r="AH32">
        <f t="shared" si="3"/>
        <v>2</v>
      </c>
      <c r="AI32">
        <f t="shared" si="4"/>
        <v>2</v>
      </c>
    </row>
    <row r="33" spans="1:35" x14ac:dyDescent="0.25">
      <c r="A33">
        <v>3</v>
      </c>
      <c r="B33">
        <v>9</v>
      </c>
      <c r="C33">
        <v>1</v>
      </c>
      <c r="D33" t="s">
        <v>76</v>
      </c>
      <c r="E33">
        <v>44</v>
      </c>
      <c r="F33">
        <v>24</v>
      </c>
      <c r="G33" s="2">
        <v>0.35294117647058826</v>
      </c>
      <c r="H33">
        <v>0</v>
      </c>
      <c r="I33">
        <v>0</v>
      </c>
      <c r="J33" s="2">
        <v>0</v>
      </c>
      <c r="K33">
        <f t="shared" si="9"/>
        <v>68</v>
      </c>
      <c r="L33" s="2">
        <f t="shared" si="10"/>
        <v>0.35294117647058826</v>
      </c>
      <c r="M33" s="2">
        <f t="shared" si="11"/>
        <v>0</v>
      </c>
      <c r="N33">
        <v>62</v>
      </c>
      <c r="O33">
        <v>0</v>
      </c>
      <c r="P33">
        <v>0</v>
      </c>
      <c r="Q33">
        <v>0</v>
      </c>
      <c r="R33">
        <v>317.99955432322918</v>
      </c>
      <c r="S33">
        <v>173.2944341507023</v>
      </c>
      <c r="T33">
        <v>2952.2293017015222</v>
      </c>
      <c r="U33">
        <v>1104.1434757433244</v>
      </c>
      <c r="V33">
        <v>2</v>
      </c>
      <c r="W33">
        <v>12</v>
      </c>
      <c r="X33">
        <v>6</v>
      </c>
      <c r="Y33">
        <v>-0.8350246266229574</v>
      </c>
      <c r="Z33">
        <v>-1</v>
      </c>
      <c r="AA33">
        <v>34343</v>
      </c>
      <c r="AB33">
        <v>343</v>
      </c>
      <c r="AC33">
        <f t="shared" si="1"/>
        <v>9912.5364431486887</v>
      </c>
      <c r="AD33">
        <v>2.0564388594406523E-2</v>
      </c>
      <c r="AE33">
        <f t="shared" si="2"/>
        <v>-62.599670862051617</v>
      </c>
      <c r="AF33">
        <f t="shared" si="5"/>
        <v>106</v>
      </c>
      <c r="AG33">
        <f t="shared" si="6"/>
        <v>44</v>
      </c>
      <c r="AH33">
        <f t="shared" si="3"/>
        <v>0</v>
      </c>
      <c r="AI33">
        <f t="shared" si="4"/>
        <v>0</v>
      </c>
    </row>
    <row r="34" spans="1:35" x14ac:dyDescent="0.25">
      <c r="A34">
        <v>3</v>
      </c>
      <c r="B34">
        <v>10</v>
      </c>
      <c r="C34">
        <v>1</v>
      </c>
      <c r="D34" t="s">
        <v>77</v>
      </c>
      <c r="E34">
        <v>6</v>
      </c>
      <c r="F34">
        <v>5</v>
      </c>
      <c r="G34" s="2">
        <v>0.45454545454545453</v>
      </c>
      <c r="H34">
        <v>0</v>
      </c>
      <c r="I34">
        <v>0</v>
      </c>
      <c r="J34" s="2">
        <v>0</v>
      </c>
      <c r="K34">
        <f t="shared" si="9"/>
        <v>11</v>
      </c>
      <c r="L34" s="2">
        <f t="shared" si="10"/>
        <v>0.45454545454545453</v>
      </c>
      <c r="M34" s="2">
        <f t="shared" si="11"/>
        <v>0</v>
      </c>
      <c r="N34">
        <v>14</v>
      </c>
      <c r="O34">
        <v>0</v>
      </c>
      <c r="P34">
        <v>0</v>
      </c>
      <c r="Q34">
        <v>0</v>
      </c>
      <c r="R34">
        <v>271.83528341595661</v>
      </c>
      <c r="S34">
        <v>136.06484435580981</v>
      </c>
      <c r="T34">
        <v>2362.6472977772241</v>
      </c>
      <c r="U34">
        <v>628.66978743052118</v>
      </c>
      <c r="V34">
        <v>1</v>
      </c>
      <c r="W34">
        <v>8</v>
      </c>
      <c r="X34">
        <v>5</v>
      </c>
      <c r="Y34">
        <v>-0.99783628683032088</v>
      </c>
      <c r="Z34">
        <v>-0.6</v>
      </c>
      <c r="AA34">
        <v>36754</v>
      </c>
      <c r="AB34">
        <v>254</v>
      </c>
      <c r="AC34">
        <f t="shared" si="1"/>
        <v>14370.078740157482</v>
      </c>
      <c r="AD34">
        <v>2.2208339621593003E-2</v>
      </c>
      <c r="AE34">
        <f t="shared" si="2"/>
        <v>-73.391297633719049</v>
      </c>
      <c r="AF34">
        <f t="shared" si="5"/>
        <v>20</v>
      </c>
      <c r="AG34">
        <f t="shared" si="6"/>
        <v>6</v>
      </c>
      <c r="AH34">
        <f t="shared" si="3"/>
        <v>0</v>
      </c>
      <c r="AI34">
        <f t="shared" si="4"/>
        <v>0</v>
      </c>
    </row>
    <row r="35" spans="1:35" x14ac:dyDescent="0.25">
      <c r="A35">
        <v>4</v>
      </c>
      <c r="B35">
        <v>1</v>
      </c>
      <c r="C35">
        <v>1</v>
      </c>
      <c r="D35" t="s">
        <v>78</v>
      </c>
      <c r="E35">
        <v>0</v>
      </c>
      <c r="F35">
        <v>0</v>
      </c>
      <c r="G35" s="2">
        <v>0</v>
      </c>
      <c r="H35">
        <v>49</v>
      </c>
      <c r="I35">
        <v>0</v>
      </c>
      <c r="J35" s="2">
        <v>0</v>
      </c>
      <c r="K35">
        <f t="shared" si="9"/>
        <v>49</v>
      </c>
      <c r="L35" s="2">
        <f t="shared" si="10"/>
        <v>0</v>
      </c>
      <c r="M35" s="2">
        <f t="shared" si="11"/>
        <v>0</v>
      </c>
      <c r="N35">
        <v>0</v>
      </c>
      <c r="O35">
        <v>21</v>
      </c>
      <c r="P35">
        <v>0</v>
      </c>
      <c r="Q35">
        <v>0</v>
      </c>
      <c r="R35">
        <v>207.12639086217291</v>
      </c>
      <c r="S35">
        <v>173.04504933867909</v>
      </c>
      <c r="T35">
        <v>1536.224659797866</v>
      </c>
      <c r="U35">
        <v>1100.9584845297459</v>
      </c>
      <c r="V35">
        <v>1</v>
      </c>
      <c r="W35">
        <v>6</v>
      </c>
      <c r="X35">
        <v>7</v>
      </c>
      <c r="Y35">
        <v>-0.19695068800720636</v>
      </c>
      <c r="Z35">
        <v>0.14285714285714285</v>
      </c>
      <c r="AA35">
        <v>33658</v>
      </c>
      <c r="AB35">
        <v>336</v>
      </c>
      <c r="AC35">
        <f t="shared" si="1"/>
        <v>9917.2619047619046</v>
      </c>
      <c r="AD35">
        <v>2.0566495037097381E-2</v>
      </c>
      <c r="AE35">
        <f t="shared" si="2"/>
        <v>-28.333497479814689</v>
      </c>
      <c r="AF35">
        <f t="shared" si="5"/>
        <v>0</v>
      </c>
      <c r="AG35">
        <f t="shared" si="6"/>
        <v>0</v>
      </c>
      <c r="AH35">
        <f t="shared" si="3"/>
        <v>70</v>
      </c>
      <c r="AI35">
        <f t="shared" si="4"/>
        <v>49</v>
      </c>
    </row>
    <row r="36" spans="1:35" x14ac:dyDescent="0.25">
      <c r="A36">
        <v>4</v>
      </c>
      <c r="B36">
        <v>2</v>
      </c>
      <c r="C36">
        <v>1</v>
      </c>
      <c r="D36" t="s">
        <v>79</v>
      </c>
      <c r="E36">
        <v>0</v>
      </c>
      <c r="F36">
        <v>0</v>
      </c>
      <c r="G36" s="2">
        <v>0</v>
      </c>
      <c r="H36">
        <v>4</v>
      </c>
      <c r="I36">
        <v>2</v>
      </c>
      <c r="J36" s="2">
        <v>0.33333333333333326</v>
      </c>
      <c r="K36">
        <f t="shared" si="9"/>
        <v>6</v>
      </c>
      <c r="L36" s="2">
        <f t="shared" si="10"/>
        <v>0</v>
      </c>
      <c r="M36" s="2">
        <f t="shared" si="11"/>
        <v>0.33333333333333331</v>
      </c>
      <c r="N36">
        <v>0</v>
      </c>
      <c r="O36">
        <v>7</v>
      </c>
      <c r="P36">
        <v>0</v>
      </c>
      <c r="Q36">
        <v>0</v>
      </c>
      <c r="R36">
        <v>157.58012208623569</v>
      </c>
      <c r="S36">
        <v>291.88543162466794</v>
      </c>
      <c r="T36">
        <v>903.44983507325287</v>
      </c>
      <c r="U36">
        <v>2618.7156018476117</v>
      </c>
      <c r="V36">
        <v>1</v>
      </c>
      <c r="W36">
        <v>12</v>
      </c>
      <c r="X36">
        <v>15</v>
      </c>
      <c r="Y36">
        <v>0.4601302257220356</v>
      </c>
      <c r="Z36">
        <v>0.2</v>
      </c>
      <c r="AA36">
        <v>33219</v>
      </c>
      <c r="AB36">
        <v>223</v>
      </c>
      <c r="AC36">
        <f t="shared" si="1"/>
        <v>14796.412556053812</v>
      </c>
      <c r="AD36">
        <v>2.2337971021902232E-2</v>
      </c>
      <c r="AE36">
        <f t="shared" si="2"/>
        <v>189.85733354362534</v>
      </c>
      <c r="AF36">
        <f t="shared" si="5"/>
        <v>0</v>
      </c>
      <c r="AG36">
        <f t="shared" si="6"/>
        <v>0</v>
      </c>
      <c r="AH36">
        <f t="shared" si="3"/>
        <v>11</v>
      </c>
      <c r="AI36">
        <f t="shared" si="4"/>
        <v>4</v>
      </c>
    </row>
    <row r="37" spans="1:35" x14ac:dyDescent="0.25">
      <c r="A37">
        <v>4</v>
      </c>
      <c r="B37">
        <v>3</v>
      </c>
      <c r="C37">
        <v>1</v>
      </c>
      <c r="D37" t="s">
        <v>80</v>
      </c>
      <c r="E37">
        <v>0</v>
      </c>
      <c r="F37">
        <v>0</v>
      </c>
      <c r="G37" s="2">
        <v>0</v>
      </c>
      <c r="H37">
        <v>14</v>
      </c>
      <c r="I37">
        <v>25</v>
      </c>
      <c r="J37" s="2">
        <v>0.64102564102564097</v>
      </c>
      <c r="K37">
        <f t="shared" si="9"/>
        <v>39</v>
      </c>
      <c r="L37" s="2">
        <f t="shared" si="10"/>
        <v>0</v>
      </c>
      <c r="M37" s="2">
        <f t="shared" si="11"/>
        <v>0.64102564102564108</v>
      </c>
      <c r="N37">
        <v>0</v>
      </c>
      <c r="O37">
        <v>14</v>
      </c>
      <c r="P37">
        <v>0</v>
      </c>
      <c r="Q37">
        <v>2</v>
      </c>
      <c r="R37">
        <v>198.38956303478921</v>
      </c>
      <c r="S37">
        <v>260.01529182729274</v>
      </c>
      <c r="T37">
        <v>1424.6432060637194</v>
      </c>
      <c r="U37">
        <v>2211.6895507955651</v>
      </c>
      <c r="V37">
        <v>2</v>
      </c>
      <c r="W37">
        <v>11</v>
      </c>
      <c r="X37">
        <v>22</v>
      </c>
      <c r="Y37">
        <v>0.23700809425253555</v>
      </c>
      <c r="Z37">
        <v>0.5</v>
      </c>
      <c r="AA37">
        <v>36294</v>
      </c>
      <c r="AB37">
        <v>208</v>
      </c>
      <c r="AC37">
        <f t="shared" si="1"/>
        <v>17349.038461538461</v>
      </c>
      <c r="AD37">
        <v>2.3044060882293087E-2</v>
      </c>
      <c r="AE37">
        <f t="shared" si="2"/>
        <v>55.245154813635757</v>
      </c>
      <c r="AF37">
        <f t="shared" si="5"/>
        <v>0</v>
      </c>
      <c r="AG37">
        <f t="shared" si="6"/>
        <v>0</v>
      </c>
      <c r="AH37">
        <f t="shared" si="3"/>
        <v>28</v>
      </c>
      <c r="AI37">
        <f t="shared" si="4"/>
        <v>14</v>
      </c>
    </row>
    <row r="38" spans="1:35" x14ac:dyDescent="0.25">
      <c r="A38">
        <v>4</v>
      </c>
      <c r="B38">
        <v>4</v>
      </c>
      <c r="C38">
        <v>1</v>
      </c>
      <c r="D38" t="s">
        <v>81</v>
      </c>
      <c r="E38">
        <v>0</v>
      </c>
      <c r="F38">
        <v>0</v>
      </c>
      <c r="G38" s="2">
        <v>0</v>
      </c>
      <c r="H38">
        <v>109</v>
      </c>
      <c r="I38">
        <v>105</v>
      </c>
      <c r="J38" s="2">
        <v>0.49065420560747663</v>
      </c>
      <c r="K38">
        <f t="shared" si="9"/>
        <v>214</v>
      </c>
      <c r="L38" s="2">
        <f t="shared" si="10"/>
        <v>0</v>
      </c>
      <c r="M38" s="2">
        <f t="shared" si="11"/>
        <v>0.49065420560747663</v>
      </c>
      <c r="N38">
        <v>0</v>
      </c>
      <c r="O38">
        <v>44</v>
      </c>
      <c r="P38">
        <v>0</v>
      </c>
      <c r="Q38">
        <v>0</v>
      </c>
      <c r="R38">
        <v>168.51524852825142</v>
      </c>
      <c r="S38">
        <v>145.64137603489959</v>
      </c>
      <c r="T38">
        <v>1043.1066223276043</v>
      </c>
      <c r="U38">
        <v>750.97542828735118</v>
      </c>
      <c r="V38">
        <v>2</v>
      </c>
      <c r="W38">
        <v>15</v>
      </c>
      <c r="X38">
        <v>5</v>
      </c>
      <c r="Y38">
        <v>-0.15705614102321191</v>
      </c>
      <c r="Z38">
        <v>-2</v>
      </c>
      <c r="AA38">
        <v>35248</v>
      </c>
      <c r="AB38">
        <v>387</v>
      </c>
      <c r="AC38">
        <f t="shared" si="1"/>
        <v>9008.0103359173117</v>
      </c>
      <c r="AD38">
        <v>2.014169364291224E-2</v>
      </c>
      <c r="AE38">
        <f t="shared" si="2"/>
        <v>-28.005880490758177</v>
      </c>
      <c r="AF38">
        <f t="shared" si="5"/>
        <v>0</v>
      </c>
      <c r="AG38">
        <f t="shared" si="6"/>
        <v>0</v>
      </c>
      <c r="AH38">
        <f t="shared" si="3"/>
        <v>153</v>
      </c>
      <c r="AI38">
        <f t="shared" si="4"/>
        <v>109</v>
      </c>
    </row>
    <row r="39" spans="1:35" x14ac:dyDescent="0.25">
      <c r="A39">
        <v>4</v>
      </c>
      <c r="B39">
        <v>5</v>
      </c>
      <c r="C39">
        <v>1</v>
      </c>
      <c r="D39" t="s">
        <v>82</v>
      </c>
      <c r="E39">
        <v>0</v>
      </c>
      <c r="F39">
        <v>0</v>
      </c>
      <c r="G39" s="2">
        <v>0</v>
      </c>
      <c r="H39">
        <v>55</v>
      </c>
      <c r="I39">
        <v>183</v>
      </c>
      <c r="J39" s="2">
        <v>0.76890756302521013</v>
      </c>
      <c r="K39">
        <f t="shared" si="9"/>
        <v>238</v>
      </c>
      <c r="L39" s="2">
        <f t="shared" si="10"/>
        <v>0</v>
      </c>
      <c r="M39" s="2">
        <f t="shared" si="11"/>
        <v>0.76890756302521013</v>
      </c>
      <c r="N39">
        <v>0</v>
      </c>
      <c r="O39">
        <v>48</v>
      </c>
      <c r="P39">
        <v>2</v>
      </c>
      <c r="Q39">
        <v>1</v>
      </c>
      <c r="R39">
        <v>265.86042051464909</v>
      </c>
      <c r="S39">
        <v>232.31499000486454</v>
      </c>
      <c r="T39">
        <v>2286.3399810300011</v>
      </c>
      <c r="U39">
        <v>1857.9181354388829</v>
      </c>
      <c r="V39">
        <v>2</v>
      </c>
      <c r="W39">
        <v>11</v>
      </c>
      <c r="X39">
        <v>13</v>
      </c>
      <c r="Y39">
        <v>-0.1443963237545805</v>
      </c>
      <c r="Z39">
        <v>0.15384615384615385</v>
      </c>
      <c r="AA39">
        <v>32896</v>
      </c>
      <c r="AB39">
        <v>383</v>
      </c>
      <c r="AC39">
        <f t="shared" si="1"/>
        <v>8489.0339425587463</v>
      </c>
      <c r="AD39">
        <v>1.9879782855509783E-2</v>
      </c>
      <c r="AE39">
        <f t="shared" si="2"/>
        <v>-18.738326283307753</v>
      </c>
      <c r="AF39">
        <f t="shared" si="5"/>
        <v>0</v>
      </c>
      <c r="AG39">
        <f t="shared" si="6"/>
        <v>0</v>
      </c>
      <c r="AH39">
        <f t="shared" si="3"/>
        <v>103</v>
      </c>
      <c r="AI39">
        <f t="shared" si="4"/>
        <v>55</v>
      </c>
    </row>
    <row r="40" spans="1:35" x14ac:dyDescent="0.25">
      <c r="A40">
        <v>4</v>
      </c>
      <c r="B40">
        <v>6</v>
      </c>
      <c r="C40">
        <v>1</v>
      </c>
      <c r="D40" t="s">
        <v>83</v>
      </c>
      <c r="E40">
        <v>0</v>
      </c>
      <c r="F40">
        <v>0</v>
      </c>
      <c r="G40" s="2">
        <v>0</v>
      </c>
      <c r="H40">
        <v>34</v>
      </c>
      <c r="I40">
        <v>40</v>
      </c>
      <c r="J40" s="2">
        <v>0.54054054054054057</v>
      </c>
      <c r="K40">
        <f t="shared" si="9"/>
        <v>74</v>
      </c>
      <c r="L40" s="2">
        <f t="shared" si="10"/>
        <v>0</v>
      </c>
      <c r="M40" s="2">
        <f t="shared" si="11"/>
        <v>0.54054054054054057</v>
      </c>
      <c r="N40">
        <v>0</v>
      </c>
      <c r="O40">
        <v>16</v>
      </c>
      <c r="P40">
        <v>0</v>
      </c>
      <c r="Q40">
        <v>2</v>
      </c>
      <c r="R40">
        <v>228.8275438527711</v>
      </c>
      <c r="S40">
        <v>121.38831582214613</v>
      </c>
      <c r="T40">
        <v>1813.378593266553</v>
      </c>
      <c r="U40">
        <v>441.23008712830313</v>
      </c>
      <c r="V40">
        <v>1</v>
      </c>
      <c r="W40">
        <v>7</v>
      </c>
      <c r="X40">
        <v>4</v>
      </c>
      <c r="Y40">
        <v>-0.88508706379979052</v>
      </c>
      <c r="Z40">
        <v>-0.75</v>
      </c>
      <c r="AA40">
        <v>33759</v>
      </c>
      <c r="AB40">
        <v>290</v>
      </c>
      <c r="AC40">
        <f t="shared" si="1"/>
        <v>11541.03448275862</v>
      </c>
      <c r="AD40">
        <v>2.1237149126953514E-2</v>
      </c>
      <c r="AE40">
        <f t="shared" si="2"/>
        <v>-75.668065743872731</v>
      </c>
      <c r="AF40">
        <f t="shared" si="5"/>
        <v>0</v>
      </c>
      <c r="AG40">
        <f t="shared" si="6"/>
        <v>0</v>
      </c>
      <c r="AH40">
        <f t="shared" si="3"/>
        <v>50</v>
      </c>
      <c r="AI40">
        <f t="shared" si="4"/>
        <v>34</v>
      </c>
    </row>
    <row r="41" spans="1:35" x14ac:dyDescent="0.25">
      <c r="A41">
        <v>4</v>
      </c>
      <c r="B41">
        <v>7</v>
      </c>
      <c r="C41">
        <v>1</v>
      </c>
      <c r="D41" t="s">
        <v>84</v>
      </c>
      <c r="E41">
        <v>0</v>
      </c>
      <c r="F41">
        <v>0</v>
      </c>
      <c r="G41" s="2">
        <v>0</v>
      </c>
      <c r="H41">
        <v>110</v>
      </c>
      <c r="I41">
        <v>3</v>
      </c>
      <c r="J41" s="2">
        <v>2.6548672566371681E-2</v>
      </c>
      <c r="K41">
        <f t="shared" si="9"/>
        <v>113</v>
      </c>
      <c r="L41" s="2">
        <f t="shared" si="10"/>
        <v>0</v>
      </c>
      <c r="M41" s="2">
        <f t="shared" si="11"/>
        <v>2.6548672566371681E-2</v>
      </c>
      <c r="N41">
        <v>0</v>
      </c>
      <c r="O41">
        <v>7</v>
      </c>
      <c r="P41">
        <v>0</v>
      </c>
      <c r="Q41">
        <v>0</v>
      </c>
      <c r="R41">
        <v>187.73626974849554</v>
      </c>
      <c r="S41">
        <v>216.60761928237199</v>
      </c>
      <c r="T41">
        <v>1288.5858205427273</v>
      </c>
      <c r="U41">
        <v>1657.3131453687356</v>
      </c>
      <c r="V41">
        <v>2</v>
      </c>
      <c r="W41">
        <v>15</v>
      </c>
      <c r="X41">
        <v>16</v>
      </c>
      <c r="Y41">
        <v>0.13328870715410729</v>
      </c>
      <c r="Z41">
        <v>6.25E-2</v>
      </c>
      <c r="AA41">
        <v>32738</v>
      </c>
      <c r="AB41">
        <v>166</v>
      </c>
      <c r="AC41">
        <f t="shared" si="1"/>
        <v>19621.686746987954</v>
      </c>
      <c r="AD41">
        <v>2.3590642738159622E-2</v>
      </c>
      <c r="AE41">
        <f t="shared" si="2"/>
        <v>28.614882994033525</v>
      </c>
      <c r="AF41">
        <f t="shared" si="5"/>
        <v>0</v>
      </c>
      <c r="AG41">
        <f t="shared" si="6"/>
        <v>0</v>
      </c>
      <c r="AH41">
        <f t="shared" si="3"/>
        <v>117</v>
      </c>
      <c r="AI41">
        <f t="shared" si="4"/>
        <v>110</v>
      </c>
    </row>
    <row r="42" spans="1:35" x14ac:dyDescent="0.25">
      <c r="A42">
        <v>4</v>
      </c>
      <c r="B42">
        <v>8</v>
      </c>
      <c r="C42">
        <v>1</v>
      </c>
      <c r="D42" t="s">
        <v>85</v>
      </c>
      <c r="E42">
        <v>0</v>
      </c>
      <c r="F42">
        <v>0</v>
      </c>
      <c r="G42" s="2">
        <v>0</v>
      </c>
      <c r="H42">
        <v>202</v>
      </c>
      <c r="I42">
        <v>723</v>
      </c>
      <c r="J42" s="2">
        <v>0.78162162162162163</v>
      </c>
      <c r="K42">
        <f t="shared" si="9"/>
        <v>925</v>
      </c>
      <c r="L42" s="2">
        <f t="shared" si="10"/>
        <v>0</v>
      </c>
      <c r="M42" s="2">
        <f t="shared" si="11"/>
        <v>0.78162162162162163</v>
      </c>
      <c r="N42">
        <v>0</v>
      </c>
      <c r="O42">
        <v>166</v>
      </c>
      <c r="P42">
        <v>2</v>
      </c>
      <c r="Q42">
        <v>1</v>
      </c>
      <c r="R42">
        <v>216.48325163214514</v>
      </c>
      <c r="S42">
        <v>204.84161287163752</v>
      </c>
      <c r="T42">
        <v>1655.7247973454041</v>
      </c>
      <c r="U42">
        <v>1507.0448642610156</v>
      </c>
      <c r="V42">
        <v>1</v>
      </c>
      <c r="W42">
        <v>8</v>
      </c>
      <c r="X42">
        <v>10</v>
      </c>
      <c r="Y42">
        <v>-5.6832391608841536E-2</v>
      </c>
      <c r="Z42">
        <v>0.2</v>
      </c>
      <c r="AA42">
        <v>41734</v>
      </c>
      <c r="AB42">
        <v>293</v>
      </c>
      <c r="AC42">
        <f t="shared" si="1"/>
        <v>14143.686006825939</v>
      </c>
      <c r="AD42">
        <v>2.2137941135161886E-2</v>
      </c>
      <c r="AE42">
        <f t="shared" si="2"/>
        <v>-8.9797491299740475</v>
      </c>
      <c r="AF42">
        <f t="shared" si="5"/>
        <v>0</v>
      </c>
      <c r="AG42">
        <f t="shared" si="6"/>
        <v>0</v>
      </c>
      <c r="AH42">
        <f t="shared" si="3"/>
        <v>368</v>
      </c>
      <c r="AI42">
        <f t="shared" si="4"/>
        <v>202</v>
      </c>
    </row>
    <row r="43" spans="1:35" x14ac:dyDescent="0.25">
      <c r="A43">
        <v>4</v>
      </c>
      <c r="B43">
        <v>9</v>
      </c>
      <c r="C43">
        <v>1</v>
      </c>
      <c r="D43" t="s">
        <v>86</v>
      </c>
      <c r="E43">
        <v>0</v>
      </c>
      <c r="F43">
        <v>0</v>
      </c>
      <c r="G43" s="2">
        <v>0</v>
      </c>
      <c r="H43">
        <v>93</v>
      </c>
      <c r="I43">
        <v>63</v>
      </c>
      <c r="J43" s="2">
        <v>0.40384615384615385</v>
      </c>
      <c r="K43">
        <f t="shared" si="9"/>
        <v>156</v>
      </c>
      <c r="L43" s="2">
        <f t="shared" si="10"/>
        <v>0</v>
      </c>
      <c r="M43" s="2">
        <f t="shared" si="11"/>
        <v>0.40384615384615385</v>
      </c>
      <c r="N43">
        <v>0</v>
      </c>
      <c r="O43">
        <v>14</v>
      </c>
      <c r="P43">
        <v>0</v>
      </c>
      <c r="Q43">
        <v>0</v>
      </c>
      <c r="R43">
        <v>189.20180215825025</v>
      </c>
      <c r="S43">
        <v>127.03277703340423</v>
      </c>
      <c r="T43">
        <v>1307.3027095561972</v>
      </c>
      <c r="U43">
        <v>513.31771434743587</v>
      </c>
      <c r="V43">
        <v>1</v>
      </c>
      <c r="W43">
        <v>8</v>
      </c>
      <c r="X43">
        <v>6</v>
      </c>
      <c r="Y43">
        <v>-0.48939357681284257</v>
      </c>
      <c r="Z43">
        <v>-0.33333333333333331</v>
      </c>
      <c r="AA43">
        <v>24587</v>
      </c>
      <c r="AB43">
        <v>185</v>
      </c>
      <c r="AC43">
        <f t="shared" si="1"/>
        <v>13190.27027027027</v>
      </c>
      <c r="AD43">
        <v>2.1828648669088707E-2</v>
      </c>
      <c r="AE43">
        <f t="shared" si="2"/>
        <v>-60.734594168959013</v>
      </c>
      <c r="AF43">
        <f t="shared" si="5"/>
        <v>0</v>
      </c>
      <c r="AG43">
        <f t="shared" si="6"/>
        <v>0</v>
      </c>
      <c r="AH43">
        <f t="shared" si="3"/>
        <v>107</v>
      </c>
      <c r="AI43">
        <f t="shared" si="4"/>
        <v>93</v>
      </c>
    </row>
    <row r="44" spans="1:35" x14ac:dyDescent="0.25">
      <c r="A44">
        <v>4</v>
      </c>
      <c r="B44">
        <v>10</v>
      </c>
      <c r="C44">
        <v>1</v>
      </c>
      <c r="D44" t="s">
        <v>87</v>
      </c>
      <c r="E44">
        <v>0</v>
      </c>
      <c r="F44">
        <v>0</v>
      </c>
      <c r="G44" s="2">
        <v>0</v>
      </c>
      <c r="H44">
        <v>593</v>
      </c>
      <c r="I44">
        <v>93</v>
      </c>
      <c r="J44" s="2">
        <v>0.13556851311953352</v>
      </c>
      <c r="K44">
        <f t="shared" si="9"/>
        <v>686</v>
      </c>
      <c r="L44" s="2">
        <f t="shared" si="10"/>
        <v>0</v>
      </c>
      <c r="M44" s="2">
        <f t="shared" si="11"/>
        <v>0.13556851311953352</v>
      </c>
      <c r="N44">
        <v>0</v>
      </c>
      <c r="O44">
        <v>49</v>
      </c>
      <c r="P44">
        <v>0</v>
      </c>
      <c r="Q44">
        <v>0</v>
      </c>
      <c r="R44">
        <v>166.03511675789736</v>
      </c>
      <c r="S44">
        <v>207.14416270438593</v>
      </c>
      <c r="T44">
        <v>1011.4318870740401</v>
      </c>
      <c r="U44">
        <v>1536.4516309627834</v>
      </c>
      <c r="V44">
        <v>2</v>
      </c>
      <c r="W44">
        <v>15</v>
      </c>
      <c r="X44">
        <v>10</v>
      </c>
      <c r="Y44">
        <v>0.1984562123778261</v>
      </c>
      <c r="Z44">
        <v>-0.5</v>
      </c>
      <c r="AA44">
        <v>37575</v>
      </c>
      <c r="AB44">
        <v>423</v>
      </c>
      <c r="AC44">
        <f t="shared" si="1"/>
        <v>8782.978723404256</v>
      </c>
      <c r="AD44">
        <v>2.0030009087387939E-2</v>
      </c>
      <c r="AE44">
        <f t="shared" si="2"/>
        <v>51.908561574775632</v>
      </c>
      <c r="AF44">
        <f t="shared" si="5"/>
        <v>0</v>
      </c>
      <c r="AG44">
        <f t="shared" si="6"/>
        <v>0</v>
      </c>
      <c r="AH44">
        <f t="shared" si="3"/>
        <v>642</v>
      </c>
      <c r="AI44">
        <f t="shared" si="4"/>
        <v>593</v>
      </c>
    </row>
    <row r="45" spans="1:35" x14ac:dyDescent="0.25">
      <c r="A45">
        <v>5</v>
      </c>
      <c r="B45">
        <v>1</v>
      </c>
      <c r="C45">
        <v>1</v>
      </c>
      <c r="D45" t="s">
        <v>88</v>
      </c>
      <c r="E45">
        <v>15</v>
      </c>
      <c r="F45">
        <v>15</v>
      </c>
      <c r="G45" s="2">
        <v>0.5</v>
      </c>
      <c r="H45">
        <v>24</v>
      </c>
      <c r="I45">
        <v>0</v>
      </c>
      <c r="J45" s="2">
        <v>0</v>
      </c>
      <c r="K45">
        <f t="shared" si="9"/>
        <v>54</v>
      </c>
      <c r="L45" s="2">
        <f t="shared" si="10"/>
        <v>0.27777777777777779</v>
      </c>
      <c r="M45" s="2">
        <f t="shared" si="11"/>
        <v>0</v>
      </c>
      <c r="N45">
        <v>23</v>
      </c>
      <c r="O45">
        <v>14</v>
      </c>
      <c r="P45">
        <v>25</v>
      </c>
      <c r="Q45">
        <v>0</v>
      </c>
      <c r="R45">
        <v>342.91360528905886</v>
      </c>
      <c r="S45">
        <v>296.15982534378617</v>
      </c>
      <c r="T45">
        <v>3270.4164149305088</v>
      </c>
      <c r="U45">
        <v>2673.3055599461836</v>
      </c>
      <c r="V45">
        <v>3</v>
      </c>
      <c r="W45">
        <v>16</v>
      </c>
      <c r="X45">
        <v>18</v>
      </c>
      <c r="Y45">
        <v>-0.1578667190629259</v>
      </c>
      <c r="Z45">
        <v>0.1111111111111111</v>
      </c>
      <c r="AA45">
        <v>30701</v>
      </c>
      <c r="AB45">
        <v>370</v>
      </c>
      <c r="AC45">
        <f t="shared" si="1"/>
        <v>8197.5675675675666</v>
      </c>
      <c r="AD45">
        <v>1.9725658485251884E-2</v>
      </c>
      <c r="AE45">
        <f t="shared" si="2"/>
        <v>-18.257945754501506</v>
      </c>
      <c r="AF45">
        <f t="shared" si="5"/>
        <v>38</v>
      </c>
      <c r="AG45">
        <f t="shared" si="6"/>
        <v>15</v>
      </c>
      <c r="AH45">
        <f t="shared" si="3"/>
        <v>38</v>
      </c>
      <c r="AI45">
        <f t="shared" si="4"/>
        <v>24</v>
      </c>
    </row>
    <row r="46" spans="1:35" x14ac:dyDescent="0.25">
      <c r="A46">
        <v>5</v>
      </c>
      <c r="B46">
        <v>2</v>
      </c>
      <c r="C46">
        <v>1</v>
      </c>
      <c r="D46" t="s">
        <v>89</v>
      </c>
      <c r="E46">
        <v>14</v>
      </c>
      <c r="F46">
        <v>6</v>
      </c>
      <c r="G46" s="2">
        <v>0.3</v>
      </c>
      <c r="H46">
        <v>46</v>
      </c>
      <c r="I46">
        <v>0</v>
      </c>
      <c r="J46" s="2">
        <v>0</v>
      </c>
      <c r="K46">
        <f t="shared" si="9"/>
        <v>66</v>
      </c>
      <c r="L46" s="2">
        <f t="shared" si="10"/>
        <v>9.0909090909090912E-2</v>
      </c>
      <c r="M46" s="2">
        <f t="shared" si="11"/>
        <v>0</v>
      </c>
      <c r="N46">
        <v>10</v>
      </c>
      <c r="O46">
        <v>13</v>
      </c>
      <c r="P46">
        <v>0</v>
      </c>
      <c r="Q46">
        <v>0</v>
      </c>
      <c r="R46">
        <v>333.27491136336454</v>
      </c>
      <c r="S46">
        <v>329.59675232974195</v>
      </c>
      <c r="T46">
        <v>3147.3168756496111</v>
      </c>
      <c r="U46">
        <v>3100.3416644922345</v>
      </c>
      <c r="V46">
        <v>2</v>
      </c>
      <c r="W46">
        <v>14</v>
      </c>
      <c r="X46">
        <v>19</v>
      </c>
      <c r="Y46">
        <v>-1.1159573046832733E-2</v>
      </c>
      <c r="Z46">
        <v>0.26315789473684209</v>
      </c>
      <c r="AA46">
        <v>31225</v>
      </c>
      <c r="AB46">
        <v>287</v>
      </c>
      <c r="AC46">
        <f t="shared" si="1"/>
        <v>10779.79094076655</v>
      </c>
      <c r="AD46">
        <v>2.0935232675152488E-2</v>
      </c>
      <c r="AE46">
        <f t="shared" si="2"/>
        <v>-1.4925478753289141</v>
      </c>
      <c r="AF46">
        <f t="shared" si="5"/>
        <v>24</v>
      </c>
      <c r="AG46">
        <f t="shared" si="6"/>
        <v>14</v>
      </c>
      <c r="AH46">
        <f t="shared" si="3"/>
        <v>59</v>
      </c>
      <c r="AI46">
        <f t="shared" si="4"/>
        <v>46</v>
      </c>
    </row>
    <row r="47" spans="1:35" x14ac:dyDescent="0.25">
      <c r="A47">
        <v>5</v>
      </c>
      <c r="B47">
        <v>3</v>
      </c>
      <c r="C47">
        <v>1</v>
      </c>
      <c r="D47" t="s">
        <v>90</v>
      </c>
      <c r="E47">
        <v>124</v>
      </c>
      <c r="F47">
        <v>232</v>
      </c>
      <c r="G47" s="2">
        <v>0.651685393258427</v>
      </c>
      <c r="H47">
        <v>60</v>
      </c>
      <c r="I47">
        <v>158</v>
      </c>
      <c r="J47" s="2">
        <v>0.72477064220183474</v>
      </c>
      <c r="K47">
        <f t="shared" si="9"/>
        <v>574</v>
      </c>
      <c r="L47" s="2">
        <f t="shared" si="10"/>
        <v>0.40418118466898956</v>
      </c>
      <c r="M47" s="2">
        <f t="shared" si="11"/>
        <v>0.27526132404181186</v>
      </c>
      <c r="N47">
        <v>25</v>
      </c>
      <c r="O47">
        <v>54</v>
      </c>
      <c r="P47">
        <v>13</v>
      </c>
      <c r="Q47">
        <v>4</v>
      </c>
      <c r="R47">
        <v>226.96744502500553</v>
      </c>
      <c r="S47">
        <v>327.41579695502969</v>
      </c>
      <c r="T47">
        <v>1789.6225418263798</v>
      </c>
      <c r="U47">
        <v>3072.4878282890127</v>
      </c>
      <c r="V47">
        <v>4</v>
      </c>
      <c r="W47">
        <v>20</v>
      </c>
      <c r="X47">
        <v>25</v>
      </c>
      <c r="Y47">
        <v>0.30679140366529312</v>
      </c>
      <c r="Z47">
        <v>0.2</v>
      </c>
      <c r="AA47">
        <v>27318</v>
      </c>
      <c r="AB47">
        <v>418</v>
      </c>
      <c r="AC47">
        <f t="shared" si="1"/>
        <v>6435.4066985645932</v>
      </c>
      <c r="AD47">
        <v>1.8659909250170002E-2</v>
      </c>
      <c r="AE47">
        <f t="shared" si="2"/>
        <v>71.683567706596875</v>
      </c>
      <c r="AF47">
        <f t="shared" si="5"/>
        <v>149</v>
      </c>
      <c r="AG47">
        <f t="shared" si="6"/>
        <v>124</v>
      </c>
      <c r="AH47">
        <f t="shared" si="3"/>
        <v>114</v>
      </c>
      <c r="AI47">
        <f t="shared" si="4"/>
        <v>60</v>
      </c>
    </row>
    <row r="48" spans="1:35" x14ac:dyDescent="0.25">
      <c r="A48">
        <v>5</v>
      </c>
      <c r="B48">
        <v>4</v>
      </c>
      <c r="C48">
        <v>1</v>
      </c>
      <c r="D48" t="s">
        <v>91</v>
      </c>
      <c r="E48">
        <v>5</v>
      </c>
      <c r="F48">
        <v>15</v>
      </c>
      <c r="G48" s="2">
        <v>0.75</v>
      </c>
      <c r="H48">
        <v>11</v>
      </c>
      <c r="I48">
        <v>103</v>
      </c>
      <c r="J48" s="2">
        <v>0.90350877192982471</v>
      </c>
      <c r="K48">
        <f t="shared" si="9"/>
        <v>134</v>
      </c>
      <c r="L48" s="2">
        <f t="shared" si="10"/>
        <v>0.11194029850746269</v>
      </c>
      <c r="M48" s="2">
        <f t="shared" si="11"/>
        <v>0.76865671641791045</v>
      </c>
      <c r="N48">
        <v>6</v>
      </c>
      <c r="O48">
        <v>22</v>
      </c>
      <c r="P48">
        <v>2</v>
      </c>
      <c r="Q48">
        <v>0</v>
      </c>
      <c r="R48">
        <v>315.74488907745274</v>
      </c>
      <c r="S48">
        <v>141.89595693258838</v>
      </c>
      <c r="T48">
        <v>2923.4340878346461</v>
      </c>
      <c r="U48">
        <v>703.1412124213075</v>
      </c>
      <c r="V48">
        <v>2</v>
      </c>
      <c r="W48">
        <v>11</v>
      </c>
      <c r="X48">
        <v>6</v>
      </c>
      <c r="Y48">
        <v>-1.2251859454139074</v>
      </c>
      <c r="Z48">
        <v>-0.83333333333333337</v>
      </c>
      <c r="AA48">
        <v>29884</v>
      </c>
      <c r="AB48">
        <v>260</v>
      </c>
      <c r="AC48">
        <f t="shared" si="1"/>
        <v>11393.846153846154</v>
      </c>
      <c r="AD48">
        <v>2.1180343161072167E-2</v>
      </c>
      <c r="AE48">
        <f t="shared" si="2"/>
        <v>-75.94810789997608</v>
      </c>
      <c r="AF48">
        <f t="shared" si="5"/>
        <v>11</v>
      </c>
      <c r="AG48">
        <f t="shared" si="6"/>
        <v>5</v>
      </c>
      <c r="AH48">
        <f t="shared" si="3"/>
        <v>33</v>
      </c>
      <c r="AI48">
        <f t="shared" si="4"/>
        <v>11</v>
      </c>
    </row>
    <row r="49" spans="1:35" x14ac:dyDescent="0.25">
      <c r="A49">
        <v>5</v>
      </c>
      <c r="B49">
        <v>5</v>
      </c>
      <c r="C49">
        <v>1</v>
      </c>
      <c r="D49" t="s">
        <v>92</v>
      </c>
      <c r="E49">
        <v>8</v>
      </c>
      <c r="F49">
        <v>13</v>
      </c>
      <c r="G49" s="2">
        <v>0.61904761904761907</v>
      </c>
      <c r="H49">
        <v>40</v>
      </c>
      <c r="I49">
        <v>113</v>
      </c>
      <c r="J49" s="2">
        <v>0.73856209150326801</v>
      </c>
      <c r="K49">
        <f t="shared" si="9"/>
        <v>174</v>
      </c>
      <c r="L49" s="2">
        <f t="shared" si="10"/>
        <v>7.4712643678160925E-2</v>
      </c>
      <c r="M49" s="2">
        <f t="shared" si="11"/>
        <v>0.64942528735632188</v>
      </c>
      <c r="N49">
        <v>0</v>
      </c>
      <c r="O49">
        <v>34</v>
      </c>
      <c r="P49">
        <v>0</v>
      </c>
      <c r="Q49">
        <v>2</v>
      </c>
      <c r="R49">
        <v>276.34461390750948</v>
      </c>
      <c r="S49">
        <v>278.32184090118238</v>
      </c>
      <c r="T49">
        <v>2420.2377255109773</v>
      </c>
      <c r="U49">
        <v>2445.4896666817676</v>
      </c>
      <c r="V49">
        <v>3</v>
      </c>
      <c r="W49">
        <v>25</v>
      </c>
      <c r="X49">
        <v>18</v>
      </c>
      <c r="Y49">
        <v>7.1041028877604721E-3</v>
      </c>
      <c r="Z49">
        <v>-0.3888888888888889</v>
      </c>
      <c r="AA49">
        <v>35097</v>
      </c>
      <c r="AB49">
        <v>365</v>
      </c>
      <c r="AC49">
        <f t="shared" si="1"/>
        <v>9515.6164383561645</v>
      </c>
      <c r="AD49">
        <v>2.0383810634523304E-2</v>
      </c>
      <c r="AE49">
        <f t="shared" si="2"/>
        <v>1.0433661497222964</v>
      </c>
      <c r="AF49">
        <f t="shared" si="5"/>
        <v>8</v>
      </c>
      <c r="AG49">
        <f t="shared" si="6"/>
        <v>8</v>
      </c>
      <c r="AH49">
        <f t="shared" si="3"/>
        <v>74</v>
      </c>
      <c r="AI49">
        <f t="shared" si="4"/>
        <v>40</v>
      </c>
    </row>
    <row r="50" spans="1:35" x14ac:dyDescent="0.25">
      <c r="A50">
        <v>5</v>
      </c>
      <c r="B50">
        <v>6</v>
      </c>
      <c r="C50">
        <v>1</v>
      </c>
      <c r="D50" t="s">
        <v>93</v>
      </c>
      <c r="E50">
        <v>7</v>
      </c>
      <c r="F50">
        <v>0</v>
      </c>
      <c r="G50" s="2">
        <v>0</v>
      </c>
      <c r="H50">
        <v>12</v>
      </c>
      <c r="I50">
        <v>0</v>
      </c>
      <c r="J50" s="2">
        <v>0</v>
      </c>
      <c r="K50">
        <f t="shared" si="9"/>
        <v>19</v>
      </c>
      <c r="L50" s="2">
        <f t="shared" si="10"/>
        <v>0</v>
      </c>
      <c r="M50" s="2">
        <f t="shared" si="11"/>
        <v>0</v>
      </c>
      <c r="N50">
        <v>6</v>
      </c>
      <c r="O50">
        <v>17</v>
      </c>
      <c r="P50">
        <v>1</v>
      </c>
      <c r="Q50">
        <v>0</v>
      </c>
      <c r="R50">
        <v>624.26764464638597</v>
      </c>
      <c r="S50">
        <v>190.85515224950387</v>
      </c>
      <c r="T50">
        <v>6863.6991653433715</v>
      </c>
      <c r="U50">
        <v>1328.4182918199731</v>
      </c>
      <c r="V50">
        <v>2</v>
      </c>
      <c r="W50">
        <v>11</v>
      </c>
      <c r="X50">
        <v>13</v>
      </c>
      <c r="Y50">
        <v>-2.2708975224849279</v>
      </c>
      <c r="Z50">
        <v>0.15384615384615385</v>
      </c>
      <c r="AA50">
        <v>31661</v>
      </c>
      <c r="AB50">
        <v>329</v>
      </c>
      <c r="AC50">
        <f t="shared" si="1"/>
        <v>9523.4042553191484</v>
      </c>
      <c r="AD50">
        <v>2.0387424856106177E-2</v>
      </c>
      <c r="AE50">
        <f t="shared" si="2"/>
        <v>-80.645738401130586</v>
      </c>
      <c r="AF50">
        <f t="shared" si="5"/>
        <v>13</v>
      </c>
      <c r="AG50">
        <f t="shared" si="6"/>
        <v>7</v>
      </c>
      <c r="AH50">
        <f t="shared" si="3"/>
        <v>29</v>
      </c>
      <c r="AI50">
        <f t="shared" si="4"/>
        <v>12</v>
      </c>
    </row>
    <row r="51" spans="1:35" x14ac:dyDescent="0.25">
      <c r="A51">
        <v>5</v>
      </c>
      <c r="B51">
        <v>7</v>
      </c>
      <c r="C51">
        <v>1</v>
      </c>
      <c r="D51" t="s">
        <v>94</v>
      </c>
      <c r="E51">
        <v>15</v>
      </c>
      <c r="F51">
        <v>25</v>
      </c>
      <c r="G51" s="2">
        <v>0.625</v>
      </c>
      <c r="H51">
        <v>19</v>
      </c>
      <c r="I51">
        <v>14</v>
      </c>
      <c r="J51" s="2">
        <v>0.4242424242424242</v>
      </c>
      <c r="K51">
        <f t="shared" si="9"/>
        <v>73</v>
      </c>
      <c r="L51" s="2">
        <f t="shared" si="10"/>
        <v>0.34246575342465752</v>
      </c>
      <c r="M51" s="2">
        <f t="shared" si="11"/>
        <v>0.19178082191780821</v>
      </c>
      <c r="N51">
        <v>58</v>
      </c>
      <c r="O51">
        <v>15</v>
      </c>
      <c r="P51">
        <v>11</v>
      </c>
      <c r="Q51">
        <v>0</v>
      </c>
      <c r="R51">
        <v>195.57123147756866</v>
      </c>
      <c r="S51">
        <v>168.47480158790606</v>
      </c>
      <c r="T51">
        <v>1388.6491887301233</v>
      </c>
      <c r="U51">
        <v>1042.5900585939471</v>
      </c>
      <c r="V51">
        <v>2</v>
      </c>
      <c r="W51">
        <v>11</v>
      </c>
      <c r="X51">
        <v>6</v>
      </c>
      <c r="Y51">
        <v>-0.16083372489104458</v>
      </c>
      <c r="Z51">
        <v>-0.83333333333333337</v>
      </c>
      <c r="AA51">
        <v>33205</v>
      </c>
      <c r="AB51">
        <v>321</v>
      </c>
      <c r="AC51">
        <f t="shared" si="1"/>
        <v>10244.23676012461</v>
      </c>
      <c r="AD51">
        <v>2.0709886709128562E-2</v>
      </c>
      <c r="AE51">
        <f t="shared" si="2"/>
        <v>-24.920558262280526</v>
      </c>
      <c r="AF51">
        <f t="shared" si="5"/>
        <v>73</v>
      </c>
      <c r="AG51">
        <f t="shared" si="6"/>
        <v>15</v>
      </c>
      <c r="AH51">
        <f t="shared" si="3"/>
        <v>34</v>
      </c>
      <c r="AI51">
        <f t="shared" si="4"/>
        <v>19</v>
      </c>
    </row>
    <row r="52" spans="1:35" x14ac:dyDescent="0.25">
      <c r="A52">
        <v>5</v>
      </c>
      <c r="B52">
        <v>8</v>
      </c>
      <c r="C52">
        <v>1</v>
      </c>
      <c r="D52" t="s">
        <v>95</v>
      </c>
      <c r="E52">
        <v>85</v>
      </c>
      <c r="F52">
        <v>200</v>
      </c>
      <c r="G52" s="2">
        <v>0.70175438596491224</v>
      </c>
      <c r="H52">
        <v>32</v>
      </c>
      <c r="I52">
        <v>152</v>
      </c>
      <c r="J52" s="2">
        <v>0.82608695652173902</v>
      </c>
      <c r="K52">
        <f t="shared" si="9"/>
        <v>469</v>
      </c>
      <c r="L52" s="2">
        <f t="shared" si="10"/>
        <v>0.42643923240938164</v>
      </c>
      <c r="M52" s="2">
        <f t="shared" si="11"/>
        <v>0.32409381663113007</v>
      </c>
      <c r="N52">
        <v>48</v>
      </c>
      <c r="O52">
        <v>53</v>
      </c>
      <c r="P52">
        <v>5</v>
      </c>
      <c r="Q52">
        <v>5</v>
      </c>
      <c r="R52">
        <v>188.97633563367259</v>
      </c>
      <c r="S52">
        <v>169.21288769305545</v>
      </c>
      <c r="T52">
        <v>1304.4231881695096</v>
      </c>
      <c r="U52">
        <v>1052.0164456328923</v>
      </c>
      <c r="V52">
        <v>2</v>
      </c>
      <c r="W52">
        <v>14</v>
      </c>
      <c r="X52">
        <v>7</v>
      </c>
      <c r="Y52">
        <v>-0.11679635168490916</v>
      </c>
      <c r="Z52">
        <v>-1</v>
      </c>
      <c r="AA52">
        <v>26777</v>
      </c>
      <c r="AB52">
        <v>374</v>
      </c>
      <c r="AC52">
        <f t="shared" si="1"/>
        <v>7059.6256684491973</v>
      </c>
      <c r="AD52">
        <v>1.9067155319897559E-2</v>
      </c>
      <c r="AE52">
        <f t="shared" si="2"/>
        <v>-19.350065594189438</v>
      </c>
      <c r="AF52">
        <f t="shared" si="5"/>
        <v>133</v>
      </c>
      <c r="AG52">
        <f t="shared" si="6"/>
        <v>85</v>
      </c>
      <c r="AH52">
        <f t="shared" si="3"/>
        <v>85</v>
      </c>
      <c r="AI52">
        <f t="shared" si="4"/>
        <v>32</v>
      </c>
    </row>
    <row r="53" spans="1:35" x14ac:dyDescent="0.25">
      <c r="A53">
        <v>5</v>
      </c>
      <c r="B53">
        <v>9</v>
      </c>
      <c r="C53">
        <v>1</v>
      </c>
      <c r="D53" t="s">
        <v>96</v>
      </c>
      <c r="E53">
        <v>64</v>
      </c>
      <c r="F53">
        <v>42</v>
      </c>
      <c r="G53" s="2">
        <v>0.39622641509433959</v>
      </c>
      <c r="H53">
        <v>129</v>
      </c>
      <c r="I53">
        <v>474</v>
      </c>
      <c r="J53" s="2">
        <v>0.78606965174129362</v>
      </c>
      <c r="K53">
        <f t="shared" si="9"/>
        <v>709</v>
      </c>
      <c r="L53" s="2">
        <f t="shared" si="10"/>
        <v>5.9238363892806768E-2</v>
      </c>
      <c r="M53" s="2">
        <f t="shared" si="11"/>
        <v>0.66854724964739065</v>
      </c>
      <c r="N53">
        <v>11</v>
      </c>
      <c r="O53">
        <v>130</v>
      </c>
      <c r="P53">
        <v>19</v>
      </c>
      <c r="Q53">
        <v>0</v>
      </c>
      <c r="R53">
        <v>331.2457126421657</v>
      </c>
      <c r="S53">
        <v>209.01377430756611</v>
      </c>
      <c r="T53">
        <v>3121.4011831694215</v>
      </c>
      <c r="U53">
        <v>1560.329173787562</v>
      </c>
      <c r="V53">
        <v>3</v>
      </c>
      <c r="W53">
        <v>12</v>
      </c>
      <c r="X53">
        <v>11</v>
      </c>
      <c r="Y53">
        <v>-0.58480326829912144</v>
      </c>
      <c r="Z53">
        <v>-9.0909090909090912E-2</v>
      </c>
      <c r="AA53">
        <v>25068</v>
      </c>
      <c r="AB53">
        <v>331</v>
      </c>
      <c r="AC53">
        <f t="shared" si="1"/>
        <v>7473.4138972809678</v>
      </c>
      <c r="AD53">
        <v>1.931798676771207E-2</v>
      </c>
      <c r="AE53">
        <f t="shared" si="2"/>
        <v>-50.011899072735389</v>
      </c>
      <c r="AF53">
        <f t="shared" si="5"/>
        <v>75</v>
      </c>
      <c r="AG53">
        <f t="shared" si="6"/>
        <v>64</v>
      </c>
      <c r="AH53">
        <f t="shared" si="3"/>
        <v>259</v>
      </c>
      <c r="AI53">
        <f t="shared" si="4"/>
        <v>129</v>
      </c>
    </row>
    <row r="54" spans="1:35" x14ac:dyDescent="0.25">
      <c r="A54">
        <v>5</v>
      </c>
      <c r="B54">
        <v>10</v>
      </c>
      <c r="C54">
        <v>1</v>
      </c>
      <c r="D54" t="s">
        <v>97</v>
      </c>
      <c r="E54">
        <v>2</v>
      </c>
      <c r="F54">
        <v>6</v>
      </c>
      <c r="G54" s="2">
        <v>0.75</v>
      </c>
      <c r="H54">
        <v>10</v>
      </c>
      <c r="I54">
        <v>75</v>
      </c>
      <c r="J54" s="2">
        <v>0.88235294117647056</v>
      </c>
      <c r="K54">
        <f t="shared" si="9"/>
        <v>93</v>
      </c>
      <c r="L54" s="2">
        <f t="shared" si="10"/>
        <v>6.4516129032258063E-2</v>
      </c>
      <c r="M54" s="2">
        <f t="shared" si="11"/>
        <v>0.80645161290322576</v>
      </c>
      <c r="N54">
        <v>12</v>
      </c>
      <c r="O54">
        <v>4</v>
      </c>
      <c r="P54">
        <v>5</v>
      </c>
      <c r="Q54">
        <v>5</v>
      </c>
      <c r="R54">
        <v>243.03193490116266</v>
      </c>
      <c r="S54">
        <v>197.97346221007928</v>
      </c>
      <c r="T54">
        <v>1994.7884406278756</v>
      </c>
      <c r="U54">
        <v>1419.3290192858144</v>
      </c>
      <c r="V54">
        <v>2</v>
      </c>
      <c r="W54">
        <v>11</v>
      </c>
      <c r="X54">
        <v>13</v>
      </c>
      <c r="Y54">
        <v>-0.22759854875533592</v>
      </c>
      <c r="Z54">
        <v>0.15384615384615385</v>
      </c>
      <c r="AA54">
        <v>27484</v>
      </c>
      <c r="AB54">
        <v>252</v>
      </c>
      <c r="AC54">
        <f t="shared" si="1"/>
        <v>10806.349206349207</v>
      </c>
      <c r="AD54">
        <v>2.0946117002855102E-2</v>
      </c>
      <c r="AE54">
        <f t="shared" si="2"/>
        <v>-28.848142972040218</v>
      </c>
      <c r="AF54">
        <f t="shared" si="5"/>
        <v>14</v>
      </c>
      <c r="AG54">
        <f t="shared" si="6"/>
        <v>2</v>
      </c>
      <c r="AH54">
        <f t="shared" si="3"/>
        <v>14</v>
      </c>
      <c r="AI54">
        <f t="shared" si="4"/>
        <v>10</v>
      </c>
    </row>
    <row r="55" spans="1:35" x14ac:dyDescent="0.25">
      <c r="A55">
        <v>1</v>
      </c>
      <c r="B55">
        <v>1</v>
      </c>
      <c r="C55">
        <v>2</v>
      </c>
      <c r="D55" t="s">
        <v>47</v>
      </c>
      <c r="E55">
        <v>0</v>
      </c>
      <c r="F55">
        <v>0</v>
      </c>
      <c r="G55" s="2">
        <v>0</v>
      </c>
      <c r="H55">
        <v>0</v>
      </c>
      <c r="I55">
        <v>0</v>
      </c>
      <c r="J55" s="2">
        <v>0</v>
      </c>
      <c r="K55">
        <f t="shared" si="9"/>
        <v>0</v>
      </c>
      <c r="L55" s="2">
        <v>0</v>
      </c>
      <c r="M55" s="2">
        <v>0</v>
      </c>
      <c r="N55">
        <v>2</v>
      </c>
      <c r="O55">
        <v>0</v>
      </c>
      <c r="P55">
        <v>0</v>
      </c>
      <c r="Q55">
        <v>0</v>
      </c>
      <c r="R55">
        <v>162.14581920893301</v>
      </c>
      <c r="S55">
        <v>240.42077088261249</v>
      </c>
      <c r="T55">
        <v>961.7601431536782</v>
      </c>
      <c r="U55">
        <v>1961.4402411572478</v>
      </c>
      <c r="V55">
        <v>2</v>
      </c>
      <c r="W55">
        <v>10</v>
      </c>
      <c r="X55">
        <v>15</v>
      </c>
      <c r="Y55">
        <v>0.32557483027079182</v>
      </c>
      <c r="Z55">
        <v>0.33333333333333331</v>
      </c>
      <c r="AA55">
        <v>38088</v>
      </c>
      <c r="AB55">
        <v>254</v>
      </c>
      <c r="AC55">
        <f t="shared" si="1"/>
        <v>14895.275590551182</v>
      </c>
      <c r="AD55">
        <v>2.2367501267213478E-2</v>
      </c>
      <c r="AE55">
        <f t="shared" si="2"/>
        <v>103.9427663040339</v>
      </c>
      <c r="AF55">
        <f t="shared" si="5"/>
        <v>2</v>
      </c>
      <c r="AG55">
        <f t="shared" si="6"/>
        <v>0</v>
      </c>
      <c r="AH55">
        <f t="shared" si="3"/>
        <v>0</v>
      </c>
      <c r="AI55">
        <f t="shared" si="4"/>
        <v>0</v>
      </c>
    </row>
    <row r="56" spans="1:35" x14ac:dyDescent="0.25">
      <c r="A56">
        <v>1</v>
      </c>
      <c r="B56">
        <v>2</v>
      </c>
      <c r="C56">
        <v>2</v>
      </c>
      <c r="D56" t="s">
        <v>49</v>
      </c>
      <c r="E56">
        <v>9</v>
      </c>
      <c r="F56">
        <v>0</v>
      </c>
      <c r="G56" s="2">
        <v>0</v>
      </c>
      <c r="H56">
        <v>0</v>
      </c>
      <c r="I56">
        <v>0</v>
      </c>
      <c r="J56" s="2">
        <v>0</v>
      </c>
      <c r="K56">
        <f t="shared" si="9"/>
        <v>9</v>
      </c>
      <c r="L56" s="2">
        <f>F56/K56</f>
        <v>0</v>
      </c>
      <c r="M56" s="2">
        <f>I56/K56</f>
        <v>0</v>
      </c>
      <c r="N56">
        <v>0</v>
      </c>
      <c r="O56">
        <v>0</v>
      </c>
      <c r="P56">
        <v>0</v>
      </c>
      <c r="Q56">
        <v>0</v>
      </c>
      <c r="R56">
        <v>258.30729194129799</v>
      </c>
      <c r="S56">
        <v>310.30815374763677</v>
      </c>
      <c r="T56">
        <v>2189.8760145759643</v>
      </c>
      <c r="U56">
        <v>2853.9994092929346</v>
      </c>
      <c r="V56">
        <v>2</v>
      </c>
      <c r="W56">
        <v>15</v>
      </c>
      <c r="X56">
        <v>21</v>
      </c>
      <c r="Y56">
        <v>0.16757813540610131</v>
      </c>
      <c r="Z56">
        <v>0.2857142857142857</v>
      </c>
      <c r="AA56">
        <v>38381</v>
      </c>
      <c r="AB56">
        <v>308</v>
      </c>
      <c r="AC56">
        <f t="shared" si="1"/>
        <v>12361.363636363636</v>
      </c>
      <c r="AD56">
        <v>2.1541151970918694E-2</v>
      </c>
      <c r="AE56">
        <f t="shared" si="2"/>
        <v>30.326986107730285</v>
      </c>
      <c r="AF56">
        <f t="shared" si="5"/>
        <v>9</v>
      </c>
      <c r="AG56">
        <f t="shared" si="6"/>
        <v>9</v>
      </c>
      <c r="AH56">
        <f t="shared" si="3"/>
        <v>0</v>
      </c>
      <c r="AI56">
        <f t="shared" si="4"/>
        <v>0</v>
      </c>
    </row>
    <row r="57" spans="1:35" x14ac:dyDescent="0.25">
      <c r="A57">
        <v>1</v>
      </c>
      <c r="B57">
        <v>3</v>
      </c>
      <c r="C57">
        <v>2</v>
      </c>
      <c r="D57" t="s">
        <v>50</v>
      </c>
      <c r="E57">
        <v>2</v>
      </c>
      <c r="F57">
        <v>5</v>
      </c>
      <c r="G57" s="2">
        <v>0.7142857142857143</v>
      </c>
      <c r="H57">
        <v>0</v>
      </c>
      <c r="I57">
        <v>0</v>
      </c>
      <c r="J57" s="2">
        <v>0</v>
      </c>
      <c r="K57">
        <f t="shared" si="9"/>
        <v>7</v>
      </c>
      <c r="L57" s="2">
        <f>F57/K57</f>
        <v>0.7142857142857143</v>
      </c>
      <c r="M57" s="2">
        <f>I57/K57</f>
        <v>0</v>
      </c>
      <c r="N57">
        <v>2</v>
      </c>
      <c r="O57">
        <v>0</v>
      </c>
      <c r="P57">
        <v>0</v>
      </c>
      <c r="Q57">
        <v>0</v>
      </c>
      <c r="R57">
        <v>175.95564383931367</v>
      </c>
      <c r="S57">
        <v>224.51435700269772</v>
      </c>
      <c r="T57">
        <v>1138.130828088297</v>
      </c>
      <c r="U57">
        <v>1758.2931928824742</v>
      </c>
      <c r="V57">
        <v>1</v>
      </c>
      <c r="W57">
        <v>9</v>
      </c>
      <c r="X57">
        <v>11</v>
      </c>
      <c r="Y57">
        <v>0.21628333177285666</v>
      </c>
      <c r="Z57">
        <v>0.18181818181818182</v>
      </c>
      <c r="AA57">
        <v>39679</v>
      </c>
      <c r="AB57">
        <v>186</v>
      </c>
      <c r="AC57">
        <f t="shared" si="1"/>
        <v>21232.795698924729</v>
      </c>
      <c r="AD57">
        <v>2.3941208418549725E-2</v>
      </c>
      <c r="AE57">
        <f t="shared" si="2"/>
        <v>54.489549838119714</v>
      </c>
      <c r="AF57">
        <f t="shared" si="5"/>
        <v>4</v>
      </c>
      <c r="AG57">
        <f t="shared" si="6"/>
        <v>2</v>
      </c>
      <c r="AH57">
        <f t="shared" si="3"/>
        <v>0</v>
      </c>
      <c r="AI57">
        <f t="shared" si="4"/>
        <v>0</v>
      </c>
    </row>
    <row r="58" spans="1:35" x14ac:dyDescent="0.25">
      <c r="A58">
        <v>1</v>
      </c>
      <c r="B58">
        <v>4</v>
      </c>
      <c r="C58">
        <v>2</v>
      </c>
      <c r="D58" t="s">
        <v>51</v>
      </c>
      <c r="E58">
        <v>0</v>
      </c>
      <c r="F58">
        <v>0</v>
      </c>
      <c r="G58" s="2">
        <v>0</v>
      </c>
      <c r="H58">
        <v>4</v>
      </c>
      <c r="I58">
        <v>0</v>
      </c>
      <c r="J58" s="2">
        <v>0</v>
      </c>
      <c r="K58">
        <f t="shared" si="9"/>
        <v>4</v>
      </c>
      <c r="L58" s="2">
        <f>F58/K58</f>
        <v>0</v>
      </c>
      <c r="M58" s="2">
        <f>I58/K58</f>
        <v>0</v>
      </c>
      <c r="N58">
        <v>0</v>
      </c>
      <c r="O58">
        <v>0</v>
      </c>
      <c r="P58">
        <v>0</v>
      </c>
      <c r="Q58">
        <v>0</v>
      </c>
      <c r="R58">
        <v>204.87172561639647</v>
      </c>
      <c r="S58">
        <v>240.85525808616845</v>
      </c>
      <c r="T58">
        <v>1507.4294459309895</v>
      </c>
      <c r="U58">
        <v>1966.9892475883582</v>
      </c>
      <c r="V58">
        <v>1</v>
      </c>
      <c r="W58">
        <v>15</v>
      </c>
      <c r="X58">
        <v>15</v>
      </c>
      <c r="Y58">
        <v>0.14939899072869106</v>
      </c>
      <c r="Z58">
        <v>0</v>
      </c>
      <c r="AA58">
        <v>40572.400000000001</v>
      </c>
      <c r="AB58">
        <v>328</v>
      </c>
      <c r="AC58">
        <f t="shared" si="1"/>
        <v>12269.634146341465</v>
      </c>
      <c r="AD58">
        <v>2.1508168317317916E-2</v>
      </c>
      <c r="AE58">
        <f t="shared" si="2"/>
        <v>30.486322454285368</v>
      </c>
      <c r="AF58">
        <f t="shared" si="5"/>
        <v>0</v>
      </c>
      <c r="AG58">
        <f t="shared" si="6"/>
        <v>0</v>
      </c>
      <c r="AH58">
        <f t="shared" si="3"/>
        <v>4</v>
      </c>
      <c r="AI58">
        <f t="shared" si="4"/>
        <v>4</v>
      </c>
    </row>
    <row r="59" spans="1:35" x14ac:dyDescent="0.25">
      <c r="A59">
        <v>1</v>
      </c>
      <c r="B59">
        <v>5</v>
      </c>
      <c r="C59">
        <v>2</v>
      </c>
      <c r="D59" t="s">
        <v>52</v>
      </c>
      <c r="E59">
        <v>0</v>
      </c>
      <c r="F59">
        <v>0</v>
      </c>
      <c r="G59" s="2">
        <v>0</v>
      </c>
      <c r="H59">
        <v>0</v>
      </c>
      <c r="I59">
        <v>0</v>
      </c>
      <c r="J59" s="2">
        <v>0</v>
      </c>
      <c r="K59">
        <f t="shared" si="9"/>
        <v>0</v>
      </c>
      <c r="L59" s="2">
        <v>0</v>
      </c>
      <c r="M59" s="2">
        <v>0</v>
      </c>
      <c r="N59">
        <v>0</v>
      </c>
      <c r="O59">
        <v>0</v>
      </c>
      <c r="P59">
        <v>0</v>
      </c>
      <c r="Q59">
        <v>0</v>
      </c>
      <c r="R59">
        <v>131.93330491552874</v>
      </c>
      <c r="S59">
        <v>134.63669033913035</v>
      </c>
      <c r="T59">
        <v>575.90427733753188</v>
      </c>
      <c r="U59">
        <v>610.43027253040032</v>
      </c>
      <c r="V59">
        <v>1</v>
      </c>
      <c r="W59">
        <v>4</v>
      </c>
      <c r="X59">
        <v>5</v>
      </c>
      <c r="Y59">
        <v>2.0079113774946339E-2</v>
      </c>
      <c r="Z59">
        <v>0.2</v>
      </c>
      <c r="AA59">
        <v>31849</v>
      </c>
      <c r="AB59">
        <v>345</v>
      </c>
      <c r="AC59">
        <f t="shared" si="1"/>
        <v>9131.5942028985501</v>
      </c>
      <c r="AD59">
        <v>2.0201860920990151E-2</v>
      </c>
      <c r="AE59">
        <f t="shared" si="2"/>
        <v>5.9950926831948301</v>
      </c>
      <c r="AF59">
        <f t="shared" si="5"/>
        <v>0</v>
      </c>
      <c r="AG59">
        <f t="shared" si="6"/>
        <v>0</v>
      </c>
      <c r="AH59">
        <f t="shared" si="3"/>
        <v>0</v>
      </c>
      <c r="AI59">
        <f t="shared" si="4"/>
        <v>0</v>
      </c>
    </row>
    <row r="60" spans="1:35" x14ac:dyDescent="0.25">
      <c r="A60">
        <v>1</v>
      </c>
      <c r="B60">
        <v>6</v>
      </c>
      <c r="C60">
        <v>2</v>
      </c>
      <c r="D60" t="s">
        <v>53</v>
      </c>
      <c r="E60">
        <v>0</v>
      </c>
      <c r="F60">
        <v>0</v>
      </c>
      <c r="G60" s="2">
        <v>0</v>
      </c>
      <c r="H60">
        <v>0</v>
      </c>
      <c r="I60">
        <v>0</v>
      </c>
      <c r="J60" s="2">
        <v>0</v>
      </c>
      <c r="K60">
        <f t="shared" si="9"/>
        <v>0</v>
      </c>
      <c r="L60" s="2" t="s">
        <v>48</v>
      </c>
      <c r="M60" s="2" t="s">
        <v>48</v>
      </c>
      <c r="N60">
        <v>0</v>
      </c>
      <c r="O60">
        <v>0</v>
      </c>
      <c r="P60">
        <v>0</v>
      </c>
      <c r="Q60">
        <v>0</v>
      </c>
      <c r="R60">
        <v>317.77408779865158</v>
      </c>
      <c r="S60">
        <v>163.16879119296516</v>
      </c>
      <c r="T60">
        <v>2949.3497803148352</v>
      </c>
      <c r="U60">
        <v>974.82491945038532</v>
      </c>
      <c r="V60">
        <v>2</v>
      </c>
      <c r="W60">
        <v>11</v>
      </c>
      <c r="X60">
        <v>7</v>
      </c>
      <c r="Y60">
        <v>-0.94751757045775098</v>
      </c>
      <c r="Z60">
        <v>-0.5714285714285714</v>
      </c>
      <c r="AA60">
        <v>42120</v>
      </c>
      <c r="AB60">
        <v>330</v>
      </c>
      <c r="AC60">
        <f t="shared" si="1"/>
        <v>12663.636363636364</v>
      </c>
      <c r="AD60">
        <v>2.1648148713336545E-2</v>
      </c>
      <c r="AE60">
        <f t="shared" si="2"/>
        <v>-66.947802327253115</v>
      </c>
      <c r="AF60">
        <f t="shared" si="5"/>
        <v>0</v>
      </c>
      <c r="AG60">
        <f t="shared" si="6"/>
        <v>0</v>
      </c>
      <c r="AH60">
        <f t="shared" si="3"/>
        <v>0</v>
      </c>
      <c r="AI60">
        <f t="shared" si="4"/>
        <v>0</v>
      </c>
    </row>
    <row r="61" spans="1:35" x14ac:dyDescent="0.25">
      <c r="A61">
        <v>1</v>
      </c>
      <c r="B61">
        <v>7</v>
      </c>
      <c r="C61">
        <v>2</v>
      </c>
      <c r="D61" t="s">
        <v>54</v>
      </c>
      <c r="E61">
        <v>0</v>
      </c>
      <c r="F61">
        <v>0</v>
      </c>
      <c r="G61" s="2">
        <v>0</v>
      </c>
      <c r="H61">
        <v>0</v>
      </c>
      <c r="I61">
        <v>0</v>
      </c>
      <c r="J61" s="2">
        <v>0</v>
      </c>
      <c r="K61">
        <f t="shared" si="9"/>
        <v>0</v>
      </c>
      <c r="L61" s="2" t="s">
        <v>48</v>
      </c>
      <c r="M61" s="2" t="s">
        <v>48</v>
      </c>
      <c r="N61">
        <v>0</v>
      </c>
      <c r="O61">
        <v>0</v>
      </c>
      <c r="P61">
        <v>0</v>
      </c>
      <c r="Q61">
        <v>0</v>
      </c>
      <c r="R61">
        <v>170.31898072487257</v>
      </c>
      <c r="S61">
        <v>384.35453176969395</v>
      </c>
      <c r="T61">
        <v>1066.1427934211056</v>
      </c>
      <c r="U61">
        <v>3799.674735245133</v>
      </c>
      <c r="V61">
        <v>1</v>
      </c>
      <c r="W61">
        <v>8</v>
      </c>
      <c r="X61">
        <v>15</v>
      </c>
      <c r="Y61">
        <v>0.55687011171517009</v>
      </c>
      <c r="Z61">
        <v>0.46666666666666667</v>
      </c>
      <c r="AA61">
        <v>38952</v>
      </c>
      <c r="AB61">
        <v>290</v>
      </c>
      <c r="AC61">
        <f t="shared" si="1"/>
        <v>13331.724137931033</v>
      </c>
      <c r="AD61">
        <v>2.1875912834294717E-2</v>
      </c>
      <c r="AE61">
        <f t="shared" si="2"/>
        <v>256.39454289725109</v>
      </c>
      <c r="AF61">
        <f t="shared" si="5"/>
        <v>0</v>
      </c>
      <c r="AG61">
        <f t="shared" si="6"/>
        <v>0</v>
      </c>
      <c r="AH61">
        <f t="shared" si="3"/>
        <v>0</v>
      </c>
      <c r="AI61">
        <f t="shared" si="4"/>
        <v>0</v>
      </c>
    </row>
    <row r="62" spans="1:35" x14ac:dyDescent="0.25">
      <c r="A62">
        <v>1</v>
      </c>
      <c r="B62">
        <v>8</v>
      </c>
      <c r="C62">
        <v>2</v>
      </c>
      <c r="D62" t="s">
        <v>55</v>
      </c>
      <c r="E62">
        <v>0</v>
      </c>
      <c r="F62">
        <v>0</v>
      </c>
      <c r="G62" s="2">
        <v>0</v>
      </c>
      <c r="H62">
        <v>0</v>
      </c>
      <c r="I62">
        <v>0</v>
      </c>
      <c r="J62" s="2">
        <v>0</v>
      </c>
      <c r="K62">
        <f t="shared" si="9"/>
        <v>0</v>
      </c>
      <c r="L62" s="2" t="s">
        <v>48</v>
      </c>
      <c r="M62" s="2" t="s">
        <v>48</v>
      </c>
      <c r="N62">
        <v>0</v>
      </c>
      <c r="O62">
        <v>0</v>
      </c>
      <c r="P62">
        <v>0</v>
      </c>
      <c r="Q62">
        <v>0</v>
      </c>
      <c r="R62">
        <v>106.11738785138854</v>
      </c>
      <c r="S62">
        <v>136.27550481813998</v>
      </c>
      <c r="T62">
        <v>246.19907856179486</v>
      </c>
      <c r="U62">
        <v>631.36021479105966</v>
      </c>
      <c r="V62">
        <v>1</v>
      </c>
      <c r="W62">
        <v>4</v>
      </c>
      <c r="X62">
        <v>5</v>
      </c>
      <c r="Y62">
        <v>0.22130255181954764</v>
      </c>
      <c r="Z62">
        <v>0.2</v>
      </c>
      <c r="AA62">
        <v>24810</v>
      </c>
      <c r="AB62">
        <v>313</v>
      </c>
      <c r="AC62">
        <f t="shared" si="1"/>
        <v>7826.517571884985</v>
      </c>
      <c r="AD62">
        <v>1.9521423598864707E-2</v>
      </c>
      <c r="AE62">
        <f t="shared" si="2"/>
        <v>156.44296415698855</v>
      </c>
      <c r="AF62">
        <f t="shared" si="5"/>
        <v>0</v>
      </c>
      <c r="AG62">
        <f t="shared" si="6"/>
        <v>0</v>
      </c>
      <c r="AH62">
        <f t="shared" si="3"/>
        <v>0</v>
      </c>
      <c r="AI62">
        <f t="shared" si="4"/>
        <v>0</v>
      </c>
    </row>
    <row r="63" spans="1:35" x14ac:dyDescent="0.25">
      <c r="A63">
        <v>1</v>
      </c>
      <c r="B63">
        <v>9</v>
      </c>
      <c r="C63">
        <v>2</v>
      </c>
      <c r="D63" t="s">
        <v>56</v>
      </c>
      <c r="E63">
        <v>0</v>
      </c>
      <c r="F63">
        <v>0</v>
      </c>
      <c r="G63" s="2">
        <v>0</v>
      </c>
      <c r="H63">
        <v>0</v>
      </c>
      <c r="I63">
        <v>0</v>
      </c>
      <c r="J63" s="2">
        <v>0</v>
      </c>
      <c r="K63">
        <f t="shared" si="9"/>
        <v>0</v>
      </c>
      <c r="L63" s="2" t="s">
        <v>48</v>
      </c>
      <c r="M63" s="2" t="s">
        <v>48</v>
      </c>
      <c r="N63">
        <v>0</v>
      </c>
      <c r="O63">
        <v>0</v>
      </c>
      <c r="P63">
        <v>0</v>
      </c>
      <c r="Q63">
        <v>0</v>
      </c>
      <c r="R63">
        <v>361.68369346014765</v>
      </c>
      <c r="S63">
        <v>249.27470619643006</v>
      </c>
      <c r="T63">
        <v>3510.1365703722563</v>
      </c>
      <c r="U63">
        <v>2074.5173205163483</v>
      </c>
      <c r="V63">
        <v>2</v>
      </c>
      <c r="W63">
        <v>25</v>
      </c>
      <c r="X63">
        <v>13</v>
      </c>
      <c r="Y63">
        <v>-0.45094421724095263</v>
      </c>
      <c r="Z63">
        <v>-0.92307692307692313</v>
      </c>
      <c r="AA63">
        <v>38137</v>
      </c>
      <c r="AB63">
        <v>349</v>
      </c>
      <c r="AC63">
        <f t="shared" si="1"/>
        <v>10827.507163323782</v>
      </c>
      <c r="AD63">
        <v>2.0954769179825743E-2</v>
      </c>
      <c r="AE63">
        <f t="shared" si="2"/>
        <v>-40.899241983159015</v>
      </c>
      <c r="AF63">
        <f t="shared" si="5"/>
        <v>0</v>
      </c>
      <c r="AG63">
        <f t="shared" si="6"/>
        <v>0</v>
      </c>
      <c r="AH63">
        <f t="shared" si="3"/>
        <v>0</v>
      </c>
      <c r="AI63">
        <f t="shared" si="4"/>
        <v>0</v>
      </c>
    </row>
    <row r="64" spans="1:35" x14ac:dyDescent="0.25">
      <c r="A64">
        <v>1</v>
      </c>
      <c r="B64">
        <v>10</v>
      </c>
      <c r="C64">
        <v>2</v>
      </c>
      <c r="D64" t="s">
        <v>57</v>
      </c>
      <c r="E64">
        <v>0</v>
      </c>
      <c r="F64">
        <v>0</v>
      </c>
      <c r="G64" s="2">
        <v>0</v>
      </c>
      <c r="H64">
        <v>0</v>
      </c>
      <c r="I64">
        <v>0</v>
      </c>
      <c r="J64" s="2">
        <v>0</v>
      </c>
      <c r="K64">
        <f t="shared" si="9"/>
        <v>0</v>
      </c>
      <c r="L64" s="2" t="s">
        <v>48</v>
      </c>
      <c r="M64" s="2" t="s">
        <v>48</v>
      </c>
      <c r="N64">
        <v>0</v>
      </c>
      <c r="O64">
        <v>0</v>
      </c>
      <c r="P64">
        <v>0</v>
      </c>
      <c r="Q64">
        <v>0</v>
      </c>
      <c r="R64">
        <v>232.15317509029134</v>
      </c>
      <c r="S64">
        <v>276.44293545407595</v>
      </c>
      <c r="T64">
        <v>1855.8515337201961</v>
      </c>
      <c r="U64">
        <v>2421.4934285322597</v>
      </c>
      <c r="V64">
        <v>2</v>
      </c>
      <c r="W64">
        <v>16</v>
      </c>
      <c r="X64">
        <v>15</v>
      </c>
      <c r="Y64">
        <v>0.16021303019024785</v>
      </c>
      <c r="Z64">
        <v>-6.6666666666666666E-2</v>
      </c>
      <c r="AA64">
        <v>40997</v>
      </c>
      <c r="AB64">
        <v>254</v>
      </c>
      <c r="AC64">
        <f t="shared" si="1"/>
        <v>16040.551181102361</v>
      </c>
      <c r="AD64">
        <v>2.269607100562095E-2</v>
      </c>
      <c r="AE64">
        <f t="shared" si="2"/>
        <v>30.47883327596746</v>
      </c>
      <c r="AF64">
        <f t="shared" si="5"/>
        <v>0</v>
      </c>
      <c r="AG64">
        <f t="shared" si="6"/>
        <v>0</v>
      </c>
      <c r="AH64">
        <f t="shared" si="3"/>
        <v>0</v>
      </c>
      <c r="AI64">
        <f t="shared" si="4"/>
        <v>0</v>
      </c>
    </row>
    <row r="65" spans="1:35" x14ac:dyDescent="0.25">
      <c r="A65">
        <v>2</v>
      </c>
      <c r="B65">
        <v>1</v>
      </c>
      <c r="C65">
        <v>2</v>
      </c>
      <c r="D65" t="s">
        <v>58</v>
      </c>
      <c r="E65">
        <v>0</v>
      </c>
      <c r="F65">
        <v>0</v>
      </c>
      <c r="G65" s="2">
        <v>0</v>
      </c>
      <c r="H65">
        <v>0</v>
      </c>
      <c r="I65">
        <v>0</v>
      </c>
      <c r="J65" s="2">
        <v>0</v>
      </c>
      <c r="K65">
        <f t="shared" si="9"/>
        <v>0</v>
      </c>
      <c r="L65" s="2" t="s">
        <v>48</v>
      </c>
      <c r="M65" s="2" t="s">
        <v>48</v>
      </c>
      <c r="N65">
        <v>1</v>
      </c>
      <c r="O65">
        <v>3</v>
      </c>
      <c r="P65">
        <v>0</v>
      </c>
      <c r="Q65">
        <v>0</v>
      </c>
      <c r="R65">
        <v>296.07293480805339</v>
      </c>
      <c r="S65">
        <v>234.49207294460746</v>
      </c>
      <c r="T65">
        <v>2672.195846846148</v>
      </c>
      <c r="U65">
        <v>1885.7225152568003</v>
      </c>
      <c r="V65">
        <v>2</v>
      </c>
      <c r="W65">
        <v>17</v>
      </c>
      <c r="X65">
        <v>15</v>
      </c>
      <c r="Y65">
        <v>-0.26261383205901712</v>
      </c>
      <c r="Z65">
        <v>-0.13333333333333333</v>
      </c>
      <c r="AA65">
        <v>26352</v>
      </c>
      <c r="AB65">
        <v>422</v>
      </c>
      <c r="AC65">
        <f t="shared" si="1"/>
        <v>6144.5497630331747</v>
      </c>
      <c r="AD65">
        <v>1.8456670260631292E-2</v>
      </c>
      <c r="AE65">
        <f t="shared" si="2"/>
        <v>-29.431724943273927</v>
      </c>
      <c r="AF65">
        <f t="shared" si="5"/>
        <v>1</v>
      </c>
      <c r="AG65">
        <f t="shared" si="6"/>
        <v>0</v>
      </c>
      <c r="AH65">
        <f t="shared" si="3"/>
        <v>3</v>
      </c>
      <c r="AI65">
        <f t="shared" si="4"/>
        <v>0</v>
      </c>
    </row>
    <row r="66" spans="1:35" x14ac:dyDescent="0.25">
      <c r="A66">
        <v>2</v>
      </c>
      <c r="B66">
        <v>2</v>
      </c>
      <c r="C66">
        <v>2</v>
      </c>
      <c r="D66" t="s">
        <v>59</v>
      </c>
      <c r="E66">
        <v>31</v>
      </c>
      <c r="F66">
        <v>40</v>
      </c>
      <c r="G66" s="2">
        <v>0.56338028169014087</v>
      </c>
      <c r="H66">
        <v>5</v>
      </c>
      <c r="I66">
        <v>3</v>
      </c>
      <c r="J66" s="2">
        <v>0.375</v>
      </c>
      <c r="K66">
        <f t="shared" si="9"/>
        <v>79</v>
      </c>
      <c r="L66" s="2">
        <f>F66/K66</f>
        <v>0.50632911392405067</v>
      </c>
      <c r="M66" s="2">
        <f>I66/K66</f>
        <v>3.7974683544303799E-2</v>
      </c>
      <c r="N66">
        <v>3</v>
      </c>
      <c r="O66">
        <v>1</v>
      </c>
      <c r="P66">
        <v>0</v>
      </c>
      <c r="Q66">
        <v>0</v>
      </c>
      <c r="R66">
        <v>371.886053697286</v>
      </c>
      <c r="S66">
        <v>240.86687539107638</v>
      </c>
      <c r="T66">
        <v>3640.4349131198719</v>
      </c>
      <c r="U66">
        <v>1967.1376167442704</v>
      </c>
      <c r="V66">
        <v>2</v>
      </c>
      <c r="W66">
        <v>23</v>
      </c>
      <c r="X66">
        <v>18</v>
      </c>
      <c r="Y66">
        <v>-0.54394851136539302</v>
      </c>
      <c r="Z66">
        <v>-0.27777777777777779</v>
      </c>
      <c r="AA66">
        <v>34084</v>
      </c>
      <c r="AB66">
        <v>282</v>
      </c>
      <c r="AC66">
        <f t="shared" si="1"/>
        <v>11986.524822695035</v>
      </c>
      <c r="AD66">
        <v>2.1404804794686309E-2</v>
      </c>
      <c r="AE66">
        <f t="shared" si="2"/>
        <v>-45.964214065334765</v>
      </c>
      <c r="AF66">
        <f t="shared" si="5"/>
        <v>34</v>
      </c>
      <c r="AG66">
        <f t="shared" si="6"/>
        <v>31</v>
      </c>
      <c r="AH66">
        <f t="shared" si="3"/>
        <v>6</v>
      </c>
      <c r="AI66">
        <f t="shared" si="4"/>
        <v>5</v>
      </c>
    </row>
    <row r="67" spans="1:35" x14ac:dyDescent="0.25">
      <c r="A67">
        <v>2</v>
      </c>
      <c r="B67">
        <v>3</v>
      </c>
      <c r="C67">
        <v>2</v>
      </c>
      <c r="D67" t="s">
        <v>60</v>
      </c>
      <c r="E67">
        <v>0</v>
      </c>
      <c r="F67">
        <v>0</v>
      </c>
      <c r="G67" s="2">
        <v>0</v>
      </c>
      <c r="H67">
        <v>0</v>
      </c>
      <c r="I67">
        <v>0</v>
      </c>
      <c r="J67" s="2">
        <v>0</v>
      </c>
      <c r="K67">
        <f t="shared" si="9"/>
        <v>0</v>
      </c>
      <c r="L67" s="2" t="s">
        <v>48</v>
      </c>
      <c r="M67" s="2" t="s">
        <v>48</v>
      </c>
      <c r="N67">
        <v>0</v>
      </c>
      <c r="O67">
        <v>0</v>
      </c>
      <c r="P67">
        <v>0</v>
      </c>
      <c r="Q67">
        <v>0</v>
      </c>
      <c r="R67">
        <v>218.51245035334387</v>
      </c>
      <c r="S67">
        <v>136.07646166071774</v>
      </c>
      <c r="T67">
        <v>1681.6404898255923</v>
      </c>
      <c r="U67">
        <v>628.81815658643336</v>
      </c>
      <c r="V67">
        <v>2</v>
      </c>
      <c r="W67">
        <v>11</v>
      </c>
      <c r="X67">
        <v>6</v>
      </c>
      <c r="Y67">
        <v>-0.60580638037286338</v>
      </c>
      <c r="Z67">
        <v>-0.83333333333333337</v>
      </c>
      <c r="AA67">
        <v>40614</v>
      </c>
      <c r="AB67">
        <v>379</v>
      </c>
      <c r="AC67">
        <f t="shared" si="1"/>
        <v>10616.094986807388</v>
      </c>
      <c r="AD67">
        <v>2.0867553163634981E-2</v>
      </c>
      <c r="AE67">
        <f t="shared" si="2"/>
        <v>-62.606861550315671</v>
      </c>
      <c r="AF67">
        <f t="shared" si="5"/>
        <v>0</v>
      </c>
      <c r="AG67">
        <f t="shared" si="6"/>
        <v>0</v>
      </c>
      <c r="AH67">
        <f t="shared" si="3"/>
        <v>0</v>
      </c>
      <c r="AI67">
        <f t="shared" si="4"/>
        <v>0</v>
      </c>
    </row>
    <row r="68" spans="1:35" x14ac:dyDescent="0.25">
      <c r="A68">
        <v>2</v>
      </c>
      <c r="B68">
        <v>4</v>
      </c>
      <c r="C68">
        <v>2</v>
      </c>
      <c r="D68" t="s">
        <v>61</v>
      </c>
      <c r="E68">
        <v>32</v>
      </c>
      <c r="F68">
        <v>0</v>
      </c>
      <c r="G68" s="2">
        <v>0</v>
      </c>
      <c r="H68">
        <v>0</v>
      </c>
      <c r="I68">
        <v>4</v>
      </c>
      <c r="J68" s="2">
        <v>1</v>
      </c>
      <c r="K68">
        <f t="shared" si="9"/>
        <v>36</v>
      </c>
      <c r="L68" s="2">
        <f>F68/K68</f>
        <v>0</v>
      </c>
      <c r="M68" s="2">
        <f>I68/K68</f>
        <v>0.1111111111111111</v>
      </c>
      <c r="N68">
        <v>16</v>
      </c>
      <c r="O68">
        <v>3</v>
      </c>
      <c r="P68">
        <v>0</v>
      </c>
      <c r="Q68">
        <v>0</v>
      </c>
      <c r="R68">
        <v>276.45734716979831</v>
      </c>
      <c r="S68">
        <v>212.08538972521836</v>
      </c>
      <c r="T68">
        <v>2421.6774862043208</v>
      </c>
      <c r="U68">
        <v>1599.5579786107069</v>
      </c>
      <c r="V68">
        <v>2</v>
      </c>
      <c r="W68">
        <v>19</v>
      </c>
      <c r="X68">
        <v>12</v>
      </c>
      <c r="Y68">
        <v>-0.30351905677228125</v>
      </c>
      <c r="Z68">
        <v>-0.58333333333333337</v>
      </c>
      <c r="AA68">
        <v>38826</v>
      </c>
      <c r="AB68">
        <v>269</v>
      </c>
      <c r="AC68">
        <f t="shared" si="1"/>
        <v>14333.45724907063</v>
      </c>
      <c r="AD68">
        <v>2.2197026895908401E-2</v>
      </c>
      <c r="AE68">
        <f t="shared" si="2"/>
        <v>-33.948348294808831</v>
      </c>
      <c r="AF68">
        <f t="shared" si="5"/>
        <v>48</v>
      </c>
      <c r="AG68">
        <f t="shared" si="6"/>
        <v>32</v>
      </c>
      <c r="AH68">
        <f t="shared" si="3"/>
        <v>3</v>
      </c>
      <c r="AI68">
        <f t="shared" si="4"/>
        <v>0</v>
      </c>
    </row>
    <row r="69" spans="1:35" x14ac:dyDescent="0.25">
      <c r="A69">
        <v>2</v>
      </c>
      <c r="B69">
        <v>5</v>
      </c>
      <c r="C69">
        <v>2</v>
      </c>
      <c r="D69" t="s">
        <v>62</v>
      </c>
      <c r="E69">
        <v>11</v>
      </c>
      <c r="F69">
        <v>0</v>
      </c>
      <c r="G69" s="2">
        <v>0</v>
      </c>
      <c r="H69">
        <v>5</v>
      </c>
      <c r="I69">
        <v>6</v>
      </c>
      <c r="J69" s="2">
        <v>0.54545454545454541</v>
      </c>
      <c r="K69">
        <f t="shared" si="9"/>
        <v>22</v>
      </c>
      <c r="L69" s="2">
        <f>F69/K69</f>
        <v>0</v>
      </c>
      <c r="M69" s="2">
        <f>I69/K69</f>
        <v>0.27272727272727271</v>
      </c>
      <c r="N69">
        <v>0</v>
      </c>
      <c r="O69">
        <v>1</v>
      </c>
      <c r="P69">
        <v>0</v>
      </c>
      <c r="Q69">
        <v>0</v>
      </c>
      <c r="R69">
        <v>333.10581146993127</v>
      </c>
      <c r="S69">
        <v>205.78881046512939</v>
      </c>
      <c r="T69">
        <v>3145.1572346095954</v>
      </c>
      <c r="U69">
        <v>1519.141896106378</v>
      </c>
      <c r="V69">
        <v>2</v>
      </c>
      <c r="W69">
        <v>14</v>
      </c>
      <c r="X69">
        <v>7</v>
      </c>
      <c r="Y69">
        <v>-0.61867795783957635</v>
      </c>
      <c r="Z69">
        <v>-1</v>
      </c>
      <c r="AA69">
        <v>37894</v>
      </c>
      <c r="AB69">
        <v>203</v>
      </c>
      <c r="AC69">
        <f t="shared" si="1"/>
        <v>18566.995073891623</v>
      </c>
      <c r="AD69">
        <v>2.3345277179243392E-2</v>
      </c>
      <c r="AE69">
        <f t="shared" si="2"/>
        <v>-51.699015890537915</v>
      </c>
      <c r="AF69">
        <f t="shared" si="5"/>
        <v>11</v>
      </c>
      <c r="AG69">
        <f t="shared" si="6"/>
        <v>11</v>
      </c>
      <c r="AH69">
        <f t="shared" si="3"/>
        <v>6</v>
      </c>
      <c r="AI69">
        <f t="shared" si="4"/>
        <v>5</v>
      </c>
    </row>
    <row r="70" spans="1:35" x14ac:dyDescent="0.25">
      <c r="A70">
        <v>2</v>
      </c>
      <c r="B70">
        <v>6</v>
      </c>
      <c r="C70">
        <v>2</v>
      </c>
      <c r="D70" t="s">
        <v>63</v>
      </c>
      <c r="E70">
        <v>0</v>
      </c>
      <c r="F70">
        <v>0</v>
      </c>
      <c r="G70" s="2">
        <v>0</v>
      </c>
      <c r="H70">
        <v>0</v>
      </c>
      <c r="I70">
        <v>0</v>
      </c>
      <c r="J70" s="2">
        <v>0</v>
      </c>
      <c r="K70">
        <f t="shared" si="9"/>
        <v>0</v>
      </c>
      <c r="L70" s="2" t="s">
        <v>48</v>
      </c>
      <c r="M70" s="2" t="s">
        <v>48</v>
      </c>
      <c r="N70">
        <v>1</v>
      </c>
      <c r="O70">
        <v>0</v>
      </c>
      <c r="P70">
        <v>0</v>
      </c>
      <c r="Q70">
        <v>0</v>
      </c>
      <c r="R70">
        <v>314.39208992998692</v>
      </c>
      <c r="S70">
        <v>209.63801082461796</v>
      </c>
      <c r="T70">
        <v>2906.1569595145197</v>
      </c>
      <c r="U70">
        <v>1568.3015430985693</v>
      </c>
      <c r="V70">
        <v>3</v>
      </c>
      <c r="W70">
        <v>12</v>
      </c>
      <c r="X70">
        <v>15</v>
      </c>
      <c r="Y70">
        <v>-0.49969029325032882</v>
      </c>
      <c r="Z70">
        <v>0.2</v>
      </c>
      <c r="AA70">
        <v>33245</v>
      </c>
      <c r="AB70">
        <v>266</v>
      </c>
      <c r="AC70">
        <f t="shared" ref="AC70:AC104" si="12">((AA70-AB70)/AB70)*100</f>
        <v>12398.12030075188</v>
      </c>
      <c r="AD70">
        <v>2.1554300669887751E-2</v>
      </c>
      <c r="AE70">
        <f t="shared" ref="AE70:AE104" si="13">((U70-T70)/T70)*100</f>
        <v>-46.035208526364052</v>
      </c>
      <c r="AF70">
        <f t="shared" si="5"/>
        <v>1</v>
      </c>
      <c r="AG70">
        <f t="shared" si="6"/>
        <v>0</v>
      </c>
      <c r="AH70">
        <f t="shared" ref="AH70:AH104" si="14">H70+O70</f>
        <v>0</v>
      </c>
      <c r="AI70">
        <f t="shared" ref="AI70:AI104" si="15">AH70-O70</f>
        <v>0</v>
      </c>
    </row>
    <row r="71" spans="1:35" x14ac:dyDescent="0.25">
      <c r="A71">
        <v>2</v>
      </c>
      <c r="B71">
        <v>7</v>
      </c>
      <c r="C71">
        <v>2</v>
      </c>
      <c r="D71" t="s">
        <v>64</v>
      </c>
      <c r="E71">
        <v>0</v>
      </c>
      <c r="F71">
        <v>0</v>
      </c>
      <c r="G71" s="2">
        <v>0</v>
      </c>
      <c r="H71">
        <v>9</v>
      </c>
      <c r="I71">
        <v>8</v>
      </c>
      <c r="J71" s="2">
        <v>0.47058823529411759</v>
      </c>
      <c r="K71">
        <f t="shared" si="9"/>
        <v>17</v>
      </c>
      <c r="L71" s="2">
        <f>F71/K71</f>
        <v>0</v>
      </c>
      <c r="M71" s="2">
        <f>I71/K71</f>
        <v>0.47058823529411764</v>
      </c>
      <c r="N71">
        <v>0</v>
      </c>
      <c r="O71">
        <v>2</v>
      </c>
      <c r="P71">
        <v>0</v>
      </c>
      <c r="Q71">
        <v>0</v>
      </c>
      <c r="R71">
        <v>410.49719603120752</v>
      </c>
      <c r="S71">
        <v>205.13514344231078</v>
      </c>
      <c r="T71">
        <v>4133.5529505901341</v>
      </c>
      <c r="U71">
        <v>1510.79365826706</v>
      </c>
      <c r="V71">
        <v>3</v>
      </c>
      <c r="W71">
        <v>19</v>
      </c>
      <c r="X71">
        <v>14</v>
      </c>
      <c r="Y71">
        <v>-1.001106144675058</v>
      </c>
      <c r="Z71">
        <v>-0.35714285714285715</v>
      </c>
      <c r="AA71">
        <v>35211</v>
      </c>
      <c r="AB71">
        <v>268</v>
      </c>
      <c r="AC71">
        <f t="shared" si="12"/>
        <v>13038.432835820897</v>
      </c>
      <c r="AD71">
        <v>2.1777351929720433E-2</v>
      </c>
      <c r="AE71">
        <f t="shared" si="13"/>
        <v>-63.450482518885629</v>
      </c>
      <c r="AF71">
        <f t="shared" ref="AF71:AF104" si="16">E71+N71</f>
        <v>0</v>
      </c>
      <c r="AG71">
        <f t="shared" ref="AG71:AG104" si="17">AF71-N71</f>
        <v>0</v>
      </c>
      <c r="AH71">
        <f t="shared" si="14"/>
        <v>11</v>
      </c>
      <c r="AI71">
        <f t="shared" si="15"/>
        <v>9</v>
      </c>
    </row>
    <row r="72" spans="1:35" x14ac:dyDescent="0.25">
      <c r="A72">
        <v>2</v>
      </c>
      <c r="B72">
        <v>8</v>
      </c>
      <c r="C72">
        <v>2</v>
      </c>
      <c r="D72" t="s">
        <v>65</v>
      </c>
      <c r="E72">
        <v>16</v>
      </c>
      <c r="F72">
        <v>0</v>
      </c>
      <c r="G72" s="2">
        <v>0</v>
      </c>
      <c r="H72">
        <v>22</v>
      </c>
      <c r="I72">
        <v>0</v>
      </c>
      <c r="J72" s="2">
        <v>0</v>
      </c>
      <c r="K72">
        <f t="shared" si="9"/>
        <v>38</v>
      </c>
      <c r="L72" s="2">
        <f>F72/K72</f>
        <v>0</v>
      </c>
      <c r="M72" s="2">
        <f>I72/K72</f>
        <v>0</v>
      </c>
      <c r="N72">
        <v>0</v>
      </c>
      <c r="O72">
        <v>5</v>
      </c>
      <c r="P72">
        <v>0</v>
      </c>
      <c r="Q72">
        <v>0</v>
      </c>
      <c r="R72">
        <v>239.36810387677596</v>
      </c>
      <c r="S72">
        <v>232.43116305394364</v>
      </c>
      <c r="T72">
        <v>1947.9962180942014</v>
      </c>
      <c r="U72">
        <v>1859.4018269980031</v>
      </c>
      <c r="V72">
        <v>2</v>
      </c>
      <c r="W72">
        <v>14</v>
      </c>
      <c r="X72">
        <v>16</v>
      </c>
      <c r="Y72">
        <v>-2.9845140951355008E-2</v>
      </c>
      <c r="Z72">
        <v>0.125</v>
      </c>
      <c r="AA72">
        <v>28312</v>
      </c>
      <c r="AB72">
        <v>342</v>
      </c>
      <c r="AC72">
        <f t="shared" si="12"/>
        <v>8178.3625730994145</v>
      </c>
      <c r="AD72">
        <v>1.9715313772154887E-2</v>
      </c>
      <c r="AE72">
        <f t="shared" si="13"/>
        <v>-4.5479755182930237</v>
      </c>
      <c r="AF72">
        <f t="shared" si="16"/>
        <v>16</v>
      </c>
      <c r="AG72">
        <f t="shared" si="17"/>
        <v>16</v>
      </c>
      <c r="AH72">
        <f t="shared" si="14"/>
        <v>27</v>
      </c>
      <c r="AI72">
        <f t="shared" si="15"/>
        <v>22</v>
      </c>
    </row>
    <row r="73" spans="1:35" x14ac:dyDescent="0.25">
      <c r="A73">
        <v>2</v>
      </c>
      <c r="B73">
        <v>9</v>
      </c>
      <c r="C73">
        <v>2</v>
      </c>
      <c r="D73" t="s">
        <v>66</v>
      </c>
      <c r="E73">
        <v>38</v>
      </c>
      <c r="F73">
        <v>4</v>
      </c>
      <c r="G73" s="2">
        <v>9.5238095238095233E-2</v>
      </c>
      <c r="H73">
        <v>3</v>
      </c>
      <c r="I73">
        <v>0</v>
      </c>
      <c r="J73" s="2">
        <v>0</v>
      </c>
      <c r="K73">
        <f t="shared" si="9"/>
        <v>45</v>
      </c>
      <c r="L73" s="2">
        <f>F73/K73</f>
        <v>8.8888888888888892E-2</v>
      </c>
      <c r="M73" s="2">
        <f>I73/K73</f>
        <v>0</v>
      </c>
      <c r="N73">
        <v>40</v>
      </c>
      <c r="O73">
        <v>0</v>
      </c>
      <c r="P73">
        <v>0</v>
      </c>
      <c r="Q73">
        <v>0</v>
      </c>
      <c r="R73">
        <v>450.34840425030598</v>
      </c>
      <c r="S73">
        <v>262.66636080727858</v>
      </c>
      <c r="T73">
        <v>4642.5083556871778</v>
      </c>
      <c r="U73">
        <v>2245.5473921746943</v>
      </c>
      <c r="V73">
        <v>2</v>
      </c>
      <c r="W73">
        <v>17</v>
      </c>
      <c r="X73">
        <v>14</v>
      </c>
      <c r="Y73">
        <v>-0.71452637812548803</v>
      </c>
      <c r="Z73">
        <v>-0.21428571428571427</v>
      </c>
      <c r="AA73">
        <v>31375</v>
      </c>
      <c r="AB73">
        <v>405</v>
      </c>
      <c r="AC73">
        <f t="shared" si="12"/>
        <v>7646.9135802469136</v>
      </c>
      <c r="AD73">
        <v>1.9419105398783693E-2</v>
      </c>
      <c r="AE73">
        <f t="shared" si="13"/>
        <v>-51.630730197311372</v>
      </c>
      <c r="AF73">
        <f t="shared" si="16"/>
        <v>78</v>
      </c>
      <c r="AG73">
        <f t="shared" si="17"/>
        <v>38</v>
      </c>
      <c r="AH73">
        <f t="shared" si="14"/>
        <v>3</v>
      </c>
      <c r="AI73">
        <f t="shared" si="15"/>
        <v>3</v>
      </c>
    </row>
    <row r="74" spans="1:35" x14ac:dyDescent="0.25">
      <c r="A74">
        <v>2</v>
      </c>
      <c r="B74">
        <v>10</v>
      </c>
      <c r="C74">
        <v>2</v>
      </c>
      <c r="D74" t="s">
        <v>67</v>
      </c>
      <c r="E74">
        <v>68</v>
      </c>
      <c r="F74">
        <v>0</v>
      </c>
      <c r="G74" s="2">
        <v>0</v>
      </c>
      <c r="H74">
        <v>93</v>
      </c>
      <c r="I74">
        <v>0</v>
      </c>
      <c r="J74" s="2">
        <v>0</v>
      </c>
      <c r="K74">
        <f t="shared" si="9"/>
        <v>161</v>
      </c>
      <c r="L74" s="2">
        <f>F74/K74</f>
        <v>0</v>
      </c>
      <c r="M74" s="2">
        <f>I74/K74</f>
        <v>0</v>
      </c>
      <c r="N74">
        <v>13</v>
      </c>
      <c r="O74">
        <v>8</v>
      </c>
      <c r="P74">
        <v>0</v>
      </c>
      <c r="Q74" t="s">
        <v>48</v>
      </c>
      <c r="R74">
        <v>256.84175953154335</v>
      </c>
      <c r="S74">
        <v>148.65955184997546</v>
      </c>
      <c r="T74">
        <v>2171.1591255624949</v>
      </c>
      <c r="U74">
        <v>789.5217349933007</v>
      </c>
      <c r="V74">
        <v>2</v>
      </c>
      <c r="W74">
        <v>15</v>
      </c>
      <c r="X74">
        <v>8</v>
      </c>
      <c r="Y74">
        <v>-0.72771783807570889</v>
      </c>
      <c r="Z74">
        <v>-0.875</v>
      </c>
      <c r="AA74">
        <v>32180</v>
      </c>
      <c r="AB74">
        <v>162</v>
      </c>
      <c r="AC74">
        <f t="shared" si="12"/>
        <v>19764.197530864196</v>
      </c>
      <c r="AD74">
        <v>2.3622786095151744E-2</v>
      </c>
      <c r="AE74">
        <f t="shared" si="13"/>
        <v>-63.635934110137839</v>
      </c>
      <c r="AF74">
        <f t="shared" si="16"/>
        <v>81</v>
      </c>
      <c r="AG74">
        <f t="shared" si="17"/>
        <v>68</v>
      </c>
      <c r="AH74">
        <f t="shared" si="14"/>
        <v>101</v>
      </c>
      <c r="AI74">
        <f t="shared" si="15"/>
        <v>93</v>
      </c>
    </row>
    <row r="75" spans="1:35" x14ac:dyDescent="0.25">
      <c r="A75">
        <v>3</v>
      </c>
      <c r="B75">
        <v>1</v>
      </c>
      <c r="C75">
        <v>2</v>
      </c>
      <c r="D75" t="s">
        <v>68</v>
      </c>
      <c r="E75">
        <v>0</v>
      </c>
      <c r="F75">
        <v>0</v>
      </c>
      <c r="G75" s="2" t="s">
        <v>48</v>
      </c>
      <c r="H75" t="s">
        <v>48</v>
      </c>
      <c r="I75" t="s">
        <v>48</v>
      </c>
      <c r="J75" s="2" t="s">
        <v>48</v>
      </c>
      <c r="K75" t="s">
        <v>48</v>
      </c>
      <c r="L75" s="2" t="s">
        <v>48</v>
      </c>
      <c r="M75" s="2" t="s">
        <v>48</v>
      </c>
      <c r="N75" t="s">
        <v>48</v>
      </c>
      <c r="O75" t="s">
        <v>48</v>
      </c>
      <c r="P75" t="s">
        <v>48</v>
      </c>
      <c r="Q75">
        <v>0</v>
      </c>
      <c r="R75" t="s">
        <v>48</v>
      </c>
      <c r="S75" t="s">
        <v>48</v>
      </c>
      <c r="T75" t="s">
        <v>48</v>
      </c>
      <c r="U75" t="s">
        <v>48</v>
      </c>
      <c r="V75" t="s">
        <v>48</v>
      </c>
      <c r="W75" t="s">
        <v>48</v>
      </c>
      <c r="X75" t="s">
        <v>48</v>
      </c>
      <c r="Y75" t="s">
        <v>48</v>
      </c>
      <c r="Z75" t="s">
        <v>48</v>
      </c>
      <c r="AA75">
        <v>2052</v>
      </c>
      <c r="AB75">
        <v>243</v>
      </c>
      <c r="AC75">
        <f t="shared" si="12"/>
        <v>744.44444444444446</v>
      </c>
      <c r="AD75">
        <v>9.5245926917415704E-3</v>
      </c>
      <c r="AE75" t="e">
        <f t="shared" si="13"/>
        <v>#VALUE!</v>
      </c>
      <c r="AF75" t="s">
        <v>48</v>
      </c>
      <c r="AG75" t="s">
        <v>48</v>
      </c>
      <c r="AH75" t="s">
        <v>48</v>
      </c>
      <c r="AI75" t="s">
        <v>48</v>
      </c>
    </row>
    <row r="76" spans="1:35" x14ac:dyDescent="0.25">
      <c r="A76">
        <v>3</v>
      </c>
      <c r="B76">
        <v>2</v>
      </c>
      <c r="C76">
        <v>2</v>
      </c>
      <c r="D76" t="s">
        <v>69</v>
      </c>
      <c r="E76">
        <v>38</v>
      </c>
      <c r="F76">
        <v>41</v>
      </c>
      <c r="G76" s="2">
        <v>0.51898734177215189</v>
      </c>
      <c r="H76">
        <v>1</v>
      </c>
      <c r="I76">
        <v>0</v>
      </c>
      <c r="J76" s="2">
        <v>0</v>
      </c>
      <c r="K76">
        <f t="shared" ref="K76:K104" si="18">E76+F76+H76+I76</f>
        <v>80</v>
      </c>
      <c r="L76" s="2">
        <f t="shared" ref="L76:L83" si="19">F76/K76</f>
        <v>0.51249999999999996</v>
      </c>
      <c r="M76" s="2">
        <f t="shared" ref="M76:M83" si="20">I76/K76</f>
        <v>0</v>
      </c>
      <c r="N76">
        <v>6</v>
      </c>
      <c r="O76">
        <v>8</v>
      </c>
      <c r="P76">
        <v>0</v>
      </c>
      <c r="Q76">
        <v>0</v>
      </c>
      <c r="R76">
        <v>357.73802928003886</v>
      </c>
      <c r="S76">
        <v>251.53620821850384</v>
      </c>
      <c r="T76">
        <v>3459.7449461052215</v>
      </c>
      <c r="U76">
        <v>2103.3998495338933</v>
      </c>
      <c r="V76">
        <v>3</v>
      </c>
      <c r="W76">
        <v>12</v>
      </c>
      <c r="X76">
        <v>16</v>
      </c>
      <c r="Y76">
        <v>-0.42221285680381998</v>
      </c>
      <c r="Z76">
        <v>0.25</v>
      </c>
      <c r="AA76">
        <v>32258</v>
      </c>
      <c r="AB76">
        <v>364</v>
      </c>
      <c r="AC76">
        <f t="shared" si="12"/>
        <v>8762.0879120879126</v>
      </c>
      <c r="AD76">
        <v>2.0019497704644586E-2</v>
      </c>
      <c r="AE76">
        <f t="shared" si="13"/>
        <v>-39.203615228868884</v>
      </c>
      <c r="AF76">
        <f t="shared" si="16"/>
        <v>44</v>
      </c>
      <c r="AG76">
        <f t="shared" si="17"/>
        <v>38</v>
      </c>
      <c r="AH76">
        <f t="shared" si="14"/>
        <v>9</v>
      </c>
      <c r="AI76">
        <f t="shared" si="15"/>
        <v>1</v>
      </c>
    </row>
    <row r="77" spans="1:35" x14ac:dyDescent="0.25">
      <c r="A77">
        <v>3</v>
      </c>
      <c r="B77">
        <v>3</v>
      </c>
      <c r="C77">
        <v>2</v>
      </c>
      <c r="D77" t="s">
        <v>70</v>
      </c>
      <c r="E77">
        <v>15</v>
      </c>
      <c r="F77">
        <v>15</v>
      </c>
      <c r="G77" s="2">
        <v>0.5</v>
      </c>
      <c r="H77">
        <v>0</v>
      </c>
      <c r="I77">
        <v>0</v>
      </c>
      <c r="J77" s="2">
        <v>0</v>
      </c>
      <c r="K77">
        <f t="shared" si="18"/>
        <v>30</v>
      </c>
      <c r="L77" s="2">
        <f t="shared" si="19"/>
        <v>0.5</v>
      </c>
      <c r="M77" s="2">
        <f t="shared" si="20"/>
        <v>0</v>
      </c>
      <c r="N77">
        <v>4</v>
      </c>
      <c r="O77">
        <v>0</v>
      </c>
      <c r="P77">
        <v>0</v>
      </c>
      <c r="Q77">
        <v>0</v>
      </c>
      <c r="R77">
        <v>232.71684140173545</v>
      </c>
      <c r="S77">
        <v>336.76850189289371</v>
      </c>
      <c r="T77">
        <v>1863.0503371869152</v>
      </c>
      <c r="U77">
        <v>3191.9348900752707</v>
      </c>
      <c r="V77">
        <v>3</v>
      </c>
      <c r="W77">
        <v>12</v>
      </c>
      <c r="X77">
        <v>25</v>
      </c>
      <c r="Y77">
        <v>0.30897088031187364</v>
      </c>
      <c r="Z77">
        <v>0.52</v>
      </c>
      <c r="AA77">
        <v>34798</v>
      </c>
      <c r="AB77">
        <v>303</v>
      </c>
      <c r="AC77">
        <f t="shared" si="12"/>
        <v>11384.488448844884</v>
      </c>
      <c r="AD77">
        <v>2.1176707086327195E-2</v>
      </c>
      <c r="AE77">
        <f t="shared" si="13"/>
        <v>71.32842985310235</v>
      </c>
      <c r="AF77">
        <f t="shared" si="16"/>
        <v>19</v>
      </c>
      <c r="AG77">
        <f t="shared" si="17"/>
        <v>15</v>
      </c>
      <c r="AH77">
        <f t="shared" si="14"/>
        <v>0</v>
      </c>
      <c r="AI77">
        <f t="shared" si="15"/>
        <v>0</v>
      </c>
    </row>
    <row r="78" spans="1:35" x14ac:dyDescent="0.25">
      <c r="A78">
        <v>3</v>
      </c>
      <c r="B78">
        <v>4</v>
      </c>
      <c r="C78">
        <v>2</v>
      </c>
      <c r="D78" t="s">
        <v>71</v>
      </c>
      <c r="E78">
        <v>8</v>
      </c>
      <c r="F78">
        <v>0</v>
      </c>
      <c r="G78" s="2">
        <v>0</v>
      </c>
      <c r="H78">
        <v>0</v>
      </c>
      <c r="I78">
        <v>0</v>
      </c>
      <c r="J78" s="2">
        <v>0</v>
      </c>
      <c r="K78">
        <f t="shared" si="18"/>
        <v>8</v>
      </c>
      <c r="L78" s="2">
        <f t="shared" si="19"/>
        <v>0</v>
      </c>
      <c r="M78" s="2">
        <f t="shared" si="20"/>
        <v>0</v>
      </c>
      <c r="N78">
        <v>0</v>
      </c>
      <c r="O78">
        <v>1</v>
      </c>
      <c r="P78">
        <v>0</v>
      </c>
      <c r="Q78">
        <v>0</v>
      </c>
      <c r="R78">
        <v>253.910694712034</v>
      </c>
      <c r="S78">
        <v>210.68511724031788</v>
      </c>
      <c r="T78">
        <v>2133.7253475355556</v>
      </c>
      <c r="U78">
        <v>1581.674549684775</v>
      </c>
      <c r="V78">
        <v>1</v>
      </c>
      <c r="W78">
        <v>8</v>
      </c>
      <c r="X78">
        <v>11</v>
      </c>
      <c r="Y78">
        <v>-0.20516673430905366</v>
      </c>
      <c r="Z78">
        <v>0.27272727272727271</v>
      </c>
      <c r="AA78">
        <v>38111</v>
      </c>
      <c r="AB78">
        <v>367</v>
      </c>
      <c r="AC78">
        <f t="shared" si="12"/>
        <v>10284.468664850137</v>
      </c>
      <c r="AD78">
        <v>2.0727216005808669E-2</v>
      </c>
      <c r="AE78">
        <f t="shared" si="13"/>
        <v>-25.872626881824178</v>
      </c>
      <c r="AF78">
        <f t="shared" si="16"/>
        <v>8</v>
      </c>
      <c r="AG78">
        <f t="shared" si="17"/>
        <v>8</v>
      </c>
      <c r="AH78">
        <f t="shared" si="14"/>
        <v>1</v>
      </c>
      <c r="AI78">
        <f t="shared" si="15"/>
        <v>0</v>
      </c>
    </row>
    <row r="79" spans="1:35" x14ac:dyDescent="0.25">
      <c r="A79">
        <v>3</v>
      </c>
      <c r="B79">
        <v>5</v>
      </c>
      <c r="C79">
        <v>2</v>
      </c>
      <c r="D79" t="s">
        <v>72</v>
      </c>
      <c r="E79">
        <v>4</v>
      </c>
      <c r="F79">
        <v>1</v>
      </c>
      <c r="G79" s="2">
        <v>0.2</v>
      </c>
      <c r="H79">
        <v>4</v>
      </c>
      <c r="I79">
        <v>0</v>
      </c>
      <c r="J79" s="2">
        <v>0</v>
      </c>
      <c r="K79">
        <f t="shared" si="18"/>
        <v>9</v>
      </c>
      <c r="L79" s="2">
        <f t="shared" si="19"/>
        <v>0.1111111111111111</v>
      </c>
      <c r="M79" s="2">
        <f t="shared" si="20"/>
        <v>0</v>
      </c>
      <c r="N79">
        <v>1</v>
      </c>
      <c r="O79">
        <v>2</v>
      </c>
      <c r="P79">
        <v>5</v>
      </c>
      <c r="Q79">
        <v>0</v>
      </c>
      <c r="R79">
        <v>253.45976166287869</v>
      </c>
      <c r="S79">
        <v>164.95166025283291</v>
      </c>
      <c r="T79">
        <v>2127.9663047621802</v>
      </c>
      <c r="U79">
        <v>997.59463924435386</v>
      </c>
      <c r="V79">
        <v>2</v>
      </c>
      <c r="W79">
        <v>15</v>
      </c>
      <c r="X79">
        <v>11</v>
      </c>
      <c r="Y79">
        <v>-0.53656993372714923</v>
      </c>
      <c r="Z79">
        <v>-0.36363636363636365</v>
      </c>
      <c r="AA79">
        <v>34496</v>
      </c>
      <c r="AB79">
        <v>314</v>
      </c>
      <c r="AC79">
        <f t="shared" si="12"/>
        <v>10885.987261146496</v>
      </c>
      <c r="AD79">
        <v>2.0978596733751853E-2</v>
      </c>
      <c r="AE79">
        <f t="shared" si="13"/>
        <v>-53.119810355463116</v>
      </c>
      <c r="AF79">
        <f t="shared" si="16"/>
        <v>5</v>
      </c>
      <c r="AG79">
        <f t="shared" si="17"/>
        <v>4</v>
      </c>
      <c r="AH79">
        <f t="shared" si="14"/>
        <v>6</v>
      </c>
      <c r="AI79">
        <f t="shared" si="15"/>
        <v>4</v>
      </c>
    </row>
    <row r="80" spans="1:35" x14ac:dyDescent="0.25">
      <c r="A80">
        <v>3</v>
      </c>
      <c r="B80">
        <v>6</v>
      </c>
      <c r="C80">
        <v>2</v>
      </c>
      <c r="D80" t="s">
        <v>73</v>
      </c>
      <c r="E80">
        <v>10</v>
      </c>
      <c r="F80">
        <v>0</v>
      </c>
      <c r="G80" s="2">
        <v>0</v>
      </c>
      <c r="H80">
        <v>0</v>
      </c>
      <c r="I80">
        <v>1</v>
      </c>
      <c r="J80" s="2">
        <v>1</v>
      </c>
      <c r="K80">
        <f t="shared" si="18"/>
        <v>11</v>
      </c>
      <c r="L80" s="2">
        <f t="shared" si="19"/>
        <v>0</v>
      </c>
      <c r="M80" s="2">
        <f t="shared" si="20"/>
        <v>9.0909090909090912E-2</v>
      </c>
      <c r="N80">
        <v>13</v>
      </c>
      <c r="O80">
        <v>1</v>
      </c>
      <c r="P80">
        <v>2</v>
      </c>
      <c r="Q80">
        <v>0</v>
      </c>
      <c r="R80">
        <v>286.60334077579228</v>
      </c>
      <c r="S80">
        <v>289.91203876431047</v>
      </c>
      <c r="T80">
        <v>2551.255948605266</v>
      </c>
      <c r="U80">
        <v>2593.5126278966854</v>
      </c>
      <c r="V80">
        <v>2</v>
      </c>
      <c r="W80">
        <v>15</v>
      </c>
      <c r="X80">
        <v>18</v>
      </c>
      <c r="Y80">
        <v>1.1412765067021104E-2</v>
      </c>
      <c r="Z80">
        <v>0.16666666666666666</v>
      </c>
      <c r="AA80">
        <v>35230</v>
      </c>
      <c r="AB80">
        <v>216</v>
      </c>
      <c r="AC80">
        <f t="shared" si="12"/>
        <v>16210.185185185184</v>
      </c>
      <c r="AD80">
        <v>2.2742744927013923E-2</v>
      </c>
      <c r="AE80">
        <f t="shared" si="13"/>
        <v>1.6563088981534981</v>
      </c>
      <c r="AF80">
        <f t="shared" si="16"/>
        <v>23</v>
      </c>
      <c r="AG80">
        <f t="shared" si="17"/>
        <v>10</v>
      </c>
      <c r="AH80">
        <f t="shared" si="14"/>
        <v>1</v>
      </c>
      <c r="AI80">
        <f t="shared" si="15"/>
        <v>0</v>
      </c>
    </row>
    <row r="81" spans="1:35" x14ac:dyDescent="0.25">
      <c r="A81">
        <v>3</v>
      </c>
      <c r="B81">
        <v>7</v>
      </c>
      <c r="C81">
        <v>2</v>
      </c>
      <c r="D81" t="s">
        <v>74</v>
      </c>
      <c r="E81">
        <v>31</v>
      </c>
      <c r="F81">
        <v>8</v>
      </c>
      <c r="G81" s="2">
        <v>0.20512820512820512</v>
      </c>
      <c r="H81">
        <v>0</v>
      </c>
      <c r="I81">
        <v>2</v>
      </c>
      <c r="J81" s="2">
        <v>1</v>
      </c>
      <c r="K81">
        <f t="shared" si="18"/>
        <v>41</v>
      </c>
      <c r="L81" s="2">
        <f t="shared" si="19"/>
        <v>0.1951219512195122</v>
      </c>
      <c r="M81" s="2">
        <f t="shared" si="20"/>
        <v>4.878048780487805E-2</v>
      </c>
      <c r="N81">
        <v>44</v>
      </c>
      <c r="O81">
        <v>1</v>
      </c>
      <c r="P81">
        <v>0</v>
      </c>
      <c r="Q81">
        <v>0</v>
      </c>
      <c r="R81">
        <v>268.05871912928114</v>
      </c>
      <c r="S81">
        <v>386.84373296796275</v>
      </c>
      <c r="T81">
        <v>2314.4153145502059</v>
      </c>
      <c r="U81">
        <v>3831.465299718554</v>
      </c>
      <c r="V81">
        <v>4</v>
      </c>
      <c r="W81">
        <v>24</v>
      </c>
      <c r="X81">
        <v>28</v>
      </c>
      <c r="Y81">
        <v>0.30706200906327991</v>
      </c>
      <c r="Z81">
        <v>0.14285714285714285</v>
      </c>
      <c r="AA81">
        <v>34515</v>
      </c>
      <c r="AB81">
        <v>379</v>
      </c>
      <c r="AC81">
        <f t="shared" si="12"/>
        <v>9006.8601583113468</v>
      </c>
      <c r="AD81">
        <v>2.0141129848460494E-2</v>
      </c>
      <c r="AE81">
        <f t="shared" si="13"/>
        <v>65.547871880686131</v>
      </c>
      <c r="AF81">
        <f t="shared" si="16"/>
        <v>75</v>
      </c>
      <c r="AG81">
        <f t="shared" si="17"/>
        <v>31</v>
      </c>
      <c r="AH81">
        <f t="shared" si="14"/>
        <v>1</v>
      </c>
      <c r="AI81">
        <f t="shared" si="15"/>
        <v>0</v>
      </c>
    </row>
    <row r="82" spans="1:35" x14ac:dyDescent="0.25">
      <c r="A82">
        <v>3</v>
      </c>
      <c r="B82">
        <v>8</v>
      </c>
      <c r="C82">
        <v>2</v>
      </c>
      <c r="D82" t="s">
        <v>75</v>
      </c>
      <c r="E82">
        <v>4</v>
      </c>
      <c r="F82">
        <v>0</v>
      </c>
      <c r="G82" s="2">
        <v>0</v>
      </c>
      <c r="H82">
        <v>0</v>
      </c>
      <c r="I82">
        <v>0</v>
      </c>
      <c r="J82" s="2">
        <v>0</v>
      </c>
      <c r="K82">
        <f t="shared" si="18"/>
        <v>4</v>
      </c>
      <c r="L82" s="2">
        <f t="shared" si="19"/>
        <v>0</v>
      </c>
      <c r="M82" s="2">
        <f t="shared" si="20"/>
        <v>0</v>
      </c>
      <c r="N82">
        <v>0</v>
      </c>
      <c r="O82">
        <v>0</v>
      </c>
      <c r="P82">
        <v>0</v>
      </c>
      <c r="Q82">
        <v>0</v>
      </c>
      <c r="R82">
        <v>374.59165199221775</v>
      </c>
      <c r="S82">
        <v>357.19869430394988</v>
      </c>
      <c r="T82">
        <v>3674.9891697601247</v>
      </c>
      <c r="U82">
        <v>3452.8568876621948</v>
      </c>
      <c r="V82">
        <v>4</v>
      </c>
      <c r="W82">
        <v>27</v>
      </c>
      <c r="X82">
        <v>26</v>
      </c>
      <c r="Y82">
        <v>-4.8692668718065747E-2</v>
      </c>
      <c r="Z82">
        <v>-3.8461538461538464E-2</v>
      </c>
      <c r="AA82">
        <v>28398</v>
      </c>
      <c r="AB82">
        <v>365</v>
      </c>
      <c r="AC82">
        <f t="shared" si="12"/>
        <v>7680.2739726027394</v>
      </c>
      <c r="AD82">
        <v>1.9438288596213441E-2</v>
      </c>
      <c r="AE82">
        <f t="shared" si="13"/>
        <v>-6.0444336523698921</v>
      </c>
      <c r="AF82">
        <f t="shared" si="16"/>
        <v>4</v>
      </c>
      <c r="AG82">
        <f t="shared" si="17"/>
        <v>4</v>
      </c>
      <c r="AH82">
        <f t="shared" si="14"/>
        <v>0</v>
      </c>
      <c r="AI82">
        <f t="shared" si="15"/>
        <v>0</v>
      </c>
    </row>
    <row r="83" spans="1:35" x14ac:dyDescent="0.25">
      <c r="A83">
        <v>3</v>
      </c>
      <c r="B83">
        <v>9</v>
      </c>
      <c r="C83">
        <v>2</v>
      </c>
      <c r="D83" t="s">
        <v>76</v>
      </c>
      <c r="E83">
        <v>1</v>
      </c>
      <c r="F83">
        <v>0</v>
      </c>
      <c r="G83" s="2">
        <v>0</v>
      </c>
      <c r="H83">
        <v>0</v>
      </c>
      <c r="I83">
        <v>0</v>
      </c>
      <c r="J83" s="2">
        <v>0</v>
      </c>
      <c r="K83">
        <f t="shared" si="18"/>
        <v>1</v>
      </c>
      <c r="L83" s="2">
        <f t="shared" si="19"/>
        <v>0</v>
      </c>
      <c r="M83" s="2">
        <f t="shared" si="20"/>
        <v>0</v>
      </c>
      <c r="N83">
        <v>12</v>
      </c>
      <c r="O83">
        <v>1</v>
      </c>
      <c r="P83">
        <v>0</v>
      </c>
      <c r="Q83">
        <v>0</v>
      </c>
      <c r="R83">
        <v>317.99955432322918</v>
      </c>
      <c r="S83">
        <v>173.2944341507023</v>
      </c>
      <c r="T83">
        <v>2952.2293017015222</v>
      </c>
      <c r="U83">
        <v>1104.1434757433244</v>
      </c>
      <c r="V83">
        <v>2</v>
      </c>
      <c r="W83">
        <v>12</v>
      </c>
      <c r="X83">
        <v>6</v>
      </c>
      <c r="Y83">
        <v>-0.8350246266229574</v>
      </c>
      <c r="Z83">
        <v>-1</v>
      </c>
      <c r="AA83">
        <v>34343</v>
      </c>
      <c r="AB83">
        <v>343</v>
      </c>
      <c r="AC83">
        <f t="shared" si="12"/>
        <v>9912.5364431486887</v>
      </c>
      <c r="AD83">
        <v>2.0564388594406523E-2</v>
      </c>
      <c r="AE83">
        <f t="shared" si="13"/>
        <v>-62.599670862051617</v>
      </c>
      <c r="AF83">
        <f t="shared" si="16"/>
        <v>13</v>
      </c>
      <c r="AG83">
        <f t="shared" si="17"/>
        <v>1</v>
      </c>
      <c r="AH83">
        <f t="shared" si="14"/>
        <v>1</v>
      </c>
      <c r="AI83">
        <f t="shared" si="15"/>
        <v>0</v>
      </c>
    </row>
    <row r="84" spans="1:35" x14ac:dyDescent="0.25">
      <c r="A84">
        <v>3</v>
      </c>
      <c r="B84">
        <v>10</v>
      </c>
      <c r="C84">
        <v>2</v>
      </c>
      <c r="D84" t="s">
        <v>77</v>
      </c>
      <c r="E84">
        <v>0</v>
      </c>
      <c r="F84">
        <v>0</v>
      </c>
      <c r="G84" s="2">
        <v>0</v>
      </c>
      <c r="H84">
        <v>0</v>
      </c>
      <c r="I84">
        <v>0</v>
      </c>
      <c r="J84" s="2">
        <v>0</v>
      </c>
      <c r="K84">
        <f t="shared" si="18"/>
        <v>0</v>
      </c>
      <c r="L84" s="2" t="s">
        <v>48</v>
      </c>
      <c r="M84" s="2" t="s">
        <v>48</v>
      </c>
      <c r="N84">
        <v>0</v>
      </c>
      <c r="O84">
        <v>0</v>
      </c>
      <c r="P84">
        <v>0</v>
      </c>
      <c r="Q84">
        <v>0</v>
      </c>
      <c r="R84">
        <v>271.83528341595661</v>
      </c>
      <c r="S84">
        <v>136.06484435580981</v>
      </c>
      <c r="T84">
        <v>2362.6472977772241</v>
      </c>
      <c r="U84">
        <v>628.66978743052118</v>
      </c>
      <c r="V84">
        <v>1</v>
      </c>
      <c r="W84">
        <v>8</v>
      </c>
      <c r="X84">
        <v>5</v>
      </c>
      <c r="Y84">
        <v>-0.99783628683032088</v>
      </c>
      <c r="Z84">
        <v>-0.6</v>
      </c>
      <c r="AA84">
        <v>36754</v>
      </c>
      <c r="AB84">
        <v>254</v>
      </c>
      <c r="AC84">
        <f t="shared" si="12"/>
        <v>14370.078740157482</v>
      </c>
      <c r="AD84">
        <v>2.2208339621593003E-2</v>
      </c>
      <c r="AE84">
        <f t="shared" si="13"/>
        <v>-73.391297633719049</v>
      </c>
      <c r="AF84">
        <f t="shared" si="16"/>
        <v>0</v>
      </c>
      <c r="AG84">
        <f t="shared" si="17"/>
        <v>0</v>
      </c>
      <c r="AH84">
        <f t="shared" si="14"/>
        <v>0</v>
      </c>
      <c r="AI84">
        <f t="shared" si="15"/>
        <v>0</v>
      </c>
    </row>
    <row r="85" spans="1:35" x14ac:dyDescent="0.25">
      <c r="A85">
        <v>4</v>
      </c>
      <c r="B85">
        <v>1</v>
      </c>
      <c r="C85">
        <v>2</v>
      </c>
      <c r="D85" t="s">
        <v>78</v>
      </c>
      <c r="E85">
        <v>0</v>
      </c>
      <c r="F85">
        <v>0</v>
      </c>
      <c r="G85" s="2">
        <v>0</v>
      </c>
      <c r="H85">
        <v>31</v>
      </c>
      <c r="I85">
        <v>7</v>
      </c>
      <c r="J85" s="2">
        <v>0.18421052631578946</v>
      </c>
      <c r="K85">
        <f t="shared" si="18"/>
        <v>38</v>
      </c>
      <c r="L85" s="2">
        <f t="shared" ref="L85:L104" si="21">F85/K85</f>
        <v>0</v>
      </c>
      <c r="M85" s="2">
        <f t="shared" ref="M85:M104" si="22">I85/K85</f>
        <v>0.18421052631578946</v>
      </c>
      <c r="N85">
        <v>0</v>
      </c>
      <c r="O85">
        <v>7</v>
      </c>
      <c r="P85">
        <v>0</v>
      </c>
      <c r="Q85">
        <v>0</v>
      </c>
      <c r="R85">
        <v>207.12639086217291</v>
      </c>
      <c r="S85">
        <v>173.04504933867909</v>
      </c>
      <c r="T85">
        <v>1536.224659797866</v>
      </c>
      <c r="U85">
        <v>1100.9584845297459</v>
      </c>
      <c r="V85">
        <v>1</v>
      </c>
      <c r="W85">
        <v>6</v>
      </c>
      <c r="X85">
        <v>7</v>
      </c>
      <c r="Y85">
        <v>-0.19695068800720636</v>
      </c>
      <c r="Z85">
        <v>0.14285714285714285</v>
      </c>
      <c r="AA85">
        <v>33658</v>
      </c>
      <c r="AB85">
        <v>336</v>
      </c>
      <c r="AC85">
        <f t="shared" si="12"/>
        <v>9917.2619047619046</v>
      </c>
      <c r="AD85">
        <v>2.0566495037097381E-2</v>
      </c>
      <c r="AE85">
        <f t="shared" si="13"/>
        <v>-28.333497479814689</v>
      </c>
      <c r="AF85">
        <f t="shared" si="16"/>
        <v>0</v>
      </c>
      <c r="AG85">
        <f t="shared" si="17"/>
        <v>0</v>
      </c>
      <c r="AH85">
        <f t="shared" si="14"/>
        <v>38</v>
      </c>
      <c r="AI85">
        <f t="shared" si="15"/>
        <v>31</v>
      </c>
    </row>
    <row r="86" spans="1:35" x14ac:dyDescent="0.25">
      <c r="A86">
        <v>4</v>
      </c>
      <c r="B86">
        <v>2</v>
      </c>
      <c r="C86">
        <v>2</v>
      </c>
      <c r="D86" t="s">
        <v>79</v>
      </c>
      <c r="E86">
        <v>0</v>
      </c>
      <c r="F86">
        <v>0</v>
      </c>
      <c r="G86" s="2">
        <v>0</v>
      </c>
      <c r="H86">
        <v>0</v>
      </c>
      <c r="I86">
        <v>1</v>
      </c>
      <c r="J86" s="2">
        <v>1</v>
      </c>
      <c r="K86">
        <f t="shared" si="18"/>
        <v>1</v>
      </c>
      <c r="L86" s="2">
        <f t="shared" si="21"/>
        <v>0</v>
      </c>
      <c r="M86" s="2">
        <f t="shared" si="22"/>
        <v>1</v>
      </c>
      <c r="N86">
        <v>0</v>
      </c>
      <c r="O86">
        <v>5</v>
      </c>
      <c r="P86">
        <v>0</v>
      </c>
      <c r="Q86">
        <v>0</v>
      </c>
      <c r="R86">
        <v>157.58012208623569</v>
      </c>
      <c r="S86">
        <v>291.88543162466794</v>
      </c>
      <c r="T86">
        <v>903.44983507325287</v>
      </c>
      <c r="U86">
        <v>2618.7156018476117</v>
      </c>
      <c r="V86">
        <v>1</v>
      </c>
      <c r="W86">
        <v>12</v>
      </c>
      <c r="X86">
        <v>15</v>
      </c>
      <c r="Y86">
        <v>0.4601302257220356</v>
      </c>
      <c r="Z86">
        <v>0.2</v>
      </c>
      <c r="AA86">
        <v>33219</v>
      </c>
      <c r="AB86">
        <v>223</v>
      </c>
      <c r="AC86">
        <f t="shared" si="12"/>
        <v>14796.412556053812</v>
      </c>
      <c r="AD86">
        <v>2.2337971021902232E-2</v>
      </c>
      <c r="AE86">
        <f t="shared" si="13"/>
        <v>189.85733354362534</v>
      </c>
      <c r="AF86">
        <f t="shared" si="16"/>
        <v>0</v>
      </c>
      <c r="AG86">
        <f t="shared" si="17"/>
        <v>0</v>
      </c>
      <c r="AH86">
        <f t="shared" si="14"/>
        <v>5</v>
      </c>
      <c r="AI86">
        <f t="shared" si="15"/>
        <v>0</v>
      </c>
    </row>
    <row r="87" spans="1:35" x14ac:dyDescent="0.25">
      <c r="A87">
        <v>4</v>
      </c>
      <c r="B87">
        <v>3</v>
      </c>
      <c r="C87">
        <v>2</v>
      </c>
      <c r="D87" t="s">
        <v>80</v>
      </c>
      <c r="E87">
        <v>13</v>
      </c>
      <c r="F87">
        <v>0</v>
      </c>
      <c r="G87" s="2">
        <v>0</v>
      </c>
      <c r="H87">
        <v>14</v>
      </c>
      <c r="I87">
        <v>9</v>
      </c>
      <c r="J87" s="2">
        <v>0.39130434782608697</v>
      </c>
      <c r="K87">
        <f t="shared" si="18"/>
        <v>36</v>
      </c>
      <c r="L87" s="2">
        <f t="shared" si="21"/>
        <v>0</v>
      </c>
      <c r="M87" s="2">
        <f t="shared" si="22"/>
        <v>0.25</v>
      </c>
      <c r="N87">
        <v>2</v>
      </c>
      <c r="O87">
        <v>3</v>
      </c>
      <c r="P87">
        <v>0</v>
      </c>
      <c r="Q87">
        <v>0</v>
      </c>
      <c r="R87">
        <v>198.38956303478921</v>
      </c>
      <c r="S87">
        <v>260.01529182729274</v>
      </c>
      <c r="T87">
        <v>1424.6432060637194</v>
      </c>
      <c r="U87">
        <v>2211.6895507955651</v>
      </c>
      <c r="V87">
        <v>2</v>
      </c>
      <c r="W87">
        <v>11</v>
      </c>
      <c r="X87">
        <v>22</v>
      </c>
      <c r="Y87">
        <v>0.23700809425253555</v>
      </c>
      <c r="Z87">
        <v>0.5</v>
      </c>
      <c r="AA87">
        <v>36294</v>
      </c>
      <c r="AB87">
        <v>208</v>
      </c>
      <c r="AC87">
        <f t="shared" si="12"/>
        <v>17349.038461538461</v>
      </c>
      <c r="AD87">
        <v>2.3044060882293087E-2</v>
      </c>
      <c r="AE87">
        <f t="shared" si="13"/>
        <v>55.245154813635757</v>
      </c>
      <c r="AF87">
        <f t="shared" si="16"/>
        <v>15</v>
      </c>
      <c r="AG87">
        <f t="shared" si="17"/>
        <v>13</v>
      </c>
      <c r="AH87">
        <f t="shared" si="14"/>
        <v>17</v>
      </c>
      <c r="AI87">
        <f t="shared" si="15"/>
        <v>14</v>
      </c>
    </row>
    <row r="88" spans="1:35" x14ac:dyDescent="0.25">
      <c r="A88">
        <v>4</v>
      </c>
      <c r="B88">
        <v>4</v>
      </c>
      <c r="C88">
        <v>2</v>
      </c>
      <c r="D88" t="s">
        <v>81</v>
      </c>
      <c r="E88">
        <v>0</v>
      </c>
      <c r="F88">
        <v>0</v>
      </c>
      <c r="G88" s="2">
        <v>0</v>
      </c>
      <c r="H88">
        <v>1</v>
      </c>
      <c r="I88">
        <v>2</v>
      </c>
      <c r="J88" s="2">
        <v>0.66666666666666652</v>
      </c>
      <c r="K88">
        <f t="shared" si="18"/>
        <v>3</v>
      </c>
      <c r="L88" s="2">
        <f t="shared" si="21"/>
        <v>0</v>
      </c>
      <c r="M88" s="2">
        <f t="shared" si="22"/>
        <v>0.66666666666666663</v>
      </c>
      <c r="N88">
        <v>0</v>
      </c>
      <c r="O88">
        <v>3</v>
      </c>
      <c r="P88">
        <v>0</v>
      </c>
      <c r="Q88">
        <v>0</v>
      </c>
      <c r="R88">
        <v>168.51524852825142</v>
      </c>
      <c r="S88">
        <v>145.64137603489959</v>
      </c>
      <c r="T88">
        <v>1043.1066223276043</v>
      </c>
      <c r="U88">
        <v>750.97542828735118</v>
      </c>
      <c r="V88">
        <v>2</v>
      </c>
      <c r="W88">
        <v>15</v>
      </c>
      <c r="X88">
        <v>5</v>
      </c>
      <c r="Y88">
        <v>-0.15705614102321191</v>
      </c>
      <c r="Z88">
        <v>-2</v>
      </c>
      <c r="AA88">
        <v>35248</v>
      </c>
      <c r="AB88">
        <v>387</v>
      </c>
      <c r="AC88">
        <f t="shared" si="12"/>
        <v>9008.0103359173117</v>
      </c>
      <c r="AD88">
        <v>2.014169364291224E-2</v>
      </c>
      <c r="AE88">
        <f t="shared" si="13"/>
        <v>-28.005880490758177</v>
      </c>
      <c r="AF88">
        <f t="shared" si="16"/>
        <v>0</v>
      </c>
      <c r="AG88">
        <f t="shared" si="17"/>
        <v>0</v>
      </c>
      <c r="AH88">
        <f t="shared" si="14"/>
        <v>4</v>
      </c>
      <c r="AI88">
        <f t="shared" si="15"/>
        <v>1</v>
      </c>
    </row>
    <row r="89" spans="1:35" x14ac:dyDescent="0.25">
      <c r="A89">
        <v>4</v>
      </c>
      <c r="B89">
        <v>5</v>
      </c>
      <c r="C89">
        <v>2</v>
      </c>
      <c r="D89" t="s">
        <v>82</v>
      </c>
      <c r="E89">
        <v>5</v>
      </c>
      <c r="F89">
        <v>0</v>
      </c>
      <c r="G89" s="2">
        <v>0</v>
      </c>
      <c r="H89">
        <v>75</v>
      </c>
      <c r="I89">
        <v>30</v>
      </c>
      <c r="J89" s="2">
        <v>0.2857142857142857</v>
      </c>
      <c r="K89">
        <f t="shared" si="18"/>
        <v>110</v>
      </c>
      <c r="L89" s="2">
        <f t="shared" si="21"/>
        <v>0</v>
      </c>
      <c r="M89" s="2">
        <f t="shared" si="22"/>
        <v>0.27272727272727271</v>
      </c>
      <c r="N89">
        <v>0</v>
      </c>
      <c r="O89">
        <v>51</v>
      </c>
      <c r="P89">
        <v>1</v>
      </c>
      <c r="Q89">
        <v>0</v>
      </c>
      <c r="R89">
        <v>265.86042051464909</v>
      </c>
      <c r="S89">
        <v>232.31499000486454</v>
      </c>
      <c r="T89">
        <v>2286.3399810300011</v>
      </c>
      <c r="U89">
        <v>1857.9181354388829</v>
      </c>
      <c r="V89">
        <v>2</v>
      </c>
      <c r="W89">
        <v>11</v>
      </c>
      <c r="X89">
        <v>13</v>
      </c>
      <c r="Y89">
        <v>-0.1443963237545805</v>
      </c>
      <c r="Z89">
        <v>0.15384615384615385</v>
      </c>
      <c r="AA89">
        <v>32896</v>
      </c>
      <c r="AB89">
        <v>383</v>
      </c>
      <c r="AC89">
        <f t="shared" si="12"/>
        <v>8489.0339425587463</v>
      </c>
      <c r="AD89">
        <v>1.9879782855509783E-2</v>
      </c>
      <c r="AE89">
        <f t="shared" si="13"/>
        <v>-18.738326283307753</v>
      </c>
      <c r="AF89">
        <f t="shared" si="16"/>
        <v>5</v>
      </c>
      <c r="AG89">
        <f t="shared" si="17"/>
        <v>5</v>
      </c>
      <c r="AH89">
        <f t="shared" si="14"/>
        <v>126</v>
      </c>
      <c r="AI89">
        <f t="shared" si="15"/>
        <v>75</v>
      </c>
    </row>
    <row r="90" spans="1:35" x14ac:dyDescent="0.25">
      <c r="A90">
        <v>4</v>
      </c>
      <c r="B90">
        <v>6</v>
      </c>
      <c r="C90">
        <v>2</v>
      </c>
      <c r="D90" t="s">
        <v>83</v>
      </c>
      <c r="E90">
        <v>0</v>
      </c>
      <c r="F90">
        <v>0</v>
      </c>
      <c r="G90" s="2">
        <v>0</v>
      </c>
      <c r="H90">
        <v>38</v>
      </c>
      <c r="I90">
        <v>11</v>
      </c>
      <c r="J90" s="2">
        <v>0.22448979591836735</v>
      </c>
      <c r="K90">
        <f t="shared" si="18"/>
        <v>49</v>
      </c>
      <c r="L90" s="2">
        <f t="shared" si="21"/>
        <v>0</v>
      </c>
      <c r="M90" s="2">
        <f t="shared" si="22"/>
        <v>0.22448979591836735</v>
      </c>
      <c r="N90">
        <v>0</v>
      </c>
      <c r="O90">
        <v>35</v>
      </c>
      <c r="P90">
        <v>0</v>
      </c>
      <c r="Q90">
        <v>0</v>
      </c>
      <c r="R90">
        <v>228.8275438527711</v>
      </c>
      <c r="S90">
        <v>121.38831582214613</v>
      </c>
      <c r="T90">
        <v>1813.378593266553</v>
      </c>
      <c r="U90">
        <v>441.23008712830313</v>
      </c>
      <c r="V90">
        <v>1</v>
      </c>
      <c r="W90">
        <v>7</v>
      </c>
      <c r="X90">
        <v>4</v>
      </c>
      <c r="Y90">
        <v>-0.88508706379979052</v>
      </c>
      <c r="Z90">
        <v>-0.75</v>
      </c>
      <c r="AA90">
        <v>33759</v>
      </c>
      <c r="AB90">
        <v>290</v>
      </c>
      <c r="AC90">
        <f t="shared" si="12"/>
        <v>11541.03448275862</v>
      </c>
      <c r="AD90">
        <v>2.1237149126953514E-2</v>
      </c>
      <c r="AE90">
        <f t="shared" si="13"/>
        <v>-75.668065743872731</v>
      </c>
      <c r="AF90">
        <f t="shared" si="16"/>
        <v>0</v>
      </c>
      <c r="AG90">
        <f t="shared" si="17"/>
        <v>0</v>
      </c>
      <c r="AH90">
        <f t="shared" si="14"/>
        <v>73</v>
      </c>
      <c r="AI90">
        <f t="shared" si="15"/>
        <v>38</v>
      </c>
    </row>
    <row r="91" spans="1:35" x14ac:dyDescent="0.25">
      <c r="A91">
        <v>4</v>
      </c>
      <c r="B91">
        <v>7</v>
      </c>
      <c r="C91">
        <v>2</v>
      </c>
      <c r="D91" t="s">
        <v>84</v>
      </c>
      <c r="E91">
        <v>0</v>
      </c>
      <c r="F91">
        <v>0</v>
      </c>
      <c r="G91" s="2">
        <v>0</v>
      </c>
      <c r="H91">
        <v>3</v>
      </c>
      <c r="I91">
        <v>0</v>
      </c>
      <c r="J91" s="2">
        <v>0</v>
      </c>
      <c r="K91">
        <f t="shared" si="18"/>
        <v>3</v>
      </c>
      <c r="L91" s="2">
        <f t="shared" si="21"/>
        <v>0</v>
      </c>
      <c r="M91" s="2">
        <f t="shared" si="22"/>
        <v>0</v>
      </c>
      <c r="N91">
        <v>0</v>
      </c>
      <c r="O91">
        <v>2</v>
      </c>
      <c r="P91">
        <v>0</v>
      </c>
      <c r="Q91">
        <v>0</v>
      </c>
      <c r="R91">
        <v>187.73626974849554</v>
      </c>
      <c r="S91">
        <v>216.60761928237199</v>
      </c>
      <c r="T91">
        <v>1288.5858205427273</v>
      </c>
      <c r="U91">
        <v>1657.3131453687356</v>
      </c>
      <c r="V91">
        <v>2</v>
      </c>
      <c r="W91">
        <v>15</v>
      </c>
      <c r="X91">
        <v>16</v>
      </c>
      <c r="Y91">
        <v>0.13328870715410729</v>
      </c>
      <c r="Z91">
        <v>6.25E-2</v>
      </c>
      <c r="AA91">
        <v>32738</v>
      </c>
      <c r="AB91">
        <v>166</v>
      </c>
      <c r="AC91">
        <f t="shared" si="12"/>
        <v>19621.686746987954</v>
      </c>
      <c r="AD91">
        <v>2.3590642738159622E-2</v>
      </c>
      <c r="AE91">
        <f t="shared" si="13"/>
        <v>28.614882994033525</v>
      </c>
      <c r="AF91">
        <f t="shared" si="16"/>
        <v>0</v>
      </c>
      <c r="AG91">
        <f t="shared" si="17"/>
        <v>0</v>
      </c>
      <c r="AH91">
        <f t="shared" si="14"/>
        <v>5</v>
      </c>
      <c r="AI91">
        <f t="shared" si="15"/>
        <v>3</v>
      </c>
    </row>
    <row r="92" spans="1:35" x14ac:dyDescent="0.25">
      <c r="A92">
        <v>4</v>
      </c>
      <c r="B92">
        <v>8</v>
      </c>
      <c r="C92">
        <v>2</v>
      </c>
      <c r="D92" t="s">
        <v>85</v>
      </c>
      <c r="E92">
        <v>0</v>
      </c>
      <c r="F92">
        <v>0</v>
      </c>
      <c r="G92" s="2">
        <v>0</v>
      </c>
      <c r="H92">
        <v>66</v>
      </c>
      <c r="I92">
        <v>24</v>
      </c>
      <c r="J92" s="2">
        <v>0.26666666666666666</v>
      </c>
      <c r="K92">
        <f t="shared" si="18"/>
        <v>90</v>
      </c>
      <c r="L92" s="2">
        <f t="shared" si="21"/>
        <v>0</v>
      </c>
      <c r="M92" s="2">
        <f t="shared" si="22"/>
        <v>0.26666666666666666</v>
      </c>
      <c r="N92">
        <v>0</v>
      </c>
      <c r="O92">
        <v>4</v>
      </c>
      <c r="P92">
        <v>0</v>
      </c>
      <c r="Q92">
        <v>0</v>
      </c>
      <c r="R92">
        <v>216.48325163214514</v>
      </c>
      <c r="S92">
        <v>204.84161287163752</v>
      </c>
      <c r="T92">
        <v>1655.7247973454041</v>
      </c>
      <c r="U92">
        <v>1507.0448642610156</v>
      </c>
      <c r="V92">
        <v>1</v>
      </c>
      <c r="W92">
        <v>8</v>
      </c>
      <c r="X92">
        <v>10</v>
      </c>
      <c r="Y92">
        <v>-5.6832391608841536E-2</v>
      </c>
      <c r="Z92">
        <v>0.2</v>
      </c>
      <c r="AA92">
        <v>41734</v>
      </c>
      <c r="AB92">
        <v>293</v>
      </c>
      <c r="AC92">
        <f t="shared" si="12"/>
        <v>14143.686006825939</v>
      </c>
      <c r="AD92">
        <v>2.2137941135161886E-2</v>
      </c>
      <c r="AE92">
        <f t="shared" si="13"/>
        <v>-8.9797491299740475</v>
      </c>
      <c r="AF92">
        <f t="shared" si="16"/>
        <v>0</v>
      </c>
      <c r="AG92">
        <f t="shared" si="17"/>
        <v>0</v>
      </c>
      <c r="AH92">
        <f t="shared" si="14"/>
        <v>70</v>
      </c>
      <c r="AI92">
        <f t="shared" si="15"/>
        <v>66</v>
      </c>
    </row>
    <row r="93" spans="1:35" x14ac:dyDescent="0.25">
      <c r="A93">
        <v>4</v>
      </c>
      <c r="B93">
        <v>9</v>
      </c>
      <c r="C93">
        <v>2</v>
      </c>
      <c r="D93" t="s">
        <v>86</v>
      </c>
      <c r="E93">
        <v>0</v>
      </c>
      <c r="F93">
        <v>0</v>
      </c>
      <c r="G93" s="2">
        <v>0</v>
      </c>
      <c r="H93">
        <v>0</v>
      </c>
      <c r="I93">
        <v>1</v>
      </c>
      <c r="J93" s="2">
        <v>1</v>
      </c>
      <c r="K93">
        <f t="shared" si="18"/>
        <v>1</v>
      </c>
      <c r="L93" s="2">
        <f t="shared" si="21"/>
        <v>0</v>
      </c>
      <c r="M93" s="2">
        <f t="shared" si="22"/>
        <v>1</v>
      </c>
      <c r="N93">
        <v>0</v>
      </c>
      <c r="O93">
        <v>3</v>
      </c>
      <c r="P93">
        <v>0</v>
      </c>
      <c r="Q93">
        <v>0</v>
      </c>
      <c r="R93">
        <v>189.20180215825025</v>
      </c>
      <c r="S93">
        <v>127.03277703340423</v>
      </c>
      <c r="T93">
        <v>1307.3027095561972</v>
      </c>
      <c r="U93">
        <v>513.31771434743587</v>
      </c>
      <c r="V93">
        <v>1</v>
      </c>
      <c r="W93">
        <v>8</v>
      </c>
      <c r="X93">
        <v>6</v>
      </c>
      <c r="Y93">
        <v>-0.48939357681284257</v>
      </c>
      <c r="Z93">
        <v>-0.33333333333333331</v>
      </c>
      <c r="AA93">
        <v>24587</v>
      </c>
      <c r="AB93">
        <v>185</v>
      </c>
      <c r="AC93">
        <f t="shared" si="12"/>
        <v>13190.27027027027</v>
      </c>
      <c r="AD93">
        <v>2.1828648669088707E-2</v>
      </c>
      <c r="AE93">
        <f t="shared" si="13"/>
        <v>-60.734594168959013</v>
      </c>
      <c r="AF93">
        <f t="shared" si="16"/>
        <v>0</v>
      </c>
      <c r="AG93">
        <f t="shared" si="17"/>
        <v>0</v>
      </c>
      <c r="AH93">
        <f t="shared" si="14"/>
        <v>3</v>
      </c>
      <c r="AI93">
        <f t="shared" si="15"/>
        <v>0</v>
      </c>
    </row>
    <row r="94" spans="1:35" x14ac:dyDescent="0.25">
      <c r="A94">
        <v>4</v>
      </c>
      <c r="B94">
        <v>10</v>
      </c>
      <c r="C94">
        <v>2</v>
      </c>
      <c r="D94" t="s">
        <v>87</v>
      </c>
      <c r="E94">
        <v>0</v>
      </c>
      <c r="F94">
        <v>0</v>
      </c>
      <c r="G94" s="2">
        <v>0</v>
      </c>
      <c r="H94">
        <v>0</v>
      </c>
      <c r="I94">
        <v>2</v>
      </c>
      <c r="J94" s="2">
        <v>1</v>
      </c>
      <c r="K94">
        <f t="shared" si="18"/>
        <v>2</v>
      </c>
      <c r="L94" s="2">
        <f t="shared" si="21"/>
        <v>0</v>
      </c>
      <c r="M94" s="2">
        <f t="shared" si="22"/>
        <v>1</v>
      </c>
      <c r="N94">
        <v>0</v>
      </c>
      <c r="O94">
        <v>3</v>
      </c>
      <c r="P94">
        <v>0</v>
      </c>
      <c r="Q94">
        <v>0</v>
      </c>
      <c r="R94">
        <v>166.03511675789736</v>
      </c>
      <c r="S94">
        <v>207.14416270438593</v>
      </c>
      <c r="T94">
        <v>1011.4318870740401</v>
      </c>
      <c r="U94">
        <v>1536.4516309627834</v>
      </c>
      <c r="V94">
        <v>2</v>
      </c>
      <c r="W94">
        <v>15</v>
      </c>
      <c r="X94">
        <v>10</v>
      </c>
      <c r="Y94">
        <v>0.1984562123778261</v>
      </c>
      <c r="Z94">
        <v>-0.5</v>
      </c>
      <c r="AA94">
        <v>37575</v>
      </c>
      <c r="AB94">
        <v>423</v>
      </c>
      <c r="AC94">
        <f t="shared" si="12"/>
        <v>8782.978723404256</v>
      </c>
      <c r="AD94">
        <v>2.0030009087387939E-2</v>
      </c>
      <c r="AE94">
        <f t="shared" si="13"/>
        <v>51.908561574775632</v>
      </c>
      <c r="AF94">
        <f t="shared" si="16"/>
        <v>0</v>
      </c>
      <c r="AG94">
        <f t="shared" si="17"/>
        <v>0</v>
      </c>
      <c r="AH94">
        <f t="shared" si="14"/>
        <v>3</v>
      </c>
      <c r="AI94">
        <f t="shared" si="15"/>
        <v>0</v>
      </c>
    </row>
    <row r="95" spans="1:35" x14ac:dyDescent="0.25">
      <c r="A95">
        <v>5</v>
      </c>
      <c r="B95">
        <v>1</v>
      </c>
      <c r="C95">
        <v>2</v>
      </c>
      <c r="D95" t="s">
        <v>88</v>
      </c>
      <c r="E95">
        <v>10</v>
      </c>
      <c r="F95">
        <v>19</v>
      </c>
      <c r="G95" s="2">
        <v>0.65517241379310354</v>
      </c>
      <c r="H95">
        <v>37</v>
      </c>
      <c r="I95">
        <v>115</v>
      </c>
      <c r="J95" s="2">
        <v>0.75657894736842091</v>
      </c>
      <c r="K95">
        <f t="shared" si="18"/>
        <v>181</v>
      </c>
      <c r="L95" s="2">
        <f t="shared" si="21"/>
        <v>0.10497237569060773</v>
      </c>
      <c r="M95" s="2">
        <f t="shared" si="22"/>
        <v>0.63535911602209949</v>
      </c>
      <c r="N95">
        <v>2</v>
      </c>
      <c r="O95">
        <v>14</v>
      </c>
      <c r="P95">
        <v>0</v>
      </c>
      <c r="Q95">
        <v>0</v>
      </c>
      <c r="R95">
        <v>342.91360528905886</v>
      </c>
      <c r="S95">
        <v>296.15982534378617</v>
      </c>
      <c r="T95">
        <v>3270.4164149305088</v>
      </c>
      <c r="U95">
        <v>2673.3055599461836</v>
      </c>
      <c r="V95">
        <v>3</v>
      </c>
      <c r="W95">
        <v>16</v>
      </c>
      <c r="X95">
        <v>18</v>
      </c>
      <c r="Y95">
        <v>-0.1578667190629259</v>
      </c>
      <c r="Z95">
        <v>0.1111111111111111</v>
      </c>
      <c r="AA95">
        <v>30701</v>
      </c>
      <c r="AB95">
        <v>370</v>
      </c>
      <c r="AC95">
        <f t="shared" si="12"/>
        <v>8197.5675675675666</v>
      </c>
      <c r="AD95">
        <v>1.9725658485251884E-2</v>
      </c>
      <c r="AE95">
        <f t="shared" si="13"/>
        <v>-18.257945754501506</v>
      </c>
      <c r="AF95">
        <f t="shared" si="16"/>
        <v>12</v>
      </c>
      <c r="AG95">
        <f t="shared" si="17"/>
        <v>10</v>
      </c>
      <c r="AH95">
        <f t="shared" si="14"/>
        <v>51</v>
      </c>
      <c r="AI95">
        <f t="shared" si="15"/>
        <v>37</v>
      </c>
    </row>
    <row r="96" spans="1:35" x14ac:dyDescent="0.25">
      <c r="A96">
        <v>5</v>
      </c>
      <c r="B96">
        <v>2</v>
      </c>
      <c r="C96">
        <v>2</v>
      </c>
      <c r="D96" t="s">
        <v>89</v>
      </c>
      <c r="E96">
        <v>5</v>
      </c>
      <c r="F96">
        <v>0</v>
      </c>
      <c r="G96" s="2">
        <v>0</v>
      </c>
      <c r="H96">
        <v>10</v>
      </c>
      <c r="I96">
        <v>3</v>
      </c>
      <c r="J96" s="2">
        <v>0.23076923076923075</v>
      </c>
      <c r="K96">
        <f t="shared" si="18"/>
        <v>18</v>
      </c>
      <c r="L96" s="2">
        <f t="shared" si="21"/>
        <v>0</v>
      </c>
      <c r="M96" s="2">
        <f t="shared" si="22"/>
        <v>0.16666666666666666</v>
      </c>
      <c r="N96">
        <v>3</v>
      </c>
      <c r="O96">
        <v>6</v>
      </c>
      <c r="P96">
        <v>0</v>
      </c>
      <c r="Q96">
        <v>0</v>
      </c>
      <c r="R96">
        <v>333.27491136336454</v>
      </c>
      <c r="S96">
        <v>329.59675232974195</v>
      </c>
      <c r="T96">
        <v>3147.3168756496111</v>
      </c>
      <c r="U96">
        <v>3100.3416644922345</v>
      </c>
      <c r="V96">
        <v>2</v>
      </c>
      <c r="W96">
        <v>14</v>
      </c>
      <c r="X96">
        <v>19</v>
      </c>
      <c r="Y96">
        <v>-1.1159573046832733E-2</v>
      </c>
      <c r="Z96">
        <v>0.26315789473684209</v>
      </c>
      <c r="AA96">
        <v>31225</v>
      </c>
      <c r="AB96">
        <v>287</v>
      </c>
      <c r="AC96">
        <f t="shared" si="12"/>
        <v>10779.79094076655</v>
      </c>
      <c r="AD96">
        <v>2.0935232675152488E-2</v>
      </c>
      <c r="AE96">
        <f t="shared" si="13"/>
        <v>-1.4925478753289141</v>
      </c>
      <c r="AF96">
        <f t="shared" si="16"/>
        <v>8</v>
      </c>
      <c r="AG96">
        <f t="shared" si="17"/>
        <v>5</v>
      </c>
      <c r="AH96">
        <f t="shared" si="14"/>
        <v>16</v>
      </c>
      <c r="AI96">
        <f t="shared" si="15"/>
        <v>10</v>
      </c>
    </row>
    <row r="97" spans="1:35" x14ac:dyDescent="0.25">
      <c r="A97">
        <v>5</v>
      </c>
      <c r="B97">
        <v>3</v>
      </c>
      <c r="C97">
        <v>2</v>
      </c>
      <c r="D97" t="s">
        <v>90</v>
      </c>
      <c r="E97">
        <v>44</v>
      </c>
      <c r="F97">
        <v>20</v>
      </c>
      <c r="G97" s="2">
        <v>0.3125</v>
      </c>
      <c r="H97">
        <v>3</v>
      </c>
      <c r="I97">
        <v>81</v>
      </c>
      <c r="J97" s="2">
        <v>0.9642857142857143</v>
      </c>
      <c r="K97">
        <f t="shared" si="18"/>
        <v>148</v>
      </c>
      <c r="L97" s="2">
        <f t="shared" si="21"/>
        <v>0.13513513513513514</v>
      </c>
      <c r="M97" s="2">
        <f t="shared" si="22"/>
        <v>0.54729729729729726</v>
      </c>
      <c r="N97">
        <v>3</v>
      </c>
      <c r="O97">
        <v>27</v>
      </c>
      <c r="P97">
        <v>1</v>
      </c>
      <c r="Q97">
        <v>0</v>
      </c>
      <c r="R97">
        <v>226.96744502500553</v>
      </c>
      <c r="S97">
        <v>327.41579695502969</v>
      </c>
      <c r="T97">
        <v>1789.6225418263798</v>
      </c>
      <c r="U97">
        <v>3072.4878282890127</v>
      </c>
      <c r="V97">
        <v>4</v>
      </c>
      <c r="W97">
        <v>20</v>
      </c>
      <c r="X97">
        <v>25</v>
      </c>
      <c r="Y97">
        <v>0.30679140366529312</v>
      </c>
      <c r="Z97">
        <v>0.2</v>
      </c>
      <c r="AA97">
        <v>27318</v>
      </c>
      <c r="AB97">
        <v>418</v>
      </c>
      <c r="AC97">
        <f t="shared" si="12"/>
        <v>6435.4066985645932</v>
      </c>
      <c r="AD97">
        <v>1.8659909250170002E-2</v>
      </c>
      <c r="AE97">
        <f t="shared" si="13"/>
        <v>71.683567706596875</v>
      </c>
      <c r="AF97">
        <f t="shared" si="16"/>
        <v>47</v>
      </c>
      <c r="AG97">
        <f t="shared" si="17"/>
        <v>44</v>
      </c>
      <c r="AH97">
        <f t="shared" si="14"/>
        <v>30</v>
      </c>
      <c r="AI97">
        <f t="shared" si="15"/>
        <v>3</v>
      </c>
    </row>
    <row r="98" spans="1:35" x14ac:dyDescent="0.25">
      <c r="A98">
        <v>5</v>
      </c>
      <c r="B98">
        <v>4</v>
      </c>
      <c r="C98">
        <v>2</v>
      </c>
      <c r="D98" t="s">
        <v>91</v>
      </c>
      <c r="E98">
        <v>3</v>
      </c>
      <c r="F98">
        <v>0</v>
      </c>
      <c r="G98" s="2">
        <v>0</v>
      </c>
      <c r="H98">
        <v>1</v>
      </c>
      <c r="I98">
        <v>3</v>
      </c>
      <c r="J98" s="2">
        <v>0.75</v>
      </c>
      <c r="K98">
        <f t="shared" si="18"/>
        <v>7</v>
      </c>
      <c r="L98" s="2">
        <f t="shared" si="21"/>
        <v>0</v>
      </c>
      <c r="M98" s="2">
        <f t="shared" si="22"/>
        <v>0.42857142857142855</v>
      </c>
      <c r="N98">
        <v>4</v>
      </c>
      <c r="O98">
        <v>1</v>
      </c>
      <c r="P98">
        <v>1</v>
      </c>
      <c r="Q98">
        <v>0</v>
      </c>
      <c r="R98">
        <v>315.74488907745274</v>
      </c>
      <c r="S98">
        <v>141.89595693258838</v>
      </c>
      <c r="T98">
        <v>2923.4340878346461</v>
      </c>
      <c r="U98">
        <v>703.1412124213075</v>
      </c>
      <c r="V98">
        <v>2</v>
      </c>
      <c r="W98">
        <v>11</v>
      </c>
      <c r="X98">
        <v>6</v>
      </c>
      <c r="Y98">
        <v>-1.2251859454139074</v>
      </c>
      <c r="Z98">
        <v>-0.83333333333333337</v>
      </c>
      <c r="AA98">
        <v>29884</v>
      </c>
      <c r="AB98">
        <v>260</v>
      </c>
      <c r="AC98">
        <f t="shared" si="12"/>
        <v>11393.846153846154</v>
      </c>
      <c r="AD98">
        <v>2.1180343161072167E-2</v>
      </c>
      <c r="AE98">
        <f t="shared" si="13"/>
        <v>-75.94810789997608</v>
      </c>
      <c r="AF98">
        <f t="shared" si="16"/>
        <v>7</v>
      </c>
      <c r="AG98">
        <f t="shared" si="17"/>
        <v>3</v>
      </c>
      <c r="AH98">
        <f t="shared" si="14"/>
        <v>2</v>
      </c>
      <c r="AI98">
        <f t="shared" si="15"/>
        <v>1</v>
      </c>
    </row>
    <row r="99" spans="1:35" x14ac:dyDescent="0.25">
      <c r="A99">
        <v>5</v>
      </c>
      <c r="B99">
        <v>5</v>
      </c>
      <c r="C99">
        <v>2</v>
      </c>
      <c r="D99" t="s">
        <v>92</v>
      </c>
      <c r="E99">
        <v>2</v>
      </c>
      <c r="F99">
        <v>0</v>
      </c>
      <c r="G99" s="2">
        <v>0</v>
      </c>
      <c r="H99">
        <v>1</v>
      </c>
      <c r="I99">
        <v>0</v>
      </c>
      <c r="J99" s="2">
        <v>0</v>
      </c>
      <c r="K99">
        <f t="shared" si="18"/>
        <v>3</v>
      </c>
      <c r="L99" s="2">
        <f t="shared" si="21"/>
        <v>0</v>
      </c>
      <c r="M99" s="2">
        <f t="shared" si="22"/>
        <v>0</v>
      </c>
      <c r="N99">
        <v>1</v>
      </c>
      <c r="O99">
        <v>7</v>
      </c>
      <c r="P99">
        <v>0</v>
      </c>
      <c r="Q99">
        <v>0</v>
      </c>
      <c r="R99">
        <v>276.34461390750948</v>
      </c>
      <c r="S99">
        <v>278.32184090118238</v>
      </c>
      <c r="T99">
        <v>2420.2377255109773</v>
      </c>
      <c r="U99">
        <v>2445.4896666817676</v>
      </c>
      <c r="V99">
        <v>3</v>
      </c>
      <c r="W99">
        <v>25</v>
      </c>
      <c r="X99">
        <v>18</v>
      </c>
      <c r="Y99">
        <v>7.1041028877604721E-3</v>
      </c>
      <c r="Z99">
        <v>-0.3888888888888889</v>
      </c>
      <c r="AA99">
        <v>35097</v>
      </c>
      <c r="AB99">
        <v>365</v>
      </c>
      <c r="AC99">
        <f t="shared" si="12"/>
        <v>9515.6164383561645</v>
      </c>
      <c r="AD99">
        <v>2.0383810634523304E-2</v>
      </c>
      <c r="AE99">
        <f t="shared" si="13"/>
        <v>1.0433661497222964</v>
      </c>
      <c r="AF99">
        <f t="shared" si="16"/>
        <v>3</v>
      </c>
      <c r="AG99">
        <f t="shared" si="17"/>
        <v>2</v>
      </c>
      <c r="AH99">
        <f t="shared" si="14"/>
        <v>8</v>
      </c>
      <c r="AI99">
        <f t="shared" si="15"/>
        <v>1</v>
      </c>
    </row>
    <row r="100" spans="1:35" x14ac:dyDescent="0.25">
      <c r="A100">
        <v>5</v>
      </c>
      <c r="B100">
        <v>6</v>
      </c>
      <c r="C100">
        <v>2</v>
      </c>
      <c r="D100" t="s">
        <v>93</v>
      </c>
      <c r="E100">
        <v>4</v>
      </c>
      <c r="F100">
        <v>2</v>
      </c>
      <c r="G100" s="2">
        <v>0.33333333333333326</v>
      </c>
      <c r="H100">
        <v>3</v>
      </c>
      <c r="I100">
        <v>0</v>
      </c>
      <c r="J100" s="2">
        <v>0</v>
      </c>
      <c r="K100">
        <f t="shared" si="18"/>
        <v>9</v>
      </c>
      <c r="L100" s="2">
        <f t="shared" si="21"/>
        <v>0.22222222222222221</v>
      </c>
      <c r="M100" s="2">
        <f t="shared" si="22"/>
        <v>0</v>
      </c>
      <c r="N100">
        <v>2</v>
      </c>
      <c r="O100">
        <v>1</v>
      </c>
      <c r="P100">
        <v>0</v>
      </c>
      <c r="Q100">
        <v>0</v>
      </c>
      <c r="R100">
        <v>624.26764464638597</v>
      </c>
      <c r="S100">
        <v>190.85515224950387</v>
      </c>
      <c r="T100">
        <v>6863.6991653433715</v>
      </c>
      <c r="U100">
        <v>1328.4182918199731</v>
      </c>
      <c r="V100">
        <v>2</v>
      </c>
      <c r="W100">
        <v>11</v>
      </c>
      <c r="X100">
        <v>13</v>
      </c>
      <c r="Y100">
        <v>-2.2708975224849279</v>
      </c>
      <c r="Z100">
        <v>0.15384615384615385</v>
      </c>
      <c r="AA100">
        <v>31661</v>
      </c>
      <c r="AB100">
        <v>329</v>
      </c>
      <c r="AC100">
        <f t="shared" si="12"/>
        <v>9523.4042553191484</v>
      </c>
      <c r="AD100">
        <v>2.0387424856106177E-2</v>
      </c>
      <c r="AE100">
        <f t="shared" si="13"/>
        <v>-80.645738401130586</v>
      </c>
      <c r="AF100">
        <f t="shared" si="16"/>
        <v>6</v>
      </c>
      <c r="AG100">
        <f t="shared" si="17"/>
        <v>4</v>
      </c>
      <c r="AH100">
        <f t="shared" si="14"/>
        <v>4</v>
      </c>
      <c r="AI100">
        <f t="shared" si="15"/>
        <v>3</v>
      </c>
    </row>
    <row r="101" spans="1:35" x14ac:dyDescent="0.25">
      <c r="A101">
        <v>5</v>
      </c>
      <c r="B101">
        <v>7</v>
      </c>
      <c r="C101">
        <v>2</v>
      </c>
      <c r="D101" t="s">
        <v>94</v>
      </c>
      <c r="E101">
        <v>2</v>
      </c>
      <c r="F101">
        <v>9</v>
      </c>
      <c r="G101" s="2">
        <v>0.81818181818181823</v>
      </c>
      <c r="H101">
        <v>21</v>
      </c>
      <c r="I101">
        <v>36</v>
      </c>
      <c r="J101" s="2">
        <v>0.63157894736842102</v>
      </c>
      <c r="K101">
        <f t="shared" si="18"/>
        <v>68</v>
      </c>
      <c r="L101" s="2">
        <f t="shared" si="21"/>
        <v>0.13235294117647059</v>
      </c>
      <c r="M101" s="2">
        <f t="shared" si="22"/>
        <v>0.52941176470588236</v>
      </c>
      <c r="N101">
        <v>6</v>
      </c>
      <c r="O101">
        <v>8</v>
      </c>
      <c r="P101">
        <v>0</v>
      </c>
      <c r="Q101">
        <v>0</v>
      </c>
      <c r="R101">
        <v>195.57123147756866</v>
      </c>
      <c r="S101">
        <v>168.47480158790606</v>
      </c>
      <c r="T101">
        <v>1388.6491887301233</v>
      </c>
      <c r="U101">
        <v>1042.5900585939471</v>
      </c>
      <c r="V101">
        <v>2</v>
      </c>
      <c r="W101">
        <v>11</v>
      </c>
      <c r="X101">
        <v>6</v>
      </c>
      <c r="Y101">
        <v>-0.16083372489104458</v>
      </c>
      <c r="Z101">
        <v>-0.83333333333333337</v>
      </c>
      <c r="AA101">
        <v>33205</v>
      </c>
      <c r="AB101">
        <v>321</v>
      </c>
      <c r="AC101">
        <f t="shared" si="12"/>
        <v>10244.23676012461</v>
      </c>
      <c r="AD101">
        <v>2.0709886709128562E-2</v>
      </c>
      <c r="AE101">
        <f t="shared" si="13"/>
        <v>-24.920558262280526</v>
      </c>
      <c r="AF101">
        <f t="shared" si="16"/>
        <v>8</v>
      </c>
      <c r="AG101">
        <f t="shared" si="17"/>
        <v>2</v>
      </c>
      <c r="AH101">
        <f t="shared" si="14"/>
        <v>29</v>
      </c>
      <c r="AI101">
        <f t="shared" si="15"/>
        <v>21</v>
      </c>
    </row>
    <row r="102" spans="1:35" x14ac:dyDescent="0.25">
      <c r="A102">
        <v>5</v>
      </c>
      <c r="B102">
        <v>8</v>
      </c>
      <c r="C102">
        <v>2</v>
      </c>
      <c r="D102" t="s">
        <v>95</v>
      </c>
      <c r="E102">
        <v>35</v>
      </c>
      <c r="F102">
        <v>12</v>
      </c>
      <c r="G102" s="2">
        <v>0.25531914893617019</v>
      </c>
      <c r="H102">
        <v>0</v>
      </c>
      <c r="I102">
        <v>1</v>
      </c>
      <c r="J102" s="2">
        <v>1</v>
      </c>
      <c r="K102">
        <f t="shared" si="18"/>
        <v>48</v>
      </c>
      <c r="L102" s="2">
        <f t="shared" si="21"/>
        <v>0.25</v>
      </c>
      <c r="M102" s="2">
        <f t="shared" si="22"/>
        <v>2.0833333333333332E-2</v>
      </c>
      <c r="N102">
        <v>5</v>
      </c>
      <c r="O102">
        <v>2</v>
      </c>
      <c r="P102">
        <v>0</v>
      </c>
      <c r="Q102">
        <v>2</v>
      </c>
      <c r="R102">
        <v>188.97633563367259</v>
      </c>
      <c r="S102">
        <v>169.21288769305545</v>
      </c>
      <c r="T102">
        <v>1304.4231881695096</v>
      </c>
      <c r="U102">
        <v>1052.0164456328923</v>
      </c>
      <c r="V102">
        <v>2</v>
      </c>
      <c r="W102">
        <v>14</v>
      </c>
      <c r="X102">
        <v>7</v>
      </c>
      <c r="Y102">
        <v>-0.11679635168490916</v>
      </c>
      <c r="Z102">
        <v>-1</v>
      </c>
      <c r="AA102">
        <v>26777</v>
      </c>
      <c r="AB102">
        <v>374</v>
      </c>
      <c r="AC102">
        <f t="shared" si="12"/>
        <v>7059.6256684491973</v>
      </c>
      <c r="AD102">
        <v>1.9067155319897559E-2</v>
      </c>
      <c r="AE102">
        <f t="shared" si="13"/>
        <v>-19.350065594189438</v>
      </c>
      <c r="AF102">
        <f t="shared" si="16"/>
        <v>40</v>
      </c>
      <c r="AG102">
        <f t="shared" si="17"/>
        <v>35</v>
      </c>
      <c r="AH102">
        <f t="shared" si="14"/>
        <v>2</v>
      </c>
      <c r="AI102">
        <f t="shared" si="15"/>
        <v>0</v>
      </c>
    </row>
    <row r="103" spans="1:35" x14ac:dyDescent="0.25">
      <c r="A103">
        <v>5</v>
      </c>
      <c r="B103">
        <v>9</v>
      </c>
      <c r="C103">
        <v>2</v>
      </c>
      <c r="D103" t="s">
        <v>96</v>
      </c>
      <c r="E103">
        <v>2</v>
      </c>
      <c r="F103">
        <v>2</v>
      </c>
      <c r="G103" s="2">
        <v>0.5</v>
      </c>
      <c r="H103">
        <v>3</v>
      </c>
      <c r="I103">
        <v>0</v>
      </c>
      <c r="J103" s="2">
        <v>0</v>
      </c>
      <c r="K103">
        <f t="shared" si="18"/>
        <v>7</v>
      </c>
      <c r="L103" s="2">
        <f t="shared" si="21"/>
        <v>0.2857142857142857</v>
      </c>
      <c r="M103" s="2">
        <f t="shared" si="22"/>
        <v>0</v>
      </c>
      <c r="N103">
        <v>2</v>
      </c>
      <c r="O103">
        <v>0</v>
      </c>
      <c r="P103">
        <v>0</v>
      </c>
      <c r="Q103">
        <v>0</v>
      </c>
      <c r="R103">
        <v>331.2457126421657</v>
      </c>
      <c r="S103">
        <v>209.01377430756611</v>
      </c>
      <c r="T103">
        <v>3121.4011831694215</v>
      </c>
      <c r="U103">
        <v>1560.329173787562</v>
      </c>
      <c r="V103">
        <v>3</v>
      </c>
      <c r="W103">
        <v>12</v>
      </c>
      <c r="X103">
        <v>11</v>
      </c>
      <c r="Y103">
        <v>-0.58480326829912144</v>
      </c>
      <c r="Z103">
        <v>-9.0909090909090912E-2</v>
      </c>
      <c r="AA103">
        <v>25068</v>
      </c>
      <c r="AB103">
        <v>331</v>
      </c>
      <c r="AC103">
        <f t="shared" si="12"/>
        <v>7473.4138972809678</v>
      </c>
      <c r="AD103">
        <v>1.931798676771207E-2</v>
      </c>
      <c r="AE103">
        <f t="shared" si="13"/>
        <v>-50.011899072735389</v>
      </c>
      <c r="AF103">
        <f t="shared" si="16"/>
        <v>4</v>
      </c>
      <c r="AG103">
        <f t="shared" si="17"/>
        <v>2</v>
      </c>
      <c r="AH103">
        <f t="shared" si="14"/>
        <v>3</v>
      </c>
      <c r="AI103">
        <f t="shared" si="15"/>
        <v>3</v>
      </c>
    </row>
    <row r="104" spans="1:35" x14ac:dyDescent="0.25">
      <c r="A104">
        <v>5</v>
      </c>
      <c r="B104">
        <v>10</v>
      </c>
      <c r="C104">
        <v>2</v>
      </c>
      <c r="D104" t="s">
        <v>97</v>
      </c>
      <c r="E104">
        <v>11</v>
      </c>
      <c r="F104">
        <v>0</v>
      </c>
      <c r="G104" s="2">
        <v>0</v>
      </c>
      <c r="H104">
        <v>4</v>
      </c>
      <c r="I104">
        <v>7</v>
      </c>
      <c r="J104" s="2">
        <v>0.63636363636363635</v>
      </c>
      <c r="K104">
        <f t="shared" si="18"/>
        <v>22</v>
      </c>
      <c r="L104" s="2">
        <f t="shared" si="21"/>
        <v>0</v>
      </c>
      <c r="M104" s="2">
        <f t="shared" si="22"/>
        <v>0.31818181818181818</v>
      </c>
      <c r="N104">
        <v>1</v>
      </c>
      <c r="O104">
        <v>2</v>
      </c>
      <c r="P104">
        <v>0</v>
      </c>
      <c r="Q104">
        <v>0</v>
      </c>
      <c r="R104">
        <v>243.03193490116266</v>
      </c>
      <c r="S104">
        <v>197.97346221007928</v>
      </c>
      <c r="T104">
        <v>1994.7884406278756</v>
      </c>
      <c r="U104">
        <v>1419.3290192858144</v>
      </c>
      <c r="V104">
        <v>2</v>
      </c>
      <c r="W104">
        <v>11</v>
      </c>
      <c r="X104">
        <v>13</v>
      </c>
      <c r="Y104">
        <v>-0.22759854875533592</v>
      </c>
      <c r="Z104">
        <v>0.15384615384615385</v>
      </c>
      <c r="AA104">
        <v>27484</v>
      </c>
      <c r="AB104">
        <v>252</v>
      </c>
      <c r="AC104">
        <f t="shared" si="12"/>
        <v>10806.349206349207</v>
      </c>
      <c r="AD104">
        <v>2.0946117002855102E-2</v>
      </c>
      <c r="AE104">
        <f t="shared" si="13"/>
        <v>-28.848142972040218</v>
      </c>
      <c r="AF104">
        <f t="shared" si="16"/>
        <v>12</v>
      </c>
      <c r="AG104">
        <f t="shared" si="17"/>
        <v>11</v>
      </c>
      <c r="AH104">
        <f t="shared" si="14"/>
        <v>6</v>
      </c>
      <c r="AI104">
        <f t="shared" si="15"/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Tipping, Philip</dc:creator>
  <cp:lastModifiedBy>Tipping, Philip</cp:lastModifiedBy>
  <dcterms:created xsi:type="dcterms:W3CDTF">2020-01-28T20:05:27Z</dcterms:created>
  <dcterms:modified xsi:type="dcterms:W3CDTF">2020-01-28T20:06:25Z</dcterms:modified>
</cp:coreProperties>
</file>