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.morrison\Downloads\MS-Data-Clean\"/>
    </mc:Choice>
  </mc:AlternateContent>
  <xr:revisionPtr revIDLastSave="0" documentId="13_ncr:1_{BD6871F9-C854-4C72-A88B-6F6893D5D258}" xr6:coauthVersionLast="44" xr6:coauthVersionMax="44" xr10:uidLastSave="{00000000-0000-0000-0000-000000000000}"/>
  <bookViews>
    <workbookView xWindow="-19035" yWindow="1155" windowWidth="15405" windowHeight="8400" tabRatio="771" activeTab="1" xr2:uid="{D7450A65-DB59-483D-851A-854C7E4DBA2E}"/>
  </bookViews>
  <sheets>
    <sheet name="Kansas Only Collections" sheetId="1" r:id="rId1"/>
    <sheet name="KS and AR Collections Combined" sheetId="4" r:id="rId2"/>
  </sheets>
  <definedNames>
    <definedName name="_xlnm._FilterDatabase" localSheetId="1" hidden="1">'KS and AR Collections Combined'!$A$1:$AH$769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1" i="4" l="1"/>
  <c r="F232" i="4"/>
  <c r="F233" i="4"/>
  <c r="F234" i="4"/>
  <c r="F235" i="4"/>
  <c r="F236" i="4"/>
  <c r="F237" i="4"/>
  <c r="F238" i="4"/>
  <c r="F239" i="4"/>
  <c r="F240" i="4"/>
  <c r="F241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230" i="4"/>
  <c r="F219" i="4"/>
  <c r="F220" i="4"/>
  <c r="F221" i="4"/>
  <c r="F222" i="4"/>
  <c r="F223" i="4"/>
  <c r="F224" i="4"/>
  <c r="F225" i="4"/>
  <c r="F226" i="4"/>
  <c r="F227" i="4"/>
  <c r="F228" i="4"/>
  <c r="F229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218" i="4"/>
  <c r="F207" i="4"/>
  <c r="F208" i="4"/>
  <c r="F209" i="4"/>
  <c r="F210" i="4"/>
  <c r="F211" i="4"/>
  <c r="F212" i="4"/>
  <c r="F213" i="4"/>
  <c r="F214" i="4"/>
  <c r="F215" i="4"/>
  <c r="F216" i="4"/>
  <c r="F217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206" i="4"/>
  <c r="F195" i="4"/>
  <c r="F196" i="4"/>
  <c r="F197" i="4"/>
  <c r="F198" i="4"/>
  <c r="F199" i="4"/>
  <c r="F200" i="4"/>
  <c r="F201" i="4"/>
  <c r="F202" i="4"/>
  <c r="F203" i="4"/>
  <c r="F204" i="4"/>
  <c r="F205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194" i="4"/>
  <c r="F183" i="4"/>
  <c r="F184" i="4"/>
  <c r="F185" i="4"/>
  <c r="F186" i="4"/>
  <c r="F187" i="4"/>
  <c r="F188" i="4"/>
  <c r="F189" i="4"/>
  <c r="F190" i="4"/>
  <c r="F191" i="4"/>
  <c r="F192" i="4"/>
  <c r="F193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182" i="4"/>
  <c r="F171" i="4"/>
  <c r="F172" i="4"/>
  <c r="F173" i="4"/>
  <c r="F174" i="4"/>
  <c r="F175" i="4"/>
  <c r="F176" i="4"/>
  <c r="F177" i="4"/>
  <c r="F178" i="4"/>
  <c r="F179" i="4"/>
  <c r="F180" i="4"/>
  <c r="F181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170" i="4"/>
  <c r="F159" i="4"/>
  <c r="F160" i="4"/>
  <c r="F161" i="4"/>
  <c r="F162" i="4"/>
  <c r="F163" i="4"/>
  <c r="F164" i="4"/>
  <c r="F165" i="4"/>
  <c r="F166" i="4"/>
  <c r="F167" i="4"/>
  <c r="F168" i="4"/>
  <c r="F169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158" i="4"/>
  <c r="F147" i="4"/>
  <c r="F148" i="4"/>
  <c r="F149" i="4"/>
  <c r="F150" i="4"/>
  <c r="F151" i="4"/>
  <c r="F152" i="4"/>
  <c r="F153" i="4"/>
  <c r="F154" i="4"/>
  <c r="F155" i="4"/>
  <c r="F156" i="4"/>
  <c r="F157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146" i="4"/>
  <c r="F135" i="4"/>
  <c r="F136" i="4"/>
  <c r="F137" i="4"/>
  <c r="F138" i="4"/>
  <c r="F139" i="4"/>
  <c r="F140" i="4"/>
  <c r="F141" i="4"/>
  <c r="F142" i="4"/>
  <c r="F143" i="4"/>
  <c r="F144" i="4"/>
  <c r="F145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134" i="4"/>
  <c r="F123" i="4"/>
  <c r="F124" i="4"/>
  <c r="F125" i="4"/>
  <c r="F126" i="4"/>
  <c r="F127" i="4"/>
  <c r="F128" i="4"/>
  <c r="F129" i="4"/>
  <c r="F130" i="4"/>
  <c r="F131" i="4"/>
  <c r="F132" i="4"/>
  <c r="F133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122" i="4"/>
  <c r="F111" i="4"/>
  <c r="F112" i="4"/>
  <c r="F113" i="4"/>
  <c r="F114" i="4"/>
  <c r="F115" i="4"/>
  <c r="F116" i="4"/>
  <c r="F117" i="4"/>
  <c r="F118" i="4"/>
  <c r="F119" i="4"/>
  <c r="F120" i="4"/>
  <c r="F121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110" i="4"/>
  <c r="F99" i="4"/>
  <c r="F100" i="4"/>
  <c r="F101" i="4"/>
  <c r="F102" i="4"/>
  <c r="F103" i="4"/>
  <c r="F104" i="4"/>
  <c r="F105" i="4"/>
  <c r="F106" i="4"/>
  <c r="F107" i="4"/>
  <c r="F108" i="4"/>
  <c r="F109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98" i="4"/>
  <c r="G2" i="4" l="1"/>
  <c r="F2" i="4" s="1"/>
  <c r="G10" i="4"/>
  <c r="F10" i="4" s="1"/>
  <c r="G3" i="4" l="1"/>
  <c r="F3" i="4" s="1"/>
  <c r="G4" i="4"/>
  <c r="F4" i="4" s="1"/>
  <c r="G5" i="4"/>
  <c r="F5" i="4" s="1"/>
  <c r="G6" i="4"/>
  <c r="F6" i="4" s="1"/>
  <c r="G7" i="4"/>
  <c r="F7" i="4" s="1"/>
  <c r="G8" i="4"/>
  <c r="F8" i="4" s="1"/>
  <c r="G9" i="4"/>
  <c r="F9" i="4" s="1"/>
  <c r="G386" i="4"/>
  <c r="F386" i="4" s="1"/>
  <c r="G387" i="4"/>
  <c r="F387" i="4" s="1"/>
  <c r="G388" i="4"/>
  <c r="F388" i="4" s="1"/>
  <c r="G389" i="4"/>
  <c r="F389" i="4" s="1"/>
  <c r="G390" i="4"/>
  <c r="F390" i="4" s="1"/>
  <c r="G391" i="4"/>
  <c r="F391" i="4" s="1"/>
  <c r="G392" i="4"/>
  <c r="F392" i="4" s="1"/>
  <c r="G393" i="4"/>
  <c r="F393" i="4" s="1"/>
  <c r="G394" i="4"/>
  <c r="F394" i="4" s="1"/>
  <c r="G395" i="4"/>
  <c r="F395" i="4" s="1"/>
  <c r="G396" i="4"/>
  <c r="F396" i="4" s="1"/>
  <c r="G397" i="4"/>
  <c r="F397" i="4" s="1"/>
  <c r="G650" i="4"/>
  <c r="F650" i="4" s="1"/>
  <c r="G651" i="4"/>
  <c r="F651" i="4" s="1"/>
  <c r="G652" i="4"/>
  <c r="F652" i="4" s="1"/>
  <c r="G653" i="4"/>
  <c r="F653" i="4" s="1"/>
  <c r="G654" i="4"/>
  <c r="F654" i="4" s="1"/>
  <c r="G655" i="4"/>
  <c r="F655" i="4" s="1"/>
  <c r="G656" i="4"/>
  <c r="F656" i="4" s="1"/>
  <c r="G657" i="4"/>
  <c r="F657" i="4" s="1"/>
  <c r="G658" i="4"/>
  <c r="F658" i="4" s="1"/>
  <c r="G659" i="4"/>
  <c r="F659" i="4" s="1"/>
  <c r="G660" i="4"/>
  <c r="F660" i="4" s="1"/>
  <c r="G661" i="4"/>
  <c r="F661" i="4" s="1"/>
  <c r="G11" i="4"/>
  <c r="G12" i="4"/>
  <c r="G13" i="4"/>
  <c r="G398" i="4"/>
  <c r="F398" i="4" s="1"/>
  <c r="G399" i="4"/>
  <c r="F399" i="4" s="1"/>
  <c r="G400" i="4"/>
  <c r="F400" i="4" s="1"/>
  <c r="G401" i="4"/>
  <c r="F401" i="4" s="1"/>
  <c r="G402" i="4"/>
  <c r="F402" i="4" s="1"/>
  <c r="G403" i="4"/>
  <c r="F403" i="4" s="1"/>
  <c r="G404" i="4"/>
  <c r="F404" i="4" s="1"/>
  <c r="G405" i="4"/>
  <c r="F405" i="4" s="1"/>
  <c r="G406" i="4"/>
  <c r="F406" i="4" s="1"/>
  <c r="G407" i="4"/>
  <c r="F407" i="4" s="1"/>
  <c r="G408" i="4"/>
  <c r="F408" i="4" s="1"/>
  <c r="G409" i="4"/>
  <c r="F409" i="4" s="1"/>
  <c r="G662" i="4"/>
  <c r="F662" i="4" s="1"/>
  <c r="G663" i="4"/>
  <c r="F663" i="4" s="1"/>
  <c r="G664" i="4"/>
  <c r="F664" i="4" s="1"/>
  <c r="G665" i="4"/>
  <c r="F665" i="4" s="1"/>
  <c r="G666" i="4"/>
  <c r="F666" i="4" s="1"/>
  <c r="G667" i="4"/>
  <c r="F667" i="4" s="1"/>
  <c r="G668" i="4"/>
  <c r="F668" i="4" s="1"/>
  <c r="G669" i="4"/>
  <c r="F669" i="4" s="1"/>
  <c r="G670" i="4"/>
  <c r="F670" i="4" s="1"/>
  <c r="G671" i="4"/>
  <c r="F671" i="4" s="1"/>
  <c r="G672" i="4"/>
  <c r="F672" i="4" s="1"/>
  <c r="G673" i="4"/>
  <c r="F673" i="4" s="1"/>
  <c r="G14" i="4"/>
  <c r="F14" i="4" s="1"/>
  <c r="G15" i="4"/>
  <c r="F15" i="4" s="1"/>
  <c r="G16" i="4"/>
  <c r="F16" i="4" s="1"/>
  <c r="G17" i="4"/>
  <c r="F17" i="4" s="1"/>
  <c r="G18" i="4"/>
  <c r="F18" i="4" s="1"/>
  <c r="G19" i="4"/>
  <c r="F19" i="4" s="1"/>
  <c r="G20" i="4"/>
  <c r="F20" i="4" s="1"/>
  <c r="G21" i="4"/>
  <c r="F21" i="4" s="1"/>
  <c r="G22" i="4"/>
  <c r="F22" i="4" s="1"/>
  <c r="G23" i="4"/>
  <c r="F23" i="4" s="1"/>
  <c r="G24" i="4"/>
  <c r="F24" i="4" s="1"/>
  <c r="G25" i="4"/>
  <c r="F25" i="4" s="1"/>
  <c r="G410" i="4"/>
  <c r="F410" i="4" s="1"/>
  <c r="G411" i="4"/>
  <c r="F411" i="4" s="1"/>
  <c r="G412" i="4"/>
  <c r="F412" i="4" s="1"/>
  <c r="G413" i="4"/>
  <c r="F413" i="4" s="1"/>
  <c r="G414" i="4"/>
  <c r="F414" i="4" s="1"/>
  <c r="G415" i="4"/>
  <c r="F415" i="4" s="1"/>
  <c r="G416" i="4"/>
  <c r="F416" i="4" s="1"/>
  <c r="G417" i="4"/>
  <c r="F417" i="4" s="1"/>
  <c r="G418" i="4"/>
  <c r="F418" i="4" s="1"/>
  <c r="G419" i="4"/>
  <c r="F419" i="4" s="1"/>
  <c r="G420" i="4"/>
  <c r="F420" i="4" s="1"/>
  <c r="G421" i="4"/>
  <c r="F421" i="4" s="1"/>
  <c r="G674" i="4"/>
  <c r="F674" i="4" s="1"/>
  <c r="G675" i="4"/>
  <c r="F675" i="4" s="1"/>
  <c r="G676" i="4"/>
  <c r="F676" i="4" s="1"/>
  <c r="G677" i="4"/>
  <c r="F677" i="4" s="1"/>
  <c r="G678" i="4"/>
  <c r="F678" i="4" s="1"/>
  <c r="G679" i="4"/>
  <c r="F679" i="4" s="1"/>
  <c r="G680" i="4"/>
  <c r="F680" i="4" s="1"/>
  <c r="G681" i="4"/>
  <c r="F681" i="4" s="1"/>
  <c r="G682" i="4"/>
  <c r="F682" i="4" s="1"/>
  <c r="G683" i="4"/>
  <c r="F683" i="4" s="1"/>
  <c r="G684" i="4"/>
  <c r="F684" i="4" s="1"/>
  <c r="G685" i="4"/>
  <c r="F685" i="4" s="1"/>
  <c r="G26" i="4"/>
  <c r="F26" i="4" s="1"/>
  <c r="G27" i="4"/>
  <c r="F27" i="4" s="1"/>
  <c r="G28" i="4"/>
  <c r="F28" i="4" s="1"/>
  <c r="G29" i="4"/>
  <c r="F29" i="4" s="1"/>
  <c r="G30" i="4"/>
  <c r="F30" i="4" s="1"/>
  <c r="G31" i="4"/>
  <c r="F31" i="4" s="1"/>
  <c r="G32" i="4"/>
  <c r="F32" i="4" s="1"/>
  <c r="G33" i="4"/>
  <c r="F33" i="4" s="1"/>
  <c r="G34" i="4"/>
  <c r="F34" i="4" s="1"/>
  <c r="G35" i="4"/>
  <c r="F35" i="4" s="1"/>
  <c r="G36" i="4"/>
  <c r="F36" i="4" s="1"/>
  <c r="G37" i="4"/>
  <c r="F37" i="4" s="1"/>
  <c r="G422" i="4"/>
  <c r="F422" i="4" s="1"/>
  <c r="G423" i="4"/>
  <c r="F423" i="4" s="1"/>
  <c r="G424" i="4"/>
  <c r="F424" i="4" s="1"/>
  <c r="G425" i="4"/>
  <c r="F425" i="4" s="1"/>
  <c r="G426" i="4"/>
  <c r="F426" i="4" s="1"/>
  <c r="G427" i="4"/>
  <c r="F427" i="4" s="1"/>
  <c r="G428" i="4"/>
  <c r="F428" i="4" s="1"/>
  <c r="G429" i="4"/>
  <c r="F429" i="4" s="1"/>
  <c r="G430" i="4"/>
  <c r="F430" i="4" s="1"/>
  <c r="G431" i="4"/>
  <c r="F431" i="4" s="1"/>
  <c r="G432" i="4"/>
  <c r="F432" i="4" s="1"/>
  <c r="G433" i="4"/>
  <c r="F433" i="4" s="1"/>
  <c r="G686" i="4"/>
  <c r="F686" i="4" s="1"/>
  <c r="G687" i="4"/>
  <c r="F687" i="4" s="1"/>
  <c r="G688" i="4"/>
  <c r="F688" i="4" s="1"/>
  <c r="G689" i="4"/>
  <c r="F689" i="4" s="1"/>
  <c r="G690" i="4"/>
  <c r="F690" i="4" s="1"/>
  <c r="G691" i="4"/>
  <c r="F691" i="4" s="1"/>
  <c r="G692" i="4"/>
  <c r="F692" i="4" s="1"/>
  <c r="G693" i="4"/>
  <c r="F693" i="4" s="1"/>
  <c r="G694" i="4"/>
  <c r="F694" i="4" s="1"/>
  <c r="G695" i="4"/>
  <c r="F695" i="4" s="1"/>
  <c r="G696" i="4"/>
  <c r="F696" i="4" s="1"/>
  <c r="G697" i="4"/>
  <c r="F697" i="4" s="1"/>
  <c r="G434" i="4"/>
  <c r="F434" i="4" s="1"/>
  <c r="G435" i="4"/>
  <c r="F435" i="4" s="1"/>
  <c r="G436" i="4"/>
  <c r="F436" i="4" s="1"/>
  <c r="G437" i="4"/>
  <c r="F437" i="4" s="1"/>
  <c r="G438" i="4"/>
  <c r="F438" i="4" s="1"/>
  <c r="G439" i="4"/>
  <c r="F439" i="4" s="1"/>
  <c r="G440" i="4"/>
  <c r="F440" i="4" s="1"/>
  <c r="G441" i="4"/>
  <c r="F441" i="4" s="1"/>
  <c r="G442" i="4"/>
  <c r="F442" i="4" s="1"/>
  <c r="G443" i="4"/>
  <c r="F443" i="4" s="1"/>
  <c r="G444" i="4"/>
  <c r="F444" i="4" s="1"/>
  <c r="G445" i="4"/>
  <c r="F445" i="4" s="1"/>
  <c r="G698" i="4"/>
  <c r="F698" i="4" s="1"/>
  <c r="G699" i="4"/>
  <c r="F699" i="4" s="1"/>
  <c r="G700" i="4"/>
  <c r="F700" i="4" s="1"/>
  <c r="G701" i="4"/>
  <c r="F701" i="4" s="1"/>
  <c r="G702" i="4"/>
  <c r="F702" i="4" s="1"/>
  <c r="G703" i="4"/>
  <c r="F703" i="4" s="1"/>
  <c r="G704" i="4"/>
  <c r="F704" i="4" s="1"/>
  <c r="G705" i="4"/>
  <c r="F705" i="4" s="1"/>
  <c r="G706" i="4"/>
  <c r="F706" i="4" s="1"/>
  <c r="G707" i="4"/>
  <c r="F707" i="4" s="1"/>
  <c r="G708" i="4"/>
  <c r="F708" i="4" s="1"/>
  <c r="G709" i="4"/>
  <c r="F709" i="4" s="1"/>
  <c r="G38" i="4"/>
  <c r="F38" i="4" s="1"/>
  <c r="G39" i="4"/>
  <c r="F39" i="4" s="1"/>
  <c r="G40" i="4"/>
  <c r="F40" i="4" s="1"/>
  <c r="G41" i="4"/>
  <c r="F41" i="4" s="1"/>
  <c r="G42" i="4"/>
  <c r="F42" i="4" s="1"/>
  <c r="G43" i="4"/>
  <c r="F43" i="4" s="1"/>
  <c r="G44" i="4"/>
  <c r="F44" i="4" s="1"/>
  <c r="G45" i="4"/>
  <c r="F45" i="4" s="1"/>
  <c r="G46" i="4"/>
  <c r="F46" i="4" s="1"/>
  <c r="G47" i="4"/>
  <c r="F47" i="4" s="1"/>
  <c r="G48" i="4"/>
  <c r="F48" i="4" s="1"/>
  <c r="G49" i="4"/>
  <c r="F49" i="4" s="1"/>
  <c r="G446" i="4"/>
  <c r="F446" i="4" s="1"/>
  <c r="G447" i="4"/>
  <c r="F447" i="4" s="1"/>
  <c r="G448" i="4"/>
  <c r="F448" i="4" s="1"/>
  <c r="G449" i="4"/>
  <c r="F449" i="4" s="1"/>
  <c r="G450" i="4"/>
  <c r="F450" i="4" s="1"/>
  <c r="G451" i="4"/>
  <c r="F451" i="4" s="1"/>
  <c r="G452" i="4"/>
  <c r="F452" i="4" s="1"/>
  <c r="G453" i="4"/>
  <c r="F453" i="4" s="1"/>
  <c r="G454" i="4"/>
  <c r="F454" i="4" s="1"/>
  <c r="G455" i="4"/>
  <c r="F455" i="4" s="1"/>
  <c r="G456" i="4"/>
  <c r="F456" i="4" s="1"/>
  <c r="G457" i="4"/>
  <c r="F457" i="4" s="1"/>
  <c r="G710" i="4"/>
  <c r="F710" i="4" s="1"/>
  <c r="G711" i="4"/>
  <c r="F711" i="4" s="1"/>
  <c r="G712" i="4"/>
  <c r="F712" i="4" s="1"/>
  <c r="G713" i="4"/>
  <c r="F713" i="4" s="1"/>
  <c r="G714" i="4"/>
  <c r="F714" i="4" s="1"/>
  <c r="G715" i="4"/>
  <c r="F715" i="4" s="1"/>
  <c r="G716" i="4"/>
  <c r="F716" i="4" s="1"/>
  <c r="G717" i="4"/>
  <c r="F717" i="4" s="1"/>
  <c r="G718" i="4"/>
  <c r="F718" i="4" s="1"/>
  <c r="G719" i="4"/>
  <c r="F719" i="4" s="1"/>
  <c r="G720" i="4"/>
  <c r="F720" i="4" s="1"/>
  <c r="G721" i="4"/>
  <c r="F721" i="4" s="1"/>
  <c r="G50" i="4"/>
  <c r="F50" i="4" s="1"/>
  <c r="G51" i="4"/>
  <c r="F51" i="4" s="1"/>
  <c r="G52" i="4"/>
  <c r="F52" i="4" s="1"/>
  <c r="G53" i="4"/>
  <c r="F53" i="4" s="1"/>
  <c r="G54" i="4"/>
  <c r="F54" i="4" s="1"/>
  <c r="G55" i="4"/>
  <c r="F55" i="4" s="1"/>
  <c r="G56" i="4"/>
  <c r="F56" i="4" s="1"/>
  <c r="G57" i="4"/>
  <c r="F57" i="4" s="1"/>
  <c r="G58" i="4"/>
  <c r="F58" i="4" s="1"/>
  <c r="G59" i="4"/>
  <c r="F59" i="4" s="1"/>
  <c r="G60" i="4"/>
  <c r="F60" i="4" s="1"/>
  <c r="G61" i="4"/>
  <c r="F61" i="4" s="1"/>
  <c r="G458" i="4"/>
  <c r="F458" i="4" s="1"/>
  <c r="G459" i="4"/>
  <c r="F459" i="4" s="1"/>
  <c r="G460" i="4"/>
  <c r="F460" i="4" s="1"/>
  <c r="G461" i="4"/>
  <c r="F461" i="4" s="1"/>
  <c r="G462" i="4"/>
  <c r="F462" i="4" s="1"/>
  <c r="G463" i="4"/>
  <c r="F463" i="4" s="1"/>
  <c r="G464" i="4"/>
  <c r="F464" i="4" s="1"/>
  <c r="G465" i="4"/>
  <c r="F465" i="4" s="1"/>
  <c r="G466" i="4"/>
  <c r="F466" i="4" s="1"/>
  <c r="G467" i="4"/>
  <c r="F467" i="4" s="1"/>
  <c r="G468" i="4"/>
  <c r="F468" i="4" s="1"/>
  <c r="G469" i="4"/>
  <c r="F469" i="4" s="1"/>
  <c r="G722" i="4"/>
  <c r="F722" i="4" s="1"/>
  <c r="G723" i="4"/>
  <c r="F723" i="4" s="1"/>
  <c r="G724" i="4"/>
  <c r="F724" i="4" s="1"/>
  <c r="G725" i="4"/>
  <c r="F725" i="4" s="1"/>
  <c r="G726" i="4"/>
  <c r="F726" i="4" s="1"/>
  <c r="G727" i="4"/>
  <c r="F727" i="4" s="1"/>
  <c r="G728" i="4"/>
  <c r="F728" i="4" s="1"/>
  <c r="G729" i="4"/>
  <c r="F729" i="4" s="1"/>
  <c r="G730" i="4"/>
  <c r="F730" i="4" s="1"/>
  <c r="G731" i="4"/>
  <c r="F731" i="4" s="1"/>
  <c r="G732" i="4"/>
  <c r="F732" i="4" s="1"/>
  <c r="G733" i="4"/>
  <c r="F733" i="4" s="1"/>
  <c r="G62" i="4"/>
  <c r="F62" i="4" s="1"/>
  <c r="G63" i="4"/>
  <c r="F63" i="4" s="1"/>
  <c r="G64" i="4"/>
  <c r="F64" i="4" s="1"/>
  <c r="G65" i="4"/>
  <c r="F65" i="4" s="1"/>
  <c r="G66" i="4"/>
  <c r="F66" i="4" s="1"/>
  <c r="G67" i="4"/>
  <c r="F67" i="4" s="1"/>
  <c r="G68" i="4"/>
  <c r="F68" i="4" s="1"/>
  <c r="G69" i="4"/>
  <c r="F69" i="4" s="1"/>
  <c r="G70" i="4"/>
  <c r="F70" i="4" s="1"/>
  <c r="G71" i="4"/>
  <c r="F71" i="4" s="1"/>
  <c r="G72" i="4"/>
  <c r="F72" i="4" s="1"/>
  <c r="G73" i="4"/>
  <c r="F73" i="4" s="1"/>
  <c r="G470" i="4"/>
  <c r="F470" i="4" s="1"/>
  <c r="G471" i="4"/>
  <c r="F471" i="4" s="1"/>
  <c r="G472" i="4"/>
  <c r="F472" i="4" s="1"/>
  <c r="G473" i="4"/>
  <c r="F473" i="4" s="1"/>
  <c r="G474" i="4"/>
  <c r="F474" i="4" s="1"/>
  <c r="G475" i="4"/>
  <c r="F475" i="4" s="1"/>
  <c r="G476" i="4"/>
  <c r="F476" i="4" s="1"/>
  <c r="G477" i="4"/>
  <c r="F477" i="4" s="1"/>
  <c r="G478" i="4"/>
  <c r="F478" i="4" s="1"/>
  <c r="G479" i="4"/>
  <c r="F479" i="4" s="1"/>
  <c r="G480" i="4"/>
  <c r="F480" i="4" s="1"/>
  <c r="G481" i="4"/>
  <c r="F481" i="4" s="1"/>
  <c r="G734" i="4"/>
  <c r="F734" i="4" s="1"/>
  <c r="G735" i="4"/>
  <c r="F735" i="4" s="1"/>
  <c r="G736" i="4"/>
  <c r="F736" i="4" s="1"/>
  <c r="G737" i="4"/>
  <c r="F737" i="4" s="1"/>
  <c r="G738" i="4"/>
  <c r="F738" i="4" s="1"/>
  <c r="G739" i="4"/>
  <c r="F739" i="4" s="1"/>
  <c r="G740" i="4"/>
  <c r="F740" i="4" s="1"/>
  <c r="G741" i="4"/>
  <c r="F741" i="4" s="1"/>
  <c r="G742" i="4"/>
  <c r="F742" i="4" s="1"/>
  <c r="G743" i="4"/>
  <c r="F743" i="4" s="1"/>
  <c r="G744" i="4"/>
  <c r="F744" i="4" s="1"/>
  <c r="G745" i="4"/>
  <c r="F745" i="4" s="1"/>
  <c r="G74" i="4"/>
  <c r="F74" i="4" s="1"/>
  <c r="G75" i="4"/>
  <c r="F75" i="4" s="1"/>
  <c r="G76" i="4"/>
  <c r="F76" i="4" s="1"/>
  <c r="G77" i="4"/>
  <c r="F77" i="4" s="1"/>
  <c r="G78" i="4"/>
  <c r="F78" i="4" s="1"/>
  <c r="G79" i="4"/>
  <c r="F79" i="4" s="1"/>
  <c r="G80" i="4"/>
  <c r="F80" i="4" s="1"/>
  <c r="G81" i="4"/>
  <c r="F81" i="4" s="1"/>
  <c r="G82" i="4"/>
  <c r="F82" i="4" s="1"/>
  <c r="G83" i="4"/>
  <c r="F83" i="4" s="1"/>
  <c r="G84" i="4"/>
  <c r="F84" i="4" s="1"/>
  <c r="G85" i="4"/>
  <c r="F85" i="4" s="1"/>
  <c r="G482" i="4"/>
  <c r="F482" i="4" s="1"/>
  <c r="G483" i="4"/>
  <c r="F483" i="4" s="1"/>
  <c r="G484" i="4"/>
  <c r="F484" i="4" s="1"/>
  <c r="G485" i="4"/>
  <c r="F485" i="4" s="1"/>
  <c r="G486" i="4"/>
  <c r="F486" i="4" s="1"/>
  <c r="G487" i="4"/>
  <c r="F487" i="4" s="1"/>
  <c r="G488" i="4"/>
  <c r="F488" i="4" s="1"/>
  <c r="G489" i="4"/>
  <c r="F489" i="4" s="1"/>
  <c r="G490" i="4"/>
  <c r="F490" i="4" s="1"/>
  <c r="G491" i="4"/>
  <c r="F491" i="4" s="1"/>
  <c r="G492" i="4"/>
  <c r="F492" i="4" s="1"/>
  <c r="G493" i="4"/>
  <c r="F493" i="4" s="1"/>
  <c r="G746" i="4"/>
  <c r="F746" i="4" s="1"/>
  <c r="G747" i="4"/>
  <c r="F747" i="4" s="1"/>
  <c r="G748" i="4"/>
  <c r="F748" i="4" s="1"/>
  <c r="G749" i="4"/>
  <c r="F749" i="4" s="1"/>
  <c r="G750" i="4"/>
  <c r="F750" i="4" s="1"/>
  <c r="G751" i="4"/>
  <c r="F751" i="4" s="1"/>
  <c r="G752" i="4"/>
  <c r="F752" i="4" s="1"/>
  <c r="G753" i="4"/>
  <c r="F753" i="4" s="1"/>
  <c r="G754" i="4"/>
  <c r="F754" i="4" s="1"/>
  <c r="G755" i="4"/>
  <c r="F755" i="4" s="1"/>
  <c r="G756" i="4"/>
  <c r="F756" i="4" s="1"/>
  <c r="G757" i="4"/>
  <c r="F757" i="4" s="1"/>
  <c r="G86" i="4"/>
  <c r="F86" i="4" s="1"/>
  <c r="G87" i="4"/>
  <c r="F87" i="4" s="1"/>
  <c r="G88" i="4"/>
  <c r="F88" i="4" s="1"/>
  <c r="G89" i="4"/>
  <c r="F89" i="4" s="1"/>
  <c r="G90" i="4"/>
  <c r="F90" i="4" s="1"/>
  <c r="G91" i="4"/>
  <c r="F91" i="4" s="1"/>
  <c r="G92" i="4"/>
  <c r="F92" i="4" s="1"/>
  <c r="G93" i="4"/>
  <c r="F93" i="4" s="1"/>
  <c r="G94" i="4"/>
  <c r="F94" i="4" s="1"/>
  <c r="G95" i="4"/>
  <c r="F95" i="4" s="1"/>
  <c r="G96" i="4"/>
  <c r="F96" i="4" s="1"/>
  <c r="G97" i="4"/>
  <c r="F97" i="4" s="1"/>
  <c r="G494" i="4"/>
  <c r="F494" i="4" s="1"/>
  <c r="G495" i="4"/>
  <c r="F495" i="4" s="1"/>
  <c r="G496" i="4"/>
  <c r="F496" i="4" s="1"/>
  <c r="G497" i="4"/>
  <c r="F497" i="4" s="1"/>
  <c r="G498" i="4"/>
  <c r="F498" i="4" s="1"/>
  <c r="G499" i="4"/>
  <c r="F499" i="4" s="1"/>
  <c r="G500" i="4"/>
  <c r="F500" i="4" s="1"/>
  <c r="G501" i="4"/>
  <c r="F501" i="4" s="1"/>
  <c r="G502" i="4"/>
  <c r="F502" i="4" s="1"/>
  <c r="G503" i="4"/>
  <c r="F503" i="4" s="1"/>
  <c r="G504" i="4"/>
  <c r="F504" i="4" s="1"/>
  <c r="G505" i="4"/>
  <c r="F505" i="4" s="1"/>
  <c r="G758" i="4"/>
  <c r="F758" i="4" s="1"/>
  <c r="G759" i="4"/>
  <c r="F759" i="4" s="1"/>
  <c r="G760" i="4"/>
  <c r="F760" i="4" s="1"/>
  <c r="G761" i="4"/>
  <c r="F761" i="4" s="1"/>
  <c r="G762" i="4"/>
  <c r="F762" i="4" s="1"/>
  <c r="G763" i="4"/>
  <c r="F763" i="4" s="1"/>
  <c r="G764" i="4"/>
  <c r="F764" i="4" s="1"/>
  <c r="G765" i="4"/>
  <c r="F765" i="4" s="1"/>
  <c r="G766" i="4"/>
  <c r="F766" i="4" s="1"/>
  <c r="G767" i="4"/>
  <c r="F767" i="4" s="1"/>
  <c r="G768" i="4"/>
  <c r="F768" i="4" s="1"/>
  <c r="G769" i="4"/>
  <c r="F769" i="4" s="1"/>
  <c r="K435" i="1" l="1"/>
  <c r="J435" i="1"/>
  <c r="I435" i="1"/>
</calcChain>
</file>

<file path=xl/sharedStrings.xml><?xml version="1.0" encoding="utf-8"?>
<sst xmlns="http://schemas.openxmlformats.org/spreadsheetml/2006/main" count="3532" uniqueCount="74">
  <si>
    <t>Date Collected</t>
  </si>
  <si>
    <t>Site</t>
  </si>
  <si>
    <t>Transect</t>
  </si>
  <si>
    <t>Trap</t>
  </si>
  <si>
    <t>Treatment</t>
  </si>
  <si>
    <t>SPI Found</t>
  </si>
  <si>
    <t>HR</t>
  </si>
  <si>
    <t>USDA</t>
  </si>
  <si>
    <t>MKC</t>
  </si>
  <si>
    <t>Arthpods Found:</t>
  </si>
  <si>
    <t>LS</t>
  </si>
  <si>
    <t>CS</t>
  </si>
  <si>
    <t>C</t>
  </si>
  <si>
    <t>L</t>
  </si>
  <si>
    <t>ants</t>
  </si>
  <si>
    <t>spiders</t>
  </si>
  <si>
    <t>spring tails</t>
  </si>
  <si>
    <t>LGB</t>
  </si>
  <si>
    <t>Other:</t>
  </si>
  <si>
    <t>Psocid</t>
  </si>
  <si>
    <t>Anobiid</t>
  </si>
  <si>
    <t>Hairy Fungus Beetle</t>
  </si>
  <si>
    <t>Trogoderma</t>
  </si>
  <si>
    <t>LLIN</t>
  </si>
  <si>
    <t>5/31/19-6/03/19</t>
  </si>
  <si>
    <t>AB</t>
  </si>
  <si>
    <t>6/10/19-6/13/19</t>
  </si>
  <si>
    <t>6/25/19-7/1/19</t>
  </si>
  <si>
    <t>7/09/19-7/12/19</t>
  </si>
  <si>
    <t>07/23/19-07/26/19</t>
  </si>
  <si>
    <t>08/31/19-09/03/19</t>
  </si>
  <si>
    <t>09/27/19-09/30/19</t>
  </si>
  <si>
    <t>Rice</t>
  </si>
  <si>
    <t>09/09/19-09/12/19</t>
  </si>
  <si>
    <t>Wind</t>
  </si>
  <si>
    <t>State</t>
  </si>
  <si>
    <t>KS</t>
  </si>
  <si>
    <t>AR</t>
  </si>
  <si>
    <t>Ctrl</t>
  </si>
  <si>
    <t>Ctrl + Lure</t>
  </si>
  <si>
    <t>LLIN + Lure</t>
  </si>
  <si>
    <t>% recapture</t>
  </si>
  <si>
    <t>Lesser Grain Borer (alive)</t>
  </si>
  <si>
    <t>Lesser Grain Borer (dead)</t>
  </si>
  <si>
    <t>Hairy Fungus Beetle (alive)</t>
  </si>
  <si>
    <t>Hairy Fungus Beetle (dead)</t>
  </si>
  <si>
    <t>Warehouse Beetle (alive)</t>
  </si>
  <si>
    <t>Warehouse Beetle (dead)</t>
  </si>
  <si>
    <t>Rice Weevil (alive)</t>
  </si>
  <si>
    <t>Rice Weevil (dead)</t>
  </si>
  <si>
    <t>Flat Grain Beetle (alive)</t>
  </si>
  <si>
    <t>Flat Grain Beetle (dead)</t>
  </si>
  <si>
    <t>Red Flour Beetle (alive)</t>
  </si>
  <si>
    <t>Red Flour Beetle (dead)</t>
  </si>
  <si>
    <t>Corn Sap Beetle (alive)</t>
  </si>
  <si>
    <t>Corn Sap Beetle (dead)</t>
  </si>
  <si>
    <t xml:space="preserve">Booklice </t>
  </si>
  <si>
    <t>Cigarette beetle (alive)</t>
  </si>
  <si>
    <t>Cigarette beetle (dead)</t>
  </si>
  <si>
    <t>Broad Nosed Weevil (alive)</t>
  </si>
  <si>
    <t>Broad Nosed Weevil (dead)</t>
  </si>
  <si>
    <t>Rusty Grain Beetle (alive)</t>
  </si>
  <si>
    <t>Rusty Grain Beetle (dead)</t>
  </si>
  <si>
    <t>Cigarette Beetle Pupae</t>
  </si>
  <si>
    <t>Sawtoothed Beetle (alive)</t>
  </si>
  <si>
    <t>Sawtoothed Beetle (dead)</t>
  </si>
  <si>
    <t>Grain Mites</t>
  </si>
  <si>
    <t>two banded fungus beetle adult</t>
  </si>
  <si>
    <t>Barklice</t>
  </si>
  <si>
    <t>~10</t>
  </si>
  <si>
    <t>~50</t>
  </si>
  <si>
    <t>~100</t>
  </si>
  <si>
    <t>~75</t>
  </si>
  <si>
    <t>KS1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</si>
</sst>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30">
    <xf numFmtId="0" fontId="0" fillId="0" borderId="0" xfId="0"/>
    <xf numFmtId="14" fontId="0" fillId="0" borderId="0" xfId="0" applyNumberFormat="1"/>
    <xf numFmtId="0" fontId="0" fillId="3" borderId="2" xfId="2" applyFont="1"/>
    <xf numFmtId="0" fontId="2" fillId="2" borderId="1" xfId="1"/>
    <xf numFmtId="0" fontId="0" fillId="0" borderId="0" xfId="0" applyBorder="1"/>
    <xf numFmtId="0" fontId="0" fillId="0" borderId="0" xfId="0" applyFill="1"/>
    <xf numFmtId="0" fontId="0" fillId="0" borderId="2" xfId="2" applyFont="1" applyFill="1"/>
    <xf numFmtId="0" fontId="0" fillId="0" borderId="9" xfId="0" applyFill="1" applyBorder="1"/>
    <xf numFmtId="0" fontId="0" fillId="0" borderId="0" xfId="0" applyFill="1" applyBorder="1"/>
    <xf numFmtId="0" fontId="4" fillId="0" borderId="0" xfId="0" applyFont="1" applyFill="1" applyBorder="1"/>
    <xf numFmtId="14" fontId="0" fillId="0" borderId="0" xfId="0" applyNumberFormat="1" applyFill="1" applyAlignment="1"/>
    <xf numFmtId="14" fontId="0" fillId="0" borderId="0" xfId="0" applyNumberFormat="1" applyFill="1"/>
    <xf numFmtId="0" fontId="2" fillId="0" borderId="8" xfId="1" applyFill="1" applyBorder="1"/>
    <xf numFmtId="0" fontId="0" fillId="0" borderId="0" xfId="2" applyFont="1" applyFill="1" applyBorder="1"/>
    <xf numFmtId="0" fontId="0" fillId="0" borderId="0" xfId="0" applyFont="1" applyFill="1" applyBorder="1"/>
    <xf numFmtId="0" fontId="3" fillId="0" borderId="0" xfId="2" applyFont="1" applyFill="1" applyBorder="1"/>
    <xf numFmtId="14" fontId="0" fillId="0" borderId="0" xfId="0" applyNumberFormat="1" applyFill="1" applyBorder="1"/>
    <xf numFmtId="0" fontId="0" fillId="0" borderId="8" xfId="2" applyFont="1" applyFill="1" applyBorder="1"/>
    <xf numFmtId="14" fontId="0" fillId="0" borderId="3" xfId="0" applyNumberFormat="1" applyFill="1" applyBorder="1"/>
    <xf numFmtId="0" fontId="0" fillId="0" borderId="3" xfId="0" applyFill="1" applyBorder="1"/>
    <xf numFmtId="0" fontId="0" fillId="0" borderId="10" xfId="2" applyFont="1" applyFill="1" applyBorder="1"/>
    <xf numFmtId="0" fontId="0" fillId="0" borderId="5" xfId="0" applyFill="1" applyBorder="1"/>
    <xf numFmtId="0" fontId="0" fillId="0" borderId="4" xfId="2" applyFont="1" applyFill="1" applyBorder="1"/>
    <xf numFmtId="0" fontId="0" fillId="0" borderId="6" xfId="2" applyFont="1" applyFill="1" applyBorder="1"/>
    <xf numFmtId="0" fontId="0" fillId="0" borderId="7" xfId="2" applyFont="1" applyFill="1" applyBorder="1"/>
    <xf numFmtId="0" fontId="2" fillId="0" borderId="4" xfId="1" applyFill="1" applyBorder="1"/>
    <xf numFmtId="0" fontId="2" fillId="0" borderId="6" xfId="1" applyFill="1" applyBorder="1"/>
    <xf numFmtId="0" fontId="2" fillId="0" borderId="7" xfId="1" applyFill="1" applyBorder="1"/>
    <xf numFmtId="0" fontId="2" fillId="0" borderId="0" xfId="2" applyFont="1" applyFill="1" applyBorder="1"/>
    <xf numFmtId="0" fontId="0" fillId="0" borderId="11" xfId="0" applyFill="1" applyBorder="1"/>
  </cellXfs>
  <cellStyles count="3">
    <cellStyle name="Input" xfId="1" builtinId="20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C55A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245DA-A70D-498A-8B1B-269620646A6F}">
  <dimension ref="A1:S435"/>
  <sheetViews>
    <sheetView zoomScale="80" zoomScaleNormal="80" workbookViewId="0">
      <selection activeCell="Q30" sqref="Q30"/>
    </sheetView>
  </sheetViews>
  <sheetFormatPr defaultRowHeight="14.5" x14ac:dyDescent="0.35"/>
  <cols>
    <col min="1" max="1" width="14.7265625" customWidth="1"/>
    <col min="5" max="5" width="11" customWidth="1"/>
    <col min="6" max="6" width="10.453125" customWidth="1"/>
    <col min="7" max="7" width="12.453125" customWidth="1"/>
  </cols>
  <sheetData>
    <row r="1" spans="1:1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t="s">
        <v>22</v>
      </c>
      <c r="H1" t="s">
        <v>17</v>
      </c>
      <c r="I1" t="s">
        <v>21</v>
      </c>
      <c r="J1" t="s">
        <v>19</v>
      </c>
      <c r="K1" t="s">
        <v>20</v>
      </c>
      <c r="O1" s="2" t="s">
        <v>18</v>
      </c>
      <c r="P1" s="2"/>
      <c r="R1" s="3" t="s">
        <v>9</v>
      </c>
      <c r="S1" s="3"/>
    </row>
    <row r="2" spans="1:19" x14ac:dyDescent="0.35">
      <c r="A2" s="1">
        <v>43329</v>
      </c>
      <c r="B2" t="s">
        <v>6</v>
      </c>
      <c r="C2">
        <v>1</v>
      </c>
      <c r="D2">
        <v>1</v>
      </c>
      <c r="E2" t="s">
        <v>40</v>
      </c>
      <c r="F2" s="2">
        <v>2</v>
      </c>
      <c r="G2">
        <v>1</v>
      </c>
      <c r="H2">
        <v>1</v>
      </c>
      <c r="I2">
        <v>0</v>
      </c>
      <c r="J2">
        <v>0</v>
      </c>
      <c r="K2">
        <v>0</v>
      </c>
      <c r="O2" s="2" t="s">
        <v>19</v>
      </c>
      <c r="P2" s="2"/>
      <c r="R2" s="3" t="s">
        <v>14</v>
      </c>
      <c r="S2" s="3"/>
    </row>
    <row r="3" spans="1:19" x14ac:dyDescent="0.35">
      <c r="A3" s="1">
        <v>43329</v>
      </c>
      <c r="B3" t="s">
        <v>6</v>
      </c>
      <c r="C3">
        <v>1</v>
      </c>
      <c r="D3">
        <v>2</v>
      </c>
      <c r="E3" t="s">
        <v>39</v>
      </c>
      <c r="F3" s="2">
        <v>2</v>
      </c>
      <c r="G3">
        <v>2</v>
      </c>
      <c r="H3">
        <v>0</v>
      </c>
      <c r="I3">
        <v>0</v>
      </c>
      <c r="J3">
        <v>0</v>
      </c>
      <c r="K3">
        <v>0</v>
      </c>
      <c r="O3" s="2" t="s">
        <v>20</v>
      </c>
      <c r="P3" s="2"/>
      <c r="R3" s="3" t="s">
        <v>15</v>
      </c>
      <c r="S3" s="3"/>
    </row>
    <row r="4" spans="1:19" x14ac:dyDescent="0.35">
      <c r="A4" s="1">
        <v>43329</v>
      </c>
      <c r="B4" t="s">
        <v>6</v>
      </c>
      <c r="C4">
        <v>1</v>
      </c>
      <c r="D4">
        <v>3</v>
      </c>
      <c r="E4" t="s">
        <v>23</v>
      </c>
      <c r="F4" s="2">
        <v>0</v>
      </c>
      <c r="G4">
        <v>0</v>
      </c>
      <c r="H4">
        <v>0</v>
      </c>
      <c r="I4">
        <v>0</v>
      </c>
      <c r="J4">
        <v>0</v>
      </c>
      <c r="K4">
        <v>0</v>
      </c>
      <c r="O4" s="2" t="s">
        <v>21</v>
      </c>
      <c r="P4" s="2"/>
      <c r="R4" s="3" t="s">
        <v>16</v>
      </c>
      <c r="S4" s="3"/>
    </row>
    <row r="5" spans="1:19" x14ac:dyDescent="0.35">
      <c r="A5" s="1">
        <v>43329</v>
      </c>
      <c r="B5" t="s">
        <v>6</v>
      </c>
      <c r="C5">
        <v>1</v>
      </c>
      <c r="D5">
        <v>4</v>
      </c>
      <c r="E5" t="s">
        <v>38</v>
      </c>
      <c r="F5" s="2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9" x14ac:dyDescent="0.35">
      <c r="A6" s="1">
        <v>43329</v>
      </c>
      <c r="B6" t="s">
        <v>6</v>
      </c>
      <c r="C6">
        <v>2</v>
      </c>
      <c r="D6">
        <v>1</v>
      </c>
      <c r="E6" t="s">
        <v>38</v>
      </c>
      <c r="F6" s="2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9" x14ac:dyDescent="0.35">
      <c r="A7" s="1">
        <v>43329</v>
      </c>
      <c r="B7" t="s">
        <v>6</v>
      </c>
      <c r="C7">
        <v>2</v>
      </c>
      <c r="D7">
        <v>2</v>
      </c>
      <c r="E7" t="s">
        <v>23</v>
      </c>
      <c r="F7" s="2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9" x14ac:dyDescent="0.35">
      <c r="A8" s="1">
        <v>43329</v>
      </c>
      <c r="B8" t="s">
        <v>6</v>
      </c>
      <c r="C8">
        <v>2</v>
      </c>
      <c r="D8">
        <v>3</v>
      </c>
      <c r="E8" t="s">
        <v>40</v>
      </c>
      <c r="F8" s="2">
        <v>1</v>
      </c>
      <c r="G8">
        <v>0</v>
      </c>
      <c r="H8">
        <v>1</v>
      </c>
      <c r="I8">
        <v>0</v>
      </c>
      <c r="J8">
        <v>0</v>
      </c>
      <c r="K8">
        <v>0</v>
      </c>
    </row>
    <row r="9" spans="1:19" x14ac:dyDescent="0.35">
      <c r="A9" s="1">
        <v>43329</v>
      </c>
      <c r="B9" t="s">
        <v>6</v>
      </c>
      <c r="C9">
        <v>2</v>
      </c>
      <c r="D9">
        <v>4</v>
      </c>
      <c r="E9" t="s">
        <v>39</v>
      </c>
      <c r="F9" s="2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9" x14ac:dyDescent="0.35">
      <c r="A10" s="1">
        <v>43329</v>
      </c>
      <c r="B10" t="s">
        <v>6</v>
      </c>
      <c r="C10">
        <v>3</v>
      </c>
      <c r="D10">
        <v>1</v>
      </c>
      <c r="E10" t="s">
        <v>23</v>
      </c>
      <c r="F10" s="2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9" x14ac:dyDescent="0.35">
      <c r="A11" s="1">
        <v>43329</v>
      </c>
      <c r="B11" t="s">
        <v>6</v>
      </c>
      <c r="C11">
        <v>3</v>
      </c>
      <c r="D11">
        <v>2</v>
      </c>
      <c r="E11" t="s">
        <v>38</v>
      </c>
      <c r="F11" s="2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9" x14ac:dyDescent="0.35">
      <c r="A12" s="1">
        <v>43329</v>
      </c>
      <c r="B12" t="s">
        <v>6</v>
      </c>
      <c r="C12">
        <v>3</v>
      </c>
      <c r="D12">
        <v>3</v>
      </c>
      <c r="E12" t="s">
        <v>40</v>
      </c>
      <c r="F12" s="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9" x14ac:dyDescent="0.35">
      <c r="A13" s="1">
        <v>43329</v>
      </c>
      <c r="B13" t="s">
        <v>6</v>
      </c>
      <c r="C13">
        <v>3</v>
      </c>
      <c r="D13">
        <v>4</v>
      </c>
      <c r="E13" t="s">
        <v>39</v>
      </c>
      <c r="F13" s="2">
        <v>1</v>
      </c>
      <c r="G13">
        <v>1</v>
      </c>
      <c r="H13">
        <v>0</v>
      </c>
      <c r="I13">
        <v>0</v>
      </c>
      <c r="J13">
        <v>0</v>
      </c>
      <c r="K13">
        <v>0</v>
      </c>
    </row>
    <row r="14" spans="1:19" x14ac:dyDescent="0.35">
      <c r="A14" s="1">
        <v>43329</v>
      </c>
      <c r="B14" t="s">
        <v>7</v>
      </c>
      <c r="C14">
        <v>1</v>
      </c>
      <c r="D14">
        <v>1</v>
      </c>
      <c r="E14" t="s">
        <v>40</v>
      </c>
      <c r="F14" s="2">
        <v>2</v>
      </c>
      <c r="G14">
        <v>1</v>
      </c>
      <c r="H14">
        <v>1</v>
      </c>
      <c r="I14">
        <v>0</v>
      </c>
      <c r="J14">
        <v>0</v>
      </c>
      <c r="K14">
        <v>0</v>
      </c>
    </row>
    <row r="15" spans="1:19" x14ac:dyDescent="0.35">
      <c r="A15" s="1">
        <v>43329</v>
      </c>
      <c r="B15" t="s">
        <v>7</v>
      </c>
      <c r="C15">
        <v>1</v>
      </c>
      <c r="D15">
        <v>2</v>
      </c>
      <c r="E15" t="s">
        <v>23</v>
      </c>
      <c r="F15" s="2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9" x14ac:dyDescent="0.35">
      <c r="A16" s="1">
        <v>43329</v>
      </c>
      <c r="B16" t="s">
        <v>7</v>
      </c>
      <c r="C16">
        <v>1</v>
      </c>
      <c r="D16">
        <v>3</v>
      </c>
      <c r="E16" t="s">
        <v>38</v>
      </c>
      <c r="F16" s="2">
        <v>1</v>
      </c>
      <c r="G16">
        <v>0</v>
      </c>
      <c r="H16">
        <v>1</v>
      </c>
      <c r="I16">
        <v>0</v>
      </c>
      <c r="J16">
        <v>0</v>
      </c>
      <c r="K16">
        <v>0</v>
      </c>
    </row>
    <row r="17" spans="1:11" x14ac:dyDescent="0.35">
      <c r="A17" s="1">
        <v>43329</v>
      </c>
      <c r="B17" t="s">
        <v>7</v>
      </c>
      <c r="C17">
        <v>1</v>
      </c>
      <c r="D17">
        <v>4</v>
      </c>
      <c r="E17" t="s">
        <v>39</v>
      </c>
      <c r="F17" s="2">
        <v>5</v>
      </c>
      <c r="G17">
        <v>0</v>
      </c>
      <c r="H17">
        <v>5</v>
      </c>
      <c r="I17">
        <v>0</v>
      </c>
      <c r="J17">
        <v>0</v>
      </c>
      <c r="K17">
        <v>0</v>
      </c>
    </row>
    <row r="18" spans="1:11" x14ac:dyDescent="0.35">
      <c r="A18" s="1">
        <v>43329</v>
      </c>
      <c r="B18" t="s">
        <v>7</v>
      </c>
      <c r="C18">
        <v>2</v>
      </c>
      <c r="D18">
        <v>1</v>
      </c>
      <c r="E18" t="s">
        <v>23</v>
      </c>
      <c r="F18" s="2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35">
      <c r="A19" s="1">
        <v>43329</v>
      </c>
      <c r="B19" t="s">
        <v>7</v>
      </c>
      <c r="C19">
        <v>2</v>
      </c>
      <c r="D19">
        <v>2</v>
      </c>
      <c r="E19" t="s">
        <v>40</v>
      </c>
      <c r="F19" s="2">
        <v>3</v>
      </c>
      <c r="G19">
        <v>2</v>
      </c>
      <c r="H19">
        <v>1</v>
      </c>
      <c r="I19">
        <v>0</v>
      </c>
      <c r="J19">
        <v>0</v>
      </c>
      <c r="K19">
        <v>0</v>
      </c>
    </row>
    <row r="20" spans="1:11" x14ac:dyDescent="0.35">
      <c r="A20" s="1">
        <v>43329</v>
      </c>
      <c r="B20" t="s">
        <v>7</v>
      </c>
      <c r="C20">
        <v>2</v>
      </c>
      <c r="D20">
        <v>3</v>
      </c>
      <c r="E20" t="s">
        <v>38</v>
      </c>
      <c r="F20" s="2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35">
      <c r="A21" s="1">
        <v>43329</v>
      </c>
      <c r="B21" t="s">
        <v>7</v>
      </c>
      <c r="C21">
        <v>2</v>
      </c>
      <c r="D21">
        <v>4</v>
      </c>
      <c r="E21" t="s">
        <v>39</v>
      </c>
      <c r="F21" s="2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x14ac:dyDescent="0.35">
      <c r="A22" s="1">
        <v>43329</v>
      </c>
      <c r="B22" t="s">
        <v>7</v>
      </c>
      <c r="C22">
        <v>3</v>
      </c>
      <c r="D22">
        <v>1</v>
      </c>
      <c r="E22" t="s">
        <v>40</v>
      </c>
      <c r="F22" s="2">
        <v>3</v>
      </c>
      <c r="G22">
        <v>1</v>
      </c>
      <c r="H22">
        <v>2</v>
      </c>
      <c r="I22">
        <v>0</v>
      </c>
      <c r="J22">
        <v>0</v>
      </c>
      <c r="K22">
        <v>0</v>
      </c>
    </row>
    <row r="23" spans="1:11" x14ac:dyDescent="0.35">
      <c r="A23" s="1">
        <v>43329</v>
      </c>
      <c r="B23" t="s">
        <v>7</v>
      </c>
      <c r="C23">
        <v>3</v>
      </c>
      <c r="D23">
        <v>2</v>
      </c>
      <c r="E23" t="s">
        <v>39</v>
      </c>
      <c r="F23" s="2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35">
      <c r="A24" s="1">
        <v>43329</v>
      </c>
      <c r="B24" t="s">
        <v>7</v>
      </c>
      <c r="C24">
        <v>3</v>
      </c>
      <c r="D24">
        <v>3</v>
      </c>
      <c r="E24" t="s">
        <v>38</v>
      </c>
      <c r="F24" s="2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x14ac:dyDescent="0.35">
      <c r="A25" s="1">
        <v>43329</v>
      </c>
      <c r="B25" t="s">
        <v>7</v>
      </c>
      <c r="C25">
        <v>3</v>
      </c>
      <c r="D25">
        <v>4</v>
      </c>
      <c r="E25" t="s">
        <v>23</v>
      </c>
      <c r="F25" s="2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x14ac:dyDescent="0.35">
      <c r="A26" s="1">
        <v>43329</v>
      </c>
      <c r="B26" t="s">
        <v>8</v>
      </c>
      <c r="C26">
        <v>1</v>
      </c>
      <c r="D26">
        <v>1</v>
      </c>
      <c r="E26" t="s">
        <v>39</v>
      </c>
      <c r="F26" s="2">
        <v>4</v>
      </c>
      <c r="G26">
        <v>0</v>
      </c>
      <c r="H26">
        <v>4</v>
      </c>
      <c r="I26">
        <v>0</v>
      </c>
      <c r="J26">
        <v>0</v>
      </c>
      <c r="K26">
        <v>0</v>
      </c>
    </row>
    <row r="27" spans="1:11" x14ac:dyDescent="0.35">
      <c r="A27" s="1">
        <v>43329</v>
      </c>
      <c r="B27" t="s">
        <v>8</v>
      </c>
      <c r="C27">
        <v>1</v>
      </c>
      <c r="D27">
        <v>2</v>
      </c>
      <c r="E27" t="s">
        <v>23</v>
      </c>
      <c r="F27" s="2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x14ac:dyDescent="0.35">
      <c r="A28" s="1">
        <v>43329</v>
      </c>
      <c r="B28" t="s">
        <v>8</v>
      </c>
      <c r="C28">
        <v>1</v>
      </c>
      <c r="D28">
        <v>3</v>
      </c>
      <c r="E28" t="s">
        <v>38</v>
      </c>
      <c r="F28" s="2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x14ac:dyDescent="0.35">
      <c r="A29" s="1">
        <v>43329</v>
      </c>
      <c r="B29" t="s">
        <v>8</v>
      </c>
      <c r="C29">
        <v>1</v>
      </c>
      <c r="D29">
        <v>4</v>
      </c>
      <c r="E29" t="s">
        <v>40</v>
      </c>
      <c r="F29" s="2">
        <v>8</v>
      </c>
      <c r="G29">
        <v>0</v>
      </c>
      <c r="H29">
        <v>8</v>
      </c>
      <c r="I29">
        <v>0</v>
      </c>
      <c r="J29">
        <v>0</v>
      </c>
      <c r="K29">
        <v>0</v>
      </c>
    </row>
    <row r="30" spans="1:11" x14ac:dyDescent="0.35">
      <c r="A30" s="1">
        <v>43329</v>
      </c>
      <c r="B30" t="s">
        <v>8</v>
      </c>
      <c r="C30">
        <v>2</v>
      </c>
      <c r="D30">
        <v>1</v>
      </c>
      <c r="E30" t="s">
        <v>39</v>
      </c>
      <c r="F30" s="2">
        <v>3</v>
      </c>
      <c r="G30">
        <v>0</v>
      </c>
      <c r="H30">
        <v>3</v>
      </c>
      <c r="I30">
        <v>0</v>
      </c>
      <c r="J30">
        <v>0</v>
      </c>
      <c r="K30">
        <v>0</v>
      </c>
    </row>
    <row r="31" spans="1:11" x14ac:dyDescent="0.35">
      <c r="A31" s="1">
        <v>43329</v>
      </c>
      <c r="B31" t="s">
        <v>8</v>
      </c>
      <c r="C31">
        <v>2</v>
      </c>
      <c r="D31">
        <v>2</v>
      </c>
      <c r="E31" t="s">
        <v>38</v>
      </c>
      <c r="F31" s="2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x14ac:dyDescent="0.35">
      <c r="A32" s="1">
        <v>43329</v>
      </c>
      <c r="B32" t="s">
        <v>8</v>
      </c>
      <c r="C32">
        <v>2</v>
      </c>
      <c r="D32">
        <v>3</v>
      </c>
      <c r="E32" t="s">
        <v>40</v>
      </c>
      <c r="F32" s="2">
        <v>1</v>
      </c>
      <c r="G32">
        <v>1</v>
      </c>
      <c r="H32">
        <v>0</v>
      </c>
      <c r="I32">
        <v>0</v>
      </c>
      <c r="J32">
        <v>0</v>
      </c>
      <c r="K32">
        <v>0</v>
      </c>
    </row>
    <row r="33" spans="1:11" x14ac:dyDescent="0.35">
      <c r="A33" s="1">
        <v>43329</v>
      </c>
      <c r="B33" t="s">
        <v>8</v>
      </c>
      <c r="C33">
        <v>2</v>
      </c>
      <c r="D33">
        <v>4</v>
      </c>
      <c r="E33" t="s">
        <v>23</v>
      </c>
      <c r="F33" s="2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x14ac:dyDescent="0.35">
      <c r="A34" s="1">
        <v>43329</v>
      </c>
      <c r="B34" t="s">
        <v>8</v>
      </c>
      <c r="C34">
        <v>3</v>
      </c>
      <c r="D34">
        <v>1</v>
      </c>
      <c r="E34" t="s">
        <v>23</v>
      </c>
      <c r="F34" s="2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x14ac:dyDescent="0.35">
      <c r="A35" s="1">
        <v>43329</v>
      </c>
      <c r="B35" t="s">
        <v>8</v>
      </c>
      <c r="C35">
        <v>3</v>
      </c>
      <c r="D35">
        <v>2</v>
      </c>
      <c r="E35" t="s">
        <v>39</v>
      </c>
      <c r="F35" s="2">
        <v>2</v>
      </c>
      <c r="G35">
        <v>0</v>
      </c>
      <c r="H35">
        <v>2</v>
      </c>
      <c r="I35">
        <v>0</v>
      </c>
      <c r="J35">
        <v>0</v>
      </c>
      <c r="K35">
        <v>0</v>
      </c>
    </row>
    <row r="36" spans="1:11" x14ac:dyDescent="0.35">
      <c r="A36" s="1">
        <v>43329</v>
      </c>
      <c r="B36" t="s">
        <v>8</v>
      </c>
      <c r="C36">
        <v>3</v>
      </c>
      <c r="D36">
        <v>3</v>
      </c>
      <c r="E36" t="s">
        <v>38</v>
      </c>
      <c r="F36" s="2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x14ac:dyDescent="0.35">
      <c r="A37" s="1">
        <v>43329</v>
      </c>
      <c r="B37" t="s">
        <v>8</v>
      </c>
      <c r="C37">
        <v>3</v>
      </c>
      <c r="D37">
        <v>4</v>
      </c>
      <c r="E37" t="s">
        <v>40</v>
      </c>
      <c r="F37" s="2">
        <v>2</v>
      </c>
      <c r="G37">
        <v>0</v>
      </c>
      <c r="H37">
        <v>2</v>
      </c>
      <c r="I37">
        <v>0</v>
      </c>
      <c r="J37">
        <v>0</v>
      </c>
      <c r="K37">
        <v>0</v>
      </c>
    </row>
    <row r="38" spans="1:11" x14ac:dyDescent="0.35">
      <c r="A38" s="1">
        <v>43356</v>
      </c>
      <c r="B38" t="s">
        <v>6</v>
      </c>
      <c r="C38">
        <v>1</v>
      </c>
      <c r="D38">
        <v>1</v>
      </c>
      <c r="E38" t="s">
        <v>23</v>
      </c>
      <c r="F38" s="2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x14ac:dyDescent="0.35">
      <c r="A39" s="1">
        <v>43356</v>
      </c>
      <c r="B39" t="s">
        <v>6</v>
      </c>
      <c r="C39">
        <v>1</v>
      </c>
      <c r="D39">
        <v>2</v>
      </c>
      <c r="E39" t="s">
        <v>39</v>
      </c>
      <c r="F39" s="2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35">
      <c r="A40" s="1">
        <v>43356</v>
      </c>
      <c r="B40" t="s">
        <v>6</v>
      </c>
      <c r="C40">
        <v>1</v>
      </c>
      <c r="D40">
        <v>3</v>
      </c>
      <c r="E40" t="s">
        <v>40</v>
      </c>
      <c r="F40" s="2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x14ac:dyDescent="0.35">
      <c r="A41" s="1">
        <v>43356</v>
      </c>
      <c r="B41" t="s">
        <v>6</v>
      </c>
      <c r="C41">
        <v>1</v>
      </c>
      <c r="D41">
        <v>4</v>
      </c>
      <c r="E41" t="s">
        <v>38</v>
      </c>
      <c r="F41" s="2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x14ac:dyDescent="0.35">
      <c r="A42" s="1">
        <v>43356</v>
      </c>
      <c r="B42" t="s">
        <v>6</v>
      </c>
      <c r="C42">
        <v>2</v>
      </c>
      <c r="D42">
        <v>1</v>
      </c>
      <c r="E42" t="s">
        <v>39</v>
      </c>
      <c r="F42" s="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x14ac:dyDescent="0.35">
      <c r="A43" s="1">
        <v>43356</v>
      </c>
      <c r="B43" t="s">
        <v>6</v>
      </c>
      <c r="C43">
        <v>2</v>
      </c>
      <c r="D43">
        <v>2</v>
      </c>
      <c r="E43" t="s">
        <v>23</v>
      </c>
      <c r="F43" s="2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x14ac:dyDescent="0.35">
      <c r="A44" s="1">
        <v>43356</v>
      </c>
      <c r="B44" t="s">
        <v>6</v>
      </c>
      <c r="C44">
        <v>2</v>
      </c>
      <c r="D44">
        <v>3</v>
      </c>
      <c r="E44" t="s">
        <v>40</v>
      </c>
      <c r="F44" s="2">
        <v>4</v>
      </c>
      <c r="G44">
        <v>4</v>
      </c>
      <c r="H44">
        <v>0</v>
      </c>
      <c r="I44">
        <v>0</v>
      </c>
      <c r="J44">
        <v>0</v>
      </c>
      <c r="K44">
        <v>0</v>
      </c>
    </row>
    <row r="45" spans="1:11" x14ac:dyDescent="0.35">
      <c r="A45" s="1">
        <v>43356</v>
      </c>
      <c r="B45" t="s">
        <v>6</v>
      </c>
      <c r="C45">
        <v>2</v>
      </c>
      <c r="D45">
        <v>4</v>
      </c>
      <c r="E45" t="s">
        <v>38</v>
      </c>
      <c r="F45" s="2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x14ac:dyDescent="0.35">
      <c r="A46" s="1">
        <v>43356</v>
      </c>
      <c r="B46" t="s">
        <v>6</v>
      </c>
      <c r="C46">
        <v>3</v>
      </c>
      <c r="D46">
        <v>1</v>
      </c>
      <c r="E46" t="s">
        <v>23</v>
      </c>
      <c r="F46" s="2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x14ac:dyDescent="0.35">
      <c r="A47" s="1">
        <v>43356</v>
      </c>
      <c r="B47" t="s">
        <v>6</v>
      </c>
      <c r="C47">
        <v>3</v>
      </c>
      <c r="D47">
        <v>2</v>
      </c>
      <c r="E47" t="s">
        <v>38</v>
      </c>
      <c r="F47" s="2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x14ac:dyDescent="0.35">
      <c r="A48" s="1">
        <v>43356</v>
      </c>
      <c r="B48" t="s">
        <v>6</v>
      </c>
      <c r="C48">
        <v>3</v>
      </c>
      <c r="D48">
        <v>3</v>
      </c>
      <c r="E48" t="s">
        <v>39</v>
      </c>
      <c r="F48" s="2">
        <v>1</v>
      </c>
      <c r="G48">
        <v>1</v>
      </c>
      <c r="H48">
        <v>0</v>
      </c>
      <c r="I48">
        <v>0</v>
      </c>
      <c r="J48">
        <v>0</v>
      </c>
      <c r="K48">
        <v>0</v>
      </c>
    </row>
    <row r="49" spans="1:11" x14ac:dyDescent="0.35">
      <c r="A49" s="1">
        <v>43356</v>
      </c>
      <c r="B49" t="s">
        <v>6</v>
      </c>
      <c r="C49">
        <v>3</v>
      </c>
      <c r="D49">
        <v>4</v>
      </c>
      <c r="E49" t="s">
        <v>40</v>
      </c>
      <c r="F49" s="2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x14ac:dyDescent="0.35">
      <c r="A50" s="1">
        <v>43356</v>
      </c>
      <c r="B50" t="s">
        <v>7</v>
      </c>
      <c r="C50">
        <v>1</v>
      </c>
      <c r="D50">
        <v>1</v>
      </c>
      <c r="E50" t="s">
        <v>39</v>
      </c>
      <c r="F50" s="2">
        <v>2</v>
      </c>
      <c r="G50">
        <v>0</v>
      </c>
      <c r="H50">
        <v>2</v>
      </c>
      <c r="I50">
        <v>0</v>
      </c>
      <c r="J50">
        <v>0</v>
      </c>
      <c r="K50">
        <v>0</v>
      </c>
    </row>
    <row r="51" spans="1:11" x14ac:dyDescent="0.35">
      <c r="A51" s="1">
        <v>43356</v>
      </c>
      <c r="B51" t="s">
        <v>7</v>
      </c>
      <c r="C51">
        <v>1</v>
      </c>
      <c r="D51">
        <v>2</v>
      </c>
      <c r="E51" t="s">
        <v>38</v>
      </c>
      <c r="F51" s="2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x14ac:dyDescent="0.35">
      <c r="A52" s="1">
        <v>43356</v>
      </c>
      <c r="B52" t="s">
        <v>7</v>
      </c>
      <c r="C52">
        <v>1</v>
      </c>
      <c r="D52">
        <v>3</v>
      </c>
      <c r="E52" t="s">
        <v>40</v>
      </c>
      <c r="F52" s="2">
        <v>3</v>
      </c>
      <c r="G52">
        <v>2</v>
      </c>
      <c r="H52">
        <v>1</v>
      </c>
      <c r="I52">
        <v>0</v>
      </c>
      <c r="J52">
        <v>0</v>
      </c>
      <c r="K52">
        <v>0</v>
      </c>
    </row>
    <row r="53" spans="1:11" x14ac:dyDescent="0.35">
      <c r="A53" s="1">
        <v>43356</v>
      </c>
      <c r="B53" t="s">
        <v>7</v>
      </c>
      <c r="C53">
        <v>1</v>
      </c>
      <c r="D53">
        <v>4</v>
      </c>
      <c r="E53" t="s">
        <v>23</v>
      </c>
      <c r="F53" s="2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x14ac:dyDescent="0.35">
      <c r="A54" s="1">
        <v>43356</v>
      </c>
      <c r="B54" t="s">
        <v>7</v>
      </c>
      <c r="C54">
        <v>2</v>
      </c>
      <c r="D54">
        <v>1</v>
      </c>
      <c r="E54" t="s">
        <v>39</v>
      </c>
      <c r="F54" s="2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x14ac:dyDescent="0.35">
      <c r="A55" s="1">
        <v>43356</v>
      </c>
      <c r="B55" t="s">
        <v>7</v>
      </c>
      <c r="C55">
        <v>2</v>
      </c>
      <c r="D55">
        <v>2</v>
      </c>
      <c r="E55" t="s">
        <v>40</v>
      </c>
      <c r="F55" s="2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x14ac:dyDescent="0.35">
      <c r="A56" s="1">
        <v>43356</v>
      </c>
      <c r="B56" t="s">
        <v>7</v>
      </c>
      <c r="C56">
        <v>2</v>
      </c>
      <c r="D56">
        <v>3</v>
      </c>
      <c r="E56" t="s">
        <v>23</v>
      </c>
      <c r="F56" s="2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x14ac:dyDescent="0.35">
      <c r="A57" s="1">
        <v>43356</v>
      </c>
      <c r="B57" t="s">
        <v>7</v>
      </c>
      <c r="C57">
        <v>2</v>
      </c>
      <c r="D57">
        <v>4</v>
      </c>
      <c r="E57" t="s">
        <v>38</v>
      </c>
      <c r="F57" s="2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x14ac:dyDescent="0.35">
      <c r="A58" s="1">
        <v>43356</v>
      </c>
      <c r="B58" t="s">
        <v>7</v>
      </c>
      <c r="C58">
        <v>3</v>
      </c>
      <c r="D58">
        <v>1</v>
      </c>
      <c r="E58" t="s">
        <v>38</v>
      </c>
      <c r="F58" s="2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x14ac:dyDescent="0.35">
      <c r="A59" s="1">
        <v>43356</v>
      </c>
      <c r="B59" t="s">
        <v>7</v>
      </c>
      <c r="C59">
        <v>3</v>
      </c>
      <c r="D59">
        <v>2</v>
      </c>
      <c r="E59" t="s">
        <v>23</v>
      </c>
      <c r="F59" s="2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x14ac:dyDescent="0.35">
      <c r="A60" s="1">
        <v>43356</v>
      </c>
      <c r="B60" t="s">
        <v>7</v>
      </c>
      <c r="C60">
        <v>3</v>
      </c>
      <c r="D60">
        <v>3</v>
      </c>
      <c r="E60" t="s">
        <v>40</v>
      </c>
      <c r="F60" s="2">
        <v>4</v>
      </c>
      <c r="G60">
        <v>0</v>
      </c>
      <c r="H60">
        <v>4</v>
      </c>
      <c r="I60">
        <v>0</v>
      </c>
      <c r="J60">
        <v>0</v>
      </c>
      <c r="K60">
        <v>0</v>
      </c>
    </row>
    <row r="61" spans="1:11" x14ac:dyDescent="0.35">
      <c r="A61" s="1">
        <v>43356</v>
      </c>
      <c r="B61" t="s">
        <v>7</v>
      </c>
      <c r="C61">
        <v>3</v>
      </c>
      <c r="D61">
        <v>4</v>
      </c>
      <c r="E61" t="s">
        <v>39</v>
      </c>
      <c r="F61" s="2">
        <v>1</v>
      </c>
      <c r="G61">
        <v>0</v>
      </c>
      <c r="H61">
        <v>1</v>
      </c>
      <c r="I61">
        <v>0</v>
      </c>
      <c r="J61">
        <v>0</v>
      </c>
      <c r="K61">
        <v>0</v>
      </c>
    </row>
    <row r="62" spans="1:11" x14ac:dyDescent="0.35">
      <c r="A62" s="1">
        <v>43356</v>
      </c>
      <c r="B62" t="s">
        <v>8</v>
      </c>
      <c r="C62">
        <v>1</v>
      </c>
      <c r="D62">
        <v>1</v>
      </c>
      <c r="E62" t="s">
        <v>39</v>
      </c>
      <c r="F62" s="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x14ac:dyDescent="0.35">
      <c r="A63" s="1">
        <v>43356</v>
      </c>
      <c r="B63" t="s">
        <v>8</v>
      </c>
      <c r="C63">
        <v>1</v>
      </c>
      <c r="D63">
        <v>2</v>
      </c>
      <c r="E63" t="s">
        <v>38</v>
      </c>
      <c r="F63" s="2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x14ac:dyDescent="0.35">
      <c r="A64" s="1">
        <v>43356</v>
      </c>
      <c r="B64" t="s">
        <v>8</v>
      </c>
      <c r="C64">
        <v>1</v>
      </c>
      <c r="D64">
        <v>3</v>
      </c>
      <c r="E64" t="s">
        <v>40</v>
      </c>
      <c r="F64" s="2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x14ac:dyDescent="0.35">
      <c r="A65" s="1">
        <v>43356</v>
      </c>
      <c r="B65" t="s">
        <v>8</v>
      </c>
      <c r="C65">
        <v>1</v>
      </c>
      <c r="D65">
        <v>4</v>
      </c>
      <c r="E65" t="s">
        <v>23</v>
      </c>
      <c r="F65" s="2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x14ac:dyDescent="0.35">
      <c r="A66" s="1">
        <v>43356</v>
      </c>
      <c r="B66" t="s">
        <v>8</v>
      </c>
      <c r="C66">
        <v>2</v>
      </c>
      <c r="D66">
        <v>1</v>
      </c>
      <c r="E66" t="s">
        <v>23</v>
      </c>
      <c r="F66" s="2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x14ac:dyDescent="0.35">
      <c r="A67" s="1">
        <v>43356</v>
      </c>
      <c r="B67" t="s">
        <v>8</v>
      </c>
      <c r="C67">
        <v>2</v>
      </c>
      <c r="D67">
        <v>2</v>
      </c>
      <c r="E67" t="s">
        <v>39</v>
      </c>
      <c r="F67" s="2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x14ac:dyDescent="0.35">
      <c r="A68" s="1">
        <v>43356</v>
      </c>
      <c r="B68" t="s">
        <v>8</v>
      </c>
      <c r="C68">
        <v>2</v>
      </c>
      <c r="D68">
        <v>3</v>
      </c>
      <c r="E68" t="s">
        <v>40</v>
      </c>
      <c r="F68" s="2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x14ac:dyDescent="0.35">
      <c r="A69" s="1">
        <v>43356</v>
      </c>
      <c r="B69" t="s">
        <v>8</v>
      </c>
      <c r="C69">
        <v>2</v>
      </c>
      <c r="D69">
        <v>4</v>
      </c>
      <c r="E69" t="s">
        <v>38</v>
      </c>
      <c r="F69" s="2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x14ac:dyDescent="0.35">
      <c r="A70" s="1">
        <v>43356</v>
      </c>
      <c r="B70" t="s">
        <v>8</v>
      </c>
      <c r="C70">
        <v>3</v>
      </c>
      <c r="D70">
        <v>1</v>
      </c>
      <c r="E70" t="s">
        <v>39</v>
      </c>
      <c r="F70" s="2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x14ac:dyDescent="0.35">
      <c r="A71" s="1">
        <v>43356</v>
      </c>
      <c r="B71" t="s">
        <v>8</v>
      </c>
      <c r="C71">
        <v>3</v>
      </c>
      <c r="D71">
        <v>2</v>
      </c>
      <c r="E71" t="s">
        <v>40</v>
      </c>
      <c r="F71" s="2">
        <v>2</v>
      </c>
      <c r="G71">
        <v>0</v>
      </c>
      <c r="H71">
        <v>2</v>
      </c>
      <c r="I71">
        <v>0</v>
      </c>
      <c r="J71">
        <v>0</v>
      </c>
      <c r="K71">
        <v>0</v>
      </c>
    </row>
    <row r="72" spans="1:11" x14ac:dyDescent="0.35">
      <c r="A72" s="1">
        <v>43356</v>
      </c>
      <c r="B72" t="s">
        <v>8</v>
      </c>
      <c r="C72">
        <v>3</v>
      </c>
      <c r="D72">
        <v>3</v>
      </c>
      <c r="E72" t="s">
        <v>23</v>
      </c>
      <c r="F72" s="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x14ac:dyDescent="0.35">
      <c r="A73" s="1">
        <v>43356</v>
      </c>
      <c r="B73" t="s">
        <v>8</v>
      </c>
      <c r="C73">
        <v>3</v>
      </c>
      <c r="D73">
        <v>4</v>
      </c>
      <c r="E73" t="s">
        <v>38</v>
      </c>
      <c r="F73" s="2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 x14ac:dyDescent="0.35">
      <c r="A74" s="1">
        <v>43364</v>
      </c>
      <c r="B74" t="s">
        <v>6</v>
      </c>
      <c r="C74">
        <v>1</v>
      </c>
      <c r="D74">
        <v>1</v>
      </c>
      <c r="E74" t="s">
        <v>40</v>
      </c>
      <c r="F74" s="2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x14ac:dyDescent="0.35">
      <c r="A75" s="1">
        <v>43364</v>
      </c>
      <c r="B75" t="s">
        <v>6</v>
      </c>
      <c r="C75">
        <v>1</v>
      </c>
      <c r="D75">
        <v>2</v>
      </c>
      <c r="E75" t="s">
        <v>23</v>
      </c>
      <c r="F75" s="2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x14ac:dyDescent="0.35">
      <c r="A76" s="1">
        <v>43364</v>
      </c>
      <c r="B76" t="s">
        <v>6</v>
      </c>
      <c r="C76">
        <v>1</v>
      </c>
      <c r="D76">
        <v>3</v>
      </c>
      <c r="E76" t="s">
        <v>39</v>
      </c>
      <c r="F76" s="2">
        <v>1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x14ac:dyDescent="0.35">
      <c r="A77" s="1">
        <v>43364</v>
      </c>
      <c r="B77" t="s">
        <v>6</v>
      </c>
      <c r="C77">
        <v>1</v>
      </c>
      <c r="D77">
        <v>4</v>
      </c>
      <c r="E77" t="s">
        <v>38</v>
      </c>
      <c r="F77" s="2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 x14ac:dyDescent="0.35">
      <c r="A78" s="1">
        <v>43364</v>
      </c>
      <c r="B78" t="s">
        <v>6</v>
      </c>
      <c r="C78">
        <v>2</v>
      </c>
      <c r="D78">
        <v>1</v>
      </c>
      <c r="E78" t="s">
        <v>23</v>
      </c>
      <c r="F78" s="2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x14ac:dyDescent="0.35">
      <c r="A79" s="1">
        <v>43364</v>
      </c>
      <c r="B79" t="s">
        <v>6</v>
      </c>
      <c r="C79">
        <v>2</v>
      </c>
      <c r="D79">
        <v>2</v>
      </c>
      <c r="E79" t="s">
        <v>40</v>
      </c>
      <c r="F79" s="2">
        <v>6</v>
      </c>
      <c r="G79">
        <v>6</v>
      </c>
      <c r="H79">
        <v>0</v>
      </c>
      <c r="I79">
        <v>0</v>
      </c>
      <c r="J79">
        <v>0</v>
      </c>
      <c r="K79">
        <v>0</v>
      </c>
    </row>
    <row r="80" spans="1:11" x14ac:dyDescent="0.35">
      <c r="A80" s="1">
        <v>43364</v>
      </c>
      <c r="B80" t="s">
        <v>6</v>
      </c>
      <c r="C80">
        <v>2</v>
      </c>
      <c r="D80">
        <v>3</v>
      </c>
      <c r="E80" t="s">
        <v>38</v>
      </c>
      <c r="F80" s="2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 x14ac:dyDescent="0.35">
      <c r="A81" s="1">
        <v>43364</v>
      </c>
      <c r="B81" t="s">
        <v>6</v>
      </c>
      <c r="C81">
        <v>2</v>
      </c>
      <c r="D81">
        <v>4</v>
      </c>
      <c r="E81" t="s">
        <v>39</v>
      </c>
      <c r="F81" s="2">
        <v>1</v>
      </c>
      <c r="G81">
        <v>1</v>
      </c>
      <c r="H81">
        <v>0</v>
      </c>
      <c r="I81">
        <v>0</v>
      </c>
      <c r="J81">
        <v>0</v>
      </c>
      <c r="K81">
        <v>0</v>
      </c>
    </row>
    <row r="82" spans="1:11" x14ac:dyDescent="0.35">
      <c r="A82" s="1">
        <v>43364</v>
      </c>
      <c r="B82" t="s">
        <v>6</v>
      </c>
      <c r="C82">
        <v>3</v>
      </c>
      <c r="D82">
        <v>1</v>
      </c>
      <c r="E82" t="s">
        <v>40</v>
      </c>
      <c r="F82" s="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x14ac:dyDescent="0.35">
      <c r="A83" s="1">
        <v>43364</v>
      </c>
      <c r="B83" t="s">
        <v>6</v>
      </c>
      <c r="C83">
        <v>3</v>
      </c>
      <c r="D83">
        <v>2</v>
      </c>
      <c r="E83" t="s">
        <v>23</v>
      </c>
      <c r="F83" s="2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x14ac:dyDescent="0.35">
      <c r="A84" s="1">
        <v>43364</v>
      </c>
      <c r="B84" t="s">
        <v>6</v>
      </c>
      <c r="C84">
        <v>3</v>
      </c>
      <c r="D84">
        <v>3</v>
      </c>
      <c r="E84" t="s">
        <v>38</v>
      </c>
      <c r="F84" s="2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x14ac:dyDescent="0.35">
      <c r="A85" s="1">
        <v>43364</v>
      </c>
      <c r="B85" t="s">
        <v>6</v>
      </c>
      <c r="C85">
        <v>3</v>
      </c>
      <c r="D85">
        <v>4</v>
      </c>
      <c r="E85" t="s">
        <v>39</v>
      </c>
      <c r="F85" s="2">
        <v>6</v>
      </c>
      <c r="G85">
        <v>2</v>
      </c>
      <c r="H85">
        <v>0</v>
      </c>
      <c r="I85">
        <v>4</v>
      </c>
      <c r="J85">
        <v>0</v>
      </c>
      <c r="K85">
        <v>0</v>
      </c>
    </row>
    <row r="86" spans="1:11" x14ac:dyDescent="0.35">
      <c r="A86" s="1">
        <v>43364</v>
      </c>
      <c r="B86" t="s">
        <v>7</v>
      </c>
      <c r="C86">
        <v>1</v>
      </c>
      <c r="D86">
        <v>1</v>
      </c>
      <c r="E86" t="s">
        <v>40</v>
      </c>
      <c r="F86" s="2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x14ac:dyDescent="0.35">
      <c r="A87" s="1">
        <v>43364</v>
      </c>
      <c r="B87" t="s">
        <v>7</v>
      </c>
      <c r="C87">
        <v>1</v>
      </c>
      <c r="D87">
        <v>2</v>
      </c>
      <c r="E87" t="s">
        <v>23</v>
      </c>
      <c r="F87" s="2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x14ac:dyDescent="0.35">
      <c r="A88" s="1">
        <v>43364</v>
      </c>
      <c r="B88" t="s">
        <v>7</v>
      </c>
      <c r="C88">
        <v>1</v>
      </c>
      <c r="D88">
        <v>3</v>
      </c>
      <c r="E88" t="s">
        <v>39</v>
      </c>
      <c r="F88" s="2">
        <v>3</v>
      </c>
      <c r="G88">
        <v>3</v>
      </c>
      <c r="H88">
        <v>0</v>
      </c>
      <c r="I88">
        <v>0</v>
      </c>
      <c r="J88">
        <v>0</v>
      </c>
      <c r="K88">
        <v>0</v>
      </c>
    </row>
    <row r="89" spans="1:11" x14ac:dyDescent="0.35">
      <c r="A89" s="1">
        <v>43364</v>
      </c>
      <c r="B89" t="s">
        <v>7</v>
      </c>
      <c r="C89">
        <v>1</v>
      </c>
      <c r="D89">
        <v>4</v>
      </c>
      <c r="E89" t="s">
        <v>38</v>
      </c>
      <c r="F89" s="2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x14ac:dyDescent="0.35">
      <c r="A90" s="1">
        <v>43364</v>
      </c>
      <c r="B90" t="s">
        <v>7</v>
      </c>
      <c r="C90">
        <v>2</v>
      </c>
      <c r="D90">
        <v>1</v>
      </c>
      <c r="E90" t="s">
        <v>39</v>
      </c>
      <c r="F90" s="2">
        <v>1</v>
      </c>
      <c r="G90">
        <v>1</v>
      </c>
      <c r="H90">
        <v>0</v>
      </c>
      <c r="I90">
        <v>0</v>
      </c>
      <c r="J90">
        <v>0</v>
      </c>
      <c r="K90">
        <v>0</v>
      </c>
    </row>
    <row r="91" spans="1:11" x14ac:dyDescent="0.35">
      <c r="A91" s="1">
        <v>43364</v>
      </c>
      <c r="B91" t="s">
        <v>7</v>
      </c>
      <c r="C91">
        <v>2</v>
      </c>
      <c r="D91">
        <v>2</v>
      </c>
      <c r="E91" t="s">
        <v>40</v>
      </c>
      <c r="F91" s="2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1:11" x14ac:dyDescent="0.35">
      <c r="A92" s="1">
        <v>43364</v>
      </c>
      <c r="B92" t="s">
        <v>7</v>
      </c>
      <c r="C92">
        <v>2</v>
      </c>
      <c r="D92">
        <v>3</v>
      </c>
      <c r="E92" t="s">
        <v>38</v>
      </c>
      <c r="F92" s="2">
        <v>0</v>
      </c>
      <c r="G92">
        <v>0</v>
      </c>
      <c r="H92">
        <v>0</v>
      </c>
      <c r="I92">
        <v>0</v>
      </c>
      <c r="J92">
        <v>0</v>
      </c>
      <c r="K92">
        <v>0</v>
      </c>
    </row>
    <row r="93" spans="1:11" x14ac:dyDescent="0.35">
      <c r="A93" s="1">
        <v>43364</v>
      </c>
      <c r="B93" t="s">
        <v>7</v>
      </c>
      <c r="C93">
        <v>2</v>
      </c>
      <c r="D93">
        <v>4</v>
      </c>
      <c r="E93" t="s">
        <v>23</v>
      </c>
      <c r="F93" s="2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x14ac:dyDescent="0.35">
      <c r="A94" s="1">
        <v>43364</v>
      </c>
      <c r="B94" t="s">
        <v>7</v>
      </c>
      <c r="C94">
        <v>3</v>
      </c>
      <c r="D94">
        <v>1</v>
      </c>
      <c r="E94" t="s">
        <v>23</v>
      </c>
      <c r="F94" s="2">
        <v>0</v>
      </c>
      <c r="G94">
        <v>0</v>
      </c>
      <c r="H94">
        <v>0</v>
      </c>
      <c r="I94">
        <v>0</v>
      </c>
      <c r="J94">
        <v>0</v>
      </c>
      <c r="K94">
        <v>0</v>
      </c>
    </row>
    <row r="95" spans="1:11" x14ac:dyDescent="0.35">
      <c r="A95" s="1">
        <v>43364</v>
      </c>
      <c r="B95" t="s">
        <v>7</v>
      </c>
      <c r="C95">
        <v>3</v>
      </c>
      <c r="D95">
        <v>2</v>
      </c>
      <c r="E95" t="s">
        <v>40</v>
      </c>
      <c r="F95" s="2">
        <v>1</v>
      </c>
      <c r="G95">
        <v>1</v>
      </c>
      <c r="H95">
        <v>0</v>
      </c>
      <c r="I95">
        <v>0</v>
      </c>
      <c r="J95">
        <v>0</v>
      </c>
      <c r="K95">
        <v>0</v>
      </c>
    </row>
    <row r="96" spans="1:11" x14ac:dyDescent="0.35">
      <c r="A96" s="1">
        <v>43364</v>
      </c>
      <c r="B96" t="s">
        <v>7</v>
      </c>
      <c r="C96">
        <v>3</v>
      </c>
      <c r="D96">
        <v>3</v>
      </c>
      <c r="E96" t="s">
        <v>39</v>
      </c>
      <c r="F96" s="2">
        <v>0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x14ac:dyDescent="0.35">
      <c r="A97" s="1">
        <v>43364</v>
      </c>
      <c r="B97" t="s">
        <v>7</v>
      </c>
      <c r="C97">
        <v>3</v>
      </c>
      <c r="D97">
        <v>4</v>
      </c>
      <c r="E97" t="s">
        <v>38</v>
      </c>
      <c r="F97" s="2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x14ac:dyDescent="0.35">
      <c r="A98" s="1">
        <v>43364</v>
      </c>
      <c r="B98" t="s">
        <v>8</v>
      </c>
      <c r="C98">
        <v>1</v>
      </c>
      <c r="D98">
        <v>1</v>
      </c>
      <c r="E98" t="s">
        <v>23</v>
      </c>
      <c r="F98" s="2">
        <v>0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1:11" x14ac:dyDescent="0.35">
      <c r="A99" s="1">
        <v>43364</v>
      </c>
      <c r="B99" t="s">
        <v>8</v>
      </c>
      <c r="C99">
        <v>1</v>
      </c>
      <c r="D99">
        <v>2</v>
      </c>
      <c r="E99" t="s">
        <v>39</v>
      </c>
      <c r="F99" s="2">
        <v>1</v>
      </c>
      <c r="G99">
        <v>0</v>
      </c>
      <c r="H99">
        <v>1</v>
      </c>
      <c r="I99">
        <v>0</v>
      </c>
      <c r="J99">
        <v>0</v>
      </c>
      <c r="K99">
        <v>0</v>
      </c>
    </row>
    <row r="100" spans="1:11" x14ac:dyDescent="0.35">
      <c r="A100" s="1">
        <v>43364</v>
      </c>
      <c r="B100" t="s">
        <v>8</v>
      </c>
      <c r="C100">
        <v>1</v>
      </c>
      <c r="D100">
        <v>3</v>
      </c>
      <c r="E100" t="s">
        <v>38</v>
      </c>
      <c r="F100" s="2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x14ac:dyDescent="0.35">
      <c r="A101" s="1">
        <v>43364</v>
      </c>
      <c r="B101" t="s">
        <v>8</v>
      </c>
      <c r="C101">
        <v>1</v>
      </c>
      <c r="D101">
        <v>4</v>
      </c>
      <c r="E101" t="s">
        <v>40</v>
      </c>
      <c r="F101" s="2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x14ac:dyDescent="0.35">
      <c r="A102" s="1">
        <v>43364</v>
      </c>
      <c r="B102" t="s">
        <v>8</v>
      </c>
      <c r="C102">
        <v>2</v>
      </c>
      <c r="D102">
        <v>1</v>
      </c>
      <c r="E102" t="s">
        <v>38</v>
      </c>
      <c r="F102" s="2">
        <v>0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1:11" x14ac:dyDescent="0.35">
      <c r="A103" s="1">
        <v>43364</v>
      </c>
      <c r="B103" t="s">
        <v>8</v>
      </c>
      <c r="C103">
        <v>2</v>
      </c>
      <c r="D103">
        <v>2</v>
      </c>
      <c r="E103" t="s">
        <v>23</v>
      </c>
      <c r="F103" s="2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11" x14ac:dyDescent="0.35">
      <c r="A104" s="1">
        <v>43364</v>
      </c>
      <c r="B104" t="s">
        <v>8</v>
      </c>
      <c r="C104">
        <v>2</v>
      </c>
      <c r="D104">
        <v>3</v>
      </c>
      <c r="E104" t="s">
        <v>40</v>
      </c>
      <c r="F104" s="2">
        <v>1</v>
      </c>
      <c r="G104">
        <v>1</v>
      </c>
      <c r="H104">
        <v>0</v>
      </c>
      <c r="I104">
        <v>0</v>
      </c>
      <c r="J104">
        <v>0</v>
      </c>
      <c r="K104">
        <v>0</v>
      </c>
    </row>
    <row r="105" spans="1:11" x14ac:dyDescent="0.35">
      <c r="A105" s="1">
        <v>43364</v>
      </c>
      <c r="B105" t="s">
        <v>8</v>
      </c>
      <c r="C105">
        <v>2</v>
      </c>
      <c r="D105">
        <v>4</v>
      </c>
      <c r="E105" t="s">
        <v>39</v>
      </c>
      <c r="F105" s="2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x14ac:dyDescent="0.35">
      <c r="A106" s="1">
        <v>43364</v>
      </c>
      <c r="B106" t="s">
        <v>8</v>
      </c>
      <c r="C106">
        <v>3</v>
      </c>
      <c r="D106">
        <v>1</v>
      </c>
      <c r="E106" t="s">
        <v>38</v>
      </c>
      <c r="F106" s="2">
        <v>0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1:11" x14ac:dyDescent="0.35">
      <c r="A107" s="1">
        <v>43364</v>
      </c>
      <c r="B107" t="s">
        <v>8</v>
      </c>
      <c r="C107">
        <v>3</v>
      </c>
      <c r="D107">
        <v>2</v>
      </c>
      <c r="E107" t="s">
        <v>40</v>
      </c>
      <c r="F107" s="2">
        <v>0</v>
      </c>
      <c r="G107">
        <v>0</v>
      </c>
      <c r="H107">
        <v>0</v>
      </c>
      <c r="I107">
        <v>0</v>
      </c>
      <c r="J107">
        <v>0</v>
      </c>
      <c r="K107">
        <v>0</v>
      </c>
    </row>
    <row r="108" spans="1:11" x14ac:dyDescent="0.35">
      <c r="A108" s="1">
        <v>43364</v>
      </c>
      <c r="B108" t="s">
        <v>8</v>
      </c>
      <c r="C108">
        <v>3</v>
      </c>
      <c r="D108">
        <v>3</v>
      </c>
      <c r="E108" t="s">
        <v>23</v>
      </c>
      <c r="F108" s="2">
        <v>0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1:11" x14ac:dyDescent="0.35">
      <c r="A109" s="1">
        <v>43364</v>
      </c>
      <c r="B109" t="s">
        <v>8</v>
      </c>
      <c r="C109">
        <v>3</v>
      </c>
      <c r="D109">
        <v>4</v>
      </c>
      <c r="E109" t="s">
        <v>39</v>
      </c>
      <c r="F109" s="2">
        <v>0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1" x14ac:dyDescent="0.35">
      <c r="A110" s="1">
        <v>43580</v>
      </c>
      <c r="B110" t="s">
        <v>6</v>
      </c>
      <c r="C110">
        <v>1</v>
      </c>
      <c r="D110">
        <v>1</v>
      </c>
      <c r="E110" t="s">
        <v>38</v>
      </c>
      <c r="F110" s="2">
        <v>0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1:11" x14ac:dyDescent="0.35">
      <c r="A111" s="1">
        <v>43580</v>
      </c>
      <c r="B111" t="s">
        <v>6</v>
      </c>
      <c r="C111">
        <v>1</v>
      </c>
      <c r="D111">
        <v>2</v>
      </c>
      <c r="E111" t="s">
        <v>39</v>
      </c>
      <c r="F111" s="2">
        <v>0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1:11" x14ac:dyDescent="0.35">
      <c r="A112" s="1">
        <v>43580</v>
      </c>
      <c r="B112" t="s">
        <v>6</v>
      </c>
      <c r="C112">
        <v>1</v>
      </c>
      <c r="D112">
        <v>3</v>
      </c>
      <c r="E112" t="s">
        <v>40</v>
      </c>
      <c r="F112" s="2">
        <v>0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1:11" x14ac:dyDescent="0.35">
      <c r="A113" s="1">
        <v>43580</v>
      </c>
      <c r="B113" t="s">
        <v>6</v>
      </c>
      <c r="C113">
        <v>1</v>
      </c>
      <c r="D113">
        <v>4</v>
      </c>
      <c r="E113" t="s">
        <v>23</v>
      </c>
      <c r="F113" s="2">
        <v>0</v>
      </c>
      <c r="G113">
        <v>0</v>
      </c>
      <c r="H113">
        <v>0</v>
      </c>
      <c r="I113">
        <v>0</v>
      </c>
      <c r="J113">
        <v>0</v>
      </c>
      <c r="K113">
        <v>0</v>
      </c>
    </row>
    <row r="114" spans="1:11" x14ac:dyDescent="0.35">
      <c r="A114" s="1">
        <v>43580</v>
      </c>
      <c r="B114" t="s">
        <v>6</v>
      </c>
      <c r="C114">
        <v>2</v>
      </c>
      <c r="D114">
        <v>1</v>
      </c>
      <c r="E114" t="s">
        <v>38</v>
      </c>
      <c r="F114" s="2">
        <v>0</v>
      </c>
      <c r="G114">
        <v>0</v>
      </c>
      <c r="H114">
        <v>0</v>
      </c>
      <c r="I114">
        <v>0</v>
      </c>
      <c r="J114">
        <v>0</v>
      </c>
      <c r="K114">
        <v>0</v>
      </c>
    </row>
    <row r="115" spans="1:11" x14ac:dyDescent="0.35">
      <c r="A115" s="1">
        <v>43580</v>
      </c>
      <c r="B115" t="s">
        <v>6</v>
      </c>
      <c r="C115">
        <v>2</v>
      </c>
      <c r="D115">
        <v>2</v>
      </c>
      <c r="E115" t="s">
        <v>23</v>
      </c>
      <c r="F115" s="2">
        <v>0</v>
      </c>
      <c r="G115">
        <v>0</v>
      </c>
      <c r="H115">
        <v>0</v>
      </c>
      <c r="I115">
        <v>0</v>
      </c>
      <c r="J115">
        <v>0</v>
      </c>
      <c r="K115">
        <v>0</v>
      </c>
    </row>
    <row r="116" spans="1:11" x14ac:dyDescent="0.35">
      <c r="A116" s="1">
        <v>43580</v>
      </c>
      <c r="B116" t="s">
        <v>6</v>
      </c>
      <c r="C116">
        <v>2</v>
      </c>
      <c r="D116">
        <v>3</v>
      </c>
      <c r="E116" t="s">
        <v>39</v>
      </c>
      <c r="F116" s="2">
        <v>0</v>
      </c>
      <c r="G116">
        <v>0</v>
      </c>
      <c r="H116">
        <v>0</v>
      </c>
      <c r="I116">
        <v>0</v>
      </c>
      <c r="J116">
        <v>0</v>
      </c>
      <c r="K116">
        <v>0</v>
      </c>
    </row>
    <row r="117" spans="1:11" x14ac:dyDescent="0.35">
      <c r="A117" s="1">
        <v>43580</v>
      </c>
      <c r="B117" t="s">
        <v>6</v>
      </c>
      <c r="C117">
        <v>2</v>
      </c>
      <c r="D117">
        <v>4</v>
      </c>
      <c r="E117" t="s">
        <v>40</v>
      </c>
      <c r="F117" s="2">
        <v>0</v>
      </c>
      <c r="G117">
        <v>0</v>
      </c>
      <c r="H117">
        <v>0</v>
      </c>
      <c r="I117">
        <v>0</v>
      </c>
      <c r="J117">
        <v>0</v>
      </c>
      <c r="K117">
        <v>0</v>
      </c>
    </row>
    <row r="118" spans="1:11" x14ac:dyDescent="0.35">
      <c r="A118" s="1">
        <v>43580</v>
      </c>
      <c r="B118" t="s">
        <v>6</v>
      </c>
      <c r="C118">
        <v>3</v>
      </c>
      <c r="D118">
        <v>1</v>
      </c>
      <c r="E118" t="s">
        <v>39</v>
      </c>
      <c r="F118" s="2">
        <v>0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1:11" x14ac:dyDescent="0.35">
      <c r="A119" s="1">
        <v>43580</v>
      </c>
      <c r="B119" t="s">
        <v>6</v>
      </c>
      <c r="C119">
        <v>3</v>
      </c>
      <c r="D119">
        <v>2</v>
      </c>
      <c r="E119" t="s">
        <v>40</v>
      </c>
      <c r="F119" s="2">
        <v>0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1:11" x14ac:dyDescent="0.35">
      <c r="A120" s="1">
        <v>43580</v>
      </c>
      <c r="B120" t="s">
        <v>6</v>
      </c>
      <c r="C120">
        <v>3</v>
      </c>
      <c r="D120">
        <v>3</v>
      </c>
      <c r="E120" t="s">
        <v>23</v>
      </c>
      <c r="F120" s="2">
        <v>0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1:11" x14ac:dyDescent="0.35">
      <c r="A121" s="1">
        <v>43580</v>
      </c>
      <c r="B121" t="s">
        <v>6</v>
      </c>
      <c r="C121">
        <v>3</v>
      </c>
      <c r="D121">
        <v>4</v>
      </c>
      <c r="E121" t="s">
        <v>38</v>
      </c>
      <c r="F121" s="2">
        <v>0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1:11" x14ac:dyDescent="0.35">
      <c r="A122" s="1">
        <v>43580</v>
      </c>
      <c r="B122" t="s">
        <v>7</v>
      </c>
      <c r="C122">
        <v>1</v>
      </c>
      <c r="D122">
        <v>1</v>
      </c>
      <c r="E122" t="s">
        <v>38</v>
      </c>
      <c r="F122" s="2">
        <v>0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1:11" x14ac:dyDescent="0.35">
      <c r="A123" s="1">
        <v>43580</v>
      </c>
      <c r="B123" t="s">
        <v>7</v>
      </c>
      <c r="C123">
        <v>1</v>
      </c>
      <c r="D123">
        <v>2</v>
      </c>
      <c r="E123" t="s">
        <v>39</v>
      </c>
      <c r="F123" s="2">
        <v>0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1:11" x14ac:dyDescent="0.35">
      <c r="A124" s="1">
        <v>43580</v>
      </c>
      <c r="B124" t="s">
        <v>7</v>
      </c>
      <c r="C124">
        <v>1</v>
      </c>
      <c r="D124">
        <v>3</v>
      </c>
      <c r="E124" t="s">
        <v>40</v>
      </c>
      <c r="F124" s="2">
        <v>0</v>
      </c>
      <c r="G124">
        <v>0</v>
      </c>
      <c r="H124">
        <v>0</v>
      </c>
      <c r="I124">
        <v>0</v>
      </c>
      <c r="J124">
        <v>0</v>
      </c>
      <c r="K124">
        <v>0</v>
      </c>
    </row>
    <row r="125" spans="1:11" x14ac:dyDescent="0.35">
      <c r="A125" s="1">
        <v>43580</v>
      </c>
      <c r="B125" t="s">
        <v>7</v>
      </c>
      <c r="C125">
        <v>1</v>
      </c>
      <c r="D125">
        <v>4</v>
      </c>
      <c r="E125" t="s">
        <v>23</v>
      </c>
      <c r="F125" s="2">
        <v>0</v>
      </c>
      <c r="G125">
        <v>0</v>
      </c>
      <c r="H125">
        <v>0</v>
      </c>
      <c r="I125">
        <v>0</v>
      </c>
      <c r="J125">
        <v>0</v>
      </c>
      <c r="K125">
        <v>0</v>
      </c>
    </row>
    <row r="126" spans="1:11" x14ac:dyDescent="0.35">
      <c r="A126" s="1">
        <v>43580</v>
      </c>
      <c r="B126" t="s">
        <v>7</v>
      </c>
      <c r="C126">
        <v>2</v>
      </c>
      <c r="D126">
        <v>1</v>
      </c>
      <c r="E126" t="s">
        <v>39</v>
      </c>
      <c r="F126" s="2">
        <v>1</v>
      </c>
      <c r="G126">
        <v>0</v>
      </c>
      <c r="H126">
        <v>1</v>
      </c>
      <c r="I126">
        <v>0</v>
      </c>
      <c r="J126">
        <v>0</v>
      </c>
      <c r="K126">
        <v>0</v>
      </c>
    </row>
    <row r="127" spans="1:11" x14ac:dyDescent="0.35">
      <c r="A127" s="1">
        <v>43580</v>
      </c>
      <c r="B127" t="s">
        <v>7</v>
      </c>
      <c r="C127">
        <v>2</v>
      </c>
      <c r="D127">
        <v>2</v>
      </c>
      <c r="E127" t="s">
        <v>40</v>
      </c>
      <c r="F127" s="2">
        <v>0</v>
      </c>
      <c r="G127">
        <v>0</v>
      </c>
      <c r="H127">
        <v>0</v>
      </c>
      <c r="I127">
        <v>0</v>
      </c>
      <c r="J127">
        <v>0</v>
      </c>
      <c r="K127">
        <v>0</v>
      </c>
    </row>
    <row r="128" spans="1:11" x14ac:dyDescent="0.35">
      <c r="A128" s="1">
        <v>43580</v>
      </c>
      <c r="B128" t="s">
        <v>7</v>
      </c>
      <c r="C128">
        <v>2</v>
      </c>
      <c r="D128">
        <v>3</v>
      </c>
      <c r="E128" t="s">
        <v>38</v>
      </c>
      <c r="F128" s="2">
        <v>0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1:11" x14ac:dyDescent="0.35">
      <c r="A129" s="1">
        <v>43580</v>
      </c>
      <c r="B129" t="s">
        <v>7</v>
      </c>
      <c r="C129">
        <v>2</v>
      </c>
      <c r="D129">
        <v>4</v>
      </c>
      <c r="E129" t="s">
        <v>23</v>
      </c>
      <c r="F129" s="2">
        <v>0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1:11" x14ac:dyDescent="0.35">
      <c r="A130" s="1">
        <v>43580</v>
      </c>
      <c r="B130" t="s">
        <v>7</v>
      </c>
      <c r="C130">
        <v>3</v>
      </c>
      <c r="D130">
        <v>1</v>
      </c>
      <c r="E130" t="s">
        <v>40</v>
      </c>
      <c r="F130" s="2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x14ac:dyDescent="0.35">
      <c r="A131" s="1">
        <v>43580</v>
      </c>
      <c r="B131" t="s">
        <v>7</v>
      </c>
      <c r="C131">
        <v>3</v>
      </c>
      <c r="D131">
        <v>2</v>
      </c>
      <c r="E131" t="s">
        <v>39</v>
      </c>
      <c r="F131" s="2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x14ac:dyDescent="0.35">
      <c r="A132" s="1">
        <v>43580</v>
      </c>
      <c r="B132" t="s">
        <v>7</v>
      </c>
      <c r="C132">
        <v>3</v>
      </c>
      <c r="D132">
        <v>3</v>
      </c>
      <c r="E132" t="s">
        <v>23</v>
      </c>
      <c r="F132" s="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x14ac:dyDescent="0.35">
      <c r="A133" s="1">
        <v>43580</v>
      </c>
      <c r="B133" t="s">
        <v>7</v>
      </c>
      <c r="C133">
        <v>3</v>
      </c>
      <c r="D133">
        <v>4</v>
      </c>
      <c r="E133" t="s">
        <v>38</v>
      </c>
      <c r="F133" s="2">
        <v>0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1:11" x14ac:dyDescent="0.35">
      <c r="A134" s="1">
        <v>43580</v>
      </c>
      <c r="B134" t="s">
        <v>8</v>
      </c>
      <c r="C134">
        <v>1</v>
      </c>
      <c r="D134">
        <v>1</v>
      </c>
      <c r="E134" t="s">
        <v>39</v>
      </c>
      <c r="F134" s="2">
        <v>1</v>
      </c>
      <c r="G134">
        <v>0</v>
      </c>
      <c r="H134">
        <v>1</v>
      </c>
      <c r="I134">
        <v>0</v>
      </c>
      <c r="J134">
        <v>0</v>
      </c>
      <c r="K134">
        <v>0</v>
      </c>
    </row>
    <row r="135" spans="1:11" x14ac:dyDescent="0.35">
      <c r="A135" s="1">
        <v>43580</v>
      </c>
      <c r="B135" t="s">
        <v>8</v>
      </c>
      <c r="C135">
        <v>1</v>
      </c>
      <c r="D135">
        <v>2</v>
      </c>
      <c r="E135" t="s">
        <v>38</v>
      </c>
      <c r="F135" s="2">
        <v>0</v>
      </c>
      <c r="G135">
        <v>0</v>
      </c>
      <c r="H135">
        <v>0</v>
      </c>
      <c r="I135">
        <v>0</v>
      </c>
      <c r="J135">
        <v>0</v>
      </c>
      <c r="K135">
        <v>0</v>
      </c>
    </row>
    <row r="136" spans="1:11" x14ac:dyDescent="0.35">
      <c r="A136" s="1">
        <v>43580</v>
      </c>
      <c r="B136" t="s">
        <v>8</v>
      </c>
      <c r="C136">
        <v>1</v>
      </c>
      <c r="D136">
        <v>3</v>
      </c>
      <c r="E136" t="s">
        <v>23</v>
      </c>
      <c r="F136" s="2">
        <v>0</v>
      </c>
      <c r="G136">
        <v>0</v>
      </c>
      <c r="H136">
        <v>0</v>
      </c>
      <c r="I136">
        <v>0</v>
      </c>
      <c r="J136">
        <v>0</v>
      </c>
      <c r="K136">
        <v>0</v>
      </c>
    </row>
    <row r="137" spans="1:11" x14ac:dyDescent="0.35">
      <c r="A137" s="1">
        <v>43580</v>
      </c>
      <c r="B137" t="s">
        <v>8</v>
      </c>
      <c r="C137">
        <v>1</v>
      </c>
      <c r="D137">
        <v>4</v>
      </c>
      <c r="E137" t="s">
        <v>40</v>
      </c>
      <c r="F137" s="2">
        <v>0</v>
      </c>
      <c r="G137">
        <v>0</v>
      </c>
      <c r="H137">
        <v>0</v>
      </c>
      <c r="I137">
        <v>0</v>
      </c>
      <c r="J137">
        <v>0</v>
      </c>
      <c r="K137">
        <v>0</v>
      </c>
    </row>
    <row r="138" spans="1:11" x14ac:dyDescent="0.35">
      <c r="A138" s="1">
        <v>43580</v>
      </c>
      <c r="B138" t="s">
        <v>8</v>
      </c>
      <c r="C138">
        <v>2</v>
      </c>
      <c r="D138">
        <v>1</v>
      </c>
      <c r="E138" t="s">
        <v>39</v>
      </c>
      <c r="F138" s="2">
        <v>3</v>
      </c>
      <c r="G138">
        <v>0</v>
      </c>
      <c r="H138">
        <v>3</v>
      </c>
      <c r="I138">
        <v>0</v>
      </c>
      <c r="J138">
        <v>0</v>
      </c>
      <c r="K138">
        <v>0</v>
      </c>
    </row>
    <row r="139" spans="1:11" x14ac:dyDescent="0.35">
      <c r="A139" s="1">
        <v>43580</v>
      </c>
      <c r="B139" t="s">
        <v>8</v>
      </c>
      <c r="C139">
        <v>2</v>
      </c>
      <c r="D139">
        <v>2</v>
      </c>
      <c r="E139" t="s">
        <v>38</v>
      </c>
      <c r="F139" s="2">
        <v>0</v>
      </c>
      <c r="G139">
        <v>0</v>
      </c>
      <c r="H139">
        <v>0</v>
      </c>
      <c r="I139">
        <v>0</v>
      </c>
      <c r="J139">
        <v>0</v>
      </c>
      <c r="K139">
        <v>0</v>
      </c>
    </row>
    <row r="140" spans="1:11" x14ac:dyDescent="0.35">
      <c r="A140" s="1">
        <v>43580</v>
      </c>
      <c r="B140" t="s">
        <v>8</v>
      </c>
      <c r="C140">
        <v>2</v>
      </c>
      <c r="D140">
        <v>3</v>
      </c>
      <c r="E140" t="s">
        <v>23</v>
      </c>
      <c r="F140" s="2">
        <v>0</v>
      </c>
      <c r="G140">
        <v>0</v>
      </c>
      <c r="H140">
        <v>0</v>
      </c>
      <c r="I140">
        <v>0</v>
      </c>
      <c r="J140">
        <v>0</v>
      </c>
      <c r="K140">
        <v>0</v>
      </c>
    </row>
    <row r="141" spans="1:11" x14ac:dyDescent="0.35">
      <c r="A141" s="1">
        <v>43580</v>
      </c>
      <c r="B141" t="s">
        <v>8</v>
      </c>
      <c r="C141">
        <v>2</v>
      </c>
      <c r="D141">
        <v>4</v>
      </c>
      <c r="E141" t="s">
        <v>40</v>
      </c>
      <c r="F141" s="2">
        <v>0</v>
      </c>
      <c r="G141">
        <v>0</v>
      </c>
      <c r="H141">
        <v>0</v>
      </c>
      <c r="I141">
        <v>0</v>
      </c>
      <c r="J141">
        <v>0</v>
      </c>
      <c r="K141">
        <v>0</v>
      </c>
    </row>
    <row r="142" spans="1:11" x14ac:dyDescent="0.35">
      <c r="A142" s="1">
        <v>43580</v>
      </c>
      <c r="B142" t="s">
        <v>8</v>
      </c>
      <c r="C142">
        <v>3</v>
      </c>
      <c r="D142">
        <v>1</v>
      </c>
      <c r="E142" t="s">
        <v>23</v>
      </c>
      <c r="F142" s="2">
        <v>0</v>
      </c>
      <c r="G142">
        <v>0</v>
      </c>
      <c r="H142">
        <v>0</v>
      </c>
      <c r="I142">
        <v>0</v>
      </c>
      <c r="J142">
        <v>0</v>
      </c>
      <c r="K142">
        <v>0</v>
      </c>
    </row>
    <row r="143" spans="1:11" x14ac:dyDescent="0.35">
      <c r="A143" s="1">
        <v>43580</v>
      </c>
      <c r="B143" t="s">
        <v>8</v>
      </c>
      <c r="C143">
        <v>3</v>
      </c>
      <c r="D143">
        <v>2</v>
      </c>
      <c r="E143" t="s">
        <v>40</v>
      </c>
      <c r="F143" s="2">
        <v>1</v>
      </c>
      <c r="G143">
        <v>0</v>
      </c>
      <c r="H143">
        <v>1</v>
      </c>
      <c r="I143">
        <v>0</v>
      </c>
      <c r="J143">
        <v>0</v>
      </c>
      <c r="K143">
        <v>0</v>
      </c>
    </row>
    <row r="144" spans="1:11" x14ac:dyDescent="0.35">
      <c r="A144" s="1">
        <v>43580</v>
      </c>
      <c r="B144" t="s">
        <v>8</v>
      </c>
      <c r="C144">
        <v>3</v>
      </c>
      <c r="D144">
        <v>3</v>
      </c>
      <c r="E144" t="s">
        <v>39</v>
      </c>
      <c r="F144" s="2">
        <v>0</v>
      </c>
      <c r="G144">
        <v>0</v>
      </c>
      <c r="H144">
        <v>0</v>
      </c>
      <c r="I144">
        <v>0</v>
      </c>
      <c r="J144">
        <v>0</v>
      </c>
      <c r="K144">
        <v>0</v>
      </c>
    </row>
    <row r="145" spans="1:11" x14ac:dyDescent="0.35">
      <c r="A145" s="1">
        <v>43580</v>
      </c>
      <c r="B145" t="s">
        <v>8</v>
      </c>
      <c r="C145">
        <v>3</v>
      </c>
      <c r="D145">
        <v>4</v>
      </c>
      <c r="E145" t="s">
        <v>38</v>
      </c>
      <c r="F145" s="2">
        <v>0</v>
      </c>
      <c r="G145">
        <v>0</v>
      </c>
      <c r="H145">
        <v>0</v>
      </c>
      <c r="I145">
        <v>0</v>
      </c>
      <c r="J145">
        <v>0</v>
      </c>
      <c r="K145">
        <v>0</v>
      </c>
    </row>
    <row r="146" spans="1:11" x14ac:dyDescent="0.35">
      <c r="A146" s="1">
        <v>43602</v>
      </c>
      <c r="B146" t="s">
        <v>6</v>
      </c>
      <c r="C146">
        <v>1</v>
      </c>
      <c r="D146">
        <v>1</v>
      </c>
      <c r="E146" t="s">
        <v>40</v>
      </c>
      <c r="F146" s="2">
        <v>0</v>
      </c>
      <c r="G146">
        <v>0</v>
      </c>
      <c r="H146">
        <v>0</v>
      </c>
      <c r="I146">
        <v>0</v>
      </c>
      <c r="J146">
        <v>0</v>
      </c>
      <c r="K146">
        <v>0</v>
      </c>
    </row>
    <row r="147" spans="1:11" x14ac:dyDescent="0.35">
      <c r="A147" s="1">
        <v>43602</v>
      </c>
      <c r="B147" t="s">
        <v>6</v>
      </c>
      <c r="C147">
        <v>1</v>
      </c>
      <c r="D147">
        <v>2</v>
      </c>
      <c r="E147" t="s">
        <v>38</v>
      </c>
      <c r="F147" s="2">
        <v>0</v>
      </c>
      <c r="G147">
        <v>0</v>
      </c>
      <c r="H147">
        <v>0</v>
      </c>
      <c r="I147">
        <v>0</v>
      </c>
      <c r="J147">
        <v>0</v>
      </c>
      <c r="K147">
        <v>0</v>
      </c>
    </row>
    <row r="148" spans="1:11" x14ac:dyDescent="0.35">
      <c r="A148" s="1">
        <v>43602</v>
      </c>
      <c r="B148" t="s">
        <v>6</v>
      </c>
      <c r="C148">
        <v>1</v>
      </c>
      <c r="D148">
        <v>3</v>
      </c>
      <c r="E148" t="s">
        <v>39</v>
      </c>
      <c r="F148" s="2">
        <v>0</v>
      </c>
      <c r="G148">
        <v>0</v>
      </c>
      <c r="H148">
        <v>0</v>
      </c>
      <c r="I148">
        <v>0</v>
      </c>
      <c r="J148">
        <v>0</v>
      </c>
      <c r="K148">
        <v>0</v>
      </c>
    </row>
    <row r="149" spans="1:11" x14ac:dyDescent="0.35">
      <c r="A149" s="1">
        <v>43602</v>
      </c>
      <c r="B149" t="s">
        <v>6</v>
      </c>
      <c r="C149">
        <v>1</v>
      </c>
      <c r="D149">
        <v>4</v>
      </c>
      <c r="E149" t="s">
        <v>23</v>
      </c>
      <c r="F149" s="2">
        <v>0</v>
      </c>
      <c r="G149">
        <v>0</v>
      </c>
      <c r="H149">
        <v>0</v>
      </c>
      <c r="I149">
        <v>0</v>
      </c>
      <c r="J149">
        <v>0</v>
      </c>
      <c r="K149">
        <v>0</v>
      </c>
    </row>
    <row r="150" spans="1:11" x14ac:dyDescent="0.35">
      <c r="A150" s="1">
        <v>43602</v>
      </c>
      <c r="B150" t="s">
        <v>6</v>
      </c>
      <c r="C150">
        <v>2</v>
      </c>
      <c r="D150">
        <v>1</v>
      </c>
      <c r="E150" t="s">
        <v>38</v>
      </c>
      <c r="F150" s="2">
        <v>0</v>
      </c>
      <c r="G150">
        <v>0</v>
      </c>
      <c r="H150">
        <v>0</v>
      </c>
      <c r="I150">
        <v>0</v>
      </c>
      <c r="J150">
        <v>0</v>
      </c>
      <c r="K150">
        <v>0</v>
      </c>
    </row>
    <row r="151" spans="1:11" x14ac:dyDescent="0.35">
      <c r="A151" s="1">
        <v>43602</v>
      </c>
      <c r="B151" t="s">
        <v>6</v>
      </c>
      <c r="C151">
        <v>2</v>
      </c>
      <c r="D151">
        <v>2</v>
      </c>
      <c r="E151" t="s">
        <v>23</v>
      </c>
      <c r="F151" s="2">
        <v>0</v>
      </c>
      <c r="G151">
        <v>0</v>
      </c>
      <c r="H151">
        <v>0</v>
      </c>
      <c r="I151">
        <v>0</v>
      </c>
      <c r="J151">
        <v>0</v>
      </c>
      <c r="K151">
        <v>0</v>
      </c>
    </row>
    <row r="152" spans="1:11" x14ac:dyDescent="0.35">
      <c r="A152" s="1">
        <v>43602</v>
      </c>
      <c r="B152" t="s">
        <v>6</v>
      </c>
      <c r="C152">
        <v>2</v>
      </c>
      <c r="D152">
        <v>3</v>
      </c>
      <c r="E152" t="s">
        <v>39</v>
      </c>
      <c r="F152" s="2">
        <v>0</v>
      </c>
      <c r="G152">
        <v>0</v>
      </c>
      <c r="H152">
        <v>0</v>
      </c>
      <c r="I152">
        <v>0</v>
      </c>
      <c r="J152">
        <v>0</v>
      </c>
      <c r="K152">
        <v>0</v>
      </c>
    </row>
    <row r="153" spans="1:11" x14ac:dyDescent="0.35">
      <c r="A153" s="1">
        <v>43602</v>
      </c>
      <c r="B153" t="s">
        <v>6</v>
      </c>
      <c r="C153">
        <v>2</v>
      </c>
      <c r="D153">
        <v>4</v>
      </c>
      <c r="E153" t="s">
        <v>40</v>
      </c>
      <c r="F153" s="2">
        <v>0</v>
      </c>
      <c r="G153">
        <v>0</v>
      </c>
      <c r="H153">
        <v>0</v>
      </c>
      <c r="I153">
        <v>0</v>
      </c>
      <c r="J153">
        <v>0</v>
      </c>
      <c r="K153">
        <v>0</v>
      </c>
    </row>
    <row r="154" spans="1:11" x14ac:dyDescent="0.35">
      <c r="A154" s="1">
        <v>43602</v>
      </c>
      <c r="B154" t="s">
        <v>6</v>
      </c>
      <c r="C154">
        <v>3</v>
      </c>
      <c r="D154">
        <v>1</v>
      </c>
      <c r="E154" t="s">
        <v>40</v>
      </c>
      <c r="F154" s="2">
        <v>0</v>
      </c>
      <c r="G154">
        <v>0</v>
      </c>
      <c r="H154">
        <v>0</v>
      </c>
      <c r="I154">
        <v>0</v>
      </c>
      <c r="J154">
        <v>0</v>
      </c>
      <c r="K154">
        <v>0</v>
      </c>
    </row>
    <row r="155" spans="1:11" x14ac:dyDescent="0.35">
      <c r="A155" s="1">
        <v>43602</v>
      </c>
      <c r="B155" t="s">
        <v>6</v>
      </c>
      <c r="C155">
        <v>3</v>
      </c>
      <c r="D155">
        <v>2</v>
      </c>
      <c r="E155" t="s">
        <v>39</v>
      </c>
      <c r="F155" s="2">
        <v>0</v>
      </c>
      <c r="G155">
        <v>0</v>
      </c>
      <c r="H155">
        <v>0</v>
      </c>
      <c r="I155">
        <v>0</v>
      </c>
      <c r="J155">
        <v>0</v>
      </c>
      <c r="K155">
        <v>0</v>
      </c>
    </row>
    <row r="156" spans="1:11" x14ac:dyDescent="0.35">
      <c r="A156" s="1">
        <v>43602</v>
      </c>
      <c r="B156" t="s">
        <v>6</v>
      </c>
      <c r="C156">
        <v>3</v>
      </c>
      <c r="D156">
        <v>3</v>
      </c>
      <c r="E156" t="s">
        <v>23</v>
      </c>
      <c r="F156" s="2">
        <v>0</v>
      </c>
      <c r="G156">
        <v>0</v>
      </c>
      <c r="H156">
        <v>0</v>
      </c>
      <c r="I156">
        <v>0</v>
      </c>
      <c r="J156">
        <v>0</v>
      </c>
      <c r="K156">
        <v>0</v>
      </c>
    </row>
    <row r="157" spans="1:11" x14ac:dyDescent="0.35">
      <c r="A157" s="1">
        <v>43602</v>
      </c>
      <c r="B157" t="s">
        <v>6</v>
      </c>
      <c r="C157">
        <v>3</v>
      </c>
      <c r="D157">
        <v>4</v>
      </c>
      <c r="E157" t="s">
        <v>38</v>
      </c>
      <c r="F157" s="2">
        <v>0</v>
      </c>
      <c r="G157">
        <v>0</v>
      </c>
      <c r="H157">
        <v>0</v>
      </c>
      <c r="I157">
        <v>0</v>
      </c>
      <c r="J157">
        <v>0</v>
      </c>
      <c r="K157">
        <v>0</v>
      </c>
    </row>
    <row r="158" spans="1:11" x14ac:dyDescent="0.35">
      <c r="A158" s="1">
        <v>43602</v>
      </c>
      <c r="B158" t="s">
        <v>7</v>
      </c>
      <c r="C158">
        <v>1</v>
      </c>
      <c r="D158">
        <v>1</v>
      </c>
      <c r="E158" t="s">
        <v>23</v>
      </c>
      <c r="F158" s="2">
        <v>0</v>
      </c>
      <c r="G158">
        <v>0</v>
      </c>
      <c r="H158">
        <v>0</v>
      </c>
      <c r="I158">
        <v>0</v>
      </c>
      <c r="J158">
        <v>0</v>
      </c>
      <c r="K158">
        <v>0</v>
      </c>
    </row>
    <row r="159" spans="1:11" x14ac:dyDescent="0.35">
      <c r="A159" s="1">
        <v>43602</v>
      </c>
      <c r="B159" t="s">
        <v>7</v>
      </c>
      <c r="C159">
        <v>1</v>
      </c>
      <c r="D159">
        <v>2</v>
      </c>
      <c r="E159" t="s">
        <v>40</v>
      </c>
      <c r="F159" s="2">
        <v>0</v>
      </c>
      <c r="G159">
        <v>0</v>
      </c>
      <c r="H159">
        <v>0</v>
      </c>
      <c r="I159">
        <v>0</v>
      </c>
      <c r="J159">
        <v>0</v>
      </c>
      <c r="K159">
        <v>0</v>
      </c>
    </row>
    <row r="160" spans="1:11" x14ac:dyDescent="0.35">
      <c r="A160" s="1">
        <v>43602</v>
      </c>
      <c r="B160" t="s">
        <v>7</v>
      </c>
      <c r="C160">
        <v>1</v>
      </c>
      <c r="D160">
        <v>3</v>
      </c>
      <c r="E160" t="s">
        <v>38</v>
      </c>
      <c r="F160" s="2">
        <v>0</v>
      </c>
      <c r="G160">
        <v>0</v>
      </c>
      <c r="H160">
        <v>0</v>
      </c>
      <c r="I160">
        <v>0</v>
      </c>
      <c r="J160">
        <v>0</v>
      </c>
      <c r="K160">
        <v>0</v>
      </c>
    </row>
    <row r="161" spans="1:11" x14ac:dyDescent="0.35">
      <c r="A161" s="1">
        <v>43602</v>
      </c>
      <c r="B161" t="s">
        <v>7</v>
      </c>
      <c r="C161">
        <v>1</v>
      </c>
      <c r="D161">
        <v>4</v>
      </c>
      <c r="E161" t="s">
        <v>39</v>
      </c>
      <c r="F161" s="2">
        <v>0</v>
      </c>
      <c r="G161">
        <v>0</v>
      </c>
      <c r="H161">
        <v>0</v>
      </c>
      <c r="I161">
        <v>0</v>
      </c>
      <c r="J161">
        <v>0</v>
      </c>
      <c r="K161">
        <v>0</v>
      </c>
    </row>
    <row r="162" spans="1:11" x14ac:dyDescent="0.35">
      <c r="A162" s="1">
        <v>43602</v>
      </c>
      <c r="B162" t="s">
        <v>7</v>
      </c>
      <c r="C162">
        <v>2</v>
      </c>
      <c r="D162">
        <v>1</v>
      </c>
      <c r="E162" t="s">
        <v>38</v>
      </c>
      <c r="F162" s="2">
        <v>0</v>
      </c>
      <c r="G162">
        <v>0</v>
      </c>
      <c r="H162">
        <v>0</v>
      </c>
      <c r="I162">
        <v>0</v>
      </c>
      <c r="J162">
        <v>0</v>
      </c>
      <c r="K162">
        <v>0</v>
      </c>
    </row>
    <row r="163" spans="1:11" x14ac:dyDescent="0.35">
      <c r="A163" s="1">
        <v>43602</v>
      </c>
      <c r="B163" t="s">
        <v>7</v>
      </c>
      <c r="C163">
        <v>2</v>
      </c>
      <c r="D163">
        <v>2</v>
      </c>
      <c r="E163" t="s">
        <v>40</v>
      </c>
      <c r="F163" s="2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x14ac:dyDescent="0.35">
      <c r="A164" s="1">
        <v>43602</v>
      </c>
      <c r="B164" t="s">
        <v>7</v>
      </c>
      <c r="C164">
        <v>2</v>
      </c>
      <c r="D164">
        <v>3</v>
      </c>
      <c r="E164" t="s">
        <v>23</v>
      </c>
      <c r="F164" s="2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x14ac:dyDescent="0.35">
      <c r="A165" s="1">
        <v>43602</v>
      </c>
      <c r="B165" t="s">
        <v>7</v>
      </c>
      <c r="C165">
        <v>2</v>
      </c>
      <c r="D165">
        <v>4</v>
      </c>
      <c r="E165" t="s">
        <v>39</v>
      </c>
      <c r="F165" s="2">
        <v>1</v>
      </c>
      <c r="G165">
        <v>1</v>
      </c>
      <c r="H165">
        <v>0</v>
      </c>
      <c r="I165">
        <v>0</v>
      </c>
      <c r="J165">
        <v>0</v>
      </c>
      <c r="K165">
        <v>0</v>
      </c>
    </row>
    <row r="166" spans="1:11" x14ac:dyDescent="0.35">
      <c r="A166" s="1">
        <v>43602</v>
      </c>
      <c r="B166" t="s">
        <v>7</v>
      </c>
      <c r="C166">
        <v>3</v>
      </c>
      <c r="D166">
        <v>1</v>
      </c>
      <c r="E166" t="s">
        <v>40</v>
      </c>
      <c r="F166" s="2">
        <v>0</v>
      </c>
      <c r="G166">
        <v>0</v>
      </c>
      <c r="H166">
        <v>0</v>
      </c>
      <c r="I166">
        <v>0</v>
      </c>
      <c r="J166">
        <v>0</v>
      </c>
      <c r="K166">
        <v>0</v>
      </c>
    </row>
    <row r="167" spans="1:11" x14ac:dyDescent="0.35">
      <c r="A167" s="1">
        <v>43602</v>
      </c>
      <c r="B167" t="s">
        <v>7</v>
      </c>
      <c r="C167">
        <v>3</v>
      </c>
      <c r="D167">
        <v>2</v>
      </c>
      <c r="E167" t="s">
        <v>23</v>
      </c>
      <c r="F167" s="2">
        <v>0</v>
      </c>
      <c r="G167">
        <v>0</v>
      </c>
      <c r="H167">
        <v>0</v>
      </c>
      <c r="I167">
        <v>0</v>
      </c>
      <c r="J167">
        <v>0</v>
      </c>
      <c r="K167">
        <v>0</v>
      </c>
    </row>
    <row r="168" spans="1:11" x14ac:dyDescent="0.35">
      <c r="A168" s="1">
        <v>43602</v>
      </c>
      <c r="B168" t="s">
        <v>7</v>
      </c>
      <c r="C168">
        <v>3</v>
      </c>
      <c r="D168">
        <v>3</v>
      </c>
      <c r="E168" t="s">
        <v>38</v>
      </c>
      <c r="F168" s="2">
        <v>0</v>
      </c>
      <c r="G168">
        <v>0</v>
      </c>
      <c r="H168">
        <v>0</v>
      </c>
      <c r="I168">
        <v>0</v>
      </c>
      <c r="J168">
        <v>0</v>
      </c>
      <c r="K168">
        <v>0</v>
      </c>
    </row>
    <row r="169" spans="1:11" x14ac:dyDescent="0.35">
      <c r="A169" s="1">
        <v>43602</v>
      </c>
      <c r="B169" t="s">
        <v>7</v>
      </c>
      <c r="C169">
        <v>3</v>
      </c>
      <c r="D169">
        <v>4</v>
      </c>
      <c r="E169" t="s">
        <v>39</v>
      </c>
      <c r="F169" s="2">
        <v>0</v>
      </c>
      <c r="G169">
        <v>0</v>
      </c>
      <c r="H169">
        <v>0</v>
      </c>
      <c r="I169">
        <v>0</v>
      </c>
      <c r="J169">
        <v>0</v>
      </c>
      <c r="K169">
        <v>0</v>
      </c>
    </row>
    <row r="170" spans="1:11" x14ac:dyDescent="0.35">
      <c r="A170" s="1">
        <v>43602</v>
      </c>
      <c r="B170" t="s">
        <v>8</v>
      </c>
      <c r="C170">
        <v>1</v>
      </c>
      <c r="D170">
        <v>1</v>
      </c>
      <c r="E170" t="s">
        <v>40</v>
      </c>
      <c r="F170" s="2">
        <v>1</v>
      </c>
      <c r="G170">
        <v>1</v>
      </c>
      <c r="H170">
        <v>0</v>
      </c>
      <c r="I170">
        <v>0</v>
      </c>
      <c r="J170">
        <v>0</v>
      </c>
      <c r="K170">
        <v>0</v>
      </c>
    </row>
    <row r="171" spans="1:11" x14ac:dyDescent="0.35">
      <c r="A171" s="1">
        <v>43602</v>
      </c>
      <c r="B171" t="s">
        <v>8</v>
      </c>
      <c r="C171">
        <v>1</v>
      </c>
      <c r="D171">
        <v>2</v>
      </c>
      <c r="E171" t="s">
        <v>39</v>
      </c>
      <c r="F171" s="2">
        <v>0</v>
      </c>
      <c r="G171">
        <v>0</v>
      </c>
      <c r="H171">
        <v>0</v>
      </c>
      <c r="I171">
        <v>0</v>
      </c>
      <c r="J171">
        <v>0</v>
      </c>
      <c r="K171">
        <v>0</v>
      </c>
    </row>
    <row r="172" spans="1:11" x14ac:dyDescent="0.35">
      <c r="A172" s="1">
        <v>43602</v>
      </c>
      <c r="B172" t="s">
        <v>8</v>
      </c>
      <c r="C172">
        <v>1</v>
      </c>
      <c r="D172">
        <v>3</v>
      </c>
      <c r="E172" t="s">
        <v>23</v>
      </c>
      <c r="F172" s="2">
        <v>0</v>
      </c>
      <c r="G172">
        <v>0</v>
      </c>
      <c r="H172">
        <v>0</v>
      </c>
      <c r="I172">
        <v>0</v>
      </c>
      <c r="J172">
        <v>0</v>
      </c>
      <c r="K172">
        <v>0</v>
      </c>
    </row>
    <row r="173" spans="1:11" x14ac:dyDescent="0.35">
      <c r="A173" s="1">
        <v>43602</v>
      </c>
      <c r="B173" t="s">
        <v>8</v>
      </c>
      <c r="C173">
        <v>1</v>
      </c>
      <c r="D173">
        <v>4</v>
      </c>
      <c r="E173" t="s">
        <v>38</v>
      </c>
      <c r="F173" s="2">
        <v>0</v>
      </c>
      <c r="G173">
        <v>0</v>
      </c>
      <c r="H173">
        <v>0</v>
      </c>
      <c r="I173">
        <v>0</v>
      </c>
      <c r="J173">
        <v>0</v>
      </c>
      <c r="K173">
        <v>0</v>
      </c>
    </row>
    <row r="174" spans="1:11" x14ac:dyDescent="0.35">
      <c r="A174" s="1">
        <v>43602</v>
      </c>
      <c r="B174" t="s">
        <v>8</v>
      </c>
      <c r="C174">
        <v>2</v>
      </c>
      <c r="D174">
        <v>1</v>
      </c>
      <c r="E174" t="s">
        <v>38</v>
      </c>
      <c r="F174" s="2">
        <v>0</v>
      </c>
      <c r="G174">
        <v>0</v>
      </c>
      <c r="H174">
        <v>0</v>
      </c>
      <c r="I174">
        <v>0</v>
      </c>
      <c r="J174">
        <v>0</v>
      </c>
      <c r="K174">
        <v>0</v>
      </c>
    </row>
    <row r="175" spans="1:11" x14ac:dyDescent="0.35">
      <c r="A175" s="1">
        <v>43602</v>
      </c>
      <c r="B175" t="s">
        <v>8</v>
      </c>
      <c r="C175">
        <v>2</v>
      </c>
      <c r="D175">
        <v>2</v>
      </c>
      <c r="E175" t="s">
        <v>40</v>
      </c>
      <c r="F175" s="2">
        <v>0</v>
      </c>
      <c r="G175">
        <v>0</v>
      </c>
      <c r="H175">
        <v>0</v>
      </c>
      <c r="I175">
        <v>0</v>
      </c>
      <c r="J175">
        <v>0</v>
      </c>
      <c r="K175">
        <v>0</v>
      </c>
    </row>
    <row r="176" spans="1:11" x14ac:dyDescent="0.35">
      <c r="A176" s="1">
        <v>43602</v>
      </c>
      <c r="B176" t="s">
        <v>8</v>
      </c>
      <c r="C176">
        <v>2</v>
      </c>
      <c r="D176">
        <v>3</v>
      </c>
      <c r="E176" t="s">
        <v>23</v>
      </c>
      <c r="F176" s="2">
        <v>0</v>
      </c>
      <c r="G176">
        <v>0</v>
      </c>
      <c r="H176">
        <v>0</v>
      </c>
      <c r="I176">
        <v>0</v>
      </c>
      <c r="J176">
        <v>0</v>
      </c>
      <c r="K176">
        <v>0</v>
      </c>
    </row>
    <row r="177" spans="1:11" x14ac:dyDescent="0.35">
      <c r="A177" s="1">
        <v>43602</v>
      </c>
      <c r="B177" t="s">
        <v>8</v>
      </c>
      <c r="C177">
        <v>2</v>
      </c>
      <c r="D177">
        <v>4</v>
      </c>
      <c r="E177" t="s">
        <v>39</v>
      </c>
      <c r="F177" s="2">
        <v>0</v>
      </c>
      <c r="G177">
        <v>0</v>
      </c>
      <c r="H177">
        <v>0</v>
      </c>
      <c r="I177">
        <v>0</v>
      </c>
      <c r="J177">
        <v>0</v>
      </c>
      <c r="K177">
        <v>0</v>
      </c>
    </row>
    <row r="178" spans="1:11" x14ac:dyDescent="0.35">
      <c r="A178" s="1">
        <v>43602</v>
      </c>
      <c r="B178" t="s">
        <v>8</v>
      </c>
      <c r="C178">
        <v>3</v>
      </c>
      <c r="D178">
        <v>1</v>
      </c>
      <c r="E178" t="s">
        <v>40</v>
      </c>
      <c r="F178" s="2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1:11" x14ac:dyDescent="0.35">
      <c r="A179" s="1">
        <v>43602</v>
      </c>
      <c r="B179" t="s">
        <v>8</v>
      </c>
      <c r="C179">
        <v>3</v>
      </c>
      <c r="D179">
        <v>2</v>
      </c>
      <c r="E179" t="s">
        <v>39</v>
      </c>
      <c r="F179" s="2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0" spans="1:11" x14ac:dyDescent="0.35">
      <c r="A180" s="1">
        <v>43602</v>
      </c>
      <c r="B180" t="s">
        <v>8</v>
      </c>
      <c r="C180">
        <v>3</v>
      </c>
      <c r="D180">
        <v>3</v>
      </c>
      <c r="E180" t="s">
        <v>23</v>
      </c>
      <c r="F180" s="2">
        <v>0</v>
      </c>
      <c r="G180">
        <v>0</v>
      </c>
      <c r="H180">
        <v>0</v>
      </c>
      <c r="I180">
        <v>0</v>
      </c>
      <c r="J180">
        <v>0</v>
      </c>
      <c r="K180">
        <v>0</v>
      </c>
    </row>
    <row r="181" spans="1:11" x14ac:dyDescent="0.35">
      <c r="A181" s="1">
        <v>43602</v>
      </c>
      <c r="B181" t="s">
        <v>8</v>
      </c>
      <c r="C181">
        <v>3</v>
      </c>
      <c r="D181">
        <v>4</v>
      </c>
      <c r="E181" t="s">
        <v>38</v>
      </c>
      <c r="F181" s="2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x14ac:dyDescent="0.35">
      <c r="A182" s="1">
        <v>43616</v>
      </c>
      <c r="B182" t="s">
        <v>6</v>
      </c>
      <c r="C182">
        <v>1</v>
      </c>
      <c r="D182">
        <v>1</v>
      </c>
      <c r="E182" t="s">
        <v>23</v>
      </c>
      <c r="F182" s="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1:11" x14ac:dyDescent="0.35">
      <c r="A183" s="1">
        <v>43616</v>
      </c>
      <c r="B183" t="s">
        <v>6</v>
      </c>
      <c r="C183">
        <v>1</v>
      </c>
      <c r="D183">
        <v>2</v>
      </c>
      <c r="E183" t="s">
        <v>40</v>
      </c>
      <c r="F183" s="2">
        <v>1</v>
      </c>
      <c r="G183">
        <v>1</v>
      </c>
      <c r="H183">
        <v>0</v>
      </c>
      <c r="I183">
        <v>0</v>
      </c>
      <c r="J183">
        <v>0</v>
      </c>
      <c r="K183">
        <v>0</v>
      </c>
    </row>
    <row r="184" spans="1:11" x14ac:dyDescent="0.35">
      <c r="A184" s="1">
        <v>43616</v>
      </c>
      <c r="B184" t="s">
        <v>6</v>
      </c>
      <c r="C184">
        <v>1</v>
      </c>
      <c r="D184">
        <v>3</v>
      </c>
      <c r="E184" t="s">
        <v>39</v>
      </c>
      <c r="F184" s="2">
        <v>0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1:11" x14ac:dyDescent="0.35">
      <c r="A185" s="1">
        <v>43616</v>
      </c>
      <c r="B185" t="s">
        <v>6</v>
      </c>
      <c r="C185">
        <v>1</v>
      </c>
      <c r="D185">
        <v>4</v>
      </c>
      <c r="E185" t="s">
        <v>38</v>
      </c>
      <c r="F185" s="2">
        <v>0</v>
      </c>
      <c r="G185">
        <v>0</v>
      </c>
      <c r="H185">
        <v>0</v>
      </c>
      <c r="I185">
        <v>0</v>
      </c>
      <c r="J185">
        <v>0</v>
      </c>
      <c r="K185">
        <v>0</v>
      </c>
    </row>
    <row r="186" spans="1:11" x14ac:dyDescent="0.35">
      <c r="A186" s="1">
        <v>43616</v>
      </c>
      <c r="B186" t="s">
        <v>6</v>
      </c>
      <c r="C186">
        <v>2</v>
      </c>
      <c r="D186">
        <v>1</v>
      </c>
      <c r="E186" t="s">
        <v>39</v>
      </c>
      <c r="F186" s="2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1:11" x14ac:dyDescent="0.35">
      <c r="A187" s="1">
        <v>43616</v>
      </c>
      <c r="B187" t="s">
        <v>6</v>
      </c>
      <c r="C187">
        <v>2</v>
      </c>
      <c r="D187">
        <v>2</v>
      </c>
      <c r="E187" t="s">
        <v>23</v>
      </c>
      <c r="F187" s="2">
        <v>0</v>
      </c>
      <c r="G187">
        <v>0</v>
      </c>
      <c r="H187">
        <v>0</v>
      </c>
      <c r="I187">
        <v>0</v>
      </c>
      <c r="J187">
        <v>0</v>
      </c>
      <c r="K187">
        <v>0</v>
      </c>
    </row>
    <row r="188" spans="1:11" x14ac:dyDescent="0.35">
      <c r="A188" s="1">
        <v>43616</v>
      </c>
      <c r="B188" t="s">
        <v>6</v>
      </c>
      <c r="C188">
        <v>2</v>
      </c>
      <c r="D188">
        <v>3</v>
      </c>
      <c r="E188" t="s">
        <v>40</v>
      </c>
      <c r="F188" s="2">
        <v>0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1:11" x14ac:dyDescent="0.35">
      <c r="A189" s="1">
        <v>43616</v>
      </c>
      <c r="B189" t="s">
        <v>6</v>
      </c>
      <c r="C189">
        <v>2</v>
      </c>
      <c r="D189">
        <v>4</v>
      </c>
      <c r="E189" t="s">
        <v>38</v>
      </c>
      <c r="F189" s="2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1:11" x14ac:dyDescent="0.35">
      <c r="A190" s="1">
        <v>43616</v>
      </c>
      <c r="B190" t="s">
        <v>6</v>
      </c>
      <c r="C190">
        <v>3</v>
      </c>
      <c r="D190">
        <v>1</v>
      </c>
      <c r="E190" t="s">
        <v>40</v>
      </c>
      <c r="F190" s="2">
        <v>0</v>
      </c>
      <c r="G190">
        <v>0</v>
      </c>
      <c r="H190">
        <v>0</v>
      </c>
      <c r="I190">
        <v>0</v>
      </c>
      <c r="J190">
        <v>0</v>
      </c>
      <c r="K190">
        <v>0</v>
      </c>
    </row>
    <row r="191" spans="1:11" x14ac:dyDescent="0.35">
      <c r="A191" s="1">
        <v>43616</v>
      </c>
      <c r="B191" t="s">
        <v>6</v>
      </c>
      <c r="C191">
        <v>3</v>
      </c>
      <c r="D191">
        <v>2</v>
      </c>
      <c r="E191" t="s">
        <v>23</v>
      </c>
      <c r="F191" s="2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2" spans="1:11" x14ac:dyDescent="0.35">
      <c r="A192" s="1">
        <v>43616</v>
      </c>
      <c r="B192" t="s">
        <v>6</v>
      </c>
      <c r="C192">
        <v>3</v>
      </c>
      <c r="D192">
        <v>3</v>
      </c>
      <c r="E192" t="s">
        <v>39</v>
      </c>
      <c r="F192" s="2">
        <v>0</v>
      </c>
      <c r="G192">
        <v>0</v>
      </c>
      <c r="H192">
        <v>0</v>
      </c>
      <c r="I192">
        <v>0</v>
      </c>
      <c r="J192">
        <v>0</v>
      </c>
      <c r="K192">
        <v>0</v>
      </c>
    </row>
    <row r="193" spans="1:11" x14ac:dyDescent="0.35">
      <c r="A193" s="1">
        <v>43616</v>
      </c>
      <c r="B193" t="s">
        <v>6</v>
      </c>
      <c r="C193">
        <v>3</v>
      </c>
      <c r="D193">
        <v>4</v>
      </c>
      <c r="E193" t="s">
        <v>38</v>
      </c>
      <c r="F193" s="2">
        <v>0</v>
      </c>
      <c r="G193">
        <v>0</v>
      </c>
      <c r="H193">
        <v>0</v>
      </c>
      <c r="I193">
        <v>0</v>
      </c>
      <c r="J193">
        <v>0</v>
      </c>
      <c r="K193">
        <v>0</v>
      </c>
    </row>
    <row r="194" spans="1:11" x14ac:dyDescent="0.35">
      <c r="A194" s="1">
        <v>43616</v>
      </c>
      <c r="B194" t="s">
        <v>7</v>
      </c>
      <c r="C194">
        <v>1</v>
      </c>
      <c r="D194">
        <v>1</v>
      </c>
      <c r="E194" t="s">
        <v>23</v>
      </c>
      <c r="F194" s="2">
        <v>0</v>
      </c>
      <c r="G194">
        <v>0</v>
      </c>
      <c r="H194">
        <v>0</v>
      </c>
      <c r="I194">
        <v>0</v>
      </c>
      <c r="J194">
        <v>0</v>
      </c>
      <c r="K194">
        <v>0</v>
      </c>
    </row>
    <row r="195" spans="1:11" x14ac:dyDescent="0.35">
      <c r="A195" s="1">
        <v>43616</v>
      </c>
      <c r="B195" t="s">
        <v>7</v>
      </c>
      <c r="C195">
        <v>1</v>
      </c>
      <c r="D195">
        <v>2</v>
      </c>
      <c r="E195" t="s">
        <v>40</v>
      </c>
      <c r="F195" s="2">
        <v>0</v>
      </c>
      <c r="G195">
        <v>0</v>
      </c>
      <c r="H195">
        <v>0</v>
      </c>
      <c r="I195">
        <v>0</v>
      </c>
      <c r="J195">
        <v>0</v>
      </c>
      <c r="K195">
        <v>0</v>
      </c>
    </row>
    <row r="196" spans="1:11" x14ac:dyDescent="0.35">
      <c r="A196" s="1">
        <v>43616</v>
      </c>
      <c r="B196" t="s">
        <v>7</v>
      </c>
      <c r="C196">
        <v>1</v>
      </c>
      <c r="D196">
        <v>3</v>
      </c>
      <c r="E196" t="s">
        <v>39</v>
      </c>
      <c r="F196" s="2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x14ac:dyDescent="0.35">
      <c r="A197" s="1">
        <v>43616</v>
      </c>
      <c r="B197" t="s">
        <v>7</v>
      </c>
      <c r="C197">
        <v>1</v>
      </c>
      <c r="D197">
        <v>4</v>
      </c>
      <c r="E197" t="s">
        <v>38</v>
      </c>
      <c r="F197" s="2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1:11" x14ac:dyDescent="0.35">
      <c r="A198" s="1">
        <v>43616</v>
      </c>
      <c r="B198" t="s">
        <v>7</v>
      </c>
      <c r="C198">
        <v>2</v>
      </c>
      <c r="D198">
        <v>1</v>
      </c>
      <c r="E198" t="s">
        <v>38</v>
      </c>
      <c r="F198" s="2">
        <v>0</v>
      </c>
      <c r="G198">
        <v>0</v>
      </c>
      <c r="H198">
        <v>0</v>
      </c>
      <c r="I198">
        <v>0</v>
      </c>
      <c r="J198">
        <v>0</v>
      </c>
      <c r="K198">
        <v>0</v>
      </c>
    </row>
    <row r="199" spans="1:11" x14ac:dyDescent="0.35">
      <c r="A199" s="1">
        <v>43616</v>
      </c>
      <c r="B199" t="s">
        <v>7</v>
      </c>
      <c r="C199">
        <v>2</v>
      </c>
      <c r="D199">
        <v>2</v>
      </c>
      <c r="E199" t="s">
        <v>23</v>
      </c>
      <c r="F199" s="2">
        <v>0</v>
      </c>
      <c r="G199">
        <v>0</v>
      </c>
      <c r="H199">
        <v>0</v>
      </c>
      <c r="I199">
        <v>0</v>
      </c>
      <c r="J199">
        <v>0</v>
      </c>
      <c r="K199">
        <v>0</v>
      </c>
    </row>
    <row r="200" spans="1:11" x14ac:dyDescent="0.35">
      <c r="A200" s="1">
        <v>43616</v>
      </c>
      <c r="B200" t="s">
        <v>7</v>
      </c>
      <c r="C200">
        <v>2</v>
      </c>
      <c r="D200">
        <v>3</v>
      </c>
      <c r="E200" t="s">
        <v>40</v>
      </c>
      <c r="F200" s="2">
        <v>0</v>
      </c>
      <c r="G200">
        <v>0</v>
      </c>
      <c r="H200">
        <v>0</v>
      </c>
      <c r="I200">
        <v>0</v>
      </c>
      <c r="J200">
        <v>0</v>
      </c>
      <c r="K200">
        <v>0</v>
      </c>
    </row>
    <row r="201" spans="1:11" x14ac:dyDescent="0.35">
      <c r="A201" s="1">
        <v>43616</v>
      </c>
      <c r="B201" t="s">
        <v>7</v>
      </c>
      <c r="C201">
        <v>2</v>
      </c>
      <c r="D201">
        <v>4</v>
      </c>
      <c r="E201" t="s">
        <v>39</v>
      </c>
      <c r="F201" s="2">
        <v>0</v>
      </c>
      <c r="G201">
        <v>0</v>
      </c>
      <c r="H201">
        <v>0</v>
      </c>
      <c r="I201">
        <v>0</v>
      </c>
      <c r="J201">
        <v>0</v>
      </c>
      <c r="K201">
        <v>0</v>
      </c>
    </row>
    <row r="202" spans="1:11" x14ac:dyDescent="0.35">
      <c r="A202" s="1">
        <v>43616</v>
      </c>
      <c r="B202" t="s">
        <v>7</v>
      </c>
      <c r="C202">
        <v>3</v>
      </c>
      <c r="D202">
        <v>1</v>
      </c>
      <c r="E202" t="s">
        <v>38</v>
      </c>
      <c r="F202" s="2">
        <v>0</v>
      </c>
      <c r="G202">
        <v>0</v>
      </c>
      <c r="H202">
        <v>0</v>
      </c>
      <c r="I202">
        <v>0</v>
      </c>
      <c r="J202">
        <v>0</v>
      </c>
      <c r="K202">
        <v>0</v>
      </c>
    </row>
    <row r="203" spans="1:11" x14ac:dyDescent="0.35">
      <c r="A203" s="1">
        <v>43616</v>
      </c>
      <c r="B203" t="s">
        <v>7</v>
      </c>
      <c r="C203">
        <v>3</v>
      </c>
      <c r="D203">
        <v>2</v>
      </c>
      <c r="E203" t="s">
        <v>40</v>
      </c>
      <c r="F203" s="2">
        <v>0</v>
      </c>
      <c r="G203">
        <v>0</v>
      </c>
      <c r="H203">
        <v>0</v>
      </c>
      <c r="I203">
        <v>0</v>
      </c>
      <c r="J203">
        <v>0</v>
      </c>
      <c r="K203">
        <v>0</v>
      </c>
    </row>
    <row r="204" spans="1:11" x14ac:dyDescent="0.35">
      <c r="A204" s="1">
        <v>43616</v>
      </c>
      <c r="B204" t="s">
        <v>7</v>
      </c>
      <c r="C204">
        <v>3</v>
      </c>
      <c r="D204">
        <v>3</v>
      </c>
      <c r="E204" t="s">
        <v>39</v>
      </c>
      <c r="F204" s="2">
        <v>0</v>
      </c>
      <c r="G204">
        <v>0</v>
      </c>
      <c r="H204">
        <v>0</v>
      </c>
      <c r="I204">
        <v>0</v>
      </c>
      <c r="J204">
        <v>0</v>
      </c>
      <c r="K204">
        <v>0</v>
      </c>
    </row>
    <row r="205" spans="1:11" x14ac:dyDescent="0.35">
      <c r="A205" s="1">
        <v>43616</v>
      </c>
      <c r="B205" t="s">
        <v>7</v>
      </c>
      <c r="C205">
        <v>3</v>
      </c>
      <c r="D205">
        <v>4</v>
      </c>
      <c r="E205" t="s">
        <v>23</v>
      </c>
      <c r="F205" s="2">
        <v>0</v>
      </c>
      <c r="G205">
        <v>0</v>
      </c>
      <c r="H205">
        <v>0</v>
      </c>
      <c r="I205">
        <v>0</v>
      </c>
      <c r="J205">
        <v>0</v>
      </c>
      <c r="K205">
        <v>0</v>
      </c>
    </row>
    <row r="206" spans="1:11" x14ac:dyDescent="0.35">
      <c r="A206" s="1">
        <v>43616</v>
      </c>
      <c r="B206" t="s">
        <v>8</v>
      </c>
      <c r="C206">
        <v>1</v>
      </c>
      <c r="D206">
        <v>1</v>
      </c>
      <c r="E206" t="s">
        <v>23</v>
      </c>
      <c r="F206" s="2">
        <v>0</v>
      </c>
      <c r="G206">
        <v>0</v>
      </c>
      <c r="H206">
        <v>0</v>
      </c>
      <c r="I206">
        <v>0</v>
      </c>
      <c r="J206">
        <v>0</v>
      </c>
      <c r="K206">
        <v>0</v>
      </c>
    </row>
    <row r="207" spans="1:11" x14ac:dyDescent="0.35">
      <c r="A207" s="1">
        <v>43616</v>
      </c>
      <c r="B207" t="s">
        <v>8</v>
      </c>
      <c r="C207">
        <v>1</v>
      </c>
      <c r="D207">
        <v>2</v>
      </c>
      <c r="E207" t="s">
        <v>40</v>
      </c>
      <c r="F207" s="2">
        <v>0</v>
      </c>
      <c r="G207">
        <v>0</v>
      </c>
      <c r="H207">
        <v>0</v>
      </c>
      <c r="I207">
        <v>0</v>
      </c>
      <c r="J207">
        <v>0</v>
      </c>
      <c r="K207">
        <v>0</v>
      </c>
    </row>
    <row r="208" spans="1:11" x14ac:dyDescent="0.35">
      <c r="A208" s="1">
        <v>43616</v>
      </c>
      <c r="B208" t="s">
        <v>8</v>
      </c>
      <c r="C208">
        <v>1</v>
      </c>
      <c r="D208">
        <v>3</v>
      </c>
      <c r="E208" t="s">
        <v>38</v>
      </c>
      <c r="F208" s="2">
        <v>0</v>
      </c>
      <c r="G208">
        <v>0</v>
      </c>
      <c r="H208">
        <v>0</v>
      </c>
      <c r="I208">
        <v>0</v>
      </c>
      <c r="J208">
        <v>0</v>
      </c>
      <c r="K208">
        <v>0</v>
      </c>
    </row>
    <row r="209" spans="1:11" x14ac:dyDescent="0.35">
      <c r="A209" s="1">
        <v>43616</v>
      </c>
      <c r="B209" t="s">
        <v>8</v>
      </c>
      <c r="C209">
        <v>1</v>
      </c>
      <c r="D209">
        <v>4</v>
      </c>
      <c r="E209" t="s">
        <v>39</v>
      </c>
      <c r="F209" s="2">
        <v>0</v>
      </c>
      <c r="G209">
        <v>0</v>
      </c>
      <c r="H209">
        <v>0</v>
      </c>
      <c r="I209">
        <v>0</v>
      </c>
      <c r="J209">
        <v>0</v>
      </c>
      <c r="K209">
        <v>0</v>
      </c>
    </row>
    <row r="210" spans="1:11" x14ac:dyDescent="0.35">
      <c r="A210" s="1">
        <v>43616</v>
      </c>
      <c r="B210" t="s">
        <v>8</v>
      </c>
      <c r="C210">
        <v>2</v>
      </c>
      <c r="D210">
        <v>1</v>
      </c>
      <c r="E210" t="s">
        <v>39</v>
      </c>
      <c r="F210" s="2">
        <v>0</v>
      </c>
      <c r="G210">
        <v>0</v>
      </c>
      <c r="H210">
        <v>0</v>
      </c>
      <c r="I210">
        <v>0</v>
      </c>
      <c r="J210">
        <v>0</v>
      </c>
      <c r="K210">
        <v>0</v>
      </c>
    </row>
    <row r="211" spans="1:11" x14ac:dyDescent="0.35">
      <c r="A211" s="1">
        <v>43616</v>
      </c>
      <c r="B211" t="s">
        <v>8</v>
      </c>
      <c r="C211">
        <v>2</v>
      </c>
      <c r="D211">
        <v>2</v>
      </c>
      <c r="E211" t="s">
        <v>40</v>
      </c>
      <c r="F211" s="2">
        <v>0</v>
      </c>
      <c r="G211">
        <v>0</v>
      </c>
      <c r="H211">
        <v>0</v>
      </c>
      <c r="I211">
        <v>0</v>
      </c>
      <c r="J211">
        <v>0</v>
      </c>
      <c r="K211">
        <v>0</v>
      </c>
    </row>
    <row r="212" spans="1:11" x14ac:dyDescent="0.35">
      <c r="A212" s="1">
        <v>43616</v>
      </c>
      <c r="B212" t="s">
        <v>8</v>
      </c>
      <c r="C212">
        <v>2</v>
      </c>
      <c r="D212">
        <v>3</v>
      </c>
      <c r="E212" t="s">
        <v>23</v>
      </c>
      <c r="F212" s="2">
        <v>0</v>
      </c>
      <c r="G212">
        <v>0</v>
      </c>
      <c r="H212">
        <v>0</v>
      </c>
      <c r="I212">
        <v>0</v>
      </c>
      <c r="J212">
        <v>0</v>
      </c>
      <c r="K212">
        <v>0</v>
      </c>
    </row>
    <row r="213" spans="1:11" x14ac:dyDescent="0.35">
      <c r="A213" s="1">
        <v>43616</v>
      </c>
      <c r="B213" t="s">
        <v>8</v>
      </c>
      <c r="C213">
        <v>2</v>
      </c>
      <c r="D213">
        <v>4</v>
      </c>
      <c r="E213" t="s">
        <v>38</v>
      </c>
      <c r="F213" s="2">
        <v>0</v>
      </c>
      <c r="G213">
        <v>0</v>
      </c>
      <c r="H213">
        <v>0</v>
      </c>
      <c r="I213">
        <v>0</v>
      </c>
      <c r="J213">
        <v>0</v>
      </c>
      <c r="K213">
        <v>0</v>
      </c>
    </row>
    <row r="214" spans="1:11" x14ac:dyDescent="0.35">
      <c r="A214" s="1">
        <v>43616</v>
      </c>
      <c r="B214" t="s">
        <v>8</v>
      </c>
      <c r="C214">
        <v>3</v>
      </c>
      <c r="D214">
        <v>1</v>
      </c>
      <c r="E214" t="s">
        <v>38</v>
      </c>
      <c r="F214" s="2">
        <v>0</v>
      </c>
      <c r="G214">
        <v>0</v>
      </c>
      <c r="H214">
        <v>0</v>
      </c>
      <c r="I214">
        <v>0</v>
      </c>
      <c r="J214">
        <v>0</v>
      </c>
      <c r="K214">
        <v>0</v>
      </c>
    </row>
    <row r="215" spans="1:11" x14ac:dyDescent="0.35">
      <c r="A215" s="1">
        <v>43616</v>
      </c>
      <c r="B215" t="s">
        <v>8</v>
      </c>
      <c r="C215">
        <v>3</v>
      </c>
      <c r="D215">
        <v>2</v>
      </c>
      <c r="E215" t="s">
        <v>23</v>
      </c>
      <c r="F215" s="2">
        <v>0</v>
      </c>
      <c r="G215">
        <v>0</v>
      </c>
      <c r="H215">
        <v>0</v>
      </c>
      <c r="I215">
        <v>0</v>
      </c>
      <c r="J215">
        <v>0</v>
      </c>
      <c r="K215">
        <v>0</v>
      </c>
    </row>
    <row r="216" spans="1:11" x14ac:dyDescent="0.35">
      <c r="A216" s="1">
        <v>43616</v>
      </c>
      <c r="B216" t="s">
        <v>8</v>
      </c>
      <c r="C216">
        <v>3</v>
      </c>
      <c r="D216">
        <v>3</v>
      </c>
      <c r="E216" t="s">
        <v>39</v>
      </c>
      <c r="F216" s="2">
        <v>0</v>
      </c>
      <c r="G216">
        <v>0</v>
      </c>
      <c r="H216">
        <v>0</v>
      </c>
      <c r="I216">
        <v>0</v>
      </c>
      <c r="J216">
        <v>0</v>
      </c>
      <c r="K216">
        <v>0</v>
      </c>
    </row>
    <row r="217" spans="1:11" x14ac:dyDescent="0.35">
      <c r="A217" s="1">
        <v>43616</v>
      </c>
      <c r="B217" t="s">
        <v>8</v>
      </c>
      <c r="C217">
        <v>3</v>
      </c>
      <c r="D217">
        <v>4</v>
      </c>
      <c r="E217" t="s">
        <v>40</v>
      </c>
      <c r="F217" s="2">
        <v>0</v>
      </c>
      <c r="G217">
        <v>0</v>
      </c>
      <c r="H217">
        <v>0</v>
      </c>
      <c r="I217">
        <v>0</v>
      </c>
      <c r="J217">
        <v>0</v>
      </c>
      <c r="K217">
        <v>0</v>
      </c>
    </row>
    <row r="218" spans="1:11" x14ac:dyDescent="0.35">
      <c r="A218" s="1">
        <v>43630</v>
      </c>
      <c r="B218" t="s">
        <v>6</v>
      </c>
      <c r="C218">
        <v>1</v>
      </c>
      <c r="D218">
        <v>1</v>
      </c>
      <c r="E218" t="s">
        <v>23</v>
      </c>
      <c r="F218" s="2">
        <v>0</v>
      </c>
      <c r="G218">
        <v>0</v>
      </c>
      <c r="H218">
        <v>0</v>
      </c>
      <c r="I218">
        <v>0</v>
      </c>
      <c r="J218">
        <v>0</v>
      </c>
      <c r="K218">
        <v>0</v>
      </c>
    </row>
    <row r="219" spans="1:11" x14ac:dyDescent="0.35">
      <c r="A219" s="1">
        <v>43630</v>
      </c>
      <c r="B219" t="s">
        <v>6</v>
      </c>
      <c r="C219">
        <v>1</v>
      </c>
      <c r="D219">
        <v>2</v>
      </c>
      <c r="E219" t="s">
        <v>39</v>
      </c>
      <c r="F219" s="2">
        <v>1</v>
      </c>
      <c r="G219">
        <v>1</v>
      </c>
      <c r="H219">
        <v>0</v>
      </c>
      <c r="I219">
        <v>0</v>
      </c>
      <c r="J219">
        <v>0</v>
      </c>
      <c r="K219">
        <v>0</v>
      </c>
    </row>
    <row r="220" spans="1:11" x14ac:dyDescent="0.35">
      <c r="A220" s="1">
        <v>43630</v>
      </c>
      <c r="B220" t="s">
        <v>6</v>
      </c>
      <c r="C220">
        <v>1</v>
      </c>
      <c r="D220">
        <v>3</v>
      </c>
      <c r="E220" t="s">
        <v>38</v>
      </c>
      <c r="F220" s="2">
        <v>0</v>
      </c>
      <c r="G220">
        <v>0</v>
      </c>
      <c r="H220">
        <v>0</v>
      </c>
      <c r="I220">
        <v>0</v>
      </c>
      <c r="J220">
        <v>0</v>
      </c>
      <c r="K220">
        <v>0</v>
      </c>
    </row>
    <row r="221" spans="1:11" x14ac:dyDescent="0.35">
      <c r="A221" s="1">
        <v>43630</v>
      </c>
      <c r="B221" t="s">
        <v>6</v>
      </c>
      <c r="C221">
        <v>1</v>
      </c>
      <c r="D221">
        <v>4</v>
      </c>
      <c r="E221" t="s">
        <v>40</v>
      </c>
      <c r="F221" s="2">
        <v>1</v>
      </c>
      <c r="G221">
        <v>1</v>
      </c>
      <c r="H221">
        <v>0</v>
      </c>
      <c r="I221">
        <v>0</v>
      </c>
      <c r="J221">
        <v>0</v>
      </c>
      <c r="K221">
        <v>0</v>
      </c>
    </row>
    <row r="222" spans="1:11" x14ac:dyDescent="0.35">
      <c r="A222" s="1">
        <v>43630</v>
      </c>
      <c r="B222" t="s">
        <v>6</v>
      </c>
      <c r="C222">
        <v>2</v>
      </c>
      <c r="D222">
        <v>1</v>
      </c>
      <c r="E222" t="s">
        <v>23</v>
      </c>
      <c r="F222" s="2">
        <v>0</v>
      </c>
      <c r="G222">
        <v>0</v>
      </c>
      <c r="H222">
        <v>0</v>
      </c>
      <c r="I222">
        <v>0</v>
      </c>
      <c r="J222">
        <v>0</v>
      </c>
      <c r="K222">
        <v>0</v>
      </c>
    </row>
    <row r="223" spans="1:11" x14ac:dyDescent="0.35">
      <c r="A223" s="1">
        <v>43630</v>
      </c>
      <c r="B223" t="s">
        <v>6</v>
      </c>
      <c r="C223">
        <v>2</v>
      </c>
      <c r="D223">
        <v>2</v>
      </c>
      <c r="E223" t="s">
        <v>39</v>
      </c>
      <c r="F223" s="2">
        <v>2</v>
      </c>
      <c r="G223">
        <v>2</v>
      </c>
      <c r="H223">
        <v>0</v>
      </c>
      <c r="I223">
        <v>0</v>
      </c>
      <c r="J223">
        <v>0</v>
      </c>
      <c r="K223">
        <v>0</v>
      </c>
    </row>
    <row r="224" spans="1:11" x14ac:dyDescent="0.35">
      <c r="A224" s="1">
        <v>43630</v>
      </c>
      <c r="B224" t="s">
        <v>6</v>
      </c>
      <c r="C224">
        <v>2</v>
      </c>
      <c r="D224">
        <v>3</v>
      </c>
      <c r="E224" t="s">
        <v>38</v>
      </c>
      <c r="F224" s="2">
        <v>0</v>
      </c>
      <c r="G224">
        <v>0</v>
      </c>
      <c r="H224">
        <v>0</v>
      </c>
      <c r="I224">
        <v>0</v>
      </c>
      <c r="J224">
        <v>0</v>
      </c>
      <c r="K224">
        <v>0</v>
      </c>
    </row>
    <row r="225" spans="1:11" x14ac:dyDescent="0.35">
      <c r="A225" s="1">
        <v>43630</v>
      </c>
      <c r="B225" t="s">
        <v>6</v>
      </c>
      <c r="C225">
        <v>2</v>
      </c>
      <c r="D225">
        <v>4</v>
      </c>
      <c r="E225" t="s">
        <v>40</v>
      </c>
      <c r="F225" s="2">
        <v>0</v>
      </c>
      <c r="G225">
        <v>0</v>
      </c>
      <c r="H225">
        <v>0</v>
      </c>
      <c r="I225">
        <v>0</v>
      </c>
      <c r="J225">
        <v>0</v>
      </c>
      <c r="K225">
        <v>0</v>
      </c>
    </row>
    <row r="226" spans="1:11" x14ac:dyDescent="0.35">
      <c r="A226" s="1">
        <v>43630</v>
      </c>
      <c r="B226" t="s">
        <v>6</v>
      </c>
      <c r="C226">
        <v>3</v>
      </c>
      <c r="D226">
        <v>1</v>
      </c>
      <c r="E226" t="s">
        <v>23</v>
      </c>
      <c r="F226" s="2">
        <v>0</v>
      </c>
      <c r="G226">
        <v>0</v>
      </c>
      <c r="H226">
        <v>0</v>
      </c>
      <c r="I226">
        <v>0</v>
      </c>
      <c r="J226">
        <v>0</v>
      </c>
      <c r="K226">
        <v>0</v>
      </c>
    </row>
    <row r="227" spans="1:11" x14ac:dyDescent="0.35">
      <c r="A227" s="1">
        <v>43630</v>
      </c>
      <c r="B227" t="s">
        <v>6</v>
      </c>
      <c r="C227">
        <v>3</v>
      </c>
      <c r="D227">
        <v>2</v>
      </c>
      <c r="E227" t="s">
        <v>40</v>
      </c>
      <c r="F227" s="2">
        <v>2</v>
      </c>
      <c r="G227">
        <v>2</v>
      </c>
      <c r="H227">
        <v>0</v>
      </c>
      <c r="I227">
        <v>0</v>
      </c>
      <c r="J227">
        <v>0</v>
      </c>
      <c r="K227">
        <v>0</v>
      </c>
    </row>
    <row r="228" spans="1:11" x14ac:dyDescent="0.35">
      <c r="A228" s="1">
        <v>43630</v>
      </c>
      <c r="B228" t="s">
        <v>6</v>
      </c>
      <c r="C228">
        <v>3</v>
      </c>
      <c r="D228">
        <v>3</v>
      </c>
      <c r="E228" t="s">
        <v>39</v>
      </c>
      <c r="F228" s="2">
        <v>0</v>
      </c>
      <c r="G228">
        <v>0</v>
      </c>
      <c r="H228">
        <v>0</v>
      </c>
      <c r="I228">
        <v>0</v>
      </c>
      <c r="J228">
        <v>0</v>
      </c>
      <c r="K228">
        <v>0</v>
      </c>
    </row>
    <row r="229" spans="1:11" x14ac:dyDescent="0.35">
      <c r="A229" s="1">
        <v>43630</v>
      </c>
      <c r="B229" t="s">
        <v>6</v>
      </c>
      <c r="C229">
        <v>3</v>
      </c>
      <c r="D229">
        <v>4</v>
      </c>
      <c r="E229" t="s">
        <v>38</v>
      </c>
      <c r="F229" s="2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x14ac:dyDescent="0.35">
      <c r="A230" s="1">
        <v>43630</v>
      </c>
      <c r="B230" t="s">
        <v>7</v>
      </c>
      <c r="C230">
        <v>1</v>
      </c>
      <c r="D230">
        <v>1</v>
      </c>
      <c r="E230" t="s">
        <v>38</v>
      </c>
      <c r="F230" s="2">
        <v>0</v>
      </c>
      <c r="G230">
        <v>0</v>
      </c>
      <c r="H230">
        <v>0</v>
      </c>
      <c r="I230">
        <v>0</v>
      </c>
      <c r="J230">
        <v>0</v>
      </c>
      <c r="K230">
        <v>0</v>
      </c>
    </row>
    <row r="231" spans="1:11" x14ac:dyDescent="0.35">
      <c r="A231" s="1">
        <v>43630</v>
      </c>
      <c r="B231" t="s">
        <v>7</v>
      </c>
      <c r="C231">
        <v>1</v>
      </c>
      <c r="D231">
        <v>2</v>
      </c>
      <c r="E231" t="s">
        <v>39</v>
      </c>
      <c r="F231" s="2">
        <v>3</v>
      </c>
      <c r="G231">
        <v>3</v>
      </c>
      <c r="H231">
        <v>0</v>
      </c>
      <c r="I231">
        <v>0</v>
      </c>
      <c r="J231">
        <v>0</v>
      </c>
      <c r="K231">
        <v>0</v>
      </c>
    </row>
    <row r="232" spans="1:11" x14ac:dyDescent="0.35">
      <c r="A232" s="1">
        <v>43630</v>
      </c>
      <c r="B232" t="s">
        <v>7</v>
      </c>
      <c r="C232">
        <v>1</v>
      </c>
      <c r="D232">
        <v>3</v>
      </c>
      <c r="E232" t="s">
        <v>40</v>
      </c>
      <c r="F232" s="2">
        <v>0</v>
      </c>
      <c r="G232">
        <v>0</v>
      </c>
      <c r="H232">
        <v>0</v>
      </c>
      <c r="I232">
        <v>0</v>
      </c>
      <c r="J232">
        <v>0</v>
      </c>
      <c r="K232">
        <v>0</v>
      </c>
    </row>
    <row r="233" spans="1:11" x14ac:dyDescent="0.35">
      <c r="A233" s="1">
        <v>43630</v>
      </c>
      <c r="B233" t="s">
        <v>7</v>
      </c>
      <c r="C233">
        <v>1</v>
      </c>
      <c r="D233">
        <v>4</v>
      </c>
      <c r="E233" t="s">
        <v>23</v>
      </c>
      <c r="F233" s="2">
        <v>0</v>
      </c>
      <c r="G233">
        <v>0</v>
      </c>
      <c r="H233">
        <v>0</v>
      </c>
      <c r="I233">
        <v>0</v>
      </c>
      <c r="J233">
        <v>0</v>
      </c>
      <c r="K233">
        <v>0</v>
      </c>
    </row>
    <row r="234" spans="1:11" x14ac:dyDescent="0.35">
      <c r="A234" s="1">
        <v>43630</v>
      </c>
      <c r="B234" t="s">
        <v>7</v>
      </c>
      <c r="C234">
        <v>2</v>
      </c>
      <c r="D234">
        <v>1</v>
      </c>
      <c r="E234" t="s">
        <v>38</v>
      </c>
      <c r="F234" s="2">
        <v>0</v>
      </c>
      <c r="G234">
        <v>0</v>
      </c>
      <c r="H234">
        <v>0</v>
      </c>
      <c r="I234">
        <v>0</v>
      </c>
      <c r="J234">
        <v>0</v>
      </c>
      <c r="K234">
        <v>0</v>
      </c>
    </row>
    <row r="235" spans="1:11" x14ac:dyDescent="0.35">
      <c r="A235" s="1">
        <v>43630</v>
      </c>
      <c r="B235" t="s">
        <v>7</v>
      </c>
      <c r="C235">
        <v>2</v>
      </c>
      <c r="D235">
        <v>2</v>
      </c>
      <c r="E235" t="s">
        <v>40</v>
      </c>
      <c r="F235" s="2">
        <v>0</v>
      </c>
      <c r="G235">
        <v>0</v>
      </c>
      <c r="H235">
        <v>0</v>
      </c>
      <c r="I235">
        <v>0</v>
      </c>
      <c r="J235">
        <v>0</v>
      </c>
      <c r="K235">
        <v>0</v>
      </c>
    </row>
    <row r="236" spans="1:11" x14ac:dyDescent="0.35">
      <c r="A236" s="1">
        <v>43630</v>
      </c>
      <c r="B236" t="s">
        <v>7</v>
      </c>
      <c r="C236">
        <v>2</v>
      </c>
      <c r="D236">
        <v>3</v>
      </c>
      <c r="E236" t="s">
        <v>23</v>
      </c>
      <c r="F236" s="2">
        <v>0</v>
      </c>
      <c r="G236">
        <v>0</v>
      </c>
      <c r="H236">
        <v>0</v>
      </c>
      <c r="I236">
        <v>0</v>
      </c>
      <c r="J236">
        <v>0</v>
      </c>
      <c r="K236">
        <v>0</v>
      </c>
    </row>
    <row r="237" spans="1:11" x14ac:dyDescent="0.35">
      <c r="A237" s="1">
        <v>43630</v>
      </c>
      <c r="B237" t="s">
        <v>7</v>
      </c>
      <c r="C237">
        <v>2</v>
      </c>
      <c r="D237">
        <v>4</v>
      </c>
      <c r="E237" t="s">
        <v>39</v>
      </c>
      <c r="F237" s="2">
        <v>1</v>
      </c>
      <c r="G237">
        <v>1</v>
      </c>
      <c r="H237">
        <v>0</v>
      </c>
      <c r="I237">
        <v>0</v>
      </c>
      <c r="J237">
        <v>0</v>
      </c>
      <c r="K237">
        <v>0</v>
      </c>
    </row>
    <row r="238" spans="1:11" x14ac:dyDescent="0.35">
      <c r="A238" s="1">
        <v>43630</v>
      </c>
      <c r="B238" t="s">
        <v>7</v>
      </c>
      <c r="C238">
        <v>3</v>
      </c>
      <c r="D238">
        <v>1</v>
      </c>
      <c r="E238" t="s">
        <v>40</v>
      </c>
      <c r="F238" s="2">
        <v>0</v>
      </c>
      <c r="G238">
        <v>0</v>
      </c>
      <c r="H238">
        <v>0</v>
      </c>
      <c r="I238">
        <v>0</v>
      </c>
      <c r="J238">
        <v>0</v>
      </c>
      <c r="K238">
        <v>0</v>
      </c>
    </row>
    <row r="239" spans="1:11" x14ac:dyDescent="0.35">
      <c r="A239" s="1">
        <v>43630</v>
      </c>
      <c r="B239" t="s">
        <v>7</v>
      </c>
      <c r="C239">
        <v>3</v>
      </c>
      <c r="D239">
        <v>2</v>
      </c>
      <c r="E239" t="s">
        <v>39</v>
      </c>
      <c r="F239" s="2">
        <v>0</v>
      </c>
      <c r="G239">
        <v>0</v>
      </c>
      <c r="H239">
        <v>0</v>
      </c>
      <c r="I239">
        <v>0</v>
      </c>
      <c r="J239">
        <v>0</v>
      </c>
      <c r="K239">
        <v>0</v>
      </c>
    </row>
    <row r="240" spans="1:11" x14ac:dyDescent="0.35">
      <c r="A240" s="1">
        <v>43630</v>
      </c>
      <c r="B240" t="s">
        <v>7</v>
      </c>
      <c r="C240">
        <v>3</v>
      </c>
      <c r="D240">
        <v>3</v>
      </c>
      <c r="E240" t="s">
        <v>23</v>
      </c>
      <c r="F240" s="2">
        <v>0</v>
      </c>
      <c r="G240">
        <v>0</v>
      </c>
      <c r="H240">
        <v>0</v>
      </c>
      <c r="I240">
        <v>0</v>
      </c>
      <c r="J240">
        <v>0</v>
      </c>
      <c r="K240">
        <v>0</v>
      </c>
    </row>
    <row r="241" spans="1:11" x14ac:dyDescent="0.35">
      <c r="A241" s="1">
        <v>43630</v>
      </c>
      <c r="B241" t="s">
        <v>7</v>
      </c>
      <c r="C241">
        <v>3</v>
      </c>
      <c r="D241">
        <v>4</v>
      </c>
      <c r="E241" t="s">
        <v>38</v>
      </c>
      <c r="F241" s="2">
        <v>0</v>
      </c>
      <c r="G241">
        <v>0</v>
      </c>
      <c r="H241">
        <v>0</v>
      </c>
      <c r="I241">
        <v>0</v>
      </c>
      <c r="J241">
        <v>0</v>
      </c>
      <c r="K241">
        <v>0</v>
      </c>
    </row>
    <row r="242" spans="1:11" x14ac:dyDescent="0.35">
      <c r="A242" s="1">
        <v>43630</v>
      </c>
      <c r="B242" t="s">
        <v>8</v>
      </c>
      <c r="C242">
        <v>1</v>
      </c>
      <c r="D242">
        <v>1</v>
      </c>
      <c r="E242" t="s">
        <v>23</v>
      </c>
      <c r="F242" s="2">
        <v>0</v>
      </c>
      <c r="G242">
        <v>0</v>
      </c>
      <c r="H242">
        <v>0</v>
      </c>
      <c r="I242">
        <v>0</v>
      </c>
      <c r="J242">
        <v>0</v>
      </c>
      <c r="K242">
        <v>0</v>
      </c>
    </row>
    <row r="243" spans="1:11" x14ac:dyDescent="0.35">
      <c r="A243" s="1">
        <v>43630</v>
      </c>
      <c r="B243" t="s">
        <v>8</v>
      </c>
      <c r="C243">
        <v>1</v>
      </c>
      <c r="D243">
        <v>2</v>
      </c>
      <c r="E243" t="s">
        <v>39</v>
      </c>
      <c r="F243" s="2">
        <v>1</v>
      </c>
      <c r="G243">
        <v>1</v>
      </c>
      <c r="H243">
        <v>0</v>
      </c>
      <c r="I243">
        <v>0</v>
      </c>
      <c r="J243">
        <v>0</v>
      </c>
      <c r="K243">
        <v>0</v>
      </c>
    </row>
    <row r="244" spans="1:11" x14ac:dyDescent="0.35">
      <c r="A244" s="1">
        <v>43630</v>
      </c>
      <c r="B244" t="s">
        <v>8</v>
      </c>
      <c r="C244">
        <v>1</v>
      </c>
      <c r="D244">
        <v>3</v>
      </c>
      <c r="E244" t="s">
        <v>38</v>
      </c>
      <c r="F244" s="2">
        <v>0</v>
      </c>
      <c r="G244">
        <v>0</v>
      </c>
      <c r="H244">
        <v>0</v>
      </c>
      <c r="I244">
        <v>0</v>
      </c>
      <c r="J244">
        <v>0</v>
      </c>
      <c r="K244">
        <v>0</v>
      </c>
    </row>
    <row r="245" spans="1:11" x14ac:dyDescent="0.35">
      <c r="A245" s="1">
        <v>43630</v>
      </c>
      <c r="B245" t="s">
        <v>8</v>
      </c>
      <c r="C245">
        <v>1</v>
      </c>
      <c r="D245">
        <v>4</v>
      </c>
      <c r="E245" t="s">
        <v>40</v>
      </c>
      <c r="F245" s="2">
        <v>1</v>
      </c>
      <c r="G245">
        <v>1</v>
      </c>
      <c r="H245">
        <v>0</v>
      </c>
      <c r="I245">
        <v>0</v>
      </c>
      <c r="J245">
        <v>0</v>
      </c>
      <c r="K245">
        <v>0</v>
      </c>
    </row>
    <row r="246" spans="1:11" x14ac:dyDescent="0.35">
      <c r="A246" s="1">
        <v>43630</v>
      </c>
      <c r="B246" t="s">
        <v>8</v>
      </c>
      <c r="C246">
        <v>2</v>
      </c>
      <c r="D246">
        <v>1</v>
      </c>
      <c r="E246" t="s">
        <v>40</v>
      </c>
      <c r="F246" s="2">
        <v>0</v>
      </c>
      <c r="G246">
        <v>0</v>
      </c>
      <c r="H246">
        <v>0</v>
      </c>
      <c r="I246">
        <v>0</v>
      </c>
      <c r="J246">
        <v>0</v>
      </c>
      <c r="K246">
        <v>0</v>
      </c>
    </row>
    <row r="247" spans="1:11" x14ac:dyDescent="0.35">
      <c r="A247" s="1">
        <v>43630</v>
      </c>
      <c r="B247" t="s">
        <v>8</v>
      </c>
      <c r="C247">
        <v>2</v>
      </c>
      <c r="D247">
        <v>2</v>
      </c>
      <c r="E247" t="s">
        <v>39</v>
      </c>
      <c r="F247" s="2">
        <v>1</v>
      </c>
      <c r="G247">
        <v>1</v>
      </c>
      <c r="H247">
        <v>0</v>
      </c>
      <c r="I247">
        <v>0</v>
      </c>
      <c r="J247">
        <v>0</v>
      </c>
      <c r="K247">
        <v>0</v>
      </c>
    </row>
    <row r="248" spans="1:11" x14ac:dyDescent="0.35">
      <c r="A248" s="1">
        <v>43630</v>
      </c>
      <c r="B248" t="s">
        <v>8</v>
      </c>
      <c r="C248">
        <v>2</v>
      </c>
      <c r="D248">
        <v>3</v>
      </c>
      <c r="E248" t="s">
        <v>38</v>
      </c>
      <c r="F248" s="2">
        <v>0</v>
      </c>
      <c r="G248">
        <v>0</v>
      </c>
      <c r="H248">
        <v>0</v>
      </c>
      <c r="I248">
        <v>0</v>
      </c>
      <c r="J248">
        <v>0</v>
      </c>
      <c r="K248">
        <v>0</v>
      </c>
    </row>
    <row r="249" spans="1:11" x14ac:dyDescent="0.35">
      <c r="A249" s="1">
        <v>43630</v>
      </c>
      <c r="B249" t="s">
        <v>8</v>
      </c>
      <c r="C249">
        <v>2</v>
      </c>
      <c r="D249">
        <v>4</v>
      </c>
      <c r="E249" t="s">
        <v>23</v>
      </c>
      <c r="F249" s="2">
        <v>0</v>
      </c>
      <c r="G249">
        <v>0</v>
      </c>
      <c r="H249">
        <v>0</v>
      </c>
      <c r="I249">
        <v>0</v>
      </c>
      <c r="J249">
        <v>0</v>
      </c>
      <c r="K249">
        <v>0</v>
      </c>
    </row>
    <row r="250" spans="1:11" x14ac:dyDescent="0.35">
      <c r="A250" s="1">
        <v>43630</v>
      </c>
      <c r="B250" t="s">
        <v>8</v>
      </c>
      <c r="C250">
        <v>3</v>
      </c>
      <c r="D250">
        <v>1</v>
      </c>
      <c r="E250" t="s">
        <v>40</v>
      </c>
      <c r="F250" s="2">
        <v>0</v>
      </c>
      <c r="G250">
        <v>0</v>
      </c>
      <c r="H250">
        <v>0</v>
      </c>
      <c r="I250">
        <v>0</v>
      </c>
      <c r="J250">
        <v>0</v>
      </c>
      <c r="K250">
        <v>0</v>
      </c>
    </row>
    <row r="251" spans="1:11" x14ac:dyDescent="0.35">
      <c r="A251" s="1">
        <v>43630</v>
      </c>
      <c r="B251" t="s">
        <v>8</v>
      </c>
      <c r="C251">
        <v>3</v>
      </c>
      <c r="D251">
        <v>2</v>
      </c>
      <c r="E251" t="s">
        <v>38</v>
      </c>
      <c r="F251" s="2">
        <v>0</v>
      </c>
      <c r="G251">
        <v>0</v>
      </c>
      <c r="H251">
        <v>0</v>
      </c>
      <c r="I251">
        <v>0</v>
      </c>
      <c r="J251">
        <v>0</v>
      </c>
      <c r="K251">
        <v>0</v>
      </c>
    </row>
    <row r="252" spans="1:11" x14ac:dyDescent="0.35">
      <c r="A252" s="1">
        <v>43630</v>
      </c>
      <c r="B252" t="s">
        <v>8</v>
      </c>
      <c r="C252">
        <v>3</v>
      </c>
      <c r="D252">
        <v>3</v>
      </c>
      <c r="E252" t="s">
        <v>23</v>
      </c>
      <c r="F252" s="2">
        <v>0</v>
      </c>
      <c r="G252">
        <v>0</v>
      </c>
      <c r="H252">
        <v>0</v>
      </c>
      <c r="I252">
        <v>0</v>
      </c>
      <c r="J252">
        <v>0</v>
      </c>
      <c r="K252">
        <v>0</v>
      </c>
    </row>
    <row r="253" spans="1:11" x14ac:dyDescent="0.35">
      <c r="A253" s="1">
        <v>43630</v>
      </c>
      <c r="B253" t="s">
        <v>8</v>
      </c>
      <c r="C253">
        <v>3</v>
      </c>
      <c r="D253">
        <v>4</v>
      </c>
      <c r="E253" t="s">
        <v>39</v>
      </c>
      <c r="F253" s="2">
        <v>0</v>
      </c>
      <c r="G253">
        <v>0</v>
      </c>
      <c r="H253">
        <v>0</v>
      </c>
      <c r="I253">
        <v>0</v>
      </c>
      <c r="J253">
        <v>0</v>
      </c>
      <c r="K253">
        <v>0</v>
      </c>
    </row>
    <row r="254" spans="1:11" x14ac:dyDescent="0.35">
      <c r="A254" s="1">
        <v>43649</v>
      </c>
      <c r="B254" t="s">
        <v>6</v>
      </c>
      <c r="C254">
        <v>1</v>
      </c>
      <c r="D254">
        <v>1</v>
      </c>
      <c r="E254" t="s">
        <v>39</v>
      </c>
      <c r="F254" s="2">
        <v>0</v>
      </c>
      <c r="G254">
        <v>0</v>
      </c>
      <c r="H254">
        <v>0</v>
      </c>
      <c r="I254">
        <v>0</v>
      </c>
      <c r="J254">
        <v>0</v>
      </c>
      <c r="K254">
        <v>0</v>
      </c>
    </row>
    <row r="255" spans="1:11" x14ac:dyDescent="0.35">
      <c r="A255" s="1">
        <v>43649</v>
      </c>
      <c r="B255" t="s">
        <v>6</v>
      </c>
      <c r="C255">
        <v>1</v>
      </c>
      <c r="D255">
        <v>2</v>
      </c>
      <c r="E255" t="s">
        <v>40</v>
      </c>
      <c r="F255" s="2">
        <v>2</v>
      </c>
      <c r="G255">
        <v>2</v>
      </c>
      <c r="H255">
        <v>0</v>
      </c>
      <c r="I255">
        <v>0</v>
      </c>
      <c r="J255">
        <v>0</v>
      </c>
      <c r="K255">
        <v>0</v>
      </c>
    </row>
    <row r="256" spans="1:11" x14ac:dyDescent="0.35">
      <c r="A256" s="1">
        <v>43649</v>
      </c>
      <c r="B256" t="s">
        <v>6</v>
      </c>
      <c r="C256">
        <v>1</v>
      </c>
      <c r="D256">
        <v>3</v>
      </c>
      <c r="E256" t="s">
        <v>38</v>
      </c>
      <c r="F256" s="2">
        <v>0</v>
      </c>
      <c r="G256">
        <v>0</v>
      </c>
      <c r="H256">
        <v>0</v>
      </c>
      <c r="I256">
        <v>0</v>
      </c>
      <c r="J256">
        <v>0</v>
      </c>
      <c r="K256">
        <v>0</v>
      </c>
    </row>
    <row r="257" spans="1:11" x14ac:dyDescent="0.35">
      <c r="A257" s="1">
        <v>43649</v>
      </c>
      <c r="B257" t="s">
        <v>6</v>
      </c>
      <c r="C257">
        <v>1</v>
      </c>
      <c r="D257">
        <v>4</v>
      </c>
      <c r="E257" t="s">
        <v>23</v>
      </c>
      <c r="F257" s="2">
        <v>0</v>
      </c>
      <c r="G257">
        <v>0</v>
      </c>
      <c r="H257">
        <v>0</v>
      </c>
      <c r="I257">
        <v>0</v>
      </c>
      <c r="J257">
        <v>0</v>
      </c>
      <c r="K257">
        <v>0</v>
      </c>
    </row>
    <row r="258" spans="1:11" x14ac:dyDescent="0.35">
      <c r="A258" s="1">
        <v>43649</v>
      </c>
      <c r="B258" t="s">
        <v>6</v>
      </c>
      <c r="C258">
        <v>2</v>
      </c>
      <c r="D258">
        <v>1</v>
      </c>
      <c r="E258" t="s">
        <v>38</v>
      </c>
      <c r="F258" s="2">
        <v>0</v>
      </c>
      <c r="G258">
        <v>0</v>
      </c>
      <c r="H258">
        <v>0</v>
      </c>
      <c r="I258">
        <v>0</v>
      </c>
      <c r="J258">
        <v>0</v>
      </c>
      <c r="K258">
        <v>0</v>
      </c>
    </row>
    <row r="259" spans="1:11" x14ac:dyDescent="0.35">
      <c r="A259" s="1">
        <v>43649</v>
      </c>
      <c r="B259" t="s">
        <v>6</v>
      </c>
      <c r="C259">
        <v>2</v>
      </c>
      <c r="D259">
        <v>2</v>
      </c>
      <c r="E259" t="s">
        <v>39</v>
      </c>
      <c r="F259" s="2">
        <v>4</v>
      </c>
      <c r="G259">
        <v>4</v>
      </c>
      <c r="H259">
        <v>0</v>
      </c>
      <c r="I259">
        <v>0</v>
      </c>
      <c r="J259">
        <v>0</v>
      </c>
      <c r="K259">
        <v>0</v>
      </c>
    </row>
    <row r="260" spans="1:11" x14ac:dyDescent="0.35">
      <c r="A260" s="1">
        <v>43649</v>
      </c>
      <c r="B260" t="s">
        <v>6</v>
      </c>
      <c r="C260">
        <v>2</v>
      </c>
      <c r="D260">
        <v>3</v>
      </c>
      <c r="E260" t="s">
        <v>23</v>
      </c>
      <c r="F260" s="2">
        <v>0</v>
      </c>
      <c r="G260">
        <v>0</v>
      </c>
      <c r="H260">
        <v>0</v>
      </c>
      <c r="I260">
        <v>0</v>
      </c>
      <c r="J260">
        <v>0</v>
      </c>
      <c r="K260">
        <v>0</v>
      </c>
    </row>
    <row r="261" spans="1:11" x14ac:dyDescent="0.35">
      <c r="A261" s="1">
        <v>43649</v>
      </c>
      <c r="B261" t="s">
        <v>6</v>
      </c>
      <c r="C261">
        <v>2</v>
      </c>
      <c r="D261">
        <v>4</v>
      </c>
      <c r="E261" t="s">
        <v>40</v>
      </c>
      <c r="F261" s="2">
        <v>0</v>
      </c>
      <c r="G261">
        <v>0</v>
      </c>
      <c r="H261">
        <v>0</v>
      </c>
      <c r="I261">
        <v>0</v>
      </c>
      <c r="J261">
        <v>0</v>
      </c>
      <c r="K261">
        <v>0</v>
      </c>
    </row>
    <row r="262" spans="1:11" x14ac:dyDescent="0.35">
      <c r="A262" s="1">
        <v>43649</v>
      </c>
      <c r="B262" t="s">
        <v>6</v>
      </c>
      <c r="C262">
        <v>3</v>
      </c>
      <c r="D262">
        <v>1</v>
      </c>
      <c r="E262" t="s">
        <v>23</v>
      </c>
      <c r="F262" s="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x14ac:dyDescent="0.35">
      <c r="A263" s="1">
        <v>43649</v>
      </c>
      <c r="B263" t="s">
        <v>6</v>
      </c>
      <c r="C263">
        <v>3</v>
      </c>
      <c r="D263">
        <v>2</v>
      </c>
      <c r="E263" t="s">
        <v>40</v>
      </c>
      <c r="F263" s="2">
        <v>0</v>
      </c>
      <c r="G263">
        <v>0</v>
      </c>
      <c r="H263">
        <v>0</v>
      </c>
      <c r="I263">
        <v>0</v>
      </c>
      <c r="J263">
        <v>0</v>
      </c>
      <c r="K263">
        <v>0</v>
      </c>
    </row>
    <row r="264" spans="1:11" x14ac:dyDescent="0.35">
      <c r="A264" s="1">
        <v>43649</v>
      </c>
      <c r="B264" t="s">
        <v>6</v>
      </c>
      <c r="C264">
        <v>3</v>
      </c>
      <c r="D264">
        <v>3</v>
      </c>
      <c r="E264" t="s">
        <v>39</v>
      </c>
      <c r="F264" s="2">
        <v>1</v>
      </c>
      <c r="G264">
        <v>1</v>
      </c>
      <c r="H264">
        <v>0</v>
      </c>
      <c r="I264">
        <v>0</v>
      </c>
      <c r="J264">
        <v>0</v>
      </c>
      <c r="K264">
        <v>0</v>
      </c>
    </row>
    <row r="265" spans="1:11" x14ac:dyDescent="0.35">
      <c r="A265" s="1">
        <v>43649</v>
      </c>
      <c r="B265" t="s">
        <v>6</v>
      </c>
      <c r="C265">
        <v>3</v>
      </c>
      <c r="D265">
        <v>4</v>
      </c>
      <c r="E265" t="s">
        <v>38</v>
      </c>
      <c r="F265" s="2">
        <v>1</v>
      </c>
      <c r="G265">
        <v>0</v>
      </c>
      <c r="H265">
        <v>0</v>
      </c>
      <c r="I265">
        <v>0</v>
      </c>
      <c r="J265">
        <v>1</v>
      </c>
      <c r="K265">
        <v>0</v>
      </c>
    </row>
    <row r="266" spans="1:11" x14ac:dyDescent="0.35">
      <c r="A266" s="1">
        <v>43649</v>
      </c>
      <c r="B266" t="s">
        <v>7</v>
      </c>
      <c r="C266">
        <v>1</v>
      </c>
      <c r="D266">
        <v>1</v>
      </c>
      <c r="E266" t="s">
        <v>40</v>
      </c>
      <c r="F266" s="2">
        <v>1</v>
      </c>
      <c r="G266">
        <v>1</v>
      </c>
      <c r="H266">
        <v>0</v>
      </c>
      <c r="I266">
        <v>0</v>
      </c>
      <c r="J266">
        <v>0</v>
      </c>
      <c r="K266">
        <v>0</v>
      </c>
    </row>
    <row r="267" spans="1:11" x14ac:dyDescent="0.35">
      <c r="A267" s="1">
        <v>43649</v>
      </c>
      <c r="B267" t="s">
        <v>7</v>
      </c>
      <c r="C267">
        <v>1</v>
      </c>
      <c r="D267">
        <v>2</v>
      </c>
      <c r="E267" t="s">
        <v>38</v>
      </c>
      <c r="F267" s="2">
        <v>0</v>
      </c>
      <c r="G267">
        <v>0</v>
      </c>
      <c r="H267">
        <v>0</v>
      </c>
      <c r="I267">
        <v>0</v>
      </c>
      <c r="J267">
        <v>0</v>
      </c>
      <c r="K267">
        <v>0</v>
      </c>
    </row>
    <row r="268" spans="1:11" x14ac:dyDescent="0.35">
      <c r="A268" s="1">
        <v>43649</v>
      </c>
      <c r="B268" t="s">
        <v>7</v>
      </c>
      <c r="C268">
        <v>1</v>
      </c>
      <c r="D268">
        <v>3</v>
      </c>
      <c r="E268" t="s">
        <v>39</v>
      </c>
      <c r="F268" s="2">
        <v>1</v>
      </c>
      <c r="G268">
        <v>1</v>
      </c>
      <c r="H268">
        <v>0</v>
      </c>
      <c r="I268">
        <v>0</v>
      </c>
      <c r="J268">
        <v>0</v>
      </c>
      <c r="K268">
        <v>0</v>
      </c>
    </row>
    <row r="269" spans="1:11" x14ac:dyDescent="0.35">
      <c r="A269" s="1">
        <v>43649</v>
      </c>
      <c r="B269" t="s">
        <v>7</v>
      </c>
      <c r="C269">
        <v>1</v>
      </c>
      <c r="D269">
        <v>4</v>
      </c>
      <c r="E269" t="s">
        <v>23</v>
      </c>
      <c r="F269" s="2">
        <v>0</v>
      </c>
      <c r="G269">
        <v>0</v>
      </c>
      <c r="H269">
        <v>0</v>
      </c>
      <c r="I269">
        <v>0</v>
      </c>
      <c r="J269">
        <v>0</v>
      </c>
      <c r="K269">
        <v>0</v>
      </c>
    </row>
    <row r="270" spans="1:11" x14ac:dyDescent="0.35">
      <c r="A270" s="1">
        <v>43649</v>
      </c>
      <c r="B270" t="s">
        <v>7</v>
      </c>
      <c r="C270">
        <v>2</v>
      </c>
      <c r="D270">
        <v>1</v>
      </c>
      <c r="E270" t="s">
        <v>39</v>
      </c>
      <c r="F270" s="2">
        <v>6</v>
      </c>
      <c r="G270">
        <v>6</v>
      </c>
      <c r="H270">
        <v>0</v>
      </c>
      <c r="I270">
        <v>0</v>
      </c>
      <c r="J270">
        <v>0</v>
      </c>
      <c r="K270">
        <v>0</v>
      </c>
    </row>
    <row r="271" spans="1:11" x14ac:dyDescent="0.35">
      <c r="A271" s="1">
        <v>43649</v>
      </c>
      <c r="B271" t="s">
        <v>7</v>
      </c>
      <c r="C271">
        <v>2</v>
      </c>
      <c r="D271">
        <v>2</v>
      </c>
      <c r="E271" t="s">
        <v>40</v>
      </c>
      <c r="F271" s="2">
        <v>2</v>
      </c>
      <c r="G271">
        <v>2</v>
      </c>
      <c r="H271">
        <v>0</v>
      </c>
      <c r="I271">
        <v>0</v>
      </c>
      <c r="J271">
        <v>0</v>
      </c>
      <c r="K271">
        <v>0</v>
      </c>
    </row>
    <row r="272" spans="1:11" x14ac:dyDescent="0.35">
      <c r="A272" s="1">
        <v>43649</v>
      </c>
      <c r="B272" t="s">
        <v>7</v>
      </c>
      <c r="C272">
        <v>2</v>
      </c>
      <c r="D272">
        <v>3</v>
      </c>
      <c r="E272" t="s">
        <v>38</v>
      </c>
      <c r="F272" s="2">
        <v>0</v>
      </c>
      <c r="G272">
        <v>0</v>
      </c>
      <c r="H272">
        <v>0</v>
      </c>
      <c r="I272">
        <v>0</v>
      </c>
      <c r="J272">
        <v>0</v>
      </c>
      <c r="K272">
        <v>0</v>
      </c>
    </row>
    <row r="273" spans="1:11" x14ac:dyDescent="0.35">
      <c r="A273" s="1">
        <v>43649</v>
      </c>
      <c r="B273" t="s">
        <v>7</v>
      </c>
      <c r="C273">
        <v>2</v>
      </c>
      <c r="D273">
        <v>4</v>
      </c>
      <c r="E273" t="s">
        <v>23</v>
      </c>
      <c r="F273" s="2">
        <v>0</v>
      </c>
      <c r="G273">
        <v>0</v>
      </c>
      <c r="H273">
        <v>0</v>
      </c>
      <c r="I273">
        <v>0</v>
      </c>
      <c r="J273">
        <v>0</v>
      </c>
      <c r="K273">
        <v>0</v>
      </c>
    </row>
    <row r="274" spans="1:11" x14ac:dyDescent="0.35">
      <c r="A274" s="1">
        <v>43649</v>
      </c>
      <c r="B274" t="s">
        <v>7</v>
      </c>
      <c r="C274">
        <v>3</v>
      </c>
      <c r="D274">
        <v>1</v>
      </c>
      <c r="E274" t="s">
        <v>39</v>
      </c>
      <c r="F274" s="2">
        <v>1</v>
      </c>
      <c r="G274">
        <v>1</v>
      </c>
      <c r="H274">
        <v>0</v>
      </c>
      <c r="I274">
        <v>0</v>
      </c>
      <c r="J274">
        <v>0</v>
      </c>
      <c r="K274">
        <v>0</v>
      </c>
    </row>
    <row r="275" spans="1:11" x14ac:dyDescent="0.35">
      <c r="A275" s="1">
        <v>43649</v>
      </c>
      <c r="B275" t="s">
        <v>7</v>
      </c>
      <c r="C275">
        <v>3</v>
      </c>
      <c r="D275">
        <v>2</v>
      </c>
      <c r="E275" t="s">
        <v>38</v>
      </c>
      <c r="F275" s="2">
        <v>0</v>
      </c>
      <c r="G275">
        <v>0</v>
      </c>
      <c r="H275">
        <v>0</v>
      </c>
      <c r="I275">
        <v>0</v>
      </c>
      <c r="J275">
        <v>0</v>
      </c>
      <c r="K275">
        <v>0</v>
      </c>
    </row>
    <row r="276" spans="1:11" x14ac:dyDescent="0.35">
      <c r="A276" s="1">
        <v>43649</v>
      </c>
      <c r="B276" t="s">
        <v>7</v>
      </c>
      <c r="C276">
        <v>3</v>
      </c>
      <c r="D276">
        <v>3</v>
      </c>
      <c r="E276" t="s">
        <v>23</v>
      </c>
      <c r="F276" s="2">
        <v>0</v>
      </c>
      <c r="G276">
        <v>0</v>
      </c>
      <c r="H276">
        <v>0</v>
      </c>
      <c r="I276">
        <v>0</v>
      </c>
      <c r="J276">
        <v>0</v>
      </c>
      <c r="K276">
        <v>0</v>
      </c>
    </row>
    <row r="277" spans="1:11" x14ac:dyDescent="0.35">
      <c r="A277" s="1">
        <v>43649</v>
      </c>
      <c r="B277" t="s">
        <v>7</v>
      </c>
      <c r="C277">
        <v>3</v>
      </c>
      <c r="D277">
        <v>4</v>
      </c>
      <c r="E277" t="s">
        <v>40</v>
      </c>
      <c r="F277" s="2">
        <v>0</v>
      </c>
      <c r="G277">
        <v>0</v>
      </c>
      <c r="H277">
        <v>0</v>
      </c>
      <c r="I277">
        <v>0</v>
      </c>
      <c r="J277">
        <v>0</v>
      </c>
      <c r="K277">
        <v>0</v>
      </c>
    </row>
    <row r="278" spans="1:11" x14ac:dyDescent="0.35">
      <c r="A278" s="1">
        <v>43649</v>
      </c>
      <c r="B278" t="s">
        <v>8</v>
      </c>
      <c r="C278">
        <v>1</v>
      </c>
      <c r="D278">
        <v>1</v>
      </c>
      <c r="E278" t="s">
        <v>39</v>
      </c>
      <c r="F278" s="2">
        <v>1</v>
      </c>
      <c r="G278">
        <v>1</v>
      </c>
      <c r="H278">
        <v>0</v>
      </c>
      <c r="I278">
        <v>0</v>
      </c>
      <c r="J278">
        <v>0</v>
      </c>
      <c r="K278">
        <v>0</v>
      </c>
    </row>
    <row r="279" spans="1:11" x14ac:dyDescent="0.35">
      <c r="A279" s="1">
        <v>43649</v>
      </c>
      <c r="B279" t="s">
        <v>8</v>
      </c>
      <c r="C279">
        <v>1</v>
      </c>
      <c r="D279">
        <v>2</v>
      </c>
      <c r="E279" t="s">
        <v>38</v>
      </c>
      <c r="F279" s="2">
        <v>0</v>
      </c>
      <c r="G279">
        <v>0</v>
      </c>
      <c r="H279">
        <v>0</v>
      </c>
      <c r="I279">
        <v>0</v>
      </c>
      <c r="J279">
        <v>0</v>
      </c>
      <c r="K279">
        <v>0</v>
      </c>
    </row>
    <row r="280" spans="1:11" x14ac:dyDescent="0.35">
      <c r="A280" s="1">
        <v>43649</v>
      </c>
      <c r="B280" t="s">
        <v>8</v>
      </c>
      <c r="C280">
        <v>1</v>
      </c>
      <c r="D280">
        <v>3</v>
      </c>
      <c r="E280" t="s">
        <v>40</v>
      </c>
      <c r="F280" s="2">
        <v>3</v>
      </c>
      <c r="G280">
        <v>3</v>
      </c>
      <c r="H280">
        <v>0</v>
      </c>
      <c r="I280">
        <v>0</v>
      </c>
      <c r="J280">
        <v>0</v>
      </c>
      <c r="K280">
        <v>0</v>
      </c>
    </row>
    <row r="281" spans="1:11" x14ac:dyDescent="0.35">
      <c r="A281" s="1">
        <v>43649</v>
      </c>
      <c r="B281" t="s">
        <v>8</v>
      </c>
      <c r="C281">
        <v>1</v>
      </c>
      <c r="D281">
        <v>4</v>
      </c>
      <c r="E281" t="s">
        <v>23</v>
      </c>
      <c r="F281" s="2">
        <v>0</v>
      </c>
      <c r="G281">
        <v>0</v>
      </c>
      <c r="H281">
        <v>0</v>
      </c>
      <c r="I281">
        <v>0</v>
      </c>
      <c r="J281">
        <v>0</v>
      </c>
      <c r="K281">
        <v>0</v>
      </c>
    </row>
    <row r="282" spans="1:11" x14ac:dyDescent="0.35">
      <c r="A282" s="1">
        <v>43649</v>
      </c>
      <c r="B282" t="s">
        <v>8</v>
      </c>
      <c r="C282">
        <v>2</v>
      </c>
      <c r="D282">
        <v>1</v>
      </c>
      <c r="E282" t="s">
        <v>39</v>
      </c>
      <c r="F282" s="2">
        <v>0</v>
      </c>
      <c r="G282">
        <v>0</v>
      </c>
      <c r="H282">
        <v>0</v>
      </c>
      <c r="I282">
        <v>0</v>
      </c>
      <c r="J282">
        <v>0</v>
      </c>
      <c r="K282">
        <v>0</v>
      </c>
    </row>
    <row r="283" spans="1:11" x14ac:dyDescent="0.35">
      <c r="A283" s="1">
        <v>43649</v>
      </c>
      <c r="B283" t="s">
        <v>8</v>
      </c>
      <c r="C283">
        <v>2</v>
      </c>
      <c r="D283">
        <v>2</v>
      </c>
      <c r="E283" t="s">
        <v>40</v>
      </c>
      <c r="F283" s="2">
        <v>1</v>
      </c>
      <c r="G283">
        <v>1</v>
      </c>
      <c r="H283">
        <v>0</v>
      </c>
      <c r="I283">
        <v>0</v>
      </c>
      <c r="J283">
        <v>0</v>
      </c>
      <c r="K283">
        <v>0</v>
      </c>
    </row>
    <row r="284" spans="1:11" x14ac:dyDescent="0.35">
      <c r="A284" s="1">
        <v>43649</v>
      </c>
      <c r="B284" t="s">
        <v>8</v>
      </c>
      <c r="C284">
        <v>2</v>
      </c>
      <c r="D284">
        <v>3</v>
      </c>
      <c r="E284" t="s">
        <v>38</v>
      </c>
      <c r="F284" s="2">
        <v>0</v>
      </c>
      <c r="G284">
        <v>0</v>
      </c>
      <c r="H284">
        <v>0</v>
      </c>
      <c r="I284">
        <v>0</v>
      </c>
      <c r="J284">
        <v>0</v>
      </c>
      <c r="K284">
        <v>0</v>
      </c>
    </row>
    <row r="285" spans="1:11" x14ac:dyDescent="0.35">
      <c r="A285" s="1">
        <v>43649</v>
      </c>
      <c r="B285" t="s">
        <v>8</v>
      </c>
      <c r="C285">
        <v>2</v>
      </c>
      <c r="D285">
        <v>4</v>
      </c>
      <c r="E285" t="s">
        <v>23</v>
      </c>
      <c r="F285" s="2">
        <v>0</v>
      </c>
      <c r="G285">
        <v>0</v>
      </c>
      <c r="H285">
        <v>0</v>
      </c>
      <c r="I285">
        <v>0</v>
      </c>
      <c r="J285">
        <v>0</v>
      </c>
      <c r="K285">
        <v>0</v>
      </c>
    </row>
    <row r="286" spans="1:11" x14ac:dyDescent="0.35">
      <c r="A286" s="1">
        <v>43649</v>
      </c>
      <c r="B286" t="s">
        <v>8</v>
      </c>
      <c r="C286">
        <v>3</v>
      </c>
      <c r="D286">
        <v>1</v>
      </c>
      <c r="E286" t="s">
        <v>39</v>
      </c>
      <c r="F286" s="2">
        <v>0</v>
      </c>
      <c r="G286">
        <v>0</v>
      </c>
      <c r="H286">
        <v>0</v>
      </c>
      <c r="I286">
        <v>0</v>
      </c>
      <c r="J286">
        <v>0</v>
      </c>
      <c r="K286">
        <v>0</v>
      </c>
    </row>
    <row r="287" spans="1:11" x14ac:dyDescent="0.35">
      <c r="A287" s="1">
        <v>43649</v>
      </c>
      <c r="B287" t="s">
        <v>8</v>
      </c>
      <c r="C287">
        <v>3</v>
      </c>
      <c r="D287">
        <v>2</v>
      </c>
      <c r="E287" t="s">
        <v>23</v>
      </c>
      <c r="F287" s="2">
        <v>0</v>
      </c>
      <c r="G287">
        <v>0</v>
      </c>
      <c r="H287">
        <v>0</v>
      </c>
      <c r="I287">
        <v>0</v>
      </c>
      <c r="J287">
        <v>0</v>
      </c>
      <c r="K287">
        <v>0</v>
      </c>
    </row>
    <row r="288" spans="1:11" x14ac:dyDescent="0.35">
      <c r="A288" s="1">
        <v>43649</v>
      </c>
      <c r="B288" t="s">
        <v>8</v>
      </c>
      <c r="C288">
        <v>3</v>
      </c>
      <c r="D288">
        <v>3</v>
      </c>
      <c r="E288" t="s">
        <v>38</v>
      </c>
      <c r="F288" s="2">
        <v>0</v>
      </c>
      <c r="G288">
        <v>0</v>
      </c>
      <c r="H288">
        <v>0</v>
      </c>
      <c r="I288">
        <v>0</v>
      </c>
      <c r="J288">
        <v>0</v>
      </c>
      <c r="K288">
        <v>0</v>
      </c>
    </row>
    <row r="289" spans="1:11" x14ac:dyDescent="0.35">
      <c r="A289" s="1">
        <v>43649</v>
      </c>
      <c r="B289" t="s">
        <v>8</v>
      </c>
      <c r="C289">
        <v>3</v>
      </c>
      <c r="D289">
        <v>4</v>
      </c>
      <c r="E289" t="s">
        <v>40</v>
      </c>
      <c r="F289" s="2">
        <v>2</v>
      </c>
      <c r="G289">
        <v>2</v>
      </c>
      <c r="H289">
        <v>0</v>
      </c>
      <c r="I289">
        <v>0</v>
      </c>
      <c r="J289">
        <v>0</v>
      </c>
      <c r="K289">
        <v>0</v>
      </c>
    </row>
    <row r="290" spans="1:11" x14ac:dyDescent="0.35">
      <c r="A290" s="1">
        <v>43664</v>
      </c>
      <c r="B290" t="s">
        <v>6</v>
      </c>
      <c r="C290">
        <v>1</v>
      </c>
      <c r="D290">
        <v>1</v>
      </c>
      <c r="E290" t="s">
        <v>40</v>
      </c>
      <c r="F290" s="2">
        <v>1</v>
      </c>
      <c r="G290">
        <v>1</v>
      </c>
      <c r="H290">
        <v>0</v>
      </c>
      <c r="I290">
        <v>0</v>
      </c>
      <c r="J290">
        <v>0</v>
      </c>
      <c r="K290">
        <v>0</v>
      </c>
    </row>
    <row r="291" spans="1:11" x14ac:dyDescent="0.35">
      <c r="A291" s="1">
        <v>43664</v>
      </c>
      <c r="B291" t="s">
        <v>6</v>
      </c>
      <c r="C291">
        <v>1</v>
      </c>
      <c r="D291">
        <v>2</v>
      </c>
      <c r="E291" t="s">
        <v>23</v>
      </c>
      <c r="F291" s="2">
        <v>0</v>
      </c>
      <c r="G291">
        <v>0</v>
      </c>
      <c r="H291">
        <v>0</v>
      </c>
      <c r="I291">
        <v>0</v>
      </c>
      <c r="J291">
        <v>0</v>
      </c>
      <c r="K291">
        <v>0</v>
      </c>
    </row>
    <row r="292" spans="1:11" x14ac:dyDescent="0.35">
      <c r="A292" s="1">
        <v>43664</v>
      </c>
      <c r="B292" t="s">
        <v>6</v>
      </c>
      <c r="C292">
        <v>1</v>
      </c>
      <c r="D292">
        <v>3</v>
      </c>
      <c r="E292" t="s">
        <v>39</v>
      </c>
      <c r="F292" s="2">
        <v>0</v>
      </c>
      <c r="G292">
        <v>0</v>
      </c>
      <c r="H292">
        <v>0</v>
      </c>
      <c r="I292">
        <v>0</v>
      </c>
      <c r="J292">
        <v>0</v>
      </c>
      <c r="K292">
        <v>0</v>
      </c>
    </row>
    <row r="293" spans="1:11" x14ac:dyDescent="0.35">
      <c r="A293" s="1">
        <v>43664</v>
      </c>
      <c r="B293" t="s">
        <v>6</v>
      </c>
      <c r="C293">
        <v>1</v>
      </c>
      <c r="D293">
        <v>4</v>
      </c>
      <c r="E293" t="s">
        <v>38</v>
      </c>
      <c r="F293" s="2">
        <v>0</v>
      </c>
      <c r="G293">
        <v>0</v>
      </c>
      <c r="H293">
        <v>0</v>
      </c>
      <c r="I293">
        <v>0</v>
      </c>
      <c r="J293">
        <v>0</v>
      </c>
      <c r="K293">
        <v>0</v>
      </c>
    </row>
    <row r="294" spans="1:11" x14ac:dyDescent="0.35">
      <c r="A294" s="1">
        <v>43664</v>
      </c>
      <c r="B294" t="s">
        <v>6</v>
      </c>
      <c r="C294">
        <v>2</v>
      </c>
      <c r="D294">
        <v>1</v>
      </c>
      <c r="E294" t="s">
        <v>40</v>
      </c>
      <c r="F294" s="2">
        <v>0</v>
      </c>
      <c r="G294">
        <v>0</v>
      </c>
      <c r="H294">
        <v>0</v>
      </c>
      <c r="I294">
        <v>0</v>
      </c>
      <c r="J294">
        <v>0</v>
      </c>
      <c r="K294">
        <v>0</v>
      </c>
    </row>
    <row r="295" spans="1:11" x14ac:dyDescent="0.35">
      <c r="A295" s="1">
        <v>43664</v>
      </c>
      <c r="B295" t="s">
        <v>6</v>
      </c>
      <c r="C295">
        <v>2</v>
      </c>
      <c r="D295">
        <v>2</v>
      </c>
      <c r="E295" t="s">
        <v>23</v>
      </c>
      <c r="F295" s="2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x14ac:dyDescent="0.35">
      <c r="A296" s="1">
        <v>43664</v>
      </c>
      <c r="B296" t="s">
        <v>6</v>
      </c>
      <c r="C296">
        <v>2</v>
      </c>
      <c r="D296">
        <v>3</v>
      </c>
      <c r="E296" t="s">
        <v>39</v>
      </c>
      <c r="F296" s="2">
        <v>7</v>
      </c>
      <c r="G296">
        <v>7</v>
      </c>
      <c r="H296">
        <v>0</v>
      </c>
      <c r="I296">
        <v>0</v>
      </c>
      <c r="J296">
        <v>0</v>
      </c>
      <c r="K296">
        <v>0</v>
      </c>
    </row>
    <row r="297" spans="1:11" x14ac:dyDescent="0.35">
      <c r="A297" s="1">
        <v>43664</v>
      </c>
      <c r="B297" t="s">
        <v>6</v>
      </c>
      <c r="C297">
        <v>2</v>
      </c>
      <c r="D297">
        <v>4</v>
      </c>
      <c r="E297" t="s">
        <v>38</v>
      </c>
      <c r="F297" s="2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x14ac:dyDescent="0.35">
      <c r="A298" s="1">
        <v>43664</v>
      </c>
      <c r="B298" t="s">
        <v>6</v>
      </c>
      <c r="C298">
        <v>3</v>
      </c>
      <c r="D298">
        <v>1</v>
      </c>
      <c r="E298" t="s">
        <v>23</v>
      </c>
      <c r="F298" s="2">
        <v>0</v>
      </c>
      <c r="G298">
        <v>0</v>
      </c>
      <c r="H298">
        <v>0</v>
      </c>
      <c r="I298">
        <v>0</v>
      </c>
      <c r="J298">
        <v>0</v>
      </c>
      <c r="K298">
        <v>0</v>
      </c>
    </row>
    <row r="299" spans="1:11" x14ac:dyDescent="0.35">
      <c r="A299" s="1">
        <v>43664</v>
      </c>
      <c r="B299" t="s">
        <v>6</v>
      </c>
      <c r="C299">
        <v>3</v>
      </c>
      <c r="D299">
        <v>2</v>
      </c>
      <c r="E299" t="s">
        <v>38</v>
      </c>
      <c r="F299" s="2">
        <v>0</v>
      </c>
      <c r="G299">
        <v>0</v>
      </c>
      <c r="H299">
        <v>0</v>
      </c>
      <c r="I299">
        <v>0</v>
      </c>
      <c r="J299">
        <v>0</v>
      </c>
      <c r="K299">
        <v>0</v>
      </c>
    </row>
    <row r="300" spans="1:11" x14ac:dyDescent="0.35">
      <c r="A300" s="1">
        <v>43664</v>
      </c>
      <c r="B300" t="s">
        <v>6</v>
      </c>
      <c r="C300">
        <v>3</v>
      </c>
      <c r="D300">
        <v>3</v>
      </c>
      <c r="E300" t="s">
        <v>40</v>
      </c>
      <c r="F300" s="2">
        <v>0</v>
      </c>
      <c r="G300">
        <v>0</v>
      </c>
      <c r="H300">
        <v>0</v>
      </c>
      <c r="I300">
        <v>0</v>
      </c>
      <c r="J300">
        <v>0</v>
      </c>
      <c r="K300">
        <v>0</v>
      </c>
    </row>
    <row r="301" spans="1:11" x14ac:dyDescent="0.35">
      <c r="A301" s="1">
        <v>43664</v>
      </c>
      <c r="B301" t="s">
        <v>6</v>
      </c>
      <c r="C301">
        <v>3</v>
      </c>
      <c r="D301">
        <v>4</v>
      </c>
      <c r="E301" t="s">
        <v>39</v>
      </c>
      <c r="F301" s="2">
        <v>4</v>
      </c>
      <c r="G301">
        <v>4</v>
      </c>
      <c r="H301">
        <v>0</v>
      </c>
      <c r="I301">
        <v>0</v>
      </c>
      <c r="J301">
        <v>0</v>
      </c>
      <c r="K301">
        <v>0</v>
      </c>
    </row>
    <row r="302" spans="1:11" x14ac:dyDescent="0.35">
      <c r="A302" s="1">
        <v>43664</v>
      </c>
      <c r="B302" t="s">
        <v>7</v>
      </c>
      <c r="C302">
        <v>1</v>
      </c>
      <c r="D302">
        <v>1</v>
      </c>
      <c r="E302" t="s">
        <v>38</v>
      </c>
      <c r="F302" s="2">
        <v>0</v>
      </c>
      <c r="G302">
        <v>0</v>
      </c>
      <c r="H302">
        <v>0</v>
      </c>
      <c r="I302">
        <v>0</v>
      </c>
      <c r="J302">
        <v>0</v>
      </c>
      <c r="K302">
        <v>0</v>
      </c>
    </row>
    <row r="303" spans="1:11" x14ac:dyDescent="0.35">
      <c r="A303" s="1">
        <v>43664</v>
      </c>
      <c r="B303" t="s">
        <v>7</v>
      </c>
      <c r="C303">
        <v>1</v>
      </c>
      <c r="D303">
        <v>2</v>
      </c>
      <c r="E303" t="s">
        <v>39</v>
      </c>
      <c r="F303" s="2">
        <v>0</v>
      </c>
      <c r="G303">
        <v>0</v>
      </c>
      <c r="H303">
        <v>0</v>
      </c>
      <c r="I303">
        <v>0</v>
      </c>
      <c r="J303">
        <v>0</v>
      </c>
      <c r="K303">
        <v>0</v>
      </c>
    </row>
    <row r="304" spans="1:11" x14ac:dyDescent="0.35">
      <c r="A304" s="1">
        <v>43664</v>
      </c>
      <c r="B304" t="s">
        <v>7</v>
      </c>
      <c r="C304">
        <v>1</v>
      </c>
      <c r="D304">
        <v>3</v>
      </c>
      <c r="E304" t="s">
        <v>23</v>
      </c>
      <c r="F304" s="2">
        <v>0</v>
      </c>
      <c r="G304">
        <v>0</v>
      </c>
      <c r="H304">
        <v>0</v>
      </c>
      <c r="I304">
        <v>0</v>
      </c>
      <c r="J304">
        <v>0</v>
      </c>
      <c r="K304">
        <v>0</v>
      </c>
    </row>
    <row r="305" spans="1:11" x14ac:dyDescent="0.35">
      <c r="A305" s="1">
        <v>43664</v>
      </c>
      <c r="B305" t="s">
        <v>7</v>
      </c>
      <c r="C305">
        <v>1</v>
      </c>
      <c r="D305">
        <v>4</v>
      </c>
      <c r="E305" t="s">
        <v>40</v>
      </c>
      <c r="F305" s="2">
        <v>0</v>
      </c>
      <c r="G305">
        <v>0</v>
      </c>
      <c r="H305">
        <v>0</v>
      </c>
      <c r="I305">
        <v>0</v>
      </c>
      <c r="J305">
        <v>0</v>
      </c>
      <c r="K305">
        <v>0</v>
      </c>
    </row>
    <row r="306" spans="1:11" x14ac:dyDescent="0.35">
      <c r="A306" s="1">
        <v>43664</v>
      </c>
      <c r="B306" t="s">
        <v>7</v>
      </c>
      <c r="C306">
        <v>2</v>
      </c>
      <c r="D306">
        <v>1</v>
      </c>
      <c r="E306" t="s">
        <v>40</v>
      </c>
      <c r="F306" s="2">
        <v>3</v>
      </c>
      <c r="G306">
        <v>3</v>
      </c>
      <c r="H306">
        <v>0</v>
      </c>
      <c r="I306">
        <v>0</v>
      </c>
      <c r="J306">
        <v>0</v>
      </c>
      <c r="K306">
        <v>0</v>
      </c>
    </row>
    <row r="307" spans="1:11" x14ac:dyDescent="0.35">
      <c r="A307" s="1">
        <v>43664</v>
      </c>
      <c r="B307" t="s">
        <v>7</v>
      </c>
      <c r="C307">
        <v>2</v>
      </c>
      <c r="D307">
        <v>2</v>
      </c>
      <c r="E307" t="s">
        <v>39</v>
      </c>
      <c r="F307" s="2">
        <v>3</v>
      </c>
      <c r="G307">
        <v>2</v>
      </c>
      <c r="H307">
        <v>0</v>
      </c>
      <c r="I307">
        <v>1</v>
      </c>
      <c r="J307">
        <v>0</v>
      </c>
      <c r="K307">
        <v>0</v>
      </c>
    </row>
    <row r="308" spans="1:11" x14ac:dyDescent="0.35">
      <c r="A308" s="1">
        <v>43664</v>
      </c>
      <c r="B308" t="s">
        <v>7</v>
      </c>
      <c r="C308">
        <v>2</v>
      </c>
      <c r="D308">
        <v>3</v>
      </c>
      <c r="E308" t="s">
        <v>23</v>
      </c>
      <c r="F308" s="2">
        <v>0</v>
      </c>
      <c r="G308">
        <v>0</v>
      </c>
      <c r="H308">
        <v>0</v>
      </c>
      <c r="I308">
        <v>0</v>
      </c>
      <c r="J308">
        <v>0</v>
      </c>
      <c r="K308">
        <v>0</v>
      </c>
    </row>
    <row r="309" spans="1:11" x14ac:dyDescent="0.35">
      <c r="A309" s="1">
        <v>43664</v>
      </c>
      <c r="B309" t="s">
        <v>7</v>
      </c>
      <c r="C309">
        <v>2</v>
      </c>
      <c r="D309">
        <v>4</v>
      </c>
      <c r="E309" t="s">
        <v>38</v>
      </c>
      <c r="F309" s="2">
        <v>0</v>
      </c>
      <c r="G309">
        <v>0</v>
      </c>
      <c r="H309">
        <v>0</v>
      </c>
      <c r="I309">
        <v>0</v>
      </c>
      <c r="J309">
        <v>0</v>
      </c>
      <c r="K309">
        <v>0</v>
      </c>
    </row>
    <row r="310" spans="1:11" x14ac:dyDescent="0.35">
      <c r="A310" s="1">
        <v>43664</v>
      </c>
      <c r="B310" t="s">
        <v>7</v>
      </c>
      <c r="C310">
        <v>3</v>
      </c>
      <c r="D310">
        <v>1</v>
      </c>
      <c r="E310" t="s">
        <v>40</v>
      </c>
      <c r="F310" s="2">
        <v>2</v>
      </c>
      <c r="G310">
        <v>2</v>
      </c>
      <c r="H310">
        <v>0</v>
      </c>
      <c r="I310">
        <v>0</v>
      </c>
      <c r="J310">
        <v>0</v>
      </c>
      <c r="K310">
        <v>0</v>
      </c>
    </row>
    <row r="311" spans="1:11" x14ac:dyDescent="0.35">
      <c r="A311" s="1">
        <v>43664</v>
      </c>
      <c r="B311" t="s">
        <v>7</v>
      </c>
      <c r="C311">
        <v>3</v>
      </c>
      <c r="D311">
        <v>2</v>
      </c>
      <c r="E311" t="s">
        <v>23</v>
      </c>
      <c r="F311" s="2">
        <v>0</v>
      </c>
      <c r="G311">
        <v>0</v>
      </c>
      <c r="H311">
        <v>0</v>
      </c>
      <c r="I311">
        <v>0</v>
      </c>
      <c r="J311">
        <v>0</v>
      </c>
      <c r="K311">
        <v>0</v>
      </c>
    </row>
    <row r="312" spans="1:11" x14ac:dyDescent="0.35">
      <c r="A312" s="1">
        <v>43664</v>
      </c>
      <c r="B312" t="s">
        <v>7</v>
      </c>
      <c r="C312">
        <v>3</v>
      </c>
      <c r="D312">
        <v>3</v>
      </c>
      <c r="E312" t="s">
        <v>38</v>
      </c>
      <c r="F312" s="2">
        <v>0</v>
      </c>
      <c r="G312">
        <v>0</v>
      </c>
      <c r="H312">
        <v>0</v>
      </c>
      <c r="I312">
        <v>0</v>
      </c>
      <c r="J312">
        <v>0</v>
      </c>
      <c r="K312">
        <v>0</v>
      </c>
    </row>
    <row r="313" spans="1:11" x14ac:dyDescent="0.35">
      <c r="A313" s="1">
        <v>43664</v>
      </c>
      <c r="B313" t="s">
        <v>7</v>
      </c>
      <c r="C313">
        <v>3</v>
      </c>
      <c r="D313">
        <v>4</v>
      </c>
      <c r="E313" t="s">
        <v>39</v>
      </c>
      <c r="F313" s="2">
        <v>1</v>
      </c>
      <c r="G313">
        <v>1</v>
      </c>
      <c r="H313">
        <v>0</v>
      </c>
      <c r="I313">
        <v>0</v>
      </c>
      <c r="J313">
        <v>0</v>
      </c>
      <c r="K313">
        <v>0</v>
      </c>
    </row>
    <row r="314" spans="1:11" x14ac:dyDescent="0.35">
      <c r="A314" s="1">
        <v>43664</v>
      </c>
      <c r="B314" t="s">
        <v>8</v>
      </c>
      <c r="C314">
        <v>1</v>
      </c>
      <c r="D314">
        <v>1</v>
      </c>
      <c r="E314" t="s">
        <v>23</v>
      </c>
      <c r="F314" s="2">
        <v>0</v>
      </c>
      <c r="G314">
        <v>0</v>
      </c>
      <c r="H314">
        <v>0</v>
      </c>
      <c r="I314">
        <v>0</v>
      </c>
      <c r="J314">
        <v>0</v>
      </c>
      <c r="K314">
        <v>0</v>
      </c>
    </row>
    <row r="315" spans="1:11" x14ac:dyDescent="0.35">
      <c r="A315" s="1">
        <v>43664</v>
      </c>
      <c r="B315" t="s">
        <v>8</v>
      </c>
      <c r="C315">
        <v>1</v>
      </c>
      <c r="D315">
        <v>2</v>
      </c>
      <c r="E315" t="s">
        <v>40</v>
      </c>
      <c r="F315" s="2">
        <v>2</v>
      </c>
      <c r="G315">
        <v>2</v>
      </c>
      <c r="H315">
        <v>0</v>
      </c>
      <c r="I315">
        <v>0</v>
      </c>
      <c r="J315">
        <v>0</v>
      </c>
      <c r="K315">
        <v>0</v>
      </c>
    </row>
    <row r="316" spans="1:11" x14ac:dyDescent="0.35">
      <c r="A316" s="1">
        <v>43664</v>
      </c>
      <c r="B316" t="s">
        <v>8</v>
      </c>
      <c r="C316">
        <v>1</v>
      </c>
      <c r="D316">
        <v>3</v>
      </c>
      <c r="E316" t="s">
        <v>39</v>
      </c>
      <c r="F316" s="2">
        <v>1</v>
      </c>
      <c r="G316">
        <v>0</v>
      </c>
      <c r="H316">
        <v>1</v>
      </c>
      <c r="I316">
        <v>0</v>
      </c>
      <c r="J316">
        <v>0</v>
      </c>
      <c r="K316">
        <v>0</v>
      </c>
    </row>
    <row r="317" spans="1:11" x14ac:dyDescent="0.35">
      <c r="A317" s="1">
        <v>43664</v>
      </c>
      <c r="B317" t="s">
        <v>8</v>
      </c>
      <c r="C317">
        <v>1</v>
      </c>
      <c r="D317">
        <v>4</v>
      </c>
      <c r="E317" t="s">
        <v>38</v>
      </c>
      <c r="F317" s="2">
        <v>0</v>
      </c>
      <c r="G317">
        <v>0</v>
      </c>
      <c r="H317">
        <v>0</v>
      </c>
      <c r="I317">
        <v>0</v>
      </c>
      <c r="J317">
        <v>0</v>
      </c>
      <c r="K317">
        <v>0</v>
      </c>
    </row>
    <row r="318" spans="1:11" x14ac:dyDescent="0.35">
      <c r="A318" s="1">
        <v>43664</v>
      </c>
      <c r="B318" t="s">
        <v>8</v>
      </c>
      <c r="C318">
        <v>2</v>
      </c>
      <c r="D318">
        <v>1</v>
      </c>
      <c r="E318" t="s">
        <v>40</v>
      </c>
      <c r="F318" s="2">
        <v>2</v>
      </c>
      <c r="G318">
        <v>1</v>
      </c>
      <c r="H318">
        <v>0</v>
      </c>
      <c r="I318">
        <v>0</v>
      </c>
      <c r="J318">
        <v>0</v>
      </c>
      <c r="K318">
        <v>1</v>
      </c>
    </row>
    <row r="319" spans="1:11" x14ac:dyDescent="0.35">
      <c r="A319" s="1">
        <v>43664</v>
      </c>
      <c r="B319" t="s">
        <v>8</v>
      </c>
      <c r="C319">
        <v>2</v>
      </c>
      <c r="D319">
        <v>2</v>
      </c>
      <c r="E319" t="s">
        <v>38</v>
      </c>
      <c r="F319" s="2">
        <v>0</v>
      </c>
      <c r="G319">
        <v>0</v>
      </c>
      <c r="H319">
        <v>0</v>
      </c>
      <c r="I319">
        <v>0</v>
      </c>
      <c r="J319">
        <v>0</v>
      </c>
      <c r="K319">
        <v>0</v>
      </c>
    </row>
    <row r="320" spans="1:11" x14ac:dyDescent="0.35">
      <c r="A320" s="1">
        <v>43664</v>
      </c>
      <c r="B320" t="s">
        <v>8</v>
      </c>
      <c r="C320">
        <v>2</v>
      </c>
      <c r="D320">
        <v>3</v>
      </c>
      <c r="E320" t="s">
        <v>23</v>
      </c>
      <c r="F320" s="2">
        <v>0</v>
      </c>
      <c r="G320">
        <v>0</v>
      </c>
      <c r="H320">
        <v>0</v>
      </c>
      <c r="I320">
        <v>0</v>
      </c>
      <c r="J320">
        <v>0</v>
      </c>
      <c r="K320">
        <v>0</v>
      </c>
    </row>
    <row r="321" spans="1:11" x14ac:dyDescent="0.35">
      <c r="A321" s="1">
        <v>43664</v>
      </c>
      <c r="B321" t="s">
        <v>8</v>
      </c>
      <c r="C321">
        <v>2</v>
      </c>
      <c r="D321">
        <v>4</v>
      </c>
      <c r="E321" t="s">
        <v>39</v>
      </c>
      <c r="F321" s="2">
        <v>1</v>
      </c>
      <c r="G321">
        <v>1</v>
      </c>
      <c r="H321">
        <v>0</v>
      </c>
      <c r="I321">
        <v>0</v>
      </c>
      <c r="J321">
        <v>0</v>
      </c>
      <c r="K321">
        <v>0</v>
      </c>
    </row>
    <row r="322" spans="1:11" x14ac:dyDescent="0.35">
      <c r="A322" s="1">
        <v>43664</v>
      </c>
      <c r="B322" t="s">
        <v>8</v>
      </c>
      <c r="C322">
        <v>3</v>
      </c>
      <c r="D322">
        <v>1</v>
      </c>
      <c r="E322" t="s">
        <v>40</v>
      </c>
      <c r="F322" s="2">
        <v>0</v>
      </c>
      <c r="G322">
        <v>0</v>
      </c>
      <c r="H322">
        <v>0</v>
      </c>
      <c r="I322">
        <v>0</v>
      </c>
      <c r="J322">
        <v>0</v>
      </c>
      <c r="K322">
        <v>0</v>
      </c>
    </row>
    <row r="323" spans="1:11" x14ac:dyDescent="0.35">
      <c r="A323" s="1">
        <v>43664</v>
      </c>
      <c r="B323" t="s">
        <v>8</v>
      </c>
      <c r="C323">
        <v>3</v>
      </c>
      <c r="D323">
        <v>2</v>
      </c>
      <c r="E323" t="s">
        <v>38</v>
      </c>
      <c r="F323" s="2">
        <v>0</v>
      </c>
      <c r="G323">
        <v>0</v>
      </c>
      <c r="H323">
        <v>0</v>
      </c>
      <c r="I323">
        <v>0</v>
      </c>
      <c r="J323">
        <v>0</v>
      </c>
      <c r="K323">
        <v>0</v>
      </c>
    </row>
    <row r="324" spans="1:11" x14ac:dyDescent="0.35">
      <c r="A324" s="1">
        <v>43664</v>
      </c>
      <c r="B324" t="s">
        <v>8</v>
      </c>
      <c r="C324">
        <v>3</v>
      </c>
      <c r="D324">
        <v>3</v>
      </c>
      <c r="E324" t="s">
        <v>23</v>
      </c>
      <c r="F324" s="2">
        <v>0</v>
      </c>
      <c r="G324">
        <v>0</v>
      </c>
      <c r="H324">
        <v>0</v>
      </c>
      <c r="I324">
        <v>0</v>
      </c>
      <c r="J324">
        <v>0</v>
      </c>
      <c r="K324">
        <v>0</v>
      </c>
    </row>
    <row r="325" spans="1:11" x14ac:dyDescent="0.35">
      <c r="A325" s="1">
        <v>43664</v>
      </c>
      <c r="B325" t="s">
        <v>8</v>
      </c>
      <c r="C325">
        <v>3</v>
      </c>
      <c r="D325">
        <v>4</v>
      </c>
      <c r="E325" t="s">
        <v>39</v>
      </c>
      <c r="F325" s="2">
        <v>0</v>
      </c>
      <c r="G325">
        <v>0</v>
      </c>
      <c r="H325">
        <v>0</v>
      </c>
      <c r="I325">
        <v>0</v>
      </c>
      <c r="J325">
        <v>0</v>
      </c>
      <c r="K325">
        <v>0</v>
      </c>
    </row>
    <row r="326" spans="1:11" x14ac:dyDescent="0.35">
      <c r="A326" s="1">
        <v>43678</v>
      </c>
      <c r="B326" t="s">
        <v>6</v>
      </c>
      <c r="C326">
        <v>1</v>
      </c>
      <c r="D326">
        <v>1</v>
      </c>
      <c r="E326" t="s">
        <v>38</v>
      </c>
      <c r="F326" s="2">
        <v>0</v>
      </c>
      <c r="G326">
        <v>0</v>
      </c>
      <c r="H326">
        <v>0</v>
      </c>
      <c r="I326">
        <v>0</v>
      </c>
      <c r="J326">
        <v>0</v>
      </c>
      <c r="K326">
        <v>0</v>
      </c>
    </row>
    <row r="327" spans="1:11" x14ac:dyDescent="0.35">
      <c r="A327" s="1">
        <v>43678</v>
      </c>
      <c r="B327" t="s">
        <v>6</v>
      </c>
      <c r="C327">
        <v>1</v>
      </c>
      <c r="D327">
        <v>2</v>
      </c>
      <c r="E327" t="s">
        <v>40</v>
      </c>
      <c r="F327" s="2">
        <v>0</v>
      </c>
      <c r="G327">
        <v>0</v>
      </c>
      <c r="H327">
        <v>0</v>
      </c>
      <c r="I327">
        <v>0</v>
      </c>
      <c r="J327">
        <v>0</v>
      </c>
      <c r="K327">
        <v>0</v>
      </c>
    </row>
    <row r="328" spans="1:11" x14ac:dyDescent="0.35">
      <c r="A328" s="1">
        <v>43678</v>
      </c>
      <c r="B328" t="s">
        <v>6</v>
      </c>
      <c r="C328">
        <v>1</v>
      </c>
      <c r="D328">
        <v>3</v>
      </c>
      <c r="E328" t="s">
        <v>39</v>
      </c>
      <c r="F328" s="2">
        <v>1</v>
      </c>
      <c r="G328">
        <v>1</v>
      </c>
      <c r="H328">
        <v>0</v>
      </c>
      <c r="I328">
        <v>0</v>
      </c>
      <c r="J328">
        <v>0</v>
      </c>
      <c r="K328">
        <v>0</v>
      </c>
    </row>
    <row r="329" spans="1:11" x14ac:dyDescent="0.35">
      <c r="A329" s="1">
        <v>43678</v>
      </c>
      <c r="B329" t="s">
        <v>6</v>
      </c>
      <c r="C329">
        <v>1</v>
      </c>
      <c r="D329">
        <v>4</v>
      </c>
      <c r="E329" t="s">
        <v>23</v>
      </c>
      <c r="F329" s="2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x14ac:dyDescent="0.35">
      <c r="A330" s="1">
        <v>43678</v>
      </c>
      <c r="B330" t="s">
        <v>6</v>
      </c>
      <c r="C330">
        <v>2</v>
      </c>
      <c r="D330">
        <v>1</v>
      </c>
      <c r="E330" t="s">
        <v>23</v>
      </c>
      <c r="F330" s="2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x14ac:dyDescent="0.35">
      <c r="A331" s="1">
        <v>43678</v>
      </c>
      <c r="B331" t="s">
        <v>6</v>
      </c>
      <c r="C331">
        <v>2</v>
      </c>
      <c r="D331">
        <v>2</v>
      </c>
      <c r="E331" t="s">
        <v>38</v>
      </c>
      <c r="F331" s="2">
        <v>0</v>
      </c>
      <c r="G331">
        <v>0</v>
      </c>
      <c r="H331">
        <v>0</v>
      </c>
      <c r="I331">
        <v>0</v>
      </c>
      <c r="J331">
        <v>0</v>
      </c>
      <c r="K331">
        <v>0</v>
      </c>
    </row>
    <row r="332" spans="1:11" x14ac:dyDescent="0.35">
      <c r="A332" s="1">
        <v>43678</v>
      </c>
      <c r="B332" t="s">
        <v>6</v>
      </c>
      <c r="C332">
        <v>2</v>
      </c>
      <c r="D332">
        <v>3</v>
      </c>
      <c r="E332" t="s">
        <v>39</v>
      </c>
      <c r="F332" s="2">
        <v>2</v>
      </c>
      <c r="G332">
        <v>2</v>
      </c>
      <c r="H332">
        <v>0</v>
      </c>
      <c r="I332">
        <v>0</v>
      </c>
      <c r="J332">
        <v>0</v>
      </c>
      <c r="K332">
        <v>0</v>
      </c>
    </row>
    <row r="333" spans="1:11" x14ac:dyDescent="0.35">
      <c r="A333" s="1">
        <v>43678</v>
      </c>
      <c r="B333" t="s">
        <v>6</v>
      </c>
      <c r="C333">
        <v>2</v>
      </c>
      <c r="D333">
        <v>4</v>
      </c>
      <c r="E333" t="s">
        <v>40</v>
      </c>
      <c r="F333" s="2">
        <v>1</v>
      </c>
      <c r="G333">
        <v>1</v>
      </c>
      <c r="H333">
        <v>0</v>
      </c>
      <c r="I333">
        <v>0</v>
      </c>
      <c r="J333">
        <v>0</v>
      </c>
      <c r="K333">
        <v>0</v>
      </c>
    </row>
    <row r="334" spans="1:11" x14ac:dyDescent="0.35">
      <c r="A334" s="1">
        <v>43678</v>
      </c>
      <c r="B334" t="s">
        <v>6</v>
      </c>
      <c r="C334">
        <v>3</v>
      </c>
      <c r="D334">
        <v>1</v>
      </c>
      <c r="E334" t="s">
        <v>38</v>
      </c>
      <c r="F334" s="2">
        <v>0</v>
      </c>
      <c r="G334">
        <v>0</v>
      </c>
      <c r="H334">
        <v>0</v>
      </c>
      <c r="I334">
        <v>0</v>
      </c>
      <c r="J334">
        <v>0</v>
      </c>
      <c r="K334">
        <v>0</v>
      </c>
    </row>
    <row r="335" spans="1:11" x14ac:dyDescent="0.35">
      <c r="A335" s="1">
        <v>43678</v>
      </c>
      <c r="B335" t="s">
        <v>6</v>
      </c>
      <c r="C335">
        <v>3</v>
      </c>
      <c r="D335">
        <v>2</v>
      </c>
      <c r="E335" t="s">
        <v>40</v>
      </c>
      <c r="F335" s="2">
        <v>0</v>
      </c>
      <c r="G335">
        <v>0</v>
      </c>
      <c r="H335">
        <v>0</v>
      </c>
      <c r="I335">
        <v>0</v>
      </c>
      <c r="J335">
        <v>0</v>
      </c>
      <c r="K335">
        <v>0</v>
      </c>
    </row>
    <row r="336" spans="1:11" x14ac:dyDescent="0.35">
      <c r="A336" s="1">
        <v>43678</v>
      </c>
      <c r="B336" t="s">
        <v>6</v>
      </c>
      <c r="C336">
        <v>3</v>
      </c>
      <c r="D336">
        <v>3</v>
      </c>
      <c r="E336" t="s">
        <v>39</v>
      </c>
      <c r="F336" s="2">
        <v>4</v>
      </c>
      <c r="G336">
        <v>4</v>
      </c>
      <c r="H336">
        <v>0</v>
      </c>
      <c r="I336">
        <v>0</v>
      </c>
      <c r="J336">
        <v>0</v>
      </c>
      <c r="K336">
        <v>0</v>
      </c>
    </row>
    <row r="337" spans="1:11" x14ac:dyDescent="0.35">
      <c r="A337" s="1">
        <v>43678</v>
      </c>
      <c r="B337" t="s">
        <v>6</v>
      </c>
      <c r="C337">
        <v>3</v>
      </c>
      <c r="D337">
        <v>4</v>
      </c>
      <c r="E337" t="s">
        <v>23</v>
      </c>
      <c r="F337" s="2">
        <v>0</v>
      </c>
      <c r="G337">
        <v>0</v>
      </c>
      <c r="H337">
        <v>0</v>
      </c>
      <c r="I337">
        <v>0</v>
      </c>
      <c r="J337">
        <v>0</v>
      </c>
      <c r="K337">
        <v>0</v>
      </c>
    </row>
    <row r="338" spans="1:11" x14ac:dyDescent="0.35">
      <c r="A338" s="1">
        <v>43678</v>
      </c>
      <c r="B338" t="s">
        <v>7</v>
      </c>
      <c r="C338">
        <v>1</v>
      </c>
      <c r="D338">
        <v>1</v>
      </c>
      <c r="E338" t="s">
        <v>38</v>
      </c>
      <c r="F338" s="2">
        <v>0</v>
      </c>
      <c r="G338">
        <v>0</v>
      </c>
      <c r="H338">
        <v>0</v>
      </c>
      <c r="I338">
        <v>0</v>
      </c>
      <c r="J338">
        <v>0</v>
      </c>
      <c r="K338">
        <v>0</v>
      </c>
    </row>
    <row r="339" spans="1:11" x14ac:dyDescent="0.35">
      <c r="A339" s="1">
        <v>43678</v>
      </c>
      <c r="B339" t="s">
        <v>7</v>
      </c>
      <c r="C339">
        <v>1</v>
      </c>
      <c r="D339">
        <v>2</v>
      </c>
      <c r="E339" t="s">
        <v>23</v>
      </c>
      <c r="F339" s="2">
        <v>0</v>
      </c>
      <c r="G339">
        <v>0</v>
      </c>
      <c r="H339">
        <v>0</v>
      </c>
      <c r="I339">
        <v>0</v>
      </c>
      <c r="J339">
        <v>0</v>
      </c>
      <c r="K339">
        <v>0</v>
      </c>
    </row>
    <row r="340" spans="1:11" x14ac:dyDescent="0.35">
      <c r="A340" s="1">
        <v>43678</v>
      </c>
      <c r="B340" t="s">
        <v>7</v>
      </c>
      <c r="C340">
        <v>1</v>
      </c>
      <c r="D340">
        <v>3</v>
      </c>
      <c r="E340" t="s">
        <v>40</v>
      </c>
      <c r="F340" s="2">
        <v>2</v>
      </c>
      <c r="G340">
        <v>2</v>
      </c>
      <c r="H340">
        <v>0</v>
      </c>
      <c r="I340">
        <v>0</v>
      </c>
      <c r="J340">
        <v>0</v>
      </c>
      <c r="K340">
        <v>0</v>
      </c>
    </row>
    <row r="341" spans="1:11" x14ac:dyDescent="0.35">
      <c r="A341" s="1">
        <v>43678</v>
      </c>
      <c r="B341" t="s">
        <v>7</v>
      </c>
      <c r="C341">
        <v>1</v>
      </c>
      <c r="D341">
        <v>4</v>
      </c>
      <c r="E341" t="s">
        <v>39</v>
      </c>
      <c r="F341" s="2">
        <v>1</v>
      </c>
      <c r="G341">
        <v>1</v>
      </c>
      <c r="H341">
        <v>0</v>
      </c>
      <c r="I341">
        <v>0</v>
      </c>
      <c r="J341">
        <v>0</v>
      </c>
      <c r="K341">
        <v>0</v>
      </c>
    </row>
    <row r="342" spans="1:11" x14ac:dyDescent="0.35">
      <c r="A342" s="1">
        <v>43678</v>
      </c>
      <c r="B342" t="s">
        <v>7</v>
      </c>
      <c r="C342">
        <v>2</v>
      </c>
      <c r="D342">
        <v>1</v>
      </c>
      <c r="E342" t="s">
        <v>39</v>
      </c>
      <c r="F342" s="2">
        <v>0</v>
      </c>
      <c r="G342">
        <v>0</v>
      </c>
      <c r="H342">
        <v>0</v>
      </c>
      <c r="I342">
        <v>0</v>
      </c>
      <c r="J342">
        <v>0</v>
      </c>
      <c r="K342">
        <v>0</v>
      </c>
    </row>
    <row r="343" spans="1:11" x14ac:dyDescent="0.35">
      <c r="A343" s="1">
        <v>43678</v>
      </c>
      <c r="B343" t="s">
        <v>7</v>
      </c>
      <c r="C343">
        <v>2</v>
      </c>
      <c r="D343">
        <v>2</v>
      </c>
      <c r="E343" t="s">
        <v>23</v>
      </c>
      <c r="F343" s="2">
        <v>0</v>
      </c>
      <c r="G343">
        <v>0</v>
      </c>
      <c r="H343">
        <v>0</v>
      </c>
      <c r="I343">
        <v>0</v>
      </c>
      <c r="J343">
        <v>0</v>
      </c>
      <c r="K343">
        <v>0</v>
      </c>
    </row>
    <row r="344" spans="1:11" x14ac:dyDescent="0.35">
      <c r="A344" s="1">
        <v>43678</v>
      </c>
      <c r="B344" t="s">
        <v>7</v>
      </c>
      <c r="C344">
        <v>2</v>
      </c>
      <c r="D344">
        <v>3</v>
      </c>
      <c r="E344" t="s">
        <v>38</v>
      </c>
      <c r="F344" s="2">
        <v>0</v>
      </c>
      <c r="G344">
        <v>0</v>
      </c>
      <c r="H344">
        <v>0</v>
      </c>
      <c r="I344">
        <v>0</v>
      </c>
      <c r="J344">
        <v>0</v>
      </c>
      <c r="K344">
        <v>0</v>
      </c>
    </row>
    <row r="345" spans="1:11" x14ac:dyDescent="0.35">
      <c r="A345" s="1">
        <v>43678</v>
      </c>
      <c r="B345" t="s">
        <v>7</v>
      </c>
      <c r="C345">
        <v>2</v>
      </c>
      <c r="D345">
        <v>4</v>
      </c>
      <c r="E345" t="s">
        <v>40</v>
      </c>
      <c r="F345" s="2">
        <v>2</v>
      </c>
      <c r="G345">
        <v>2</v>
      </c>
      <c r="H345">
        <v>0</v>
      </c>
      <c r="I345">
        <v>0</v>
      </c>
      <c r="J345">
        <v>0</v>
      </c>
      <c r="K345">
        <v>0</v>
      </c>
    </row>
    <row r="346" spans="1:11" x14ac:dyDescent="0.35">
      <c r="A346" s="1">
        <v>43678</v>
      </c>
      <c r="B346" t="s">
        <v>7</v>
      </c>
      <c r="C346">
        <v>3</v>
      </c>
      <c r="D346">
        <v>1</v>
      </c>
      <c r="E346" t="s">
        <v>38</v>
      </c>
      <c r="F346" s="2">
        <v>0</v>
      </c>
      <c r="G346">
        <v>0</v>
      </c>
      <c r="H346">
        <v>0</v>
      </c>
      <c r="I346">
        <v>0</v>
      </c>
      <c r="J346">
        <v>0</v>
      </c>
      <c r="K346">
        <v>0</v>
      </c>
    </row>
    <row r="347" spans="1:11" x14ac:dyDescent="0.35">
      <c r="A347" s="1">
        <v>43678</v>
      </c>
      <c r="B347" t="s">
        <v>7</v>
      </c>
      <c r="C347">
        <v>3</v>
      </c>
      <c r="D347">
        <v>2</v>
      </c>
      <c r="E347" t="s">
        <v>23</v>
      </c>
      <c r="F347" s="2">
        <v>0</v>
      </c>
      <c r="G347">
        <v>0</v>
      </c>
      <c r="H347">
        <v>0</v>
      </c>
      <c r="I347">
        <v>0</v>
      </c>
      <c r="J347">
        <v>0</v>
      </c>
      <c r="K347">
        <v>0</v>
      </c>
    </row>
    <row r="348" spans="1:11" x14ac:dyDescent="0.35">
      <c r="A348" s="1">
        <v>43678</v>
      </c>
      <c r="B348" t="s">
        <v>7</v>
      </c>
      <c r="C348">
        <v>3</v>
      </c>
      <c r="D348">
        <v>3</v>
      </c>
      <c r="E348" t="s">
        <v>40</v>
      </c>
      <c r="F348" s="2">
        <v>2</v>
      </c>
      <c r="G348">
        <v>2</v>
      </c>
      <c r="H348">
        <v>0</v>
      </c>
      <c r="I348">
        <v>0</v>
      </c>
      <c r="J348">
        <v>0</v>
      </c>
      <c r="K348">
        <v>0</v>
      </c>
    </row>
    <row r="349" spans="1:11" x14ac:dyDescent="0.35">
      <c r="A349" s="1">
        <v>43678</v>
      </c>
      <c r="B349" t="s">
        <v>7</v>
      </c>
      <c r="C349">
        <v>3</v>
      </c>
      <c r="D349">
        <v>4</v>
      </c>
      <c r="E349" t="s">
        <v>39</v>
      </c>
      <c r="F349" s="2">
        <v>0</v>
      </c>
      <c r="G349">
        <v>0</v>
      </c>
      <c r="H349">
        <v>0</v>
      </c>
      <c r="I349">
        <v>0</v>
      </c>
      <c r="J349">
        <v>0</v>
      </c>
      <c r="K349">
        <v>0</v>
      </c>
    </row>
    <row r="350" spans="1:11" x14ac:dyDescent="0.35">
      <c r="A350" s="1">
        <v>43678</v>
      </c>
      <c r="B350" t="s">
        <v>8</v>
      </c>
      <c r="C350">
        <v>1</v>
      </c>
      <c r="D350">
        <v>1</v>
      </c>
      <c r="E350" t="s">
        <v>38</v>
      </c>
      <c r="F350" s="2">
        <v>0</v>
      </c>
      <c r="G350">
        <v>0</v>
      </c>
      <c r="H350">
        <v>0</v>
      </c>
      <c r="I350">
        <v>0</v>
      </c>
      <c r="J350">
        <v>0</v>
      </c>
      <c r="K350">
        <v>0</v>
      </c>
    </row>
    <row r="351" spans="1:11" x14ac:dyDescent="0.35">
      <c r="A351" s="1">
        <v>43678</v>
      </c>
      <c r="B351" t="s">
        <v>8</v>
      </c>
      <c r="C351">
        <v>1</v>
      </c>
      <c r="D351">
        <v>2</v>
      </c>
      <c r="E351" t="s">
        <v>39</v>
      </c>
      <c r="F351" s="2">
        <v>1</v>
      </c>
      <c r="G351">
        <v>1</v>
      </c>
      <c r="H351">
        <v>0</v>
      </c>
      <c r="I351">
        <v>0</v>
      </c>
      <c r="J351">
        <v>0</v>
      </c>
      <c r="K351">
        <v>0</v>
      </c>
    </row>
    <row r="352" spans="1:11" x14ac:dyDescent="0.35">
      <c r="A352" s="1">
        <v>43678</v>
      </c>
      <c r="B352" t="s">
        <v>8</v>
      </c>
      <c r="C352">
        <v>1</v>
      </c>
      <c r="D352">
        <v>3</v>
      </c>
      <c r="E352" t="s">
        <v>23</v>
      </c>
      <c r="F352" s="2">
        <v>0</v>
      </c>
      <c r="G352">
        <v>0</v>
      </c>
      <c r="H352">
        <v>0</v>
      </c>
      <c r="I352">
        <v>0</v>
      </c>
      <c r="J352">
        <v>0</v>
      </c>
      <c r="K352">
        <v>0</v>
      </c>
    </row>
    <row r="353" spans="1:11" x14ac:dyDescent="0.35">
      <c r="A353" s="1">
        <v>43678</v>
      </c>
      <c r="B353" t="s">
        <v>8</v>
      </c>
      <c r="C353">
        <v>1</v>
      </c>
      <c r="D353">
        <v>4</v>
      </c>
      <c r="E353" t="s">
        <v>40</v>
      </c>
      <c r="F353" s="2">
        <v>1</v>
      </c>
      <c r="G353">
        <v>1</v>
      </c>
      <c r="H353">
        <v>0</v>
      </c>
      <c r="I353">
        <v>0</v>
      </c>
      <c r="J353">
        <v>0</v>
      </c>
      <c r="K353">
        <v>0</v>
      </c>
    </row>
    <row r="354" spans="1:11" x14ac:dyDescent="0.35">
      <c r="A354" s="1">
        <v>43678</v>
      </c>
      <c r="B354" t="s">
        <v>8</v>
      </c>
      <c r="C354">
        <v>2</v>
      </c>
      <c r="D354">
        <v>1</v>
      </c>
      <c r="E354" t="s">
        <v>39</v>
      </c>
      <c r="F354" s="2">
        <v>1</v>
      </c>
      <c r="G354">
        <v>1</v>
      </c>
      <c r="H354">
        <v>0</v>
      </c>
      <c r="I354">
        <v>0</v>
      </c>
      <c r="J354">
        <v>0</v>
      </c>
      <c r="K354">
        <v>0</v>
      </c>
    </row>
    <row r="355" spans="1:11" x14ac:dyDescent="0.35">
      <c r="A355" s="1">
        <v>43678</v>
      </c>
      <c r="B355" t="s">
        <v>8</v>
      </c>
      <c r="C355">
        <v>2</v>
      </c>
      <c r="D355">
        <v>2</v>
      </c>
      <c r="E355" t="s">
        <v>23</v>
      </c>
      <c r="F355" s="2">
        <v>0</v>
      </c>
      <c r="G355">
        <v>0</v>
      </c>
      <c r="H355">
        <v>0</v>
      </c>
      <c r="I355">
        <v>0</v>
      </c>
      <c r="J355">
        <v>0</v>
      </c>
      <c r="K355">
        <v>0</v>
      </c>
    </row>
    <row r="356" spans="1:11" x14ac:dyDescent="0.35">
      <c r="A356" s="1">
        <v>43678</v>
      </c>
      <c r="B356" t="s">
        <v>8</v>
      </c>
      <c r="C356">
        <v>2</v>
      </c>
      <c r="D356">
        <v>3</v>
      </c>
      <c r="E356" t="s">
        <v>38</v>
      </c>
      <c r="F356" s="2">
        <v>0</v>
      </c>
      <c r="G356">
        <v>0</v>
      </c>
      <c r="H356">
        <v>0</v>
      </c>
      <c r="I356">
        <v>0</v>
      </c>
      <c r="J356">
        <v>0</v>
      </c>
      <c r="K356">
        <v>0</v>
      </c>
    </row>
    <row r="357" spans="1:11" x14ac:dyDescent="0.35">
      <c r="A357" s="1">
        <v>43678</v>
      </c>
      <c r="B357" t="s">
        <v>8</v>
      </c>
      <c r="C357">
        <v>2</v>
      </c>
      <c r="D357">
        <v>4</v>
      </c>
      <c r="E357" t="s">
        <v>40</v>
      </c>
      <c r="F357" s="2">
        <v>0</v>
      </c>
      <c r="G357">
        <v>0</v>
      </c>
      <c r="H357">
        <v>0</v>
      </c>
      <c r="I357">
        <v>0</v>
      </c>
      <c r="J357">
        <v>0</v>
      </c>
      <c r="K357">
        <v>0</v>
      </c>
    </row>
    <row r="358" spans="1:11" x14ac:dyDescent="0.35">
      <c r="A358" s="1">
        <v>43678</v>
      </c>
      <c r="B358" t="s">
        <v>8</v>
      </c>
      <c r="C358">
        <v>3</v>
      </c>
      <c r="D358">
        <v>1</v>
      </c>
      <c r="E358" t="s">
        <v>40</v>
      </c>
      <c r="F358" s="2">
        <v>0</v>
      </c>
      <c r="G358">
        <v>0</v>
      </c>
      <c r="H358">
        <v>0</v>
      </c>
      <c r="I358">
        <v>0</v>
      </c>
      <c r="J358">
        <v>0</v>
      </c>
      <c r="K358">
        <v>0</v>
      </c>
    </row>
    <row r="359" spans="1:11" x14ac:dyDescent="0.35">
      <c r="A359" s="1">
        <v>43678</v>
      </c>
      <c r="B359" t="s">
        <v>8</v>
      </c>
      <c r="C359">
        <v>3</v>
      </c>
      <c r="D359">
        <v>2</v>
      </c>
      <c r="E359" t="s">
        <v>38</v>
      </c>
      <c r="F359" s="2">
        <v>0</v>
      </c>
      <c r="G359">
        <v>0</v>
      </c>
      <c r="H359">
        <v>0</v>
      </c>
      <c r="I359">
        <v>0</v>
      </c>
      <c r="J359">
        <v>0</v>
      </c>
      <c r="K359">
        <v>0</v>
      </c>
    </row>
    <row r="360" spans="1:11" x14ac:dyDescent="0.35">
      <c r="A360" s="1">
        <v>43678</v>
      </c>
      <c r="B360" t="s">
        <v>8</v>
      </c>
      <c r="C360">
        <v>3</v>
      </c>
      <c r="D360">
        <v>3</v>
      </c>
      <c r="E360" t="s">
        <v>23</v>
      </c>
      <c r="F360" s="2">
        <v>0</v>
      </c>
      <c r="G360">
        <v>0</v>
      </c>
      <c r="H360">
        <v>0</v>
      </c>
      <c r="I360">
        <v>0</v>
      </c>
      <c r="J360">
        <v>0</v>
      </c>
      <c r="K360">
        <v>0</v>
      </c>
    </row>
    <row r="361" spans="1:11" x14ac:dyDescent="0.35">
      <c r="A361" s="1">
        <v>43678</v>
      </c>
      <c r="B361" t="s">
        <v>8</v>
      </c>
      <c r="C361">
        <v>3</v>
      </c>
      <c r="D361">
        <v>4</v>
      </c>
      <c r="E361" t="s">
        <v>39</v>
      </c>
      <c r="F361" s="2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x14ac:dyDescent="0.35">
      <c r="A362" s="1">
        <v>43706</v>
      </c>
      <c r="B362" t="s">
        <v>6</v>
      </c>
      <c r="C362">
        <v>1</v>
      </c>
      <c r="D362">
        <v>1</v>
      </c>
      <c r="E362" t="s">
        <v>40</v>
      </c>
      <c r="F362" s="2">
        <v>2</v>
      </c>
      <c r="G362">
        <v>2</v>
      </c>
      <c r="H362">
        <v>0</v>
      </c>
      <c r="I362">
        <v>0</v>
      </c>
      <c r="J362">
        <v>0</v>
      </c>
      <c r="K362">
        <v>0</v>
      </c>
    </row>
    <row r="363" spans="1:11" x14ac:dyDescent="0.35">
      <c r="A363" s="1">
        <v>43706</v>
      </c>
      <c r="B363" t="s">
        <v>6</v>
      </c>
      <c r="C363">
        <v>1</v>
      </c>
      <c r="D363">
        <v>2</v>
      </c>
      <c r="E363" t="s">
        <v>39</v>
      </c>
      <c r="F363" s="2">
        <v>1</v>
      </c>
      <c r="G363">
        <v>1</v>
      </c>
      <c r="H363">
        <v>0</v>
      </c>
      <c r="I363">
        <v>0</v>
      </c>
      <c r="J363">
        <v>0</v>
      </c>
      <c r="K363">
        <v>0</v>
      </c>
    </row>
    <row r="364" spans="1:11" x14ac:dyDescent="0.35">
      <c r="A364" s="1">
        <v>43706</v>
      </c>
      <c r="B364" t="s">
        <v>6</v>
      </c>
      <c r="C364">
        <v>1</v>
      </c>
      <c r="D364">
        <v>3</v>
      </c>
      <c r="E364" t="s">
        <v>38</v>
      </c>
      <c r="F364" s="2">
        <v>0</v>
      </c>
      <c r="G364">
        <v>0</v>
      </c>
      <c r="H364">
        <v>0</v>
      </c>
      <c r="I364">
        <v>0</v>
      </c>
      <c r="J364">
        <v>0</v>
      </c>
      <c r="K364">
        <v>0</v>
      </c>
    </row>
    <row r="365" spans="1:11" x14ac:dyDescent="0.35">
      <c r="A365" s="1">
        <v>43706</v>
      </c>
      <c r="B365" t="s">
        <v>6</v>
      </c>
      <c r="C365">
        <v>1</v>
      </c>
      <c r="D365">
        <v>4</v>
      </c>
      <c r="E365" t="s">
        <v>23</v>
      </c>
      <c r="F365" s="2">
        <v>0</v>
      </c>
      <c r="G365">
        <v>0</v>
      </c>
      <c r="H365">
        <v>0</v>
      </c>
      <c r="I365">
        <v>0</v>
      </c>
      <c r="J365">
        <v>0</v>
      </c>
      <c r="K365">
        <v>0</v>
      </c>
    </row>
    <row r="366" spans="1:11" x14ac:dyDescent="0.35">
      <c r="A366" s="1">
        <v>43706</v>
      </c>
      <c r="B366" t="s">
        <v>6</v>
      </c>
      <c r="C366">
        <v>2</v>
      </c>
      <c r="D366">
        <v>1</v>
      </c>
      <c r="E366" t="s">
        <v>40</v>
      </c>
      <c r="F366" s="2">
        <v>0</v>
      </c>
      <c r="G366">
        <v>0</v>
      </c>
      <c r="H366">
        <v>0</v>
      </c>
      <c r="I366">
        <v>0</v>
      </c>
      <c r="J366">
        <v>0</v>
      </c>
      <c r="K366">
        <v>0</v>
      </c>
    </row>
    <row r="367" spans="1:11" x14ac:dyDescent="0.35">
      <c r="A367" s="1">
        <v>43706</v>
      </c>
      <c r="B367" t="s">
        <v>6</v>
      </c>
      <c r="C367">
        <v>2</v>
      </c>
      <c r="D367">
        <v>2</v>
      </c>
      <c r="E367" t="s">
        <v>23</v>
      </c>
      <c r="F367" s="2">
        <v>0</v>
      </c>
      <c r="G367">
        <v>0</v>
      </c>
      <c r="H367">
        <v>0</v>
      </c>
      <c r="I367">
        <v>0</v>
      </c>
      <c r="J367">
        <v>0</v>
      </c>
      <c r="K367">
        <v>0</v>
      </c>
    </row>
    <row r="368" spans="1:11" x14ac:dyDescent="0.35">
      <c r="A368" s="1">
        <v>43706</v>
      </c>
      <c r="B368" t="s">
        <v>6</v>
      </c>
      <c r="C368">
        <v>2</v>
      </c>
      <c r="D368">
        <v>3</v>
      </c>
      <c r="E368" t="s">
        <v>39</v>
      </c>
      <c r="F368" s="2">
        <v>0</v>
      </c>
      <c r="G368">
        <v>0</v>
      </c>
      <c r="H368">
        <v>0</v>
      </c>
      <c r="I368">
        <v>0</v>
      </c>
      <c r="J368">
        <v>0</v>
      </c>
      <c r="K368">
        <v>0</v>
      </c>
    </row>
    <row r="369" spans="1:11" x14ac:dyDescent="0.35">
      <c r="A369" s="1">
        <v>43706</v>
      </c>
      <c r="B369" t="s">
        <v>6</v>
      </c>
      <c r="C369">
        <v>2</v>
      </c>
      <c r="D369">
        <v>4</v>
      </c>
      <c r="E369" t="s">
        <v>38</v>
      </c>
      <c r="F369" s="2">
        <v>0</v>
      </c>
      <c r="G369">
        <v>0</v>
      </c>
      <c r="H369">
        <v>0</v>
      </c>
      <c r="I369">
        <v>0</v>
      </c>
      <c r="J369">
        <v>0</v>
      </c>
      <c r="K369">
        <v>0</v>
      </c>
    </row>
    <row r="370" spans="1:11" x14ac:dyDescent="0.35">
      <c r="A370" s="1">
        <v>43706</v>
      </c>
      <c r="B370" t="s">
        <v>6</v>
      </c>
      <c r="C370">
        <v>3</v>
      </c>
      <c r="D370">
        <v>1</v>
      </c>
      <c r="E370" t="s">
        <v>38</v>
      </c>
      <c r="F370" s="2">
        <v>0</v>
      </c>
      <c r="G370">
        <v>0</v>
      </c>
      <c r="H370">
        <v>0</v>
      </c>
      <c r="I370">
        <v>0</v>
      </c>
      <c r="J370">
        <v>0</v>
      </c>
      <c r="K370">
        <v>0</v>
      </c>
    </row>
    <row r="371" spans="1:11" x14ac:dyDescent="0.35">
      <c r="A371" s="1">
        <v>43706</v>
      </c>
      <c r="B371" t="s">
        <v>6</v>
      </c>
      <c r="C371">
        <v>3</v>
      </c>
      <c r="D371">
        <v>2</v>
      </c>
      <c r="E371" t="s">
        <v>39</v>
      </c>
      <c r="F371" s="2">
        <v>0</v>
      </c>
      <c r="G371">
        <v>0</v>
      </c>
      <c r="H371">
        <v>0</v>
      </c>
      <c r="I371">
        <v>0</v>
      </c>
      <c r="J371">
        <v>0</v>
      </c>
      <c r="K371">
        <v>0</v>
      </c>
    </row>
    <row r="372" spans="1:11" x14ac:dyDescent="0.35">
      <c r="A372" s="1">
        <v>43706</v>
      </c>
      <c r="B372" t="s">
        <v>6</v>
      </c>
      <c r="C372">
        <v>3</v>
      </c>
      <c r="D372">
        <v>3</v>
      </c>
      <c r="E372" t="s">
        <v>23</v>
      </c>
      <c r="F372" s="2">
        <v>0</v>
      </c>
      <c r="G372">
        <v>0</v>
      </c>
      <c r="H372">
        <v>0</v>
      </c>
      <c r="I372">
        <v>0</v>
      </c>
      <c r="J372">
        <v>0</v>
      </c>
      <c r="K372">
        <v>0</v>
      </c>
    </row>
    <row r="373" spans="1:11" x14ac:dyDescent="0.35">
      <c r="A373" s="1">
        <v>43706</v>
      </c>
      <c r="B373" t="s">
        <v>6</v>
      </c>
      <c r="C373">
        <v>3</v>
      </c>
      <c r="D373">
        <v>4</v>
      </c>
      <c r="E373" t="s">
        <v>40</v>
      </c>
      <c r="F373" s="2">
        <v>0</v>
      </c>
      <c r="G373">
        <v>0</v>
      </c>
      <c r="H373">
        <v>0</v>
      </c>
      <c r="I373">
        <v>0</v>
      </c>
      <c r="J373">
        <v>0</v>
      </c>
      <c r="K373">
        <v>0</v>
      </c>
    </row>
    <row r="374" spans="1:11" x14ac:dyDescent="0.35">
      <c r="A374" s="1">
        <v>43706</v>
      </c>
      <c r="B374" t="s">
        <v>7</v>
      </c>
      <c r="C374">
        <v>1</v>
      </c>
      <c r="D374">
        <v>1</v>
      </c>
      <c r="E374" t="s">
        <v>40</v>
      </c>
      <c r="F374" s="2">
        <v>3</v>
      </c>
      <c r="G374">
        <v>3</v>
      </c>
      <c r="H374">
        <v>0</v>
      </c>
      <c r="I374">
        <v>0</v>
      </c>
      <c r="J374">
        <v>0</v>
      </c>
      <c r="K374">
        <v>0</v>
      </c>
    </row>
    <row r="375" spans="1:11" x14ac:dyDescent="0.35">
      <c r="A375" s="1">
        <v>43706</v>
      </c>
      <c r="B375" t="s">
        <v>7</v>
      </c>
      <c r="C375">
        <v>1</v>
      </c>
      <c r="D375">
        <v>2</v>
      </c>
      <c r="E375" t="s">
        <v>38</v>
      </c>
      <c r="F375" s="2">
        <v>0</v>
      </c>
      <c r="G375">
        <v>0</v>
      </c>
      <c r="H375">
        <v>0</v>
      </c>
      <c r="I375">
        <v>0</v>
      </c>
      <c r="J375">
        <v>0</v>
      </c>
      <c r="K375">
        <v>0</v>
      </c>
    </row>
    <row r="376" spans="1:11" x14ac:dyDescent="0.35">
      <c r="A376" s="1">
        <v>43706</v>
      </c>
      <c r="B376" t="s">
        <v>7</v>
      </c>
      <c r="C376">
        <v>1</v>
      </c>
      <c r="D376">
        <v>3</v>
      </c>
      <c r="E376" t="s">
        <v>39</v>
      </c>
      <c r="F376" s="2">
        <v>3</v>
      </c>
      <c r="G376">
        <v>3</v>
      </c>
      <c r="H376">
        <v>0</v>
      </c>
      <c r="I376">
        <v>0</v>
      </c>
      <c r="J376">
        <v>0</v>
      </c>
      <c r="K376">
        <v>0</v>
      </c>
    </row>
    <row r="377" spans="1:11" x14ac:dyDescent="0.35">
      <c r="A377" s="1">
        <v>43706</v>
      </c>
      <c r="B377" t="s">
        <v>7</v>
      </c>
      <c r="C377">
        <v>1</v>
      </c>
      <c r="D377">
        <v>4</v>
      </c>
      <c r="E377" t="s">
        <v>23</v>
      </c>
      <c r="F377" s="2">
        <v>0</v>
      </c>
      <c r="G377">
        <v>0</v>
      </c>
      <c r="H377">
        <v>0</v>
      </c>
      <c r="I377">
        <v>0</v>
      </c>
      <c r="J377">
        <v>0</v>
      </c>
      <c r="K377">
        <v>0</v>
      </c>
    </row>
    <row r="378" spans="1:11" x14ac:dyDescent="0.35">
      <c r="A378" s="1">
        <v>43706</v>
      </c>
      <c r="B378" t="s">
        <v>7</v>
      </c>
      <c r="C378">
        <v>2</v>
      </c>
      <c r="D378">
        <v>1</v>
      </c>
      <c r="E378" t="s">
        <v>39</v>
      </c>
      <c r="F378" s="2">
        <v>0</v>
      </c>
      <c r="G378">
        <v>0</v>
      </c>
      <c r="H378">
        <v>0</v>
      </c>
      <c r="I378">
        <v>0</v>
      </c>
      <c r="J378">
        <v>0</v>
      </c>
      <c r="K378">
        <v>0</v>
      </c>
    </row>
    <row r="379" spans="1:11" x14ac:dyDescent="0.35">
      <c r="A379" s="1">
        <v>43706</v>
      </c>
      <c r="B379" t="s">
        <v>7</v>
      </c>
      <c r="C379">
        <v>2</v>
      </c>
      <c r="D379">
        <v>2</v>
      </c>
      <c r="E379" t="s">
        <v>40</v>
      </c>
      <c r="F379" s="2">
        <v>1</v>
      </c>
      <c r="G379">
        <v>1</v>
      </c>
      <c r="H379">
        <v>0</v>
      </c>
      <c r="I379">
        <v>0</v>
      </c>
      <c r="J379">
        <v>0</v>
      </c>
      <c r="K379">
        <v>0</v>
      </c>
    </row>
    <row r="380" spans="1:11" x14ac:dyDescent="0.35">
      <c r="A380" s="1">
        <v>43706</v>
      </c>
      <c r="B380" t="s">
        <v>7</v>
      </c>
      <c r="C380">
        <v>2</v>
      </c>
      <c r="D380">
        <v>3</v>
      </c>
      <c r="E380" t="s">
        <v>38</v>
      </c>
      <c r="F380" s="2">
        <v>0</v>
      </c>
      <c r="G380">
        <v>0</v>
      </c>
      <c r="H380">
        <v>0</v>
      </c>
      <c r="I380">
        <v>0</v>
      </c>
      <c r="J380">
        <v>0</v>
      </c>
      <c r="K380">
        <v>0</v>
      </c>
    </row>
    <row r="381" spans="1:11" x14ac:dyDescent="0.35">
      <c r="A381" s="1">
        <v>43706</v>
      </c>
      <c r="B381" t="s">
        <v>7</v>
      </c>
      <c r="C381">
        <v>2</v>
      </c>
      <c r="D381">
        <v>4</v>
      </c>
      <c r="E381" t="s">
        <v>23</v>
      </c>
      <c r="F381" s="2">
        <v>0</v>
      </c>
      <c r="G381">
        <v>0</v>
      </c>
      <c r="H381">
        <v>0</v>
      </c>
      <c r="I381">
        <v>0</v>
      </c>
      <c r="J381">
        <v>0</v>
      </c>
      <c r="K381">
        <v>0</v>
      </c>
    </row>
    <row r="382" spans="1:11" x14ac:dyDescent="0.35">
      <c r="A382" s="1">
        <v>43706</v>
      </c>
      <c r="B382" t="s">
        <v>7</v>
      </c>
      <c r="C382">
        <v>3</v>
      </c>
      <c r="D382">
        <v>1</v>
      </c>
      <c r="E382" t="s">
        <v>38</v>
      </c>
      <c r="F382" s="2">
        <v>0</v>
      </c>
      <c r="G382">
        <v>0</v>
      </c>
      <c r="H382">
        <v>0</v>
      </c>
      <c r="I382">
        <v>0</v>
      </c>
      <c r="J382">
        <v>0</v>
      </c>
      <c r="K382">
        <v>0</v>
      </c>
    </row>
    <row r="383" spans="1:11" x14ac:dyDescent="0.35">
      <c r="A383" s="1">
        <v>43706</v>
      </c>
      <c r="B383" t="s">
        <v>7</v>
      </c>
      <c r="C383">
        <v>3</v>
      </c>
      <c r="D383">
        <v>2</v>
      </c>
      <c r="E383" t="s">
        <v>39</v>
      </c>
      <c r="F383" s="2">
        <v>0</v>
      </c>
      <c r="G383">
        <v>0</v>
      </c>
      <c r="H383">
        <v>0</v>
      </c>
      <c r="I383">
        <v>0</v>
      </c>
      <c r="J383">
        <v>0</v>
      </c>
      <c r="K383">
        <v>0</v>
      </c>
    </row>
    <row r="384" spans="1:11" x14ac:dyDescent="0.35">
      <c r="A384" s="1">
        <v>43706</v>
      </c>
      <c r="B384" t="s">
        <v>7</v>
      </c>
      <c r="C384">
        <v>3</v>
      </c>
      <c r="D384">
        <v>3</v>
      </c>
      <c r="E384" t="s">
        <v>23</v>
      </c>
      <c r="F384" s="2">
        <v>0</v>
      </c>
      <c r="G384">
        <v>0</v>
      </c>
      <c r="H384">
        <v>0</v>
      </c>
      <c r="I384">
        <v>0</v>
      </c>
      <c r="J384">
        <v>0</v>
      </c>
      <c r="K384">
        <v>0</v>
      </c>
    </row>
    <row r="385" spans="1:11" x14ac:dyDescent="0.35">
      <c r="A385" s="1">
        <v>43706</v>
      </c>
      <c r="B385" t="s">
        <v>7</v>
      </c>
      <c r="C385">
        <v>3</v>
      </c>
      <c r="D385">
        <v>4</v>
      </c>
      <c r="E385" t="s">
        <v>40</v>
      </c>
      <c r="F385" s="2">
        <v>0</v>
      </c>
      <c r="G385">
        <v>0</v>
      </c>
      <c r="H385">
        <v>0</v>
      </c>
      <c r="I385">
        <v>0</v>
      </c>
      <c r="J385">
        <v>0</v>
      </c>
      <c r="K385">
        <v>0</v>
      </c>
    </row>
    <row r="386" spans="1:11" x14ac:dyDescent="0.35">
      <c r="A386" s="1">
        <v>43706</v>
      </c>
      <c r="B386" t="s">
        <v>8</v>
      </c>
      <c r="C386">
        <v>1</v>
      </c>
      <c r="D386">
        <v>1</v>
      </c>
      <c r="E386" t="s">
        <v>38</v>
      </c>
      <c r="F386" s="2">
        <v>0</v>
      </c>
      <c r="G386">
        <v>0</v>
      </c>
      <c r="H386">
        <v>0</v>
      </c>
      <c r="I386">
        <v>0</v>
      </c>
      <c r="J386">
        <v>0</v>
      </c>
      <c r="K386">
        <v>0</v>
      </c>
    </row>
    <row r="387" spans="1:11" x14ac:dyDescent="0.35">
      <c r="A387" s="1">
        <v>43706</v>
      </c>
      <c r="B387" t="s">
        <v>8</v>
      </c>
      <c r="C387">
        <v>1</v>
      </c>
      <c r="D387">
        <v>2</v>
      </c>
      <c r="E387" t="s">
        <v>23</v>
      </c>
      <c r="F387" s="2">
        <v>0</v>
      </c>
      <c r="G387">
        <v>0</v>
      </c>
      <c r="H387">
        <v>0</v>
      </c>
      <c r="I387">
        <v>0</v>
      </c>
      <c r="J387">
        <v>0</v>
      </c>
      <c r="K387">
        <v>0</v>
      </c>
    </row>
    <row r="388" spans="1:11" x14ac:dyDescent="0.35">
      <c r="A388" s="1">
        <v>43706</v>
      </c>
      <c r="B388" t="s">
        <v>8</v>
      </c>
      <c r="C388">
        <v>1</v>
      </c>
      <c r="D388">
        <v>3</v>
      </c>
      <c r="E388" t="s">
        <v>40</v>
      </c>
      <c r="F388" s="2">
        <v>2</v>
      </c>
      <c r="G388">
        <v>1</v>
      </c>
      <c r="H388">
        <v>1</v>
      </c>
      <c r="I388">
        <v>0</v>
      </c>
      <c r="J388">
        <v>0</v>
      </c>
      <c r="K388">
        <v>0</v>
      </c>
    </row>
    <row r="389" spans="1:11" x14ac:dyDescent="0.35">
      <c r="A389" s="1">
        <v>43706</v>
      </c>
      <c r="B389" t="s">
        <v>8</v>
      </c>
      <c r="C389">
        <v>1</v>
      </c>
      <c r="D389">
        <v>4</v>
      </c>
      <c r="E389" t="s">
        <v>39</v>
      </c>
      <c r="F389" s="2">
        <v>0</v>
      </c>
      <c r="G389">
        <v>0</v>
      </c>
      <c r="H389">
        <v>0</v>
      </c>
      <c r="I389">
        <v>0</v>
      </c>
      <c r="J389">
        <v>0</v>
      </c>
      <c r="K389">
        <v>0</v>
      </c>
    </row>
    <row r="390" spans="1:11" x14ac:dyDescent="0.35">
      <c r="A390" s="1">
        <v>43706</v>
      </c>
      <c r="B390" t="s">
        <v>8</v>
      </c>
      <c r="C390">
        <v>2</v>
      </c>
      <c r="D390">
        <v>1</v>
      </c>
      <c r="E390" t="s">
        <v>39</v>
      </c>
      <c r="F390" s="2">
        <v>0</v>
      </c>
      <c r="G390">
        <v>0</v>
      </c>
      <c r="H390">
        <v>0</v>
      </c>
      <c r="I390">
        <v>0</v>
      </c>
      <c r="J390">
        <v>0</v>
      </c>
      <c r="K390">
        <v>0</v>
      </c>
    </row>
    <row r="391" spans="1:11" x14ac:dyDescent="0.35">
      <c r="A391" s="1">
        <v>43706</v>
      </c>
      <c r="B391" t="s">
        <v>8</v>
      </c>
      <c r="C391">
        <v>2</v>
      </c>
      <c r="D391">
        <v>2</v>
      </c>
      <c r="E391" t="s">
        <v>40</v>
      </c>
      <c r="F391" s="2">
        <v>1</v>
      </c>
      <c r="G391">
        <v>1</v>
      </c>
      <c r="H391">
        <v>0</v>
      </c>
      <c r="I391">
        <v>0</v>
      </c>
      <c r="J391">
        <v>0</v>
      </c>
      <c r="K391">
        <v>0</v>
      </c>
    </row>
    <row r="392" spans="1:11" x14ac:dyDescent="0.35">
      <c r="A392" s="1">
        <v>43706</v>
      </c>
      <c r="B392" t="s">
        <v>8</v>
      </c>
      <c r="C392">
        <v>2</v>
      </c>
      <c r="D392">
        <v>3</v>
      </c>
      <c r="E392" t="s">
        <v>23</v>
      </c>
      <c r="F392" s="2">
        <v>0</v>
      </c>
      <c r="G392">
        <v>0</v>
      </c>
      <c r="H392">
        <v>0</v>
      </c>
      <c r="I392">
        <v>0</v>
      </c>
      <c r="J392">
        <v>0</v>
      </c>
      <c r="K392">
        <v>0</v>
      </c>
    </row>
    <row r="393" spans="1:11" x14ac:dyDescent="0.35">
      <c r="A393" s="1">
        <v>43706</v>
      </c>
      <c r="B393" t="s">
        <v>8</v>
      </c>
      <c r="C393">
        <v>2</v>
      </c>
      <c r="D393">
        <v>4</v>
      </c>
      <c r="E393" t="s">
        <v>38</v>
      </c>
      <c r="F393" s="2">
        <v>0</v>
      </c>
      <c r="G393">
        <v>0</v>
      </c>
      <c r="H393">
        <v>0</v>
      </c>
      <c r="I393">
        <v>0</v>
      </c>
      <c r="J393">
        <v>0</v>
      </c>
      <c r="K393">
        <v>0</v>
      </c>
    </row>
    <row r="394" spans="1:11" x14ac:dyDescent="0.35">
      <c r="A394" s="1">
        <v>43706</v>
      </c>
      <c r="B394" t="s">
        <v>8</v>
      </c>
      <c r="C394">
        <v>3</v>
      </c>
      <c r="D394">
        <v>1</v>
      </c>
      <c r="E394" t="s">
        <v>23</v>
      </c>
      <c r="F394" s="2">
        <v>0</v>
      </c>
      <c r="G394">
        <v>0</v>
      </c>
      <c r="H394">
        <v>0</v>
      </c>
      <c r="I394">
        <v>0</v>
      </c>
      <c r="J394">
        <v>0</v>
      </c>
      <c r="K394">
        <v>0</v>
      </c>
    </row>
    <row r="395" spans="1:11" x14ac:dyDescent="0.35">
      <c r="A395" s="1">
        <v>43706</v>
      </c>
      <c r="B395" t="s">
        <v>8</v>
      </c>
      <c r="C395">
        <v>3</v>
      </c>
      <c r="D395">
        <v>2</v>
      </c>
      <c r="E395" t="s">
        <v>38</v>
      </c>
      <c r="F395" s="2">
        <v>0</v>
      </c>
      <c r="G395">
        <v>0</v>
      </c>
      <c r="H395">
        <v>0</v>
      </c>
      <c r="I395">
        <v>0</v>
      </c>
      <c r="J395">
        <v>0</v>
      </c>
      <c r="K395">
        <v>0</v>
      </c>
    </row>
    <row r="396" spans="1:11" x14ac:dyDescent="0.35">
      <c r="A396" s="1">
        <v>43706</v>
      </c>
      <c r="B396" t="s">
        <v>8</v>
      </c>
      <c r="C396">
        <v>3</v>
      </c>
      <c r="D396">
        <v>3</v>
      </c>
      <c r="E396" t="s">
        <v>39</v>
      </c>
      <c r="F396" s="2">
        <v>0</v>
      </c>
      <c r="G396">
        <v>0</v>
      </c>
      <c r="H396">
        <v>0</v>
      </c>
      <c r="I396">
        <v>0</v>
      </c>
      <c r="J396">
        <v>0</v>
      </c>
      <c r="K396">
        <v>0</v>
      </c>
    </row>
    <row r="397" spans="1:11" x14ac:dyDescent="0.35">
      <c r="A397" s="1">
        <v>43706</v>
      </c>
      <c r="B397" t="s">
        <v>8</v>
      </c>
      <c r="C397">
        <v>3</v>
      </c>
      <c r="D397">
        <v>4</v>
      </c>
      <c r="E397" t="s">
        <v>40</v>
      </c>
      <c r="F397" s="2">
        <v>0</v>
      </c>
      <c r="G397">
        <v>0</v>
      </c>
      <c r="H397">
        <v>0</v>
      </c>
      <c r="I397">
        <v>0</v>
      </c>
      <c r="J397">
        <v>0</v>
      </c>
      <c r="K397">
        <v>0</v>
      </c>
    </row>
    <row r="398" spans="1:11" x14ac:dyDescent="0.35">
      <c r="A398" s="1">
        <v>43726</v>
      </c>
      <c r="B398" t="s">
        <v>6</v>
      </c>
      <c r="C398">
        <v>1</v>
      </c>
      <c r="D398">
        <v>1</v>
      </c>
      <c r="E398" t="s">
        <v>39</v>
      </c>
      <c r="F398" s="2">
        <v>2</v>
      </c>
      <c r="G398">
        <v>2</v>
      </c>
      <c r="H398">
        <v>0</v>
      </c>
      <c r="I398">
        <v>0</v>
      </c>
      <c r="J398">
        <v>0</v>
      </c>
      <c r="K398">
        <v>0</v>
      </c>
    </row>
    <row r="399" spans="1:11" x14ac:dyDescent="0.35">
      <c r="A399" s="1">
        <v>43726</v>
      </c>
      <c r="B399" t="s">
        <v>6</v>
      </c>
      <c r="C399">
        <v>1</v>
      </c>
      <c r="D399">
        <v>2</v>
      </c>
      <c r="E399" t="s">
        <v>23</v>
      </c>
      <c r="F399" s="2">
        <v>0</v>
      </c>
      <c r="G399">
        <v>0</v>
      </c>
      <c r="H399">
        <v>0</v>
      </c>
      <c r="I399">
        <v>0</v>
      </c>
      <c r="J399">
        <v>0</v>
      </c>
      <c r="K399">
        <v>0</v>
      </c>
    </row>
    <row r="400" spans="1:11" x14ac:dyDescent="0.35">
      <c r="A400" s="1">
        <v>43726</v>
      </c>
      <c r="B400" t="s">
        <v>6</v>
      </c>
      <c r="C400">
        <v>1</v>
      </c>
      <c r="D400">
        <v>3</v>
      </c>
      <c r="E400" t="s">
        <v>40</v>
      </c>
      <c r="F400" s="2">
        <v>3</v>
      </c>
      <c r="G400">
        <v>3</v>
      </c>
      <c r="H400">
        <v>0</v>
      </c>
      <c r="I400">
        <v>0</v>
      </c>
      <c r="J400">
        <v>0</v>
      </c>
      <c r="K400">
        <v>0</v>
      </c>
    </row>
    <row r="401" spans="1:11" x14ac:dyDescent="0.35">
      <c r="A401" s="1">
        <v>43726</v>
      </c>
      <c r="B401" t="s">
        <v>6</v>
      </c>
      <c r="C401">
        <v>1</v>
      </c>
      <c r="D401">
        <v>4</v>
      </c>
      <c r="E401" t="s">
        <v>38</v>
      </c>
      <c r="F401" s="2">
        <v>0</v>
      </c>
      <c r="G401">
        <v>0</v>
      </c>
      <c r="H401">
        <v>0</v>
      </c>
      <c r="I401">
        <v>0</v>
      </c>
      <c r="J401">
        <v>0</v>
      </c>
      <c r="K401">
        <v>0</v>
      </c>
    </row>
    <row r="402" spans="1:11" x14ac:dyDescent="0.35">
      <c r="A402" s="1">
        <v>43726</v>
      </c>
      <c r="B402" t="s">
        <v>6</v>
      </c>
      <c r="C402">
        <v>2</v>
      </c>
      <c r="D402">
        <v>1</v>
      </c>
      <c r="E402" t="s">
        <v>40</v>
      </c>
      <c r="F402" s="2">
        <v>0</v>
      </c>
      <c r="G402">
        <v>0</v>
      </c>
      <c r="H402">
        <v>0</v>
      </c>
      <c r="I402">
        <v>0</v>
      </c>
      <c r="J402">
        <v>0</v>
      </c>
      <c r="K402">
        <v>0</v>
      </c>
    </row>
    <row r="403" spans="1:11" x14ac:dyDescent="0.35">
      <c r="A403" s="1">
        <v>43726</v>
      </c>
      <c r="B403" t="s">
        <v>6</v>
      </c>
      <c r="C403">
        <v>2</v>
      </c>
      <c r="D403">
        <v>2</v>
      </c>
      <c r="E403" t="s">
        <v>39</v>
      </c>
      <c r="F403" s="2">
        <v>0</v>
      </c>
      <c r="G403">
        <v>0</v>
      </c>
      <c r="H403">
        <v>0</v>
      </c>
      <c r="I403">
        <v>0</v>
      </c>
      <c r="J403">
        <v>0</v>
      </c>
      <c r="K403">
        <v>0</v>
      </c>
    </row>
    <row r="404" spans="1:11" x14ac:dyDescent="0.35">
      <c r="A404" s="1">
        <v>43726</v>
      </c>
      <c r="B404" t="s">
        <v>6</v>
      </c>
      <c r="C404">
        <v>2</v>
      </c>
      <c r="D404">
        <v>3</v>
      </c>
      <c r="E404" t="s">
        <v>23</v>
      </c>
      <c r="F404" s="2">
        <v>0</v>
      </c>
      <c r="G404">
        <v>0</v>
      </c>
      <c r="H404">
        <v>0</v>
      </c>
      <c r="I404">
        <v>0</v>
      </c>
      <c r="J404">
        <v>0</v>
      </c>
      <c r="K404">
        <v>0</v>
      </c>
    </row>
    <row r="405" spans="1:11" x14ac:dyDescent="0.35">
      <c r="A405" s="1">
        <v>43726</v>
      </c>
      <c r="B405" t="s">
        <v>6</v>
      </c>
      <c r="C405">
        <v>2</v>
      </c>
      <c r="D405">
        <v>4</v>
      </c>
      <c r="E405" t="s">
        <v>38</v>
      </c>
      <c r="F405" s="2">
        <v>0</v>
      </c>
      <c r="G405">
        <v>0</v>
      </c>
      <c r="H405">
        <v>0</v>
      </c>
      <c r="I405">
        <v>0</v>
      </c>
      <c r="J405">
        <v>0</v>
      </c>
      <c r="K405">
        <v>0</v>
      </c>
    </row>
    <row r="406" spans="1:11" x14ac:dyDescent="0.35">
      <c r="A406" s="1">
        <v>43726</v>
      </c>
      <c r="B406" t="s">
        <v>6</v>
      </c>
      <c r="C406">
        <v>3</v>
      </c>
      <c r="D406">
        <v>1</v>
      </c>
      <c r="E406" t="s">
        <v>23</v>
      </c>
      <c r="F406" s="2">
        <v>0</v>
      </c>
      <c r="G406">
        <v>0</v>
      </c>
      <c r="H406">
        <v>0</v>
      </c>
      <c r="I406">
        <v>0</v>
      </c>
      <c r="J406">
        <v>0</v>
      </c>
      <c r="K406">
        <v>0</v>
      </c>
    </row>
    <row r="407" spans="1:11" x14ac:dyDescent="0.35">
      <c r="A407" s="1">
        <v>43726</v>
      </c>
      <c r="B407" t="s">
        <v>6</v>
      </c>
      <c r="C407">
        <v>3</v>
      </c>
      <c r="D407">
        <v>2</v>
      </c>
      <c r="E407" t="s">
        <v>39</v>
      </c>
      <c r="F407" s="2">
        <v>0</v>
      </c>
      <c r="G407">
        <v>0</v>
      </c>
      <c r="H407">
        <v>0</v>
      </c>
      <c r="I407">
        <v>0</v>
      </c>
      <c r="J407">
        <v>0</v>
      </c>
      <c r="K407">
        <v>0</v>
      </c>
    </row>
    <row r="408" spans="1:11" x14ac:dyDescent="0.35">
      <c r="A408" s="1">
        <v>43726</v>
      </c>
      <c r="B408" t="s">
        <v>6</v>
      </c>
      <c r="C408">
        <v>3</v>
      </c>
      <c r="D408">
        <v>3</v>
      </c>
      <c r="E408" t="s">
        <v>38</v>
      </c>
      <c r="F408" s="2">
        <v>0</v>
      </c>
      <c r="G408">
        <v>0</v>
      </c>
      <c r="H408">
        <v>0</v>
      </c>
      <c r="I408">
        <v>0</v>
      </c>
      <c r="J408">
        <v>0</v>
      </c>
      <c r="K408">
        <v>0</v>
      </c>
    </row>
    <row r="409" spans="1:11" x14ac:dyDescent="0.35">
      <c r="A409" s="1">
        <v>43726</v>
      </c>
      <c r="B409" t="s">
        <v>6</v>
      </c>
      <c r="C409">
        <v>3</v>
      </c>
      <c r="D409">
        <v>4</v>
      </c>
      <c r="E409" t="s">
        <v>40</v>
      </c>
      <c r="F409" s="2">
        <v>2</v>
      </c>
      <c r="G409">
        <v>2</v>
      </c>
      <c r="H409">
        <v>0</v>
      </c>
      <c r="I409">
        <v>0</v>
      </c>
      <c r="J409">
        <v>0</v>
      </c>
      <c r="K409">
        <v>0</v>
      </c>
    </row>
    <row r="410" spans="1:11" x14ac:dyDescent="0.35">
      <c r="A410" s="1">
        <v>43726</v>
      </c>
      <c r="B410" t="s">
        <v>7</v>
      </c>
      <c r="C410">
        <v>1</v>
      </c>
      <c r="D410">
        <v>1</v>
      </c>
      <c r="E410" t="s">
        <v>40</v>
      </c>
      <c r="F410" s="2">
        <v>5</v>
      </c>
      <c r="G410">
        <v>5</v>
      </c>
      <c r="H410">
        <v>0</v>
      </c>
      <c r="I410">
        <v>0</v>
      </c>
      <c r="J410">
        <v>0</v>
      </c>
      <c r="K410">
        <v>0</v>
      </c>
    </row>
    <row r="411" spans="1:11" x14ac:dyDescent="0.35">
      <c r="A411" s="1">
        <v>43726</v>
      </c>
      <c r="B411" t="s">
        <v>7</v>
      </c>
      <c r="C411">
        <v>1</v>
      </c>
      <c r="D411">
        <v>2</v>
      </c>
      <c r="E411" t="s">
        <v>23</v>
      </c>
      <c r="F411" s="2">
        <v>0</v>
      </c>
      <c r="G411">
        <v>0</v>
      </c>
      <c r="H411">
        <v>0</v>
      </c>
      <c r="I411">
        <v>0</v>
      </c>
      <c r="J411">
        <v>0</v>
      </c>
      <c r="K411">
        <v>0</v>
      </c>
    </row>
    <row r="412" spans="1:11" x14ac:dyDescent="0.35">
      <c r="A412" s="1">
        <v>43726</v>
      </c>
      <c r="B412" t="s">
        <v>7</v>
      </c>
      <c r="C412">
        <v>1</v>
      </c>
      <c r="D412">
        <v>3</v>
      </c>
      <c r="E412" t="s">
        <v>38</v>
      </c>
      <c r="F412" s="2">
        <v>0</v>
      </c>
      <c r="G412">
        <v>0</v>
      </c>
      <c r="H412">
        <v>0</v>
      </c>
      <c r="I412">
        <v>0</v>
      </c>
      <c r="J412">
        <v>0</v>
      </c>
      <c r="K412">
        <v>0</v>
      </c>
    </row>
    <row r="413" spans="1:11" x14ac:dyDescent="0.35">
      <c r="A413" s="1">
        <v>43726</v>
      </c>
      <c r="B413" t="s">
        <v>7</v>
      </c>
      <c r="C413">
        <v>1</v>
      </c>
      <c r="D413">
        <v>4</v>
      </c>
      <c r="E413" t="s">
        <v>39</v>
      </c>
      <c r="F413" s="2">
        <v>0</v>
      </c>
      <c r="G413">
        <v>0</v>
      </c>
      <c r="H413">
        <v>0</v>
      </c>
      <c r="I413">
        <v>0</v>
      </c>
      <c r="J413">
        <v>0</v>
      </c>
      <c r="K413">
        <v>0</v>
      </c>
    </row>
    <row r="414" spans="1:11" x14ac:dyDescent="0.35">
      <c r="A414" s="1">
        <v>43726</v>
      </c>
      <c r="B414" t="s">
        <v>7</v>
      </c>
      <c r="C414">
        <v>2</v>
      </c>
      <c r="D414">
        <v>1</v>
      </c>
      <c r="E414" t="s">
        <v>38</v>
      </c>
      <c r="F414" s="2">
        <v>0</v>
      </c>
      <c r="G414">
        <v>0</v>
      </c>
      <c r="H414">
        <v>0</v>
      </c>
      <c r="I414">
        <v>0</v>
      </c>
      <c r="J414">
        <v>0</v>
      </c>
      <c r="K414">
        <v>0</v>
      </c>
    </row>
    <row r="415" spans="1:11" x14ac:dyDescent="0.35">
      <c r="A415" s="1">
        <v>43726</v>
      </c>
      <c r="B415" t="s">
        <v>7</v>
      </c>
      <c r="C415">
        <v>2</v>
      </c>
      <c r="D415">
        <v>2</v>
      </c>
      <c r="E415" t="s">
        <v>40</v>
      </c>
      <c r="F415" s="2">
        <v>0</v>
      </c>
      <c r="G415">
        <v>0</v>
      </c>
      <c r="H415">
        <v>0</v>
      </c>
      <c r="I415">
        <v>0</v>
      </c>
      <c r="J415">
        <v>0</v>
      </c>
      <c r="K415">
        <v>0</v>
      </c>
    </row>
    <row r="416" spans="1:11" x14ac:dyDescent="0.35">
      <c r="A416" s="1">
        <v>43726</v>
      </c>
      <c r="B416" t="s">
        <v>7</v>
      </c>
      <c r="C416">
        <v>2</v>
      </c>
      <c r="D416">
        <v>3</v>
      </c>
      <c r="E416" t="s">
        <v>39</v>
      </c>
      <c r="F416" s="2">
        <v>0</v>
      </c>
      <c r="G416">
        <v>0</v>
      </c>
      <c r="H416">
        <v>0</v>
      </c>
      <c r="I416">
        <v>0</v>
      </c>
      <c r="J416">
        <v>0</v>
      </c>
      <c r="K416">
        <v>0</v>
      </c>
    </row>
    <row r="417" spans="1:11" x14ac:dyDescent="0.35">
      <c r="A417" s="1">
        <v>43726</v>
      </c>
      <c r="B417" t="s">
        <v>7</v>
      </c>
      <c r="C417">
        <v>2</v>
      </c>
      <c r="D417">
        <v>4</v>
      </c>
      <c r="E417" t="s">
        <v>23</v>
      </c>
      <c r="F417" s="2">
        <v>0</v>
      </c>
      <c r="G417">
        <v>0</v>
      </c>
      <c r="H417">
        <v>0</v>
      </c>
      <c r="I417">
        <v>0</v>
      </c>
      <c r="J417">
        <v>0</v>
      </c>
      <c r="K417">
        <v>0</v>
      </c>
    </row>
    <row r="418" spans="1:11" x14ac:dyDescent="0.35">
      <c r="A418" s="1">
        <v>43726</v>
      </c>
      <c r="B418" t="s">
        <v>7</v>
      </c>
      <c r="C418">
        <v>3</v>
      </c>
      <c r="D418">
        <v>1</v>
      </c>
      <c r="E418" t="s">
        <v>39</v>
      </c>
      <c r="F418" s="2">
        <v>0</v>
      </c>
      <c r="G418">
        <v>0</v>
      </c>
      <c r="H418">
        <v>0</v>
      </c>
      <c r="I418">
        <v>0</v>
      </c>
      <c r="J418">
        <v>0</v>
      </c>
      <c r="K418">
        <v>0</v>
      </c>
    </row>
    <row r="419" spans="1:11" x14ac:dyDescent="0.35">
      <c r="A419" s="1">
        <v>43726</v>
      </c>
      <c r="B419" t="s">
        <v>7</v>
      </c>
      <c r="C419">
        <v>3</v>
      </c>
      <c r="D419">
        <v>2</v>
      </c>
      <c r="E419" t="s">
        <v>40</v>
      </c>
      <c r="F419" s="2">
        <v>0</v>
      </c>
      <c r="G419">
        <v>0</v>
      </c>
      <c r="H419">
        <v>0</v>
      </c>
      <c r="I419">
        <v>0</v>
      </c>
      <c r="J419">
        <v>0</v>
      </c>
      <c r="K419">
        <v>0</v>
      </c>
    </row>
    <row r="420" spans="1:11" x14ac:dyDescent="0.35">
      <c r="A420" s="1">
        <v>43726</v>
      </c>
      <c r="B420" t="s">
        <v>7</v>
      </c>
      <c r="C420">
        <v>3</v>
      </c>
      <c r="D420">
        <v>3</v>
      </c>
      <c r="E420" t="s">
        <v>38</v>
      </c>
      <c r="F420" s="2">
        <v>0</v>
      </c>
      <c r="G420">
        <v>0</v>
      </c>
      <c r="H420">
        <v>0</v>
      </c>
      <c r="I420">
        <v>0</v>
      </c>
      <c r="J420">
        <v>0</v>
      </c>
      <c r="K420">
        <v>0</v>
      </c>
    </row>
    <row r="421" spans="1:11" x14ac:dyDescent="0.35">
      <c r="A421" s="1">
        <v>43726</v>
      </c>
      <c r="B421" t="s">
        <v>7</v>
      </c>
      <c r="C421">
        <v>3</v>
      </c>
      <c r="D421">
        <v>4</v>
      </c>
      <c r="E421" t="s">
        <v>23</v>
      </c>
      <c r="F421" s="2">
        <v>0</v>
      </c>
      <c r="G421">
        <v>0</v>
      </c>
      <c r="H421">
        <v>0</v>
      </c>
      <c r="I421">
        <v>0</v>
      </c>
      <c r="J421">
        <v>0</v>
      </c>
      <c r="K421">
        <v>0</v>
      </c>
    </row>
    <row r="422" spans="1:11" x14ac:dyDescent="0.35">
      <c r="A422" s="1">
        <v>43726</v>
      </c>
      <c r="B422" t="s">
        <v>8</v>
      </c>
      <c r="C422">
        <v>1</v>
      </c>
      <c r="D422">
        <v>1</v>
      </c>
      <c r="E422" t="s">
        <v>23</v>
      </c>
      <c r="F422" s="2">
        <v>0</v>
      </c>
      <c r="G422">
        <v>0</v>
      </c>
      <c r="H422">
        <v>0</v>
      </c>
      <c r="I422">
        <v>0</v>
      </c>
      <c r="J422">
        <v>0</v>
      </c>
      <c r="K422">
        <v>0</v>
      </c>
    </row>
    <row r="423" spans="1:11" x14ac:dyDescent="0.35">
      <c r="A423" s="1">
        <v>43726</v>
      </c>
      <c r="B423" t="s">
        <v>8</v>
      </c>
      <c r="C423">
        <v>1</v>
      </c>
      <c r="D423">
        <v>2</v>
      </c>
      <c r="E423" t="s">
        <v>39</v>
      </c>
      <c r="F423" s="2">
        <v>1</v>
      </c>
      <c r="G423">
        <v>1</v>
      </c>
      <c r="H423">
        <v>0</v>
      </c>
      <c r="I423">
        <v>0</v>
      </c>
      <c r="J423">
        <v>0</v>
      </c>
      <c r="K423">
        <v>0</v>
      </c>
    </row>
    <row r="424" spans="1:11" x14ac:dyDescent="0.35">
      <c r="A424" s="1">
        <v>43726</v>
      </c>
      <c r="B424" t="s">
        <v>8</v>
      </c>
      <c r="C424">
        <v>1</v>
      </c>
      <c r="D424">
        <v>3</v>
      </c>
      <c r="E424" t="s">
        <v>38</v>
      </c>
      <c r="F424" s="2">
        <v>0</v>
      </c>
      <c r="G424">
        <v>0</v>
      </c>
      <c r="H424">
        <v>0</v>
      </c>
      <c r="I424">
        <v>0</v>
      </c>
      <c r="J424">
        <v>0</v>
      </c>
      <c r="K424">
        <v>0</v>
      </c>
    </row>
    <row r="425" spans="1:11" x14ac:dyDescent="0.35">
      <c r="A425" s="1">
        <v>43726</v>
      </c>
      <c r="B425" t="s">
        <v>8</v>
      </c>
      <c r="C425">
        <v>1</v>
      </c>
      <c r="D425">
        <v>4</v>
      </c>
      <c r="E425" t="s">
        <v>40</v>
      </c>
      <c r="F425" s="2">
        <v>0</v>
      </c>
      <c r="G425">
        <v>0</v>
      </c>
      <c r="H425">
        <v>0</v>
      </c>
      <c r="I425">
        <v>0</v>
      </c>
      <c r="J425">
        <v>0</v>
      </c>
      <c r="K425">
        <v>0</v>
      </c>
    </row>
    <row r="426" spans="1:11" x14ac:dyDescent="0.35">
      <c r="A426" s="1">
        <v>43726</v>
      </c>
      <c r="B426" t="s">
        <v>8</v>
      </c>
      <c r="C426">
        <v>2</v>
      </c>
      <c r="D426">
        <v>1</v>
      </c>
      <c r="E426" t="s">
        <v>38</v>
      </c>
      <c r="F426" s="2">
        <v>0</v>
      </c>
      <c r="G426">
        <v>0</v>
      </c>
      <c r="H426">
        <v>0</v>
      </c>
      <c r="I426">
        <v>0</v>
      </c>
      <c r="J426">
        <v>0</v>
      </c>
      <c r="K426">
        <v>0</v>
      </c>
    </row>
    <row r="427" spans="1:11" x14ac:dyDescent="0.35">
      <c r="A427" s="1">
        <v>43726</v>
      </c>
      <c r="B427" t="s">
        <v>8</v>
      </c>
      <c r="C427">
        <v>2</v>
      </c>
      <c r="D427">
        <v>2</v>
      </c>
      <c r="E427" t="s">
        <v>23</v>
      </c>
      <c r="F427" s="2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x14ac:dyDescent="0.35">
      <c r="A428" s="1">
        <v>43726</v>
      </c>
      <c r="B428" t="s">
        <v>8</v>
      </c>
      <c r="C428">
        <v>2</v>
      </c>
      <c r="D428">
        <v>3</v>
      </c>
      <c r="E428" t="s">
        <v>39</v>
      </c>
      <c r="F428" s="2">
        <v>1</v>
      </c>
      <c r="G428">
        <v>1</v>
      </c>
      <c r="H428">
        <v>0</v>
      </c>
      <c r="I428">
        <v>0</v>
      </c>
      <c r="J428">
        <v>0</v>
      </c>
      <c r="K428">
        <v>0</v>
      </c>
    </row>
    <row r="429" spans="1:11" x14ac:dyDescent="0.35">
      <c r="A429" s="1">
        <v>43726</v>
      </c>
      <c r="B429" t="s">
        <v>8</v>
      </c>
      <c r="C429">
        <v>2</v>
      </c>
      <c r="D429">
        <v>4</v>
      </c>
      <c r="E429" t="s">
        <v>40</v>
      </c>
      <c r="F429" s="2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x14ac:dyDescent="0.35">
      <c r="A430" s="1">
        <v>43726</v>
      </c>
      <c r="B430" t="s">
        <v>8</v>
      </c>
      <c r="C430">
        <v>3</v>
      </c>
      <c r="D430">
        <v>1</v>
      </c>
      <c r="E430" t="s">
        <v>40</v>
      </c>
      <c r="F430" s="2">
        <v>0</v>
      </c>
      <c r="G430">
        <v>0</v>
      </c>
      <c r="H430">
        <v>0</v>
      </c>
      <c r="I430">
        <v>0</v>
      </c>
      <c r="J430">
        <v>0</v>
      </c>
      <c r="K430">
        <v>0</v>
      </c>
    </row>
    <row r="431" spans="1:11" x14ac:dyDescent="0.35">
      <c r="A431" s="1">
        <v>43726</v>
      </c>
      <c r="B431" t="s">
        <v>8</v>
      </c>
      <c r="C431">
        <v>3</v>
      </c>
      <c r="D431">
        <v>2</v>
      </c>
      <c r="E431" t="s">
        <v>39</v>
      </c>
      <c r="F431" s="2">
        <v>0</v>
      </c>
      <c r="G431">
        <v>0</v>
      </c>
      <c r="H431">
        <v>0</v>
      </c>
      <c r="I431">
        <v>0</v>
      </c>
      <c r="J431">
        <v>0</v>
      </c>
      <c r="K431">
        <v>0</v>
      </c>
    </row>
    <row r="432" spans="1:11" x14ac:dyDescent="0.35">
      <c r="A432" s="1">
        <v>43726</v>
      </c>
      <c r="B432" t="s">
        <v>8</v>
      </c>
      <c r="C432">
        <v>3</v>
      </c>
      <c r="D432">
        <v>3</v>
      </c>
      <c r="E432" t="s">
        <v>38</v>
      </c>
      <c r="F432" s="2">
        <v>0</v>
      </c>
      <c r="G432">
        <v>0</v>
      </c>
      <c r="H432">
        <v>0</v>
      </c>
      <c r="I432">
        <v>0</v>
      </c>
      <c r="J432">
        <v>0</v>
      </c>
      <c r="K432">
        <v>0</v>
      </c>
    </row>
    <row r="433" spans="1:11" x14ac:dyDescent="0.35">
      <c r="A433" s="1">
        <v>43726</v>
      </c>
      <c r="B433" t="s">
        <v>8</v>
      </c>
      <c r="C433">
        <v>3</v>
      </c>
      <c r="D433">
        <v>4</v>
      </c>
      <c r="E433" t="s">
        <v>23</v>
      </c>
      <c r="F433" s="2">
        <v>0</v>
      </c>
      <c r="G433">
        <v>0</v>
      </c>
      <c r="H433">
        <v>0</v>
      </c>
      <c r="I433">
        <v>0</v>
      </c>
      <c r="J433">
        <v>0</v>
      </c>
      <c r="K433">
        <v>0</v>
      </c>
    </row>
    <row r="435" spans="1:11" x14ac:dyDescent="0.35">
      <c r="I435">
        <f>SUM(I1:I433)</f>
        <v>5</v>
      </c>
      <c r="J435">
        <f>SUM(J1:J433)</f>
        <v>1</v>
      </c>
      <c r="K435">
        <f>SUM(K1:K433)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66EE-2E27-4F94-8DB1-E2DC3EA71846}">
  <dimension ref="A1:AI770"/>
  <sheetViews>
    <sheetView tabSelected="1" zoomScale="70" zoomScaleNormal="70" workbookViewId="0">
      <selection activeCell="C4" sqref="C4"/>
    </sheetView>
  </sheetViews>
  <sheetFormatPr defaultRowHeight="14.5" x14ac:dyDescent="0.35"/>
  <cols>
    <col min="1" max="2" width="18.7265625" style="5" customWidth="1"/>
    <col min="3" max="3" width="10.453125" style="5" customWidth="1"/>
    <col min="4" max="4" width="11.1796875" style="5" customWidth="1"/>
    <col min="5" max="5" width="23.54296875" style="5" customWidth="1"/>
    <col min="6" max="6" width="18.26953125" style="5" customWidth="1"/>
    <col min="7" max="7" width="13" style="5" customWidth="1"/>
    <col min="8" max="34" width="8.7265625" style="5"/>
  </cols>
  <sheetData>
    <row r="1" spans="1:34" x14ac:dyDescent="0.35">
      <c r="A1" s="5" t="s">
        <v>0</v>
      </c>
      <c r="B1" s="5" t="s">
        <v>35</v>
      </c>
      <c r="C1" s="5" t="s">
        <v>1</v>
      </c>
      <c r="D1" s="5" t="s">
        <v>2</v>
      </c>
      <c r="E1" s="5" t="s">
        <v>4</v>
      </c>
      <c r="F1" s="5" t="s">
        <v>41</v>
      </c>
      <c r="G1" s="6" t="s">
        <v>5</v>
      </c>
      <c r="H1" s="7" t="s">
        <v>42</v>
      </c>
      <c r="I1" s="8" t="s">
        <v>43</v>
      </c>
      <c r="J1" s="8" t="s">
        <v>44</v>
      </c>
      <c r="K1" s="8" t="s">
        <v>45</v>
      </c>
      <c r="L1" s="8" t="s">
        <v>46</v>
      </c>
      <c r="M1" s="8" t="s">
        <v>47</v>
      </c>
      <c r="N1" s="9" t="s">
        <v>48</v>
      </c>
      <c r="O1" s="8" t="s">
        <v>49</v>
      </c>
      <c r="P1" s="8" t="s">
        <v>50</v>
      </c>
      <c r="Q1" s="8" t="s">
        <v>51</v>
      </c>
      <c r="R1" s="8" t="s">
        <v>52</v>
      </c>
      <c r="S1" s="8" t="s">
        <v>53</v>
      </c>
      <c r="T1" s="8" t="s">
        <v>54</v>
      </c>
      <c r="U1" s="8" t="s">
        <v>55</v>
      </c>
      <c r="V1" s="8" t="s">
        <v>56</v>
      </c>
      <c r="W1" s="8" t="s">
        <v>57</v>
      </c>
      <c r="X1" s="8" t="s">
        <v>58</v>
      </c>
      <c r="Y1" s="8" t="s">
        <v>59</v>
      </c>
      <c r="Z1" s="8" t="s">
        <v>60</v>
      </c>
      <c r="AA1" s="8" t="s">
        <v>61</v>
      </c>
      <c r="AB1" s="8" t="s">
        <v>62</v>
      </c>
      <c r="AC1" s="8" t="s">
        <v>63</v>
      </c>
      <c r="AD1" s="8" t="s">
        <v>64</v>
      </c>
      <c r="AE1" s="8" t="s">
        <v>65</v>
      </c>
      <c r="AF1" s="8" t="s">
        <v>66</v>
      </c>
      <c r="AG1" s="8" t="s">
        <v>67</v>
      </c>
      <c r="AH1" s="8" t="s">
        <v>68</v>
      </c>
    </row>
    <row r="2" spans="1:34" x14ac:dyDescent="0.35">
      <c r="A2" s="10">
        <v>43690</v>
      </c>
      <c r="B2" s="11" t="s">
        <v>37</v>
      </c>
      <c r="C2" s="5" t="s">
        <v>25</v>
      </c>
      <c r="D2" s="5">
        <v>1</v>
      </c>
      <c r="E2" s="5" t="s">
        <v>12</v>
      </c>
      <c r="F2" s="5">
        <f>(G2/16)*100</f>
        <v>0</v>
      </c>
      <c r="G2" s="12">
        <f>SUM(H2:AH2)</f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</row>
    <row r="3" spans="1:34" x14ac:dyDescent="0.35">
      <c r="A3" s="10">
        <v>43690</v>
      </c>
      <c r="B3" s="11" t="s">
        <v>37</v>
      </c>
      <c r="C3" s="5" t="s">
        <v>25</v>
      </c>
      <c r="D3" s="5">
        <v>1</v>
      </c>
      <c r="E3" s="5" t="s">
        <v>13</v>
      </c>
      <c r="F3" s="5">
        <f>(G3/16)*100</f>
        <v>0</v>
      </c>
      <c r="G3" s="12">
        <f>SUM(H3:AH3)</f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</row>
    <row r="4" spans="1:34" x14ac:dyDescent="0.35">
      <c r="A4" s="10">
        <v>43690</v>
      </c>
      <c r="B4" s="11" t="s">
        <v>37</v>
      </c>
      <c r="C4" s="5" t="s">
        <v>25</v>
      </c>
      <c r="D4" s="5">
        <v>1</v>
      </c>
      <c r="E4" s="5" t="s">
        <v>10</v>
      </c>
      <c r="F4" s="5">
        <f>(G4/16)*100</f>
        <v>0</v>
      </c>
      <c r="G4" s="12">
        <f>SUM(H4:AH4)</f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</row>
    <row r="5" spans="1:34" x14ac:dyDescent="0.35">
      <c r="A5" s="10">
        <v>43690</v>
      </c>
      <c r="B5" s="11" t="s">
        <v>37</v>
      </c>
      <c r="C5" s="5" t="s">
        <v>25</v>
      </c>
      <c r="D5" s="5">
        <v>2</v>
      </c>
      <c r="E5" s="5" t="s">
        <v>12</v>
      </c>
      <c r="F5" s="5">
        <f>(G5/16)*100</f>
        <v>0</v>
      </c>
      <c r="G5" s="12">
        <f>SUM(H5:AH5)</f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</row>
    <row r="6" spans="1:34" x14ac:dyDescent="0.35">
      <c r="A6" s="10">
        <v>43690</v>
      </c>
      <c r="B6" s="11" t="s">
        <v>37</v>
      </c>
      <c r="C6" s="5" t="s">
        <v>25</v>
      </c>
      <c r="D6" s="5">
        <v>2</v>
      </c>
      <c r="E6" s="5" t="s">
        <v>13</v>
      </c>
      <c r="F6" s="5">
        <f>(G6/16)*100</f>
        <v>0</v>
      </c>
      <c r="G6" s="12">
        <f>SUM(H6:AH6)</f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</row>
    <row r="7" spans="1:34" x14ac:dyDescent="0.35">
      <c r="A7" s="10">
        <v>43690</v>
      </c>
      <c r="B7" s="11" t="s">
        <v>37</v>
      </c>
      <c r="C7" s="5" t="s">
        <v>25</v>
      </c>
      <c r="D7" s="5">
        <v>2</v>
      </c>
      <c r="E7" s="5" t="s">
        <v>10</v>
      </c>
      <c r="F7" s="5">
        <f>(G7/16)*100</f>
        <v>0</v>
      </c>
      <c r="G7" s="12">
        <f>SUM(H7:AH7)</f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</row>
    <row r="8" spans="1:34" x14ac:dyDescent="0.35">
      <c r="A8" s="10">
        <v>43690</v>
      </c>
      <c r="B8" s="11" t="s">
        <v>37</v>
      </c>
      <c r="C8" s="5" t="s">
        <v>25</v>
      </c>
      <c r="D8" s="5">
        <v>3</v>
      </c>
      <c r="E8" s="5" t="s">
        <v>12</v>
      </c>
      <c r="F8" s="5">
        <f>(G8/16)*100</f>
        <v>0</v>
      </c>
      <c r="G8" s="12">
        <f>SUM(H8:AH8)</f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</row>
    <row r="9" spans="1:34" x14ac:dyDescent="0.35">
      <c r="A9" s="10">
        <v>43690</v>
      </c>
      <c r="B9" s="11" t="s">
        <v>37</v>
      </c>
      <c r="C9" s="5" t="s">
        <v>25</v>
      </c>
      <c r="D9" s="5">
        <v>3</v>
      </c>
      <c r="E9" s="5" t="s">
        <v>13</v>
      </c>
      <c r="F9" s="5">
        <f>(G9/16)*100</f>
        <v>6.25</v>
      </c>
      <c r="G9" s="12">
        <f>SUM(H9:AH9)</f>
        <v>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13">
        <v>1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</row>
    <row r="10" spans="1:34" x14ac:dyDescent="0.35">
      <c r="A10" s="10">
        <v>43690</v>
      </c>
      <c r="B10" s="11" t="s">
        <v>37</v>
      </c>
      <c r="C10" s="5" t="s">
        <v>25</v>
      </c>
      <c r="D10" s="5">
        <v>3</v>
      </c>
      <c r="E10" s="5" t="s">
        <v>10</v>
      </c>
      <c r="F10" s="5">
        <f>(G10/16)*100</f>
        <v>6.25</v>
      </c>
      <c r="G10" s="12">
        <f>SUM(H10:AH10)</f>
        <v>1</v>
      </c>
      <c r="H10" s="8">
        <v>0</v>
      </c>
      <c r="I10" s="8">
        <v>0</v>
      </c>
      <c r="J10" s="8">
        <v>0</v>
      </c>
      <c r="K10" s="8">
        <v>0</v>
      </c>
      <c r="L10" s="13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</row>
    <row r="11" spans="1:34" x14ac:dyDescent="0.35">
      <c r="A11" s="11">
        <v>43691</v>
      </c>
      <c r="B11" s="11" t="s">
        <v>37</v>
      </c>
      <c r="C11" s="5" t="s">
        <v>25</v>
      </c>
      <c r="D11" s="5">
        <v>1</v>
      </c>
      <c r="E11" s="5" t="s">
        <v>11</v>
      </c>
      <c r="F11" s="5">
        <v>0</v>
      </c>
      <c r="G11" s="12">
        <f>SUM(H11:AH11)</f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</row>
    <row r="12" spans="1:34" x14ac:dyDescent="0.35">
      <c r="A12" s="11">
        <v>43691</v>
      </c>
      <c r="B12" s="11" t="s">
        <v>37</v>
      </c>
      <c r="C12" s="5" t="s">
        <v>25</v>
      </c>
      <c r="D12" s="5">
        <v>2</v>
      </c>
      <c r="E12" s="5" t="s">
        <v>11</v>
      </c>
      <c r="F12" s="5">
        <v>0</v>
      </c>
      <c r="G12" s="12">
        <f>SUM(H12:AH12)</f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</row>
    <row r="13" spans="1:34" x14ac:dyDescent="0.35">
      <c r="A13" s="11">
        <v>43691</v>
      </c>
      <c r="B13" s="11" t="s">
        <v>37</v>
      </c>
      <c r="C13" s="5" t="s">
        <v>25</v>
      </c>
      <c r="D13" s="5">
        <v>3</v>
      </c>
      <c r="E13" s="5" t="s">
        <v>11</v>
      </c>
      <c r="F13" s="5">
        <v>0</v>
      </c>
      <c r="G13" s="12">
        <f>SUM(H13:AH13)</f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</row>
    <row r="14" spans="1:34" x14ac:dyDescent="0.35">
      <c r="A14" s="5" t="s">
        <v>29</v>
      </c>
      <c r="B14" s="11" t="s">
        <v>37</v>
      </c>
      <c r="C14" s="5" t="s">
        <v>25</v>
      </c>
      <c r="D14" s="5">
        <v>1</v>
      </c>
      <c r="E14" s="5" t="s">
        <v>12</v>
      </c>
      <c r="F14" s="5">
        <f>(G14/60)*100</f>
        <v>0</v>
      </c>
      <c r="G14" s="12">
        <f>SUM(H14:AH14)</f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</row>
    <row r="15" spans="1:34" x14ac:dyDescent="0.35">
      <c r="A15" s="5" t="s">
        <v>29</v>
      </c>
      <c r="B15" s="11" t="s">
        <v>37</v>
      </c>
      <c r="C15" s="5" t="s">
        <v>25</v>
      </c>
      <c r="D15" s="5">
        <v>1</v>
      </c>
      <c r="E15" s="5" t="s">
        <v>11</v>
      </c>
      <c r="F15" s="5">
        <f>(G15/60)*100</f>
        <v>5</v>
      </c>
      <c r="G15" s="12">
        <f>SUM(H15:AH15)</f>
        <v>3</v>
      </c>
      <c r="H15" s="8">
        <v>0</v>
      </c>
      <c r="I15" s="8">
        <v>0</v>
      </c>
      <c r="J15" s="13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3">
        <v>2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</row>
    <row r="16" spans="1:34" x14ac:dyDescent="0.35">
      <c r="A16" s="5" t="s">
        <v>29</v>
      </c>
      <c r="B16" s="11" t="s">
        <v>37</v>
      </c>
      <c r="C16" s="5" t="s">
        <v>25</v>
      </c>
      <c r="D16" s="5">
        <v>1</v>
      </c>
      <c r="E16" s="5" t="s">
        <v>13</v>
      </c>
      <c r="F16" s="5">
        <f>(G16/60)*100</f>
        <v>1.6666666666666667</v>
      </c>
      <c r="G16" s="12">
        <f>SUM(H16:AH16)</f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13">
        <v>1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</row>
    <row r="17" spans="1:34" x14ac:dyDescent="0.35">
      <c r="A17" s="5" t="s">
        <v>29</v>
      </c>
      <c r="B17" s="11" t="s">
        <v>37</v>
      </c>
      <c r="C17" s="5" t="s">
        <v>25</v>
      </c>
      <c r="D17" s="5">
        <v>1</v>
      </c>
      <c r="E17" s="5" t="s">
        <v>10</v>
      </c>
      <c r="F17" s="5">
        <f>(G17/60)*100</f>
        <v>3.3333333333333335</v>
      </c>
      <c r="G17" s="12">
        <f>SUM(H17:AH17)</f>
        <v>2</v>
      </c>
      <c r="H17" s="8">
        <v>0</v>
      </c>
      <c r="I17" s="8">
        <v>0</v>
      </c>
      <c r="J17" s="8">
        <v>0</v>
      </c>
      <c r="K17" s="8">
        <v>0</v>
      </c>
      <c r="L17" s="13">
        <v>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</row>
    <row r="18" spans="1:34" x14ac:dyDescent="0.35">
      <c r="A18" s="5" t="s">
        <v>29</v>
      </c>
      <c r="B18" s="11" t="s">
        <v>37</v>
      </c>
      <c r="C18" s="5" t="s">
        <v>25</v>
      </c>
      <c r="D18" s="5">
        <v>2</v>
      </c>
      <c r="E18" s="5" t="s">
        <v>12</v>
      </c>
      <c r="F18" s="5">
        <f>(G18/60)*100</f>
        <v>1.6666666666666667</v>
      </c>
      <c r="G18" s="12">
        <f>SUM(H18:AH18)</f>
        <v>1</v>
      </c>
      <c r="H18" s="8">
        <v>0</v>
      </c>
      <c r="I18" s="8">
        <v>0</v>
      </c>
      <c r="J18" s="13">
        <v>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</row>
    <row r="19" spans="1:34" x14ac:dyDescent="0.35">
      <c r="A19" s="5" t="s">
        <v>29</v>
      </c>
      <c r="B19" s="11" t="s">
        <v>37</v>
      </c>
      <c r="C19" s="5" t="s">
        <v>25</v>
      </c>
      <c r="D19" s="5">
        <v>2</v>
      </c>
      <c r="E19" s="5" t="s">
        <v>11</v>
      </c>
      <c r="F19" s="5">
        <f>(G19/60)*100</f>
        <v>0</v>
      </c>
      <c r="G19" s="12">
        <f>SUM(H19:AH19)</f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</row>
    <row r="20" spans="1:34" x14ac:dyDescent="0.35">
      <c r="A20" s="5" t="s">
        <v>29</v>
      </c>
      <c r="B20" s="11" t="s">
        <v>37</v>
      </c>
      <c r="C20" s="5" t="s">
        <v>25</v>
      </c>
      <c r="D20" s="5">
        <v>2</v>
      </c>
      <c r="E20" s="5" t="s">
        <v>13</v>
      </c>
      <c r="F20" s="5">
        <f>(G20/60)*100</f>
        <v>0</v>
      </c>
      <c r="G20" s="12">
        <f>SUM(H20:AH20)</f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</row>
    <row r="21" spans="1:34" x14ac:dyDescent="0.35">
      <c r="A21" s="5" t="s">
        <v>29</v>
      </c>
      <c r="B21" s="11" t="s">
        <v>37</v>
      </c>
      <c r="C21" s="5" t="s">
        <v>25</v>
      </c>
      <c r="D21" s="5">
        <v>2</v>
      </c>
      <c r="E21" s="5" t="s">
        <v>10</v>
      </c>
      <c r="F21" s="5">
        <f>(G21/60)*100</f>
        <v>0</v>
      </c>
      <c r="G21" s="12">
        <f>SUM(H21:AH21)</f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</row>
    <row r="22" spans="1:34" x14ac:dyDescent="0.35">
      <c r="A22" s="5" t="s">
        <v>29</v>
      </c>
      <c r="B22" s="11" t="s">
        <v>37</v>
      </c>
      <c r="C22" s="5" t="s">
        <v>25</v>
      </c>
      <c r="D22" s="5">
        <v>3</v>
      </c>
      <c r="E22" s="5" t="s">
        <v>12</v>
      </c>
      <c r="F22" s="5">
        <f>(G22/60)*100</f>
        <v>0</v>
      </c>
      <c r="G22" s="12">
        <f>SUM(H22:AH22)</f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</row>
    <row r="23" spans="1:34" x14ac:dyDescent="0.35">
      <c r="A23" s="5" t="s">
        <v>29</v>
      </c>
      <c r="B23" s="11" t="s">
        <v>37</v>
      </c>
      <c r="C23" s="5" t="s">
        <v>25</v>
      </c>
      <c r="D23" s="5">
        <v>3</v>
      </c>
      <c r="E23" s="5" t="s">
        <v>11</v>
      </c>
      <c r="F23" s="5">
        <f>(G23/60)*100</f>
        <v>3.3333333333333335</v>
      </c>
      <c r="G23" s="12">
        <f>SUM(H23:AH23)</f>
        <v>2</v>
      </c>
      <c r="H23" s="8">
        <v>0</v>
      </c>
      <c r="I23" s="8">
        <v>0</v>
      </c>
      <c r="J23" s="13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13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</row>
    <row r="24" spans="1:34" x14ac:dyDescent="0.35">
      <c r="A24" s="5" t="s">
        <v>29</v>
      </c>
      <c r="B24" s="11" t="s">
        <v>37</v>
      </c>
      <c r="C24" s="5" t="s">
        <v>25</v>
      </c>
      <c r="D24" s="5">
        <v>3</v>
      </c>
      <c r="E24" s="5" t="s">
        <v>13</v>
      </c>
      <c r="F24" s="5">
        <f>(G24/60)*100</f>
        <v>0</v>
      </c>
      <c r="G24" s="12">
        <f>SUM(H24:AH24)</f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</row>
    <row r="25" spans="1:34" x14ac:dyDescent="0.35">
      <c r="A25" s="5" t="s">
        <v>29</v>
      </c>
      <c r="B25" s="11" t="s">
        <v>37</v>
      </c>
      <c r="C25" s="5" t="s">
        <v>25</v>
      </c>
      <c r="D25" s="5">
        <v>3</v>
      </c>
      <c r="E25" s="5" t="s">
        <v>10</v>
      </c>
      <c r="F25" s="5">
        <f>(G25/60)*100</f>
        <v>6.666666666666667</v>
      </c>
      <c r="G25" s="12">
        <f>SUM(H25:AH25)</f>
        <v>4</v>
      </c>
      <c r="H25" s="8">
        <v>0</v>
      </c>
      <c r="I25" s="8">
        <v>0</v>
      </c>
      <c r="J25" s="13">
        <v>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13">
        <v>2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</row>
    <row r="26" spans="1:34" x14ac:dyDescent="0.35">
      <c r="A26" s="5" t="s">
        <v>30</v>
      </c>
      <c r="B26" s="11" t="s">
        <v>37</v>
      </c>
      <c r="C26" s="5" t="s">
        <v>25</v>
      </c>
      <c r="D26" s="5">
        <v>1</v>
      </c>
      <c r="E26" s="5" t="s">
        <v>12</v>
      </c>
      <c r="F26" s="5">
        <f>(G26/140)*100</f>
        <v>0</v>
      </c>
      <c r="G26" s="12">
        <f>SUM(H26:AH26)</f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</row>
    <row r="27" spans="1:34" x14ac:dyDescent="0.35">
      <c r="A27" s="5" t="s">
        <v>30</v>
      </c>
      <c r="B27" s="11" t="s">
        <v>37</v>
      </c>
      <c r="C27" s="5" t="s">
        <v>25</v>
      </c>
      <c r="D27" s="5">
        <v>1</v>
      </c>
      <c r="E27" s="5" t="s">
        <v>11</v>
      </c>
      <c r="F27" s="5">
        <f>(G27/140)*100</f>
        <v>0.7142857142857143</v>
      </c>
      <c r="G27" s="12">
        <f>SUM(H27:AH27)</f>
        <v>1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3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</row>
    <row r="28" spans="1:34" x14ac:dyDescent="0.35">
      <c r="A28" s="5" t="s">
        <v>30</v>
      </c>
      <c r="B28" s="11" t="s">
        <v>37</v>
      </c>
      <c r="C28" s="5" t="s">
        <v>25</v>
      </c>
      <c r="D28" s="5">
        <v>1</v>
      </c>
      <c r="E28" s="5" t="s">
        <v>13</v>
      </c>
      <c r="F28" s="5">
        <f>(G28/140)*100</f>
        <v>0</v>
      </c>
      <c r="G28" s="12">
        <f>SUM(H28:AH28)</f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</row>
    <row r="29" spans="1:34" x14ac:dyDescent="0.35">
      <c r="A29" s="5" t="s">
        <v>30</v>
      </c>
      <c r="B29" s="11" t="s">
        <v>37</v>
      </c>
      <c r="C29" s="5" t="s">
        <v>25</v>
      </c>
      <c r="D29" s="5">
        <v>1</v>
      </c>
      <c r="E29" s="5" t="s">
        <v>10</v>
      </c>
      <c r="F29" s="5">
        <f>(G29/140)*100</f>
        <v>2.8571428571428572</v>
      </c>
      <c r="G29" s="12">
        <f>SUM(H29:AH29)</f>
        <v>4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13"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13">
        <v>1</v>
      </c>
      <c r="X29" s="13">
        <v>2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</row>
    <row r="30" spans="1:34" x14ac:dyDescent="0.35">
      <c r="A30" s="5" t="s">
        <v>30</v>
      </c>
      <c r="B30" s="11" t="s">
        <v>37</v>
      </c>
      <c r="C30" s="5" t="s">
        <v>25</v>
      </c>
      <c r="D30" s="5">
        <v>2</v>
      </c>
      <c r="E30" s="5" t="s">
        <v>12</v>
      </c>
      <c r="F30" s="5">
        <f>(G30/140)*100</f>
        <v>0</v>
      </c>
      <c r="G30" s="12">
        <f>SUM(H30:AH30)</f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</row>
    <row r="31" spans="1:34" x14ac:dyDescent="0.35">
      <c r="A31" s="5" t="s">
        <v>30</v>
      </c>
      <c r="B31" s="11" t="s">
        <v>37</v>
      </c>
      <c r="C31" s="5" t="s">
        <v>25</v>
      </c>
      <c r="D31" s="5">
        <v>2</v>
      </c>
      <c r="E31" s="5" t="s">
        <v>11</v>
      </c>
      <c r="F31" s="5">
        <f>(G31/140)*100</f>
        <v>0.7142857142857143</v>
      </c>
      <c r="G31" s="12">
        <f>SUM(H31:AH31)</f>
        <v>1</v>
      </c>
      <c r="H31" s="8">
        <v>0</v>
      </c>
      <c r="I31" s="8">
        <v>0</v>
      </c>
      <c r="J31" s="8">
        <v>0</v>
      </c>
      <c r="K31" s="8">
        <v>0</v>
      </c>
      <c r="L31" s="13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</row>
    <row r="32" spans="1:34" x14ac:dyDescent="0.35">
      <c r="A32" s="5" t="s">
        <v>30</v>
      </c>
      <c r="B32" s="11" t="s">
        <v>37</v>
      </c>
      <c r="C32" s="5" t="s">
        <v>25</v>
      </c>
      <c r="D32" s="5">
        <v>2</v>
      </c>
      <c r="E32" s="5" t="s">
        <v>13</v>
      </c>
      <c r="F32" s="5">
        <f>(G32/140)*100</f>
        <v>0</v>
      </c>
      <c r="G32" s="12">
        <f>SUM(H32:AH32)</f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</row>
    <row r="33" spans="1:34" x14ac:dyDescent="0.35">
      <c r="A33" s="5" t="s">
        <v>30</v>
      </c>
      <c r="B33" s="11" t="s">
        <v>37</v>
      </c>
      <c r="C33" s="5" t="s">
        <v>25</v>
      </c>
      <c r="D33" s="5">
        <v>2</v>
      </c>
      <c r="E33" s="5" t="s">
        <v>10</v>
      </c>
      <c r="F33" s="5">
        <f>(G33/140)*100</f>
        <v>2.8571428571428572</v>
      </c>
      <c r="G33" s="12">
        <f>SUM(H33:AH33)</f>
        <v>4</v>
      </c>
      <c r="H33" s="8">
        <v>0</v>
      </c>
      <c r="I33" s="8">
        <v>0</v>
      </c>
      <c r="J33" s="8">
        <v>0</v>
      </c>
      <c r="K33" s="8">
        <v>0</v>
      </c>
      <c r="L33" s="13">
        <v>2</v>
      </c>
      <c r="M33" s="13">
        <v>2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x14ac:dyDescent="0.35">
      <c r="A34" s="5" t="s">
        <v>30</v>
      </c>
      <c r="B34" s="11" t="s">
        <v>37</v>
      </c>
      <c r="C34" s="5" t="s">
        <v>25</v>
      </c>
      <c r="D34" s="5">
        <v>3</v>
      </c>
      <c r="E34" s="5" t="s">
        <v>12</v>
      </c>
      <c r="F34" s="5">
        <f>(G34/140)*100</f>
        <v>0</v>
      </c>
      <c r="G34" s="12">
        <f>SUM(H34:AH34)</f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</row>
    <row r="35" spans="1:34" x14ac:dyDescent="0.35">
      <c r="A35" s="5" t="s">
        <v>30</v>
      </c>
      <c r="B35" s="11" t="s">
        <v>37</v>
      </c>
      <c r="C35" s="5" t="s">
        <v>25</v>
      </c>
      <c r="D35" s="5">
        <v>3</v>
      </c>
      <c r="E35" s="5" t="s">
        <v>11</v>
      </c>
      <c r="F35" s="5">
        <f>(G35/140)*100</f>
        <v>0.7142857142857143</v>
      </c>
      <c r="G35" s="12">
        <f>SUM(H35:AH35)</f>
        <v>1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13">
        <v>1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</row>
    <row r="36" spans="1:34" x14ac:dyDescent="0.35">
      <c r="A36" s="5" t="s">
        <v>30</v>
      </c>
      <c r="B36" s="11" t="s">
        <v>37</v>
      </c>
      <c r="C36" s="5" t="s">
        <v>25</v>
      </c>
      <c r="D36" s="5">
        <v>3</v>
      </c>
      <c r="E36" s="5" t="s">
        <v>13</v>
      </c>
      <c r="F36" s="5">
        <f>(G36/140)*100</f>
        <v>0</v>
      </c>
      <c r="G36" s="12">
        <f>SUM(H36:AH36)</f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</row>
    <row r="37" spans="1:34" x14ac:dyDescent="0.35">
      <c r="A37" s="5" t="s">
        <v>30</v>
      </c>
      <c r="B37" s="11" t="s">
        <v>37</v>
      </c>
      <c r="C37" s="5" t="s">
        <v>25</v>
      </c>
      <c r="D37" s="5">
        <v>3</v>
      </c>
      <c r="E37" s="5" t="s">
        <v>10</v>
      </c>
      <c r="F37" s="5">
        <f>(G37/140)*100</f>
        <v>11.428571428571429</v>
      </c>
      <c r="G37" s="12">
        <f>SUM(H37:AH37)</f>
        <v>16</v>
      </c>
      <c r="H37" s="8">
        <v>0</v>
      </c>
      <c r="I37" s="8">
        <v>0</v>
      </c>
      <c r="J37" s="8">
        <v>0</v>
      </c>
      <c r="K37" s="8">
        <v>0</v>
      </c>
      <c r="L37" s="13">
        <v>2</v>
      </c>
      <c r="M37" s="13">
        <v>8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13">
        <v>6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</row>
    <row r="38" spans="1:34" x14ac:dyDescent="0.35">
      <c r="A38" s="8" t="s">
        <v>31</v>
      </c>
      <c r="B38" s="11" t="s">
        <v>37</v>
      </c>
      <c r="C38" s="8" t="s">
        <v>25</v>
      </c>
      <c r="D38" s="8">
        <v>1</v>
      </c>
      <c r="E38" s="8" t="s">
        <v>12</v>
      </c>
      <c r="F38" s="5">
        <f>(G38/82)*100</f>
        <v>0</v>
      </c>
      <c r="G38" s="12">
        <f>SUM(H38:AH38)</f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</row>
    <row r="39" spans="1:34" x14ac:dyDescent="0.35">
      <c r="A39" s="8" t="s">
        <v>31</v>
      </c>
      <c r="B39" s="11" t="s">
        <v>37</v>
      </c>
      <c r="C39" s="8" t="s">
        <v>25</v>
      </c>
      <c r="D39" s="8">
        <v>1</v>
      </c>
      <c r="E39" s="8" t="s">
        <v>11</v>
      </c>
      <c r="F39" s="5">
        <f>(G39/82)*100</f>
        <v>4.8780487804878048</v>
      </c>
      <c r="G39" s="12">
        <f>SUM(H39:AH39)</f>
        <v>4</v>
      </c>
      <c r="H39" s="8">
        <v>0</v>
      </c>
      <c r="I39" s="8">
        <v>0</v>
      </c>
      <c r="J39" s="8">
        <v>0</v>
      </c>
      <c r="K39" s="8">
        <v>0</v>
      </c>
      <c r="L39" s="13">
        <v>3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13">
        <v>1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</row>
    <row r="40" spans="1:34" x14ac:dyDescent="0.35">
      <c r="A40" s="8" t="s">
        <v>31</v>
      </c>
      <c r="B40" s="11" t="s">
        <v>37</v>
      </c>
      <c r="C40" s="8" t="s">
        <v>25</v>
      </c>
      <c r="D40" s="8">
        <v>1</v>
      </c>
      <c r="E40" s="8" t="s">
        <v>13</v>
      </c>
      <c r="F40" s="5">
        <f>(G40/82)*100</f>
        <v>0</v>
      </c>
      <c r="G40" s="12">
        <f>SUM(H40:AH40)</f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</row>
    <row r="41" spans="1:34" x14ac:dyDescent="0.35">
      <c r="A41" s="8" t="s">
        <v>31</v>
      </c>
      <c r="B41" s="11" t="s">
        <v>37</v>
      </c>
      <c r="C41" s="8" t="s">
        <v>25</v>
      </c>
      <c r="D41" s="8">
        <v>1</v>
      </c>
      <c r="E41" s="8" t="s">
        <v>10</v>
      </c>
      <c r="F41" s="5">
        <f>(G41/82)*100</f>
        <v>8.536585365853659</v>
      </c>
      <c r="G41" s="12">
        <f>SUM(H41:AH41)</f>
        <v>7</v>
      </c>
      <c r="H41" s="13">
        <v>2</v>
      </c>
      <c r="I41" s="13">
        <v>1</v>
      </c>
      <c r="J41" s="8">
        <v>0</v>
      </c>
      <c r="K41" s="8">
        <v>0</v>
      </c>
      <c r="L41" s="13">
        <v>2</v>
      </c>
      <c r="M41" s="13">
        <v>1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13">
        <v>1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</row>
    <row r="42" spans="1:34" x14ac:dyDescent="0.35">
      <c r="A42" s="8" t="s">
        <v>31</v>
      </c>
      <c r="B42" s="11" t="s">
        <v>37</v>
      </c>
      <c r="C42" s="8" t="s">
        <v>25</v>
      </c>
      <c r="D42" s="8">
        <v>2</v>
      </c>
      <c r="E42" s="8" t="s">
        <v>12</v>
      </c>
      <c r="F42" s="5">
        <f>(G42/82)*100</f>
        <v>0</v>
      </c>
      <c r="G42" s="12">
        <f>SUM(H42:AH42)</f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</row>
    <row r="43" spans="1:34" x14ac:dyDescent="0.35">
      <c r="A43" s="8" t="s">
        <v>31</v>
      </c>
      <c r="B43" s="11" t="s">
        <v>37</v>
      </c>
      <c r="C43" s="8" t="s">
        <v>25</v>
      </c>
      <c r="D43" s="8">
        <v>2</v>
      </c>
      <c r="E43" s="8" t="s">
        <v>11</v>
      </c>
      <c r="F43" s="5">
        <f>(G43/82)*100</f>
        <v>2.4390243902439024</v>
      </c>
      <c r="G43" s="12">
        <f>SUM(H43:AH43)</f>
        <v>2</v>
      </c>
      <c r="H43" s="13">
        <v>1</v>
      </c>
      <c r="I43" s="8">
        <v>0</v>
      </c>
      <c r="J43" s="8">
        <v>0</v>
      </c>
      <c r="K43" s="8">
        <v>0</v>
      </c>
      <c r="L43" s="13">
        <v>1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</row>
    <row r="44" spans="1:34" x14ac:dyDescent="0.35">
      <c r="A44" s="8" t="s">
        <v>31</v>
      </c>
      <c r="B44" s="11" t="s">
        <v>37</v>
      </c>
      <c r="C44" s="8" t="s">
        <v>25</v>
      </c>
      <c r="D44" s="8">
        <v>2</v>
      </c>
      <c r="E44" s="8" t="s">
        <v>13</v>
      </c>
      <c r="F44" s="5">
        <f>(G44/82)*100</f>
        <v>0</v>
      </c>
      <c r="G44" s="12">
        <f>SUM(H44:AH44)</f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</row>
    <row r="45" spans="1:34" x14ac:dyDescent="0.35">
      <c r="A45" s="8" t="s">
        <v>31</v>
      </c>
      <c r="B45" s="11" t="s">
        <v>37</v>
      </c>
      <c r="C45" s="8" t="s">
        <v>25</v>
      </c>
      <c r="D45" s="8">
        <v>2</v>
      </c>
      <c r="E45" s="8" t="s">
        <v>10</v>
      </c>
      <c r="F45" s="5">
        <f>(G45/82)*100</f>
        <v>1.2195121951219512</v>
      </c>
      <c r="G45" s="12">
        <f>SUM(H45:AH45)</f>
        <v>1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13">
        <v>1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</row>
    <row r="46" spans="1:34" x14ac:dyDescent="0.35">
      <c r="A46" s="14" t="s">
        <v>31</v>
      </c>
      <c r="B46" s="11" t="s">
        <v>37</v>
      </c>
      <c r="C46" s="14" t="s">
        <v>25</v>
      </c>
      <c r="D46" s="14">
        <v>3</v>
      </c>
      <c r="E46" s="14" t="s">
        <v>12</v>
      </c>
      <c r="F46" s="5">
        <f>(G46/82)*100</f>
        <v>0</v>
      </c>
      <c r="G46" s="12">
        <f>SUM(H46:AH46)</f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</row>
    <row r="47" spans="1:34" x14ac:dyDescent="0.35">
      <c r="A47" s="8" t="s">
        <v>31</v>
      </c>
      <c r="B47" s="11" t="s">
        <v>37</v>
      </c>
      <c r="C47" s="8" t="s">
        <v>25</v>
      </c>
      <c r="D47" s="8">
        <v>3</v>
      </c>
      <c r="E47" s="8" t="s">
        <v>11</v>
      </c>
      <c r="F47" s="5">
        <f>(G47/82)*100</f>
        <v>2.4390243902439024</v>
      </c>
      <c r="G47" s="12">
        <f>SUM(H47:AH47)</f>
        <v>2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13">
        <v>2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</row>
    <row r="48" spans="1:34" x14ac:dyDescent="0.35">
      <c r="A48" s="8" t="s">
        <v>31</v>
      </c>
      <c r="B48" s="11" t="s">
        <v>37</v>
      </c>
      <c r="C48" s="8" t="s">
        <v>25</v>
      </c>
      <c r="D48" s="8">
        <v>3</v>
      </c>
      <c r="E48" s="8" t="s">
        <v>13</v>
      </c>
      <c r="F48" s="5">
        <f>(G48/82)*100</f>
        <v>0</v>
      </c>
      <c r="G48" s="12">
        <f>SUM(H48:AH48)</f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</row>
    <row r="49" spans="1:34" x14ac:dyDescent="0.35">
      <c r="A49" s="8" t="s">
        <v>31</v>
      </c>
      <c r="B49" s="11" t="s">
        <v>37</v>
      </c>
      <c r="C49" s="8" t="s">
        <v>25</v>
      </c>
      <c r="D49" s="8">
        <v>3</v>
      </c>
      <c r="E49" s="8" t="s">
        <v>10</v>
      </c>
      <c r="F49" s="5">
        <f>(G49/82)*100</f>
        <v>3.6585365853658534</v>
      </c>
      <c r="G49" s="12">
        <f>SUM(H49:AH49)</f>
        <v>3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13">
        <v>2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13">
        <v>1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</row>
    <row r="50" spans="1:34" x14ac:dyDescent="0.35">
      <c r="A50" s="5" t="s">
        <v>24</v>
      </c>
      <c r="B50" s="11" t="s">
        <v>37</v>
      </c>
      <c r="C50" s="5" t="s">
        <v>25</v>
      </c>
      <c r="D50" s="5">
        <v>1</v>
      </c>
      <c r="E50" s="5" t="s">
        <v>12</v>
      </c>
      <c r="F50" s="5">
        <f>(G50/112)*100</f>
        <v>0</v>
      </c>
      <c r="G50" s="12">
        <f>SUM(H50:AH50)</f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</row>
    <row r="51" spans="1:34" x14ac:dyDescent="0.35">
      <c r="A51" s="5" t="s">
        <v>24</v>
      </c>
      <c r="B51" s="11" t="s">
        <v>37</v>
      </c>
      <c r="C51" s="5" t="s">
        <v>25</v>
      </c>
      <c r="D51" s="5">
        <v>1</v>
      </c>
      <c r="E51" s="5" t="s">
        <v>11</v>
      </c>
      <c r="F51" s="5">
        <f>(G51/112)*100</f>
        <v>3.5714285714285712</v>
      </c>
      <c r="G51" s="12">
        <f>SUM(H51:AH51)</f>
        <v>4</v>
      </c>
      <c r="H51" s="13">
        <v>1</v>
      </c>
      <c r="I51" s="8">
        <v>0</v>
      </c>
      <c r="J51" s="8">
        <v>0</v>
      </c>
      <c r="K51" s="8">
        <v>0</v>
      </c>
      <c r="L51" s="13">
        <v>2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15">
        <v>1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</row>
    <row r="52" spans="1:34" x14ac:dyDescent="0.35">
      <c r="A52" s="5" t="s">
        <v>24</v>
      </c>
      <c r="B52" s="11" t="s">
        <v>37</v>
      </c>
      <c r="C52" s="5" t="s">
        <v>25</v>
      </c>
      <c r="D52" s="5">
        <v>1</v>
      </c>
      <c r="E52" s="5" t="s">
        <v>13</v>
      </c>
      <c r="F52" s="5">
        <f>(G52/112)*100</f>
        <v>0</v>
      </c>
      <c r="G52" s="12">
        <f>SUM(H52:AH52)</f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</row>
    <row r="53" spans="1:34" x14ac:dyDescent="0.35">
      <c r="A53" s="5" t="s">
        <v>24</v>
      </c>
      <c r="B53" s="11" t="s">
        <v>37</v>
      </c>
      <c r="C53" s="5" t="s">
        <v>25</v>
      </c>
      <c r="D53" s="5">
        <v>1</v>
      </c>
      <c r="E53" s="5" t="s">
        <v>10</v>
      </c>
      <c r="F53" s="5">
        <f>(G53/112)*100</f>
        <v>1.7857142857142856</v>
      </c>
      <c r="G53" s="12">
        <f>SUM(H53:AH53)</f>
        <v>2</v>
      </c>
      <c r="H53" s="8">
        <v>0</v>
      </c>
      <c r="I53" s="8">
        <v>0</v>
      </c>
      <c r="J53" s="8">
        <v>0</v>
      </c>
      <c r="K53" s="8">
        <v>0</v>
      </c>
      <c r="L53" s="13">
        <v>2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</row>
    <row r="54" spans="1:34" x14ac:dyDescent="0.35">
      <c r="A54" s="5" t="s">
        <v>24</v>
      </c>
      <c r="B54" s="11" t="s">
        <v>37</v>
      </c>
      <c r="C54" s="5" t="s">
        <v>25</v>
      </c>
      <c r="D54" s="5">
        <v>2</v>
      </c>
      <c r="E54" s="5" t="s">
        <v>12</v>
      </c>
      <c r="F54" s="5">
        <f>(G54/112)*100</f>
        <v>0</v>
      </c>
      <c r="G54" s="12">
        <f>SUM(H54:AH54)</f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</row>
    <row r="55" spans="1:34" x14ac:dyDescent="0.35">
      <c r="A55" s="5" t="s">
        <v>24</v>
      </c>
      <c r="B55" s="11" t="s">
        <v>37</v>
      </c>
      <c r="C55" s="5" t="s">
        <v>25</v>
      </c>
      <c r="D55" s="5">
        <v>2</v>
      </c>
      <c r="E55" s="5" t="s">
        <v>11</v>
      </c>
      <c r="F55" s="5">
        <f>(G55/112)*100</f>
        <v>0</v>
      </c>
      <c r="G55" s="12">
        <f>SUM(H55:AH55)</f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</row>
    <row r="56" spans="1:34" x14ac:dyDescent="0.35">
      <c r="A56" s="5" t="s">
        <v>24</v>
      </c>
      <c r="B56" s="11" t="s">
        <v>37</v>
      </c>
      <c r="C56" s="5" t="s">
        <v>25</v>
      </c>
      <c r="D56" s="5">
        <v>2</v>
      </c>
      <c r="E56" s="5" t="s">
        <v>13</v>
      </c>
      <c r="F56" s="5">
        <f>(G56/112)*100</f>
        <v>0</v>
      </c>
      <c r="G56" s="12">
        <f>SUM(H56:AH56)</f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</row>
    <row r="57" spans="1:34" x14ac:dyDescent="0.35">
      <c r="A57" s="5" t="s">
        <v>24</v>
      </c>
      <c r="B57" s="11" t="s">
        <v>37</v>
      </c>
      <c r="C57" s="5" t="s">
        <v>25</v>
      </c>
      <c r="D57" s="5">
        <v>2</v>
      </c>
      <c r="E57" s="5" t="s">
        <v>10</v>
      </c>
      <c r="F57" s="5">
        <f>(G57/112)*100</f>
        <v>1.7857142857142856</v>
      </c>
      <c r="G57" s="12">
        <f>SUM(H57:AH57)</f>
        <v>2</v>
      </c>
      <c r="H57" s="8">
        <v>0</v>
      </c>
      <c r="I57" s="8">
        <v>0</v>
      </c>
      <c r="J57" s="8">
        <v>0</v>
      </c>
      <c r="K57" s="8">
        <v>0</v>
      </c>
      <c r="L57" s="13">
        <v>2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</row>
    <row r="58" spans="1:34" x14ac:dyDescent="0.35">
      <c r="A58" s="5" t="s">
        <v>24</v>
      </c>
      <c r="B58" s="11" t="s">
        <v>37</v>
      </c>
      <c r="C58" s="5" t="s">
        <v>25</v>
      </c>
      <c r="D58" s="5">
        <v>3</v>
      </c>
      <c r="E58" s="5" t="s">
        <v>12</v>
      </c>
      <c r="F58" s="5">
        <f>(G58/112)*100</f>
        <v>0</v>
      </c>
      <c r="G58" s="12">
        <f>SUM(H58:AH58)</f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</row>
    <row r="59" spans="1:34" x14ac:dyDescent="0.35">
      <c r="A59" s="5" t="s">
        <v>24</v>
      </c>
      <c r="B59" s="11" t="s">
        <v>37</v>
      </c>
      <c r="C59" s="5" t="s">
        <v>25</v>
      </c>
      <c r="D59" s="5">
        <v>3</v>
      </c>
      <c r="E59" s="5" t="s">
        <v>11</v>
      </c>
      <c r="F59" s="5">
        <f>(G59/112)*100</f>
        <v>2.6785714285714284</v>
      </c>
      <c r="G59" s="12">
        <f>SUM(H59:AH59)</f>
        <v>3</v>
      </c>
      <c r="H59" s="8">
        <v>0</v>
      </c>
      <c r="I59" s="8">
        <v>0</v>
      </c>
      <c r="J59" s="8">
        <v>0</v>
      </c>
      <c r="K59" s="8">
        <v>0</v>
      </c>
      <c r="L59" s="13">
        <v>2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13">
        <v>1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</row>
    <row r="60" spans="1:34" x14ac:dyDescent="0.35">
      <c r="A60" s="5" t="s">
        <v>24</v>
      </c>
      <c r="B60" s="11" t="s">
        <v>37</v>
      </c>
      <c r="C60" s="5" t="s">
        <v>25</v>
      </c>
      <c r="D60" s="5">
        <v>3</v>
      </c>
      <c r="E60" s="5" t="s">
        <v>13</v>
      </c>
      <c r="F60" s="5">
        <f>(G60/112)*100</f>
        <v>0</v>
      </c>
      <c r="G60" s="12">
        <f>SUM(H60:AH60)</f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</row>
    <row r="61" spans="1:34" x14ac:dyDescent="0.35">
      <c r="A61" s="5" t="s">
        <v>24</v>
      </c>
      <c r="B61" s="11" t="s">
        <v>37</v>
      </c>
      <c r="C61" s="5" t="s">
        <v>25</v>
      </c>
      <c r="D61" s="5">
        <v>3</v>
      </c>
      <c r="E61" s="5" t="s">
        <v>10</v>
      </c>
      <c r="F61" s="5">
        <f>(G61/112)*100</f>
        <v>0.89285714285714279</v>
      </c>
      <c r="G61" s="12">
        <f>SUM(H61:AH61)</f>
        <v>1</v>
      </c>
      <c r="H61" s="8">
        <v>0</v>
      </c>
      <c r="I61" s="8">
        <v>0</v>
      </c>
      <c r="J61" s="8">
        <v>0</v>
      </c>
      <c r="K61" s="8">
        <v>0</v>
      </c>
      <c r="L61" s="13">
        <v>1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</row>
    <row r="62" spans="1:34" x14ac:dyDescent="0.35">
      <c r="A62" s="5" t="s">
        <v>26</v>
      </c>
      <c r="B62" s="11" t="s">
        <v>37</v>
      </c>
      <c r="C62" s="5" t="s">
        <v>25</v>
      </c>
      <c r="D62" s="5">
        <v>1</v>
      </c>
      <c r="E62" s="5" t="s">
        <v>12</v>
      </c>
      <c r="F62" s="5">
        <f>(G62/50)*100</f>
        <v>0</v>
      </c>
      <c r="G62" s="12">
        <f>SUM(H62:AH62)</f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</row>
    <row r="63" spans="1:34" x14ac:dyDescent="0.35">
      <c r="A63" s="5" t="s">
        <v>26</v>
      </c>
      <c r="B63" s="11" t="s">
        <v>37</v>
      </c>
      <c r="C63" s="5" t="s">
        <v>25</v>
      </c>
      <c r="D63" s="5">
        <v>1</v>
      </c>
      <c r="E63" s="5" t="s">
        <v>11</v>
      </c>
      <c r="F63" s="5">
        <f>(G63/50)*100</f>
        <v>0</v>
      </c>
      <c r="G63" s="12">
        <f>SUM(H63:AH63)</f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</row>
    <row r="64" spans="1:34" x14ac:dyDescent="0.35">
      <c r="A64" s="5" t="s">
        <v>26</v>
      </c>
      <c r="B64" s="11" t="s">
        <v>37</v>
      </c>
      <c r="C64" s="5" t="s">
        <v>25</v>
      </c>
      <c r="D64" s="5">
        <v>1</v>
      </c>
      <c r="E64" s="5" t="s">
        <v>13</v>
      </c>
      <c r="F64" s="5">
        <f>(G64/50)*100</f>
        <v>0</v>
      </c>
      <c r="G64" s="12">
        <f>SUM(H64:AH64)</f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</row>
    <row r="65" spans="1:34" x14ac:dyDescent="0.35">
      <c r="A65" s="5" t="s">
        <v>26</v>
      </c>
      <c r="B65" s="11" t="s">
        <v>37</v>
      </c>
      <c r="C65" s="5" t="s">
        <v>25</v>
      </c>
      <c r="D65" s="5">
        <v>1</v>
      </c>
      <c r="E65" s="5" t="s">
        <v>10</v>
      </c>
      <c r="F65" s="5">
        <f>(G65/50)*100</f>
        <v>0</v>
      </c>
      <c r="G65" s="12">
        <f>SUM(H65:AH65)</f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</row>
    <row r="66" spans="1:34" x14ac:dyDescent="0.35">
      <c r="A66" s="5" t="s">
        <v>26</v>
      </c>
      <c r="B66" s="11" t="s">
        <v>37</v>
      </c>
      <c r="C66" s="5" t="s">
        <v>25</v>
      </c>
      <c r="D66" s="5">
        <v>2</v>
      </c>
      <c r="E66" s="5" t="s">
        <v>12</v>
      </c>
      <c r="F66" s="5">
        <f>(G66/50)*100</f>
        <v>0</v>
      </c>
      <c r="G66" s="12">
        <f>SUM(H66:AH66)</f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</row>
    <row r="67" spans="1:34" x14ac:dyDescent="0.35">
      <c r="A67" s="5" t="s">
        <v>26</v>
      </c>
      <c r="B67" s="11" t="s">
        <v>37</v>
      </c>
      <c r="C67" s="5" t="s">
        <v>25</v>
      </c>
      <c r="D67" s="5">
        <v>2</v>
      </c>
      <c r="E67" s="5" t="s">
        <v>11</v>
      </c>
      <c r="F67" s="5">
        <f>(G67/50)*100</f>
        <v>0</v>
      </c>
      <c r="G67" s="12">
        <f>SUM(H67:AH67)</f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</row>
    <row r="68" spans="1:34" x14ac:dyDescent="0.35">
      <c r="A68" s="5" t="s">
        <v>26</v>
      </c>
      <c r="B68" s="11" t="s">
        <v>37</v>
      </c>
      <c r="C68" s="5" t="s">
        <v>25</v>
      </c>
      <c r="D68" s="5">
        <v>2</v>
      </c>
      <c r="E68" s="5" t="s">
        <v>13</v>
      </c>
      <c r="F68" s="5">
        <f>(G68/50)*100</f>
        <v>0</v>
      </c>
      <c r="G68" s="12">
        <f>SUM(H68:AH68)</f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</row>
    <row r="69" spans="1:34" x14ac:dyDescent="0.35">
      <c r="A69" s="5" t="s">
        <v>26</v>
      </c>
      <c r="B69" s="11" t="s">
        <v>37</v>
      </c>
      <c r="C69" s="5" t="s">
        <v>25</v>
      </c>
      <c r="D69" s="5">
        <v>2</v>
      </c>
      <c r="E69" s="5" t="s">
        <v>10</v>
      </c>
      <c r="F69" s="5">
        <f>(G69/50)*100</f>
        <v>0</v>
      </c>
      <c r="G69" s="12">
        <f>SUM(H69:AH69)</f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</row>
    <row r="70" spans="1:34" x14ac:dyDescent="0.35">
      <c r="A70" s="5" t="s">
        <v>26</v>
      </c>
      <c r="B70" s="11" t="s">
        <v>37</v>
      </c>
      <c r="C70" s="5" t="s">
        <v>25</v>
      </c>
      <c r="D70" s="5">
        <v>3</v>
      </c>
      <c r="E70" s="5" t="s">
        <v>12</v>
      </c>
      <c r="F70" s="5">
        <f>(G70/50)*100</f>
        <v>0</v>
      </c>
      <c r="G70" s="12">
        <f>SUM(H70:AH70)</f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</row>
    <row r="71" spans="1:34" x14ac:dyDescent="0.35">
      <c r="A71" s="5" t="s">
        <v>26</v>
      </c>
      <c r="B71" s="11" t="s">
        <v>37</v>
      </c>
      <c r="C71" s="5" t="s">
        <v>25</v>
      </c>
      <c r="D71" s="5">
        <v>3</v>
      </c>
      <c r="E71" s="5" t="s">
        <v>11</v>
      </c>
      <c r="F71" s="5">
        <f>(G71/50)*100</f>
        <v>0</v>
      </c>
      <c r="G71" s="12">
        <f>SUM(H71:AH71)</f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</row>
    <row r="72" spans="1:34" x14ac:dyDescent="0.35">
      <c r="A72" s="5" t="s">
        <v>26</v>
      </c>
      <c r="B72" s="11" t="s">
        <v>37</v>
      </c>
      <c r="C72" s="5" t="s">
        <v>25</v>
      </c>
      <c r="D72" s="5">
        <v>3</v>
      </c>
      <c r="E72" s="5" t="s">
        <v>13</v>
      </c>
      <c r="F72" s="5">
        <f>(G72/50)*100</f>
        <v>0</v>
      </c>
      <c r="G72" s="12">
        <f>SUM(H72:AH72)</f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</row>
    <row r="73" spans="1:34" x14ac:dyDescent="0.35">
      <c r="A73" s="5" t="s">
        <v>26</v>
      </c>
      <c r="B73" s="11" t="s">
        <v>37</v>
      </c>
      <c r="C73" s="5" t="s">
        <v>25</v>
      </c>
      <c r="D73" s="5">
        <v>3</v>
      </c>
      <c r="E73" s="5" t="s">
        <v>10</v>
      </c>
      <c r="F73" s="5">
        <f>(G73/50)*100</f>
        <v>0</v>
      </c>
      <c r="G73" s="12">
        <f>SUM(H73:AH73)</f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</row>
    <row r="74" spans="1:34" x14ac:dyDescent="0.35">
      <c r="A74" s="5" t="s">
        <v>27</v>
      </c>
      <c r="B74" s="11" t="s">
        <v>37</v>
      </c>
      <c r="C74" s="5" t="s">
        <v>25</v>
      </c>
      <c r="D74" s="5">
        <v>1</v>
      </c>
      <c r="E74" s="5" t="s">
        <v>12</v>
      </c>
      <c r="F74" s="5">
        <f>(G74/214)*100</f>
        <v>0</v>
      </c>
      <c r="G74" s="12">
        <f>SUM(H74:AH74)</f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</row>
    <row r="75" spans="1:34" x14ac:dyDescent="0.35">
      <c r="A75" s="5" t="s">
        <v>27</v>
      </c>
      <c r="B75" s="11" t="s">
        <v>37</v>
      </c>
      <c r="C75" s="5" t="s">
        <v>25</v>
      </c>
      <c r="D75" s="5">
        <v>1</v>
      </c>
      <c r="E75" s="5" t="s">
        <v>11</v>
      </c>
      <c r="F75" s="5">
        <f>(G75/214)*100</f>
        <v>11.214953271028037</v>
      </c>
      <c r="G75" s="12">
        <f>SUM(H75:AH75)</f>
        <v>24</v>
      </c>
      <c r="H75" s="8">
        <v>0</v>
      </c>
      <c r="I75" s="8">
        <v>0</v>
      </c>
      <c r="J75" s="8">
        <v>0</v>
      </c>
      <c r="K75" s="8">
        <v>0</v>
      </c>
      <c r="L75" s="13">
        <v>5</v>
      </c>
      <c r="M75" s="8">
        <v>0</v>
      </c>
      <c r="N75" s="8">
        <v>0</v>
      </c>
      <c r="O75" s="13">
        <v>1</v>
      </c>
      <c r="P75" s="13">
        <v>3</v>
      </c>
      <c r="Q75" s="8">
        <v>0</v>
      </c>
      <c r="R75" s="8">
        <v>0</v>
      </c>
      <c r="S75" s="8">
        <v>0</v>
      </c>
      <c r="T75" s="13">
        <v>15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</row>
    <row r="76" spans="1:34" x14ac:dyDescent="0.35">
      <c r="A76" s="5" t="s">
        <v>27</v>
      </c>
      <c r="B76" s="11" t="s">
        <v>37</v>
      </c>
      <c r="C76" s="5" t="s">
        <v>25</v>
      </c>
      <c r="D76" s="5">
        <v>1</v>
      </c>
      <c r="E76" s="5" t="s">
        <v>13</v>
      </c>
      <c r="F76" s="5">
        <f>(G76/214)*100</f>
        <v>0</v>
      </c>
      <c r="G76" s="12">
        <f>SUM(H76:AH76)</f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</row>
    <row r="77" spans="1:34" x14ac:dyDescent="0.35">
      <c r="A77" s="5" t="s">
        <v>27</v>
      </c>
      <c r="B77" s="11" t="s">
        <v>37</v>
      </c>
      <c r="C77" s="5" t="s">
        <v>25</v>
      </c>
      <c r="D77" s="5">
        <v>1</v>
      </c>
      <c r="E77" s="5" t="s">
        <v>10</v>
      </c>
      <c r="F77" s="5">
        <f>(G77/214)*100</f>
        <v>1.4018691588785046</v>
      </c>
      <c r="G77" s="12">
        <f>SUM(H77:AH77)</f>
        <v>3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13">
        <v>3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</row>
    <row r="78" spans="1:34" x14ac:dyDescent="0.35">
      <c r="A78" s="5" t="s">
        <v>27</v>
      </c>
      <c r="B78" s="11" t="s">
        <v>37</v>
      </c>
      <c r="C78" s="5" t="s">
        <v>25</v>
      </c>
      <c r="D78" s="5">
        <v>2</v>
      </c>
      <c r="E78" s="5" t="s">
        <v>12</v>
      </c>
      <c r="F78" s="5">
        <f>(G78/214)*100</f>
        <v>0</v>
      </c>
      <c r="G78" s="12">
        <f>SUM(H78:AH78)</f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</row>
    <row r="79" spans="1:34" x14ac:dyDescent="0.35">
      <c r="A79" s="5" t="s">
        <v>27</v>
      </c>
      <c r="B79" s="11" t="s">
        <v>37</v>
      </c>
      <c r="C79" s="5" t="s">
        <v>25</v>
      </c>
      <c r="D79" s="5">
        <v>2</v>
      </c>
      <c r="E79" s="5" t="s">
        <v>11</v>
      </c>
      <c r="F79" s="5">
        <f>(G79/214)*100</f>
        <v>0.93457943925233633</v>
      </c>
      <c r="G79" s="12">
        <f>SUM(H79:AH79)</f>
        <v>2</v>
      </c>
      <c r="H79" s="8">
        <v>0</v>
      </c>
      <c r="I79" s="8">
        <v>0</v>
      </c>
      <c r="J79" s="8">
        <v>0</v>
      </c>
      <c r="K79" s="8">
        <v>0</v>
      </c>
      <c r="L79" s="13">
        <v>1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13">
        <v>1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</row>
    <row r="80" spans="1:34" x14ac:dyDescent="0.35">
      <c r="A80" s="5" t="s">
        <v>27</v>
      </c>
      <c r="B80" s="11" t="s">
        <v>37</v>
      </c>
      <c r="C80" s="5" t="s">
        <v>25</v>
      </c>
      <c r="D80" s="5">
        <v>2</v>
      </c>
      <c r="E80" s="5" t="s">
        <v>13</v>
      </c>
      <c r="F80" s="5">
        <f>(G80/214)*100</f>
        <v>0.93457943925233633</v>
      </c>
      <c r="G80" s="12">
        <f>SUM(H80:AH80)</f>
        <v>2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13">
        <v>1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13">
        <v>1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</row>
    <row r="81" spans="1:34" x14ac:dyDescent="0.35">
      <c r="A81" s="5" t="s">
        <v>27</v>
      </c>
      <c r="B81" s="11" t="s">
        <v>37</v>
      </c>
      <c r="C81" s="5" t="s">
        <v>25</v>
      </c>
      <c r="D81" s="5">
        <v>2</v>
      </c>
      <c r="E81" s="5" t="s">
        <v>10</v>
      </c>
      <c r="F81" s="5">
        <f>(G81/214)*100</f>
        <v>0.46728971962616817</v>
      </c>
      <c r="G81" s="12">
        <f>SUM(H81:AH81)</f>
        <v>1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13">
        <v>1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</row>
    <row r="82" spans="1:34" x14ac:dyDescent="0.35">
      <c r="A82" s="5" t="s">
        <v>27</v>
      </c>
      <c r="B82" s="11" t="s">
        <v>37</v>
      </c>
      <c r="C82" s="5" t="s">
        <v>25</v>
      </c>
      <c r="D82" s="5">
        <v>3</v>
      </c>
      <c r="E82" s="5" t="s">
        <v>12</v>
      </c>
      <c r="F82" s="5">
        <f>(G82/214)*100</f>
        <v>0</v>
      </c>
      <c r="G82" s="12">
        <f>SUM(H82:AH82)</f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13" t="s">
        <v>69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</row>
    <row r="83" spans="1:34" x14ac:dyDescent="0.35">
      <c r="A83" s="5" t="s">
        <v>27</v>
      </c>
      <c r="B83" s="11" t="s">
        <v>37</v>
      </c>
      <c r="C83" s="5" t="s">
        <v>25</v>
      </c>
      <c r="D83" s="5">
        <v>3</v>
      </c>
      <c r="E83" s="5" t="s">
        <v>11</v>
      </c>
      <c r="F83" s="5">
        <f>(G83/214)*100</f>
        <v>1.8691588785046727</v>
      </c>
      <c r="G83" s="12">
        <f>SUM(H83:AH83)</f>
        <v>4</v>
      </c>
      <c r="H83" s="8">
        <v>0</v>
      </c>
      <c r="I83" s="8">
        <v>0</v>
      </c>
      <c r="J83" s="8">
        <v>0</v>
      </c>
      <c r="K83" s="8">
        <v>0</v>
      </c>
      <c r="L83" s="13">
        <v>4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</row>
    <row r="84" spans="1:34" x14ac:dyDescent="0.35">
      <c r="A84" s="5" t="s">
        <v>27</v>
      </c>
      <c r="B84" s="11" t="s">
        <v>37</v>
      </c>
      <c r="C84" s="5" t="s">
        <v>25</v>
      </c>
      <c r="D84" s="5">
        <v>3</v>
      </c>
      <c r="E84" s="5" t="s">
        <v>13</v>
      </c>
      <c r="F84" s="5">
        <f>(G84/214)*100</f>
        <v>0</v>
      </c>
      <c r="G84" s="12">
        <f>SUM(H84:AH84)</f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</row>
    <row r="85" spans="1:34" x14ac:dyDescent="0.35">
      <c r="A85" s="5" t="s">
        <v>27</v>
      </c>
      <c r="B85" s="11" t="s">
        <v>37</v>
      </c>
      <c r="C85" s="5" t="s">
        <v>25</v>
      </c>
      <c r="D85" s="5">
        <v>3</v>
      </c>
      <c r="E85" s="5" t="s">
        <v>10</v>
      </c>
      <c r="F85" s="5">
        <f>(G85/214)*100</f>
        <v>3.2710280373831773</v>
      </c>
      <c r="G85" s="12">
        <f>SUM(H85:AH85)</f>
        <v>7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13">
        <v>7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</row>
    <row r="86" spans="1:34" x14ac:dyDescent="0.35">
      <c r="A86" s="5" t="s">
        <v>28</v>
      </c>
      <c r="B86" s="11" t="s">
        <v>37</v>
      </c>
      <c r="C86" s="5" t="s">
        <v>25</v>
      </c>
      <c r="D86" s="5">
        <v>1</v>
      </c>
      <c r="E86" s="5" t="s">
        <v>12</v>
      </c>
      <c r="F86" s="5">
        <f>(G86/53)*100</f>
        <v>0</v>
      </c>
      <c r="G86" s="12">
        <f>SUM(H86:AH86)</f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</row>
    <row r="87" spans="1:34" x14ac:dyDescent="0.35">
      <c r="A87" s="5" t="s">
        <v>28</v>
      </c>
      <c r="B87" s="11" t="s">
        <v>37</v>
      </c>
      <c r="C87" s="5" t="s">
        <v>25</v>
      </c>
      <c r="D87" s="5">
        <v>1</v>
      </c>
      <c r="E87" s="5" t="s">
        <v>11</v>
      </c>
      <c r="F87" s="5">
        <f>(G87/53)*100</f>
        <v>0</v>
      </c>
      <c r="G87" s="12">
        <f>SUM(H87:AH87)</f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13" t="s">
        <v>69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</row>
    <row r="88" spans="1:34" x14ac:dyDescent="0.35">
      <c r="A88" s="5" t="s">
        <v>28</v>
      </c>
      <c r="B88" s="11" t="s">
        <v>37</v>
      </c>
      <c r="C88" s="5" t="s">
        <v>25</v>
      </c>
      <c r="D88" s="5">
        <v>1</v>
      </c>
      <c r="E88" s="5" t="s">
        <v>13</v>
      </c>
      <c r="F88" s="5">
        <f>(G88/53)*100</f>
        <v>0</v>
      </c>
      <c r="G88" s="12">
        <f>SUM(H88:AH88)</f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</row>
    <row r="89" spans="1:34" x14ac:dyDescent="0.35">
      <c r="A89" s="5" t="s">
        <v>28</v>
      </c>
      <c r="B89" s="11" t="s">
        <v>37</v>
      </c>
      <c r="C89" s="5" t="s">
        <v>25</v>
      </c>
      <c r="D89" s="5">
        <v>1</v>
      </c>
      <c r="E89" s="5" t="s">
        <v>10</v>
      </c>
      <c r="F89" s="5">
        <f>(G89/53)*100</f>
        <v>0</v>
      </c>
      <c r="G89" s="12">
        <f>SUM(H89:AH89)</f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13" t="s">
        <v>69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</row>
    <row r="90" spans="1:34" x14ac:dyDescent="0.35">
      <c r="A90" s="8" t="s">
        <v>28</v>
      </c>
      <c r="B90" s="16" t="s">
        <v>37</v>
      </c>
      <c r="C90" s="8" t="s">
        <v>25</v>
      </c>
      <c r="D90" s="8">
        <v>2</v>
      </c>
      <c r="E90" s="8" t="s">
        <v>12</v>
      </c>
      <c r="F90" s="5">
        <f>(G90/53)*100</f>
        <v>0</v>
      </c>
      <c r="G90" s="12">
        <f>SUM(H90:AH90)</f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</row>
    <row r="91" spans="1:34" x14ac:dyDescent="0.35">
      <c r="A91" s="8" t="s">
        <v>28</v>
      </c>
      <c r="B91" s="16" t="s">
        <v>37</v>
      </c>
      <c r="C91" s="8" t="s">
        <v>25</v>
      </c>
      <c r="D91" s="8">
        <v>2</v>
      </c>
      <c r="E91" s="8" t="s">
        <v>11</v>
      </c>
      <c r="F91" s="5">
        <f>(G91/53)*100</f>
        <v>1.8867924528301887</v>
      </c>
      <c r="G91" s="12">
        <f>SUM(H91:AH91)</f>
        <v>1</v>
      </c>
      <c r="H91" s="8">
        <v>0</v>
      </c>
      <c r="I91" s="8">
        <v>0</v>
      </c>
      <c r="J91" s="8">
        <v>0</v>
      </c>
      <c r="K91" s="8">
        <v>0</v>
      </c>
      <c r="L91" s="13">
        <v>1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</row>
    <row r="92" spans="1:34" x14ac:dyDescent="0.35">
      <c r="A92" s="8" t="s">
        <v>28</v>
      </c>
      <c r="B92" s="16" t="s">
        <v>37</v>
      </c>
      <c r="C92" s="8" t="s">
        <v>25</v>
      </c>
      <c r="D92" s="8">
        <v>2</v>
      </c>
      <c r="E92" s="8" t="s">
        <v>13</v>
      </c>
      <c r="F92" s="5">
        <f>(G92/53)*100</f>
        <v>0</v>
      </c>
      <c r="G92" s="12">
        <f>SUM(H92:AH92)</f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</row>
    <row r="93" spans="1:34" x14ac:dyDescent="0.35">
      <c r="A93" s="8" t="s">
        <v>28</v>
      </c>
      <c r="B93" s="16" t="s">
        <v>37</v>
      </c>
      <c r="C93" s="8" t="s">
        <v>25</v>
      </c>
      <c r="D93" s="8">
        <v>2</v>
      </c>
      <c r="E93" s="8" t="s">
        <v>10</v>
      </c>
      <c r="F93" s="5">
        <f>(G93/53)*100</f>
        <v>1.8867924528301887</v>
      </c>
      <c r="G93" s="12">
        <f>SUM(H93:AH93)</f>
        <v>1</v>
      </c>
      <c r="H93" s="8">
        <v>0</v>
      </c>
      <c r="I93" s="8">
        <v>0</v>
      </c>
      <c r="J93" s="8">
        <v>0</v>
      </c>
      <c r="K93" s="8">
        <v>0</v>
      </c>
      <c r="L93" s="13">
        <v>1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</row>
    <row r="94" spans="1:34" x14ac:dyDescent="0.35">
      <c r="A94" s="8" t="s">
        <v>28</v>
      </c>
      <c r="B94" s="16" t="s">
        <v>37</v>
      </c>
      <c r="C94" s="8" t="s">
        <v>25</v>
      </c>
      <c r="D94" s="8">
        <v>3</v>
      </c>
      <c r="E94" s="8" t="s">
        <v>12</v>
      </c>
      <c r="F94" s="5">
        <f>(G94/53)*100</f>
        <v>0</v>
      </c>
      <c r="G94" s="12">
        <f>SUM(H94:AH94)</f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</row>
    <row r="95" spans="1:34" x14ac:dyDescent="0.35">
      <c r="A95" s="8" t="s">
        <v>28</v>
      </c>
      <c r="B95" s="16" t="s">
        <v>37</v>
      </c>
      <c r="C95" s="8" t="s">
        <v>25</v>
      </c>
      <c r="D95" s="8">
        <v>3</v>
      </c>
      <c r="E95" s="8" t="s">
        <v>11</v>
      </c>
      <c r="F95" s="5">
        <f>(G95/53)*100</f>
        <v>0</v>
      </c>
      <c r="G95" s="12">
        <f>SUM(H95:AH95)</f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</row>
    <row r="96" spans="1:34" x14ac:dyDescent="0.35">
      <c r="A96" s="8" t="s">
        <v>28</v>
      </c>
      <c r="B96" s="16" t="s">
        <v>37</v>
      </c>
      <c r="C96" s="8" t="s">
        <v>25</v>
      </c>
      <c r="D96" s="8">
        <v>3</v>
      </c>
      <c r="E96" s="8" t="s">
        <v>13</v>
      </c>
      <c r="F96" s="5">
        <f>(G96/53)*100</f>
        <v>0</v>
      </c>
      <c r="G96" s="12">
        <f>SUM(H96:AH96)</f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</row>
    <row r="97" spans="1:34" x14ac:dyDescent="0.35">
      <c r="A97" s="5" t="s">
        <v>28</v>
      </c>
      <c r="B97" s="11" t="s">
        <v>37</v>
      </c>
      <c r="C97" s="5" t="s">
        <v>25</v>
      </c>
      <c r="D97" s="5">
        <v>3</v>
      </c>
      <c r="E97" s="5" t="s">
        <v>10</v>
      </c>
      <c r="F97" s="5">
        <f>(G97/53)*100</f>
        <v>7.5471698113207548</v>
      </c>
      <c r="G97" s="12">
        <f>SUM(H97:AH97)</f>
        <v>4</v>
      </c>
      <c r="H97" s="8">
        <v>0</v>
      </c>
      <c r="I97" s="8">
        <v>0</v>
      </c>
      <c r="J97" s="8">
        <v>0</v>
      </c>
      <c r="K97" s="8">
        <v>0</v>
      </c>
      <c r="L97" s="13">
        <v>3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13">
        <v>1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</row>
    <row r="98" spans="1:34" x14ac:dyDescent="0.35">
      <c r="A98" s="16">
        <v>43329</v>
      </c>
      <c r="B98" s="16" t="s">
        <v>36</v>
      </c>
      <c r="C98" s="8" t="s">
        <v>6</v>
      </c>
      <c r="D98" s="8">
        <v>1</v>
      </c>
      <c r="E98" s="8" t="s">
        <v>10</v>
      </c>
      <c r="F98" s="8">
        <f>(G98/40)*100</f>
        <v>5</v>
      </c>
      <c r="G98" s="17">
        <v>2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x14ac:dyDescent="0.35">
      <c r="A99" s="16">
        <v>43329</v>
      </c>
      <c r="B99" s="16" t="s">
        <v>36</v>
      </c>
      <c r="C99" s="8" t="s">
        <v>6</v>
      </c>
      <c r="D99" s="8">
        <v>1</v>
      </c>
      <c r="E99" s="8" t="s">
        <v>11</v>
      </c>
      <c r="F99" s="8">
        <f>(G99/40)*100</f>
        <v>5</v>
      </c>
      <c r="G99" s="17">
        <v>2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x14ac:dyDescent="0.35">
      <c r="A100" s="16">
        <v>43329</v>
      </c>
      <c r="B100" s="16" t="s">
        <v>36</v>
      </c>
      <c r="C100" s="8" t="s">
        <v>6</v>
      </c>
      <c r="D100" s="8">
        <v>1</v>
      </c>
      <c r="E100" s="8" t="s">
        <v>13</v>
      </c>
      <c r="F100" s="8">
        <f>(G100/40)*100</f>
        <v>0</v>
      </c>
      <c r="G100" s="17">
        <v>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x14ac:dyDescent="0.35">
      <c r="A101" s="16">
        <v>43329</v>
      </c>
      <c r="B101" s="16" t="s">
        <v>36</v>
      </c>
      <c r="C101" s="8" t="s">
        <v>6</v>
      </c>
      <c r="D101" s="8">
        <v>1</v>
      </c>
      <c r="E101" s="8" t="s">
        <v>12</v>
      </c>
      <c r="F101" s="8">
        <f>(G101/40)*100</f>
        <v>0</v>
      </c>
      <c r="G101" s="17">
        <v>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x14ac:dyDescent="0.35">
      <c r="A102" s="16">
        <v>43329</v>
      </c>
      <c r="B102" s="16" t="s">
        <v>36</v>
      </c>
      <c r="C102" s="8" t="s">
        <v>6</v>
      </c>
      <c r="D102" s="8">
        <v>2</v>
      </c>
      <c r="E102" s="8" t="s">
        <v>12</v>
      </c>
      <c r="F102" s="8">
        <f>(G102/40)*100</f>
        <v>0</v>
      </c>
      <c r="G102" s="17">
        <v>0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x14ac:dyDescent="0.35">
      <c r="A103" s="16">
        <v>43329</v>
      </c>
      <c r="B103" s="16" t="s">
        <v>36</v>
      </c>
      <c r="C103" s="8" t="s">
        <v>6</v>
      </c>
      <c r="D103" s="8">
        <v>2</v>
      </c>
      <c r="E103" s="8" t="s">
        <v>13</v>
      </c>
      <c r="F103" s="8">
        <f>(G103/40)*100</f>
        <v>0</v>
      </c>
      <c r="G103" s="17">
        <v>0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x14ac:dyDescent="0.35">
      <c r="A104" s="16">
        <v>43329</v>
      </c>
      <c r="B104" s="16" t="s">
        <v>36</v>
      </c>
      <c r="C104" s="8" t="s">
        <v>6</v>
      </c>
      <c r="D104" s="8">
        <v>2</v>
      </c>
      <c r="E104" s="8" t="s">
        <v>10</v>
      </c>
      <c r="F104" s="8">
        <f>(G104/40)*100</f>
        <v>2.5</v>
      </c>
      <c r="G104" s="17">
        <v>1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x14ac:dyDescent="0.35">
      <c r="A105" s="16">
        <v>43329</v>
      </c>
      <c r="B105" s="16" t="s">
        <v>36</v>
      </c>
      <c r="C105" s="8" t="s">
        <v>6</v>
      </c>
      <c r="D105" s="8">
        <v>2</v>
      </c>
      <c r="E105" s="8" t="s">
        <v>11</v>
      </c>
      <c r="F105" s="8">
        <f>(G105/40)*100</f>
        <v>0</v>
      </c>
      <c r="G105" s="17">
        <v>0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x14ac:dyDescent="0.35">
      <c r="A106" s="16">
        <v>43329</v>
      </c>
      <c r="B106" s="16" t="s">
        <v>36</v>
      </c>
      <c r="C106" s="8" t="s">
        <v>6</v>
      </c>
      <c r="D106" s="8">
        <v>3</v>
      </c>
      <c r="E106" s="8" t="s">
        <v>13</v>
      </c>
      <c r="F106" s="8">
        <f>(G106/40)*100</f>
        <v>0</v>
      </c>
      <c r="G106" s="17">
        <v>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x14ac:dyDescent="0.35">
      <c r="A107" s="16">
        <v>43329</v>
      </c>
      <c r="B107" s="16" t="s">
        <v>36</v>
      </c>
      <c r="C107" s="8" t="s">
        <v>6</v>
      </c>
      <c r="D107" s="8">
        <v>3</v>
      </c>
      <c r="E107" s="8" t="s">
        <v>12</v>
      </c>
      <c r="F107" s="8">
        <f>(G107/40)*100</f>
        <v>0</v>
      </c>
      <c r="G107" s="17">
        <v>0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x14ac:dyDescent="0.35">
      <c r="A108" s="16">
        <v>43329</v>
      </c>
      <c r="B108" s="16" t="s">
        <v>36</v>
      </c>
      <c r="C108" s="8" t="s">
        <v>6</v>
      </c>
      <c r="D108" s="8">
        <v>3</v>
      </c>
      <c r="E108" s="8" t="s">
        <v>10</v>
      </c>
      <c r="F108" s="8">
        <f>(G108/40)*100</f>
        <v>0</v>
      </c>
      <c r="G108" s="17">
        <v>0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x14ac:dyDescent="0.35">
      <c r="A109" s="16">
        <v>43329</v>
      </c>
      <c r="B109" s="16" t="s">
        <v>36</v>
      </c>
      <c r="C109" s="8" t="s">
        <v>6</v>
      </c>
      <c r="D109" s="8">
        <v>3</v>
      </c>
      <c r="E109" s="8" t="s">
        <v>11</v>
      </c>
      <c r="F109" s="8">
        <f>(G109/40)*100</f>
        <v>2.5</v>
      </c>
      <c r="G109" s="17">
        <v>1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x14ac:dyDescent="0.35">
      <c r="A110" s="16">
        <v>43356</v>
      </c>
      <c r="B110" s="16" t="s">
        <v>36</v>
      </c>
      <c r="C110" s="8" t="s">
        <v>6</v>
      </c>
      <c r="D110" s="8">
        <v>1</v>
      </c>
      <c r="E110" s="8" t="s">
        <v>13</v>
      </c>
      <c r="F110" s="8">
        <f>(G110/17)*100</f>
        <v>0</v>
      </c>
      <c r="G110" s="17">
        <v>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x14ac:dyDescent="0.35">
      <c r="A111" s="16">
        <v>43356</v>
      </c>
      <c r="B111" s="16" t="s">
        <v>36</v>
      </c>
      <c r="C111" s="8" t="s">
        <v>6</v>
      </c>
      <c r="D111" s="8">
        <v>1</v>
      </c>
      <c r="E111" s="8" t="s">
        <v>11</v>
      </c>
      <c r="F111" s="8">
        <f>(G111/17)*100</f>
        <v>0</v>
      </c>
      <c r="G111" s="17">
        <v>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x14ac:dyDescent="0.35">
      <c r="A112" s="16">
        <v>43356</v>
      </c>
      <c r="B112" s="16" t="s">
        <v>36</v>
      </c>
      <c r="C112" s="8" t="s">
        <v>6</v>
      </c>
      <c r="D112" s="8">
        <v>1</v>
      </c>
      <c r="E112" s="8" t="s">
        <v>10</v>
      </c>
      <c r="F112" s="8">
        <f>(G112/17)*100</f>
        <v>0</v>
      </c>
      <c r="G112" s="17">
        <v>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x14ac:dyDescent="0.35">
      <c r="A113" s="16">
        <v>43356</v>
      </c>
      <c r="B113" s="16" t="s">
        <v>36</v>
      </c>
      <c r="C113" s="8" t="s">
        <v>6</v>
      </c>
      <c r="D113" s="8">
        <v>1</v>
      </c>
      <c r="E113" s="8" t="s">
        <v>12</v>
      </c>
      <c r="F113" s="8">
        <f>(G113/17)*100</f>
        <v>0</v>
      </c>
      <c r="G113" s="17">
        <v>0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x14ac:dyDescent="0.35">
      <c r="A114" s="16">
        <v>43356</v>
      </c>
      <c r="B114" s="16" t="s">
        <v>36</v>
      </c>
      <c r="C114" s="8" t="s">
        <v>6</v>
      </c>
      <c r="D114" s="8">
        <v>2</v>
      </c>
      <c r="E114" s="8" t="s">
        <v>11</v>
      </c>
      <c r="F114" s="8">
        <f>(G114/17)*100</f>
        <v>0</v>
      </c>
      <c r="G114" s="17">
        <v>0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x14ac:dyDescent="0.35">
      <c r="A115" s="16">
        <v>43356</v>
      </c>
      <c r="B115" s="16" t="s">
        <v>36</v>
      </c>
      <c r="C115" s="8" t="s">
        <v>6</v>
      </c>
      <c r="D115" s="8">
        <v>2</v>
      </c>
      <c r="E115" s="8" t="s">
        <v>13</v>
      </c>
      <c r="F115" s="8">
        <f>(G115/17)*100</f>
        <v>0</v>
      </c>
      <c r="G115" s="17">
        <v>0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x14ac:dyDescent="0.35">
      <c r="A116" s="16">
        <v>43356</v>
      </c>
      <c r="B116" s="16" t="s">
        <v>36</v>
      </c>
      <c r="C116" s="8" t="s">
        <v>6</v>
      </c>
      <c r="D116" s="8">
        <v>2</v>
      </c>
      <c r="E116" s="8" t="s">
        <v>10</v>
      </c>
      <c r="F116" s="8">
        <f>(G116/17)*100</f>
        <v>23.52941176470588</v>
      </c>
      <c r="G116" s="17">
        <v>4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x14ac:dyDescent="0.35">
      <c r="A117" s="16">
        <v>43356</v>
      </c>
      <c r="B117" s="16" t="s">
        <v>36</v>
      </c>
      <c r="C117" s="8" t="s">
        <v>6</v>
      </c>
      <c r="D117" s="8">
        <v>2</v>
      </c>
      <c r="E117" s="8" t="s">
        <v>12</v>
      </c>
      <c r="F117" s="8">
        <f>(G117/17)*100</f>
        <v>0</v>
      </c>
      <c r="G117" s="17">
        <v>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x14ac:dyDescent="0.35">
      <c r="A118" s="16">
        <v>43356</v>
      </c>
      <c r="B118" s="16" t="s">
        <v>36</v>
      </c>
      <c r="C118" s="8" t="s">
        <v>6</v>
      </c>
      <c r="D118" s="8">
        <v>3</v>
      </c>
      <c r="E118" s="8" t="s">
        <v>13</v>
      </c>
      <c r="F118" s="8">
        <f>(G118/17)*100</f>
        <v>0</v>
      </c>
      <c r="G118" s="17">
        <v>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x14ac:dyDescent="0.35">
      <c r="A119" s="16">
        <v>43356</v>
      </c>
      <c r="B119" s="16" t="s">
        <v>36</v>
      </c>
      <c r="C119" s="8" t="s">
        <v>6</v>
      </c>
      <c r="D119" s="8">
        <v>3</v>
      </c>
      <c r="E119" s="8" t="s">
        <v>12</v>
      </c>
      <c r="F119" s="8">
        <f>(G119/17)*100</f>
        <v>0</v>
      </c>
      <c r="G119" s="17">
        <v>0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x14ac:dyDescent="0.35">
      <c r="A120" s="16">
        <v>43356</v>
      </c>
      <c r="B120" s="16" t="s">
        <v>36</v>
      </c>
      <c r="C120" s="8" t="s">
        <v>6</v>
      </c>
      <c r="D120" s="8">
        <v>3</v>
      </c>
      <c r="E120" s="8" t="s">
        <v>11</v>
      </c>
      <c r="F120" s="8">
        <f>(G120/17)*100</f>
        <v>5.8823529411764701</v>
      </c>
      <c r="G120" s="17">
        <v>1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x14ac:dyDescent="0.35">
      <c r="A121" s="16">
        <v>43356</v>
      </c>
      <c r="B121" s="16" t="s">
        <v>36</v>
      </c>
      <c r="C121" s="8" t="s">
        <v>6</v>
      </c>
      <c r="D121" s="8">
        <v>3</v>
      </c>
      <c r="E121" s="8" t="s">
        <v>10</v>
      </c>
      <c r="F121" s="8">
        <f>(G121/17)*100</f>
        <v>0</v>
      </c>
      <c r="G121" s="17">
        <v>0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x14ac:dyDescent="0.35">
      <c r="A122" s="16">
        <v>43364</v>
      </c>
      <c r="B122" s="16" t="s">
        <v>36</v>
      </c>
      <c r="C122" s="8" t="s">
        <v>6</v>
      </c>
      <c r="D122" s="8">
        <v>1</v>
      </c>
      <c r="E122" s="8" t="s">
        <v>10</v>
      </c>
      <c r="F122" s="8">
        <f>(G122/21)*100</f>
        <v>0</v>
      </c>
      <c r="G122" s="17">
        <v>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x14ac:dyDescent="0.35">
      <c r="A123" s="16">
        <v>43364</v>
      </c>
      <c r="B123" s="16" t="s">
        <v>36</v>
      </c>
      <c r="C123" s="8" t="s">
        <v>6</v>
      </c>
      <c r="D123" s="8">
        <v>1</v>
      </c>
      <c r="E123" s="8" t="s">
        <v>13</v>
      </c>
      <c r="F123" s="8">
        <f>(G123/21)*100</f>
        <v>0</v>
      </c>
      <c r="G123" s="17">
        <v>0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x14ac:dyDescent="0.35">
      <c r="A124" s="16">
        <v>43364</v>
      </c>
      <c r="B124" s="16" t="s">
        <v>36</v>
      </c>
      <c r="C124" s="8" t="s">
        <v>6</v>
      </c>
      <c r="D124" s="8">
        <v>1</v>
      </c>
      <c r="E124" s="8" t="s">
        <v>11</v>
      </c>
      <c r="F124" s="8">
        <f>(G124/21)*100</f>
        <v>4.7619047619047619</v>
      </c>
      <c r="G124" s="17">
        <v>1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x14ac:dyDescent="0.35">
      <c r="A125" s="16">
        <v>43364</v>
      </c>
      <c r="B125" s="16" t="s">
        <v>36</v>
      </c>
      <c r="C125" s="8" t="s">
        <v>6</v>
      </c>
      <c r="D125" s="8">
        <v>1</v>
      </c>
      <c r="E125" s="8" t="s">
        <v>12</v>
      </c>
      <c r="F125" s="8">
        <f>(G125/21)*100</f>
        <v>0</v>
      </c>
      <c r="G125" s="17">
        <v>0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x14ac:dyDescent="0.35">
      <c r="A126" s="16">
        <v>43364</v>
      </c>
      <c r="B126" s="16" t="s">
        <v>36</v>
      </c>
      <c r="C126" s="8" t="s">
        <v>6</v>
      </c>
      <c r="D126" s="8">
        <v>2</v>
      </c>
      <c r="E126" s="8" t="s">
        <v>13</v>
      </c>
      <c r="F126" s="8">
        <f>(G126/21)*100</f>
        <v>0</v>
      </c>
      <c r="G126" s="17">
        <v>0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x14ac:dyDescent="0.35">
      <c r="A127" s="16">
        <v>43364</v>
      </c>
      <c r="B127" s="16" t="s">
        <v>36</v>
      </c>
      <c r="C127" s="8" t="s">
        <v>6</v>
      </c>
      <c r="D127" s="8">
        <v>2</v>
      </c>
      <c r="E127" s="8" t="s">
        <v>10</v>
      </c>
      <c r="F127" s="8">
        <f>(G127/21)*100</f>
        <v>28.571428571428569</v>
      </c>
      <c r="G127" s="17">
        <v>6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x14ac:dyDescent="0.35">
      <c r="A128" s="16">
        <v>43364</v>
      </c>
      <c r="B128" s="16" t="s">
        <v>36</v>
      </c>
      <c r="C128" s="8" t="s">
        <v>6</v>
      </c>
      <c r="D128" s="8">
        <v>2</v>
      </c>
      <c r="E128" s="8" t="s">
        <v>12</v>
      </c>
      <c r="F128" s="8">
        <f>(G128/21)*100</f>
        <v>0</v>
      </c>
      <c r="G128" s="17">
        <v>0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x14ac:dyDescent="0.35">
      <c r="A129" s="16">
        <v>43364</v>
      </c>
      <c r="B129" s="16" t="s">
        <v>36</v>
      </c>
      <c r="C129" s="8" t="s">
        <v>6</v>
      </c>
      <c r="D129" s="8">
        <v>2</v>
      </c>
      <c r="E129" s="8" t="s">
        <v>11</v>
      </c>
      <c r="F129" s="8">
        <f>(G129/21)*100</f>
        <v>4.7619047619047619</v>
      </c>
      <c r="G129" s="17">
        <v>1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x14ac:dyDescent="0.35">
      <c r="A130" s="16">
        <v>43364</v>
      </c>
      <c r="B130" s="16" t="s">
        <v>36</v>
      </c>
      <c r="C130" s="8" t="s">
        <v>6</v>
      </c>
      <c r="D130" s="8">
        <v>3</v>
      </c>
      <c r="E130" s="8" t="s">
        <v>10</v>
      </c>
      <c r="F130" s="8">
        <f>(G130/21)*100</f>
        <v>0</v>
      </c>
      <c r="G130" s="17">
        <v>0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x14ac:dyDescent="0.35">
      <c r="A131" s="16">
        <v>43364</v>
      </c>
      <c r="B131" s="16" t="s">
        <v>36</v>
      </c>
      <c r="C131" s="8" t="s">
        <v>6</v>
      </c>
      <c r="D131" s="8">
        <v>3</v>
      </c>
      <c r="E131" s="8" t="s">
        <v>13</v>
      </c>
      <c r="F131" s="8">
        <f>(G131/21)*100</f>
        <v>0</v>
      </c>
      <c r="G131" s="17">
        <v>0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x14ac:dyDescent="0.35">
      <c r="A132" s="16">
        <v>43364</v>
      </c>
      <c r="B132" s="16" t="s">
        <v>36</v>
      </c>
      <c r="C132" s="8" t="s">
        <v>6</v>
      </c>
      <c r="D132" s="8">
        <v>3</v>
      </c>
      <c r="E132" s="8" t="s">
        <v>12</v>
      </c>
      <c r="F132" s="8">
        <f>(G132/21)*100</f>
        <v>0</v>
      </c>
      <c r="G132" s="17">
        <v>0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x14ac:dyDescent="0.35">
      <c r="A133" s="16">
        <v>43364</v>
      </c>
      <c r="B133" s="16" t="s">
        <v>36</v>
      </c>
      <c r="C133" s="8" t="s">
        <v>6</v>
      </c>
      <c r="D133" s="8">
        <v>3</v>
      </c>
      <c r="E133" s="8" t="s">
        <v>11</v>
      </c>
      <c r="F133" s="8">
        <f>(G133/21)*100</f>
        <v>28.571428571428569</v>
      </c>
      <c r="G133" s="17">
        <v>6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x14ac:dyDescent="0.35">
      <c r="A134" s="16">
        <v>43580</v>
      </c>
      <c r="B134" s="16" t="s">
        <v>36</v>
      </c>
      <c r="C134" s="8" t="s">
        <v>6</v>
      </c>
      <c r="D134" s="8">
        <v>1</v>
      </c>
      <c r="E134" s="8" t="s">
        <v>12</v>
      </c>
      <c r="F134" s="8">
        <f>(G134/6)*100</f>
        <v>0</v>
      </c>
      <c r="G134" s="17">
        <v>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x14ac:dyDescent="0.35">
      <c r="A135" s="16">
        <v>43580</v>
      </c>
      <c r="B135" s="16" t="s">
        <v>36</v>
      </c>
      <c r="C135" s="8" t="s">
        <v>6</v>
      </c>
      <c r="D135" s="8">
        <v>1</v>
      </c>
      <c r="E135" s="8" t="s">
        <v>11</v>
      </c>
      <c r="F135" s="8">
        <f>(G135/6)*100</f>
        <v>0</v>
      </c>
      <c r="G135" s="17">
        <v>0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 x14ac:dyDescent="0.35">
      <c r="A136" s="16">
        <v>43580</v>
      </c>
      <c r="B136" s="16" t="s">
        <v>36</v>
      </c>
      <c r="C136" s="8" t="s">
        <v>6</v>
      </c>
      <c r="D136" s="8">
        <v>1</v>
      </c>
      <c r="E136" s="8" t="s">
        <v>10</v>
      </c>
      <c r="F136" s="8">
        <f>(G136/6)*100</f>
        <v>0</v>
      </c>
      <c r="G136" s="17">
        <v>0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1:34" x14ac:dyDescent="0.35">
      <c r="A137" s="16">
        <v>43580</v>
      </c>
      <c r="B137" s="16" t="s">
        <v>36</v>
      </c>
      <c r="C137" s="8" t="s">
        <v>6</v>
      </c>
      <c r="D137" s="8">
        <v>1</v>
      </c>
      <c r="E137" s="8" t="s">
        <v>13</v>
      </c>
      <c r="F137" s="8">
        <f>(G137/6)*100</f>
        <v>0</v>
      </c>
      <c r="G137" s="17">
        <v>0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x14ac:dyDescent="0.35">
      <c r="A138" s="16">
        <v>43580</v>
      </c>
      <c r="B138" s="16" t="s">
        <v>36</v>
      </c>
      <c r="C138" s="8" t="s">
        <v>6</v>
      </c>
      <c r="D138" s="8">
        <v>2</v>
      </c>
      <c r="E138" s="8" t="s">
        <v>12</v>
      </c>
      <c r="F138" s="8">
        <f>(G138/6)*100</f>
        <v>0</v>
      </c>
      <c r="G138" s="17">
        <v>0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 x14ac:dyDescent="0.35">
      <c r="A139" s="16">
        <v>43580</v>
      </c>
      <c r="B139" s="16" t="s">
        <v>36</v>
      </c>
      <c r="C139" s="8" t="s">
        <v>6</v>
      </c>
      <c r="D139" s="8">
        <v>2</v>
      </c>
      <c r="E139" s="8" t="s">
        <v>13</v>
      </c>
      <c r="F139" s="8">
        <f>(G139/6)*100</f>
        <v>0</v>
      </c>
      <c r="G139" s="17">
        <v>0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x14ac:dyDescent="0.35">
      <c r="A140" s="16">
        <v>43580</v>
      </c>
      <c r="B140" s="16" t="s">
        <v>36</v>
      </c>
      <c r="C140" s="8" t="s">
        <v>6</v>
      </c>
      <c r="D140" s="8">
        <v>2</v>
      </c>
      <c r="E140" s="8" t="s">
        <v>11</v>
      </c>
      <c r="F140" s="8">
        <f>(G140/6)*100</f>
        <v>0</v>
      </c>
      <c r="G140" s="17">
        <v>0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1:34" x14ac:dyDescent="0.35">
      <c r="A141" s="16">
        <v>43580</v>
      </c>
      <c r="B141" s="16" t="s">
        <v>36</v>
      </c>
      <c r="C141" s="8" t="s">
        <v>6</v>
      </c>
      <c r="D141" s="8">
        <v>2</v>
      </c>
      <c r="E141" s="8" t="s">
        <v>10</v>
      </c>
      <c r="F141" s="8">
        <f>(G141/6)*100</f>
        <v>0</v>
      </c>
      <c r="G141" s="17">
        <v>0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x14ac:dyDescent="0.35">
      <c r="A142" s="16">
        <v>43580</v>
      </c>
      <c r="B142" s="16" t="s">
        <v>36</v>
      </c>
      <c r="C142" s="8" t="s">
        <v>6</v>
      </c>
      <c r="D142" s="8">
        <v>3</v>
      </c>
      <c r="E142" s="8" t="s">
        <v>11</v>
      </c>
      <c r="F142" s="8">
        <f>(G142/6)*100</f>
        <v>0</v>
      </c>
      <c r="G142" s="17">
        <v>0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x14ac:dyDescent="0.35">
      <c r="A143" s="16">
        <v>43580</v>
      </c>
      <c r="B143" s="16" t="s">
        <v>36</v>
      </c>
      <c r="C143" s="8" t="s">
        <v>6</v>
      </c>
      <c r="D143" s="8">
        <v>3</v>
      </c>
      <c r="E143" s="8" t="s">
        <v>10</v>
      </c>
      <c r="F143" s="8">
        <f>(G143/6)*100</f>
        <v>0</v>
      </c>
      <c r="G143" s="17">
        <v>0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x14ac:dyDescent="0.35">
      <c r="A144" s="16">
        <v>43580</v>
      </c>
      <c r="B144" s="16" t="s">
        <v>36</v>
      </c>
      <c r="C144" s="8" t="s">
        <v>6</v>
      </c>
      <c r="D144" s="8">
        <v>3</v>
      </c>
      <c r="E144" s="8" t="s">
        <v>13</v>
      </c>
      <c r="F144" s="8">
        <f>(G144/6)*100</f>
        <v>0</v>
      </c>
      <c r="G144" s="17">
        <v>0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1:34" x14ac:dyDescent="0.35">
      <c r="A145" s="16">
        <v>43580</v>
      </c>
      <c r="B145" s="16" t="s">
        <v>36</v>
      </c>
      <c r="C145" s="8" t="s">
        <v>6</v>
      </c>
      <c r="D145" s="8">
        <v>3</v>
      </c>
      <c r="E145" s="8" t="s">
        <v>12</v>
      </c>
      <c r="F145" s="8">
        <f>(G145/6)*100</f>
        <v>0</v>
      </c>
      <c r="G145" s="17">
        <v>0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 x14ac:dyDescent="0.35">
      <c r="A146" s="16">
        <v>43602</v>
      </c>
      <c r="B146" s="16" t="s">
        <v>36</v>
      </c>
      <c r="C146" s="8" t="s">
        <v>6</v>
      </c>
      <c r="D146" s="8">
        <v>1</v>
      </c>
      <c r="E146" s="8" t="s">
        <v>10</v>
      </c>
      <c r="F146" s="8">
        <f>(G146/2)*100</f>
        <v>0</v>
      </c>
      <c r="G146" s="17">
        <v>0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1:34" x14ac:dyDescent="0.35">
      <c r="A147" s="16">
        <v>43602</v>
      </c>
      <c r="B147" s="16" t="s">
        <v>36</v>
      </c>
      <c r="C147" s="8" t="s">
        <v>6</v>
      </c>
      <c r="D147" s="8">
        <v>1</v>
      </c>
      <c r="E147" s="8" t="s">
        <v>12</v>
      </c>
      <c r="F147" s="8">
        <f>(G147/2)*100</f>
        <v>0</v>
      </c>
      <c r="G147" s="17">
        <v>0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1:34" x14ac:dyDescent="0.35">
      <c r="A148" s="16">
        <v>43602</v>
      </c>
      <c r="B148" s="16" t="s">
        <v>36</v>
      </c>
      <c r="C148" s="8" t="s">
        <v>6</v>
      </c>
      <c r="D148" s="8">
        <v>1</v>
      </c>
      <c r="E148" s="8" t="s">
        <v>11</v>
      </c>
      <c r="F148" s="8">
        <f>(G148/2)*100</f>
        <v>0</v>
      </c>
      <c r="G148" s="17">
        <v>0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1:34" x14ac:dyDescent="0.35">
      <c r="A149" s="16">
        <v>43602</v>
      </c>
      <c r="B149" s="16" t="s">
        <v>36</v>
      </c>
      <c r="C149" s="8" t="s">
        <v>6</v>
      </c>
      <c r="D149" s="8">
        <v>1</v>
      </c>
      <c r="E149" s="8" t="s">
        <v>13</v>
      </c>
      <c r="F149" s="8">
        <f>(G149/2)*100</f>
        <v>0</v>
      </c>
      <c r="G149" s="17">
        <v>0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 x14ac:dyDescent="0.35">
      <c r="A150" s="16">
        <v>43602</v>
      </c>
      <c r="B150" s="16" t="s">
        <v>36</v>
      </c>
      <c r="C150" s="8" t="s">
        <v>6</v>
      </c>
      <c r="D150" s="8">
        <v>2</v>
      </c>
      <c r="E150" s="8" t="s">
        <v>12</v>
      </c>
      <c r="F150" s="8">
        <f>(G150/2)*100</f>
        <v>0</v>
      </c>
      <c r="G150" s="17">
        <v>0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1:34" x14ac:dyDescent="0.35">
      <c r="A151" s="16">
        <v>43602</v>
      </c>
      <c r="B151" s="16" t="s">
        <v>36</v>
      </c>
      <c r="C151" s="8" t="s">
        <v>6</v>
      </c>
      <c r="D151" s="8">
        <v>2</v>
      </c>
      <c r="E151" s="8" t="s">
        <v>13</v>
      </c>
      <c r="F151" s="8">
        <f>(G151/2)*100</f>
        <v>0</v>
      </c>
      <c r="G151" s="17">
        <v>0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 x14ac:dyDescent="0.35">
      <c r="A152" s="16">
        <v>43602</v>
      </c>
      <c r="B152" s="16" t="s">
        <v>36</v>
      </c>
      <c r="C152" s="8" t="s">
        <v>6</v>
      </c>
      <c r="D152" s="8">
        <v>2</v>
      </c>
      <c r="E152" s="8" t="s">
        <v>11</v>
      </c>
      <c r="F152" s="8">
        <f>(G152/2)*100</f>
        <v>0</v>
      </c>
      <c r="G152" s="17">
        <v>0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1:34" x14ac:dyDescent="0.35">
      <c r="A153" s="16">
        <v>43602</v>
      </c>
      <c r="B153" s="16" t="s">
        <v>36</v>
      </c>
      <c r="C153" s="8" t="s">
        <v>6</v>
      </c>
      <c r="D153" s="8">
        <v>2</v>
      </c>
      <c r="E153" s="8" t="s">
        <v>10</v>
      </c>
      <c r="F153" s="8">
        <f>(G153/2)*100</f>
        <v>0</v>
      </c>
      <c r="G153" s="17">
        <v>0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1:34" x14ac:dyDescent="0.35">
      <c r="A154" s="16">
        <v>43602</v>
      </c>
      <c r="B154" s="16" t="s">
        <v>36</v>
      </c>
      <c r="C154" s="8" t="s">
        <v>6</v>
      </c>
      <c r="D154" s="8">
        <v>3</v>
      </c>
      <c r="E154" s="8" t="s">
        <v>10</v>
      </c>
      <c r="F154" s="8">
        <f>(G154/2)*100</f>
        <v>0</v>
      </c>
      <c r="G154" s="17">
        <v>0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1:34" x14ac:dyDescent="0.35">
      <c r="A155" s="16">
        <v>43602</v>
      </c>
      <c r="B155" s="16" t="s">
        <v>36</v>
      </c>
      <c r="C155" s="8" t="s">
        <v>6</v>
      </c>
      <c r="D155" s="8">
        <v>3</v>
      </c>
      <c r="E155" s="8" t="s">
        <v>11</v>
      </c>
      <c r="F155" s="8">
        <f>(G155/2)*100</f>
        <v>0</v>
      </c>
      <c r="G155" s="17">
        <v>0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1:34" x14ac:dyDescent="0.35">
      <c r="A156" s="16">
        <v>43602</v>
      </c>
      <c r="B156" s="16" t="s">
        <v>36</v>
      </c>
      <c r="C156" s="8" t="s">
        <v>6</v>
      </c>
      <c r="D156" s="8">
        <v>3</v>
      </c>
      <c r="E156" s="8" t="s">
        <v>13</v>
      </c>
      <c r="F156" s="8">
        <f>(G156/2)*100</f>
        <v>0</v>
      </c>
      <c r="G156" s="17">
        <v>0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1:34" x14ac:dyDescent="0.35">
      <c r="A157" s="16">
        <v>43602</v>
      </c>
      <c r="B157" s="16" t="s">
        <v>36</v>
      </c>
      <c r="C157" s="8" t="s">
        <v>6</v>
      </c>
      <c r="D157" s="8">
        <v>3</v>
      </c>
      <c r="E157" s="8" t="s">
        <v>12</v>
      </c>
      <c r="F157" s="8">
        <f>(G157/2)*100</f>
        <v>0</v>
      </c>
      <c r="G157" s="17">
        <v>0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 x14ac:dyDescent="0.35">
      <c r="A158" s="16">
        <v>43616</v>
      </c>
      <c r="B158" s="16" t="s">
        <v>36</v>
      </c>
      <c r="C158" s="8" t="s">
        <v>6</v>
      </c>
      <c r="D158" s="8">
        <v>1</v>
      </c>
      <c r="E158" s="8" t="s">
        <v>13</v>
      </c>
      <c r="F158" s="8">
        <f>(G158/1)*100</f>
        <v>0</v>
      </c>
      <c r="G158" s="17">
        <v>0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1:34" x14ac:dyDescent="0.35">
      <c r="A159" s="16">
        <v>43616</v>
      </c>
      <c r="B159" s="16" t="s">
        <v>36</v>
      </c>
      <c r="C159" s="8" t="s">
        <v>6</v>
      </c>
      <c r="D159" s="8">
        <v>1</v>
      </c>
      <c r="E159" s="8" t="s">
        <v>10</v>
      </c>
      <c r="F159" s="8">
        <f>(G159/1)*100</f>
        <v>100</v>
      </c>
      <c r="G159" s="17">
        <v>1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1:34" x14ac:dyDescent="0.35">
      <c r="A160" s="16">
        <v>43616</v>
      </c>
      <c r="B160" s="16" t="s">
        <v>36</v>
      </c>
      <c r="C160" s="8" t="s">
        <v>6</v>
      </c>
      <c r="D160" s="8">
        <v>1</v>
      </c>
      <c r="E160" s="8" t="s">
        <v>11</v>
      </c>
      <c r="F160" s="8">
        <f>(G160/1)*100</f>
        <v>0</v>
      </c>
      <c r="G160" s="17">
        <v>0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1:34" x14ac:dyDescent="0.35">
      <c r="A161" s="16">
        <v>43616</v>
      </c>
      <c r="B161" s="16" t="s">
        <v>36</v>
      </c>
      <c r="C161" s="8" t="s">
        <v>6</v>
      </c>
      <c r="D161" s="8">
        <v>1</v>
      </c>
      <c r="E161" s="8" t="s">
        <v>12</v>
      </c>
      <c r="F161" s="8">
        <f>(G161/1)*100</f>
        <v>0</v>
      </c>
      <c r="G161" s="17">
        <v>0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1:34" x14ac:dyDescent="0.35">
      <c r="A162" s="16">
        <v>43616</v>
      </c>
      <c r="B162" s="16" t="s">
        <v>36</v>
      </c>
      <c r="C162" s="8" t="s">
        <v>6</v>
      </c>
      <c r="D162" s="8">
        <v>2</v>
      </c>
      <c r="E162" s="8" t="s">
        <v>11</v>
      </c>
      <c r="F162" s="8">
        <f>(G162/1)*100</f>
        <v>0</v>
      </c>
      <c r="G162" s="17">
        <v>0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1:34" x14ac:dyDescent="0.35">
      <c r="A163" s="16">
        <v>43616</v>
      </c>
      <c r="B163" s="16" t="s">
        <v>36</v>
      </c>
      <c r="C163" s="8" t="s">
        <v>6</v>
      </c>
      <c r="D163" s="8">
        <v>2</v>
      </c>
      <c r="E163" s="8" t="s">
        <v>13</v>
      </c>
      <c r="F163" s="8">
        <f>(G163/1)*100</f>
        <v>0</v>
      </c>
      <c r="G163" s="17">
        <v>0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 x14ac:dyDescent="0.35">
      <c r="A164" s="16">
        <v>43616</v>
      </c>
      <c r="B164" s="16" t="s">
        <v>36</v>
      </c>
      <c r="C164" s="8" t="s">
        <v>6</v>
      </c>
      <c r="D164" s="8">
        <v>2</v>
      </c>
      <c r="E164" s="8" t="s">
        <v>10</v>
      </c>
      <c r="F164" s="8">
        <f>(G164/1)*100</f>
        <v>0</v>
      </c>
      <c r="G164" s="17">
        <v>0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1:34" x14ac:dyDescent="0.35">
      <c r="A165" s="16">
        <v>43616</v>
      </c>
      <c r="B165" s="16" t="s">
        <v>36</v>
      </c>
      <c r="C165" s="8" t="s">
        <v>6</v>
      </c>
      <c r="D165" s="8">
        <v>2</v>
      </c>
      <c r="E165" s="8" t="s">
        <v>12</v>
      </c>
      <c r="F165" s="8">
        <f>(G165/1)*100</f>
        <v>0</v>
      </c>
      <c r="G165" s="17">
        <v>0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1:34" x14ac:dyDescent="0.35">
      <c r="A166" s="16">
        <v>43616</v>
      </c>
      <c r="B166" s="16" t="s">
        <v>36</v>
      </c>
      <c r="C166" s="8" t="s">
        <v>6</v>
      </c>
      <c r="D166" s="8">
        <v>3</v>
      </c>
      <c r="E166" s="8" t="s">
        <v>10</v>
      </c>
      <c r="F166" s="8">
        <f>(G166/1)*100</f>
        <v>0</v>
      </c>
      <c r="G166" s="17">
        <v>0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1:34" x14ac:dyDescent="0.35">
      <c r="A167" s="16">
        <v>43616</v>
      </c>
      <c r="B167" s="16" t="s">
        <v>36</v>
      </c>
      <c r="C167" s="8" t="s">
        <v>6</v>
      </c>
      <c r="D167" s="8">
        <v>3</v>
      </c>
      <c r="E167" s="8" t="s">
        <v>13</v>
      </c>
      <c r="F167" s="8">
        <f>(G167/1)*100</f>
        <v>0</v>
      </c>
      <c r="G167" s="17">
        <v>0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1:34" x14ac:dyDescent="0.35">
      <c r="A168" s="16">
        <v>43616</v>
      </c>
      <c r="B168" s="16" t="s">
        <v>36</v>
      </c>
      <c r="C168" s="8" t="s">
        <v>6</v>
      </c>
      <c r="D168" s="8">
        <v>3</v>
      </c>
      <c r="E168" s="8" t="s">
        <v>11</v>
      </c>
      <c r="F168" s="8">
        <f>(G168/1)*100</f>
        <v>0</v>
      </c>
      <c r="G168" s="17">
        <v>0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1:34" x14ac:dyDescent="0.35">
      <c r="A169" s="16">
        <v>43616</v>
      </c>
      <c r="B169" s="16" t="s">
        <v>36</v>
      </c>
      <c r="C169" s="8" t="s">
        <v>6</v>
      </c>
      <c r="D169" s="8">
        <v>3</v>
      </c>
      <c r="E169" s="8" t="s">
        <v>12</v>
      </c>
      <c r="F169" s="8">
        <f>(G169/1)*100</f>
        <v>0</v>
      </c>
      <c r="G169" s="17">
        <v>0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1:34" x14ac:dyDescent="0.35">
      <c r="A170" s="16">
        <v>43630</v>
      </c>
      <c r="B170" s="16" t="s">
        <v>36</v>
      </c>
      <c r="C170" s="8" t="s">
        <v>6</v>
      </c>
      <c r="D170" s="8">
        <v>1</v>
      </c>
      <c r="E170" s="8" t="s">
        <v>13</v>
      </c>
      <c r="F170" s="8">
        <f>(G170/13)*100</f>
        <v>0</v>
      </c>
      <c r="G170" s="17">
        <v>0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</row>
    <row r="171" spans="1:34" x14ac:dyDescent="0.35">
      <c r="A171" s="16">
        <v>43630</v>
      </c>
      <c r="B171" s="16" t="s">
        <v>36</v>
      </c>
      <c r="C171" s="8" t="s">
        <v>6</v>
      </c>
      <c r="D171" s="8">
        <v>1</v>
      </c>
      <c r="E171" s="8" t="s">
        <v>11</v>
      </c>
      <c r="F171" s="8">
        <f>(G171/13)*100</f>
        <v>7.6923076923076925</v>
      </c>
      <c r="G171" s="17">
        <v>1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</row>
    <row r="172" spans="1:34" x14ac:dyDescent="0.35">
      <c r="A172" s="16">
        <v>43630</v>
      </c>
      <c r="B172" s="16" t="s">
        <v>36</v>
      </c>
      <c r="C172" s="8" t="s">
        <v>6</v>
      </c>
      <c r="D172" s="8">
        <v>1</v>
      </c>
      <c r="E172" s="8" t="s">
        <v>12</v>
      </c>
      <c r="F172" s="8">
        <f>(G172/13)*100</f>
        <v>0</v>
      </c>
      <c r="G172" s="17">
        <v>0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</row>
    <row r="173" spans="1:34" x14ac:dyDescent="0.35">
      <c r="A173" s="16">
        <v>43630</v>
      </c>
      <c r="B173" s="16" t="s">
        <v>36</v>
      </c>
      <c r="C173" s="8" t="s">
        <v>6</v>
      </c>
      <c r="D173" s="8">
        <v>1</v>
      </c>
      <c r="E173" s="8" t="s">
        <v>10</v>
      </c>
      <c r="F173" s="8">
        <f>(G173/13)*100</f>
        <v>7.6923076923076925</v>
      </c>
      <c r="G173" s="17">
        <v>1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1:34" x14ac:dyDescent="0.35">
      <c r="A174" s="16">
        <v>43630</v>
      </c>
      <c r="B174" s="16" t="s">
        <v>36</v>
      </c>
      <c r="C174" s="8" t="s">
        <v>6</v>
      </c>
      <c r="D174" s="8">
        <v>2</v>
      </c>
      <c r="E174" s="8" t="s">
        <v>13</v>
      </c>
      <c r="F174" s="8">
        <f>(G174/13)*100</f>
        <v>0</v>
      </c>
      <c r="G174" s="17">
        <v>0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1:34" x14ac:dyDescent="0.35">
      <c r="A175" s="16">
        <v>43630</v>
      </c>
      <c r="B175" s="16" t="s">
        <v>36</v>
      </c>
      <c r="C175" s="8" t="s">
        <v>6</v>
      </c>
      <c r="D175" s="8">
        <v>2</v>
      </c>
      <c r="E175" s="8" t="s">
        <v>11</v>
      </c>
      <c r="F175" s="8">
        <f>(G175/13)*100</f>
        <v>15.384615384615385</v>
      </c>
      <c r="G175" s="17">
        <v>2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1:34" x14ac:dyDescent="0.35">
      <c r="A176" s="16">
        <v>43630</v>
      </c>
      <c r="B176" s="16" t="s">
        <v>36</v>
      </c>
      <c r="C176" s="8" t="s">
        <v>6</v>
      </c>
      <c r="D176" s="8">
        <v>2</v>
      </c>
      <c r="E176" s="8" t="s">
        <v>12</v>
      </c>
      <c r="F176" s="8">
        <f>(G176/13)*100</f>
        <v>0</v>
      </c>
      <c r="G176" s="17">
        <v>0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</row>
    <row r="177" spans="1:34" x14ac:dyDescent="0.35">
      <c r="A177" s="16">
        <v>43630</v>
      </c>
      <c r="B177" s="16" t="s">
        <v>36</v>
      </c>
      <c r="C177" s="8" t="s">
        <v>6</v>
      </c>
      <c r="D177" s="8">
        <v>2</v>
      </c>
      <c r="E177" s="8" t="s">
        <v>10</v>
      </c>
      <c r="F177" s="8">
        <f>(G177/13)*100</f>
        <v>0</v>
      </c>
      <c r="G177" s="17">
        <v>0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1:34" x14ac:dyDescent="0.35">
      <c r="A178" s="16">
        <v>43630</v>
      </c>
      <c r="B178" s="16" t="s">
        <v>36</v>
      </c>
      <c r="C178" s="8" t="s">
        <v>6</v>
      </c>
      <c r="D178" s="8">
        <v>3</v>
      </c>
      <c r="E178" s="8" t="s">
        <v>13</v>
      </c>
      <c r="F178" s="8">
        <f>(G178/13)*100</f>
        <v>0</v>
      </c>
      <c r="G178" s="17">
        <v>0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1:34" x14ac:dyDescent="0.35">
      <c r="A179" s="16">
        <v>43630</v>
      </c>
      <c r="B179" s="16" t="s">
        <v>36</v>
      </c>
      <c r="C179" s="8" t="s">
        <v>6</v>
      </c>
      <c r="D179" s="8">
        <v>3</v>
      </c>
      <c r="E179" s="8" t="s">
        <v>10</v>
      </c>
      <c r="F179" s="8">
        <f>(G179/13)*100</f>
        <v>15.384615384615385</v>
      </c>
      <c r="G179" s="17">
        <v>2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34" x14ac:dyDescent="0.35">
      <c r="A180" s="16">
        <v>43630</v>
      </c>
      <c r="B180" s="16" t="s">
        <v>36</v>
      </c>
      <c r="C180" s="8" t="s">
        <v>6</v>
      </c>
      <c r="D180" s="8">
        <v>3</v>
      </c>
      <c r="E180" s="8" t="s">
        <v>11</v>
      </c>
      <c r="F180" s="8">
        <f>(G180/13)*100</f>
        <v>0</v>
      </c>
      <c r="G180" s="17">
        <v>0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1:34" x14ac:dyDescent="0.35">
      <c r="A181" s="16">
        <v>43630</v>
      </c>
      <c r="B181" s="16" t="s">
        <v>36</v>
      </c>
      <c r="C181" s="8" t="s">
        <v>6</v>
      </c>
      <c r="D181" s="8">
        <v>3</v>
      </c>
      <c r="E181" s="8" t="s">
        <v>12</v>
      </c>
      <c r="F181" s="8">
        <f>(G181/13)*100</f>
        <v>0</v>
      </c>
      <c r="G181" s="17">
        <v>0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1:34" x14ac:dyDescent="0.35">
      <c r="A182" s="16">
        <v>43649</v>
      </c>
      <c r="B182" s="16" t="s">
        <v>36</v>
      </c>
      <c r="C182" s="8" t="s">
        <v>6</v>
      </c>
      <c r="D182" s="8">
        <v>1</v>
      </c>
      <c r="E182" s="8" t="s">
        <v>11</v>
      </c>
      <c r="F182" s="8">
        <f>(G182/26)*100</f>
        <v>0</v>
      </c>
      <c r="G182" s="17">
        <v>0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</row>
    <row r="183" spans="1:34" x14ac:dyDescent="0.35">
      <c r="A183" s="16">
        <v>43649</v>
      </c>
      <c r="B183" s="16" t="s">
        <v>36</v>
      </c>
      <c r="C183" s="8" t="s">
        <v>6</v>
      </c>
      <c r="D183" s="8">
        <v>1</v>
      </c>
      <c r="E183" s="8" t="s">
        <v>10</v>
      </c>
      <c r="F183" s="8">
        <f>(G183/26)*100</f>
        <v>7.6923076923076925</v>
      </c>
      <c r="G183" s="17">
        <v>2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 x14ac:dyDescent="0.35">
      <c r="A184" s="16">
        <v>43649</v>
      </c>
      <c r="B184" s="16" t="s">
        <v>36</v>
      </c>
      <c r="C184" s="8" t="s">
        <v>6</v>
      </c>
      <c r="D184" s="8">
        <v>1</v>
      </c>
      <c r="E184" s="8" t="s">
        <v>12</v>
      </c>
      <c r="F184" s="8">
        <f>(G184/26)*100</f>
        <v>0</v>
      </c>
      <c r="G184" s="17">
        <v>0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1:34" x14ac:dyDescent="0.35">
      <c r="A185" s="16">
        <v>43649</v>
      </c>
      <c r="B185" s="16" t="s">
        <v>36</v>
      </c>
      <c r="C185" s="8" t="s">
        <v>6</v>
      </c>
      <c r="D185" s="8">
        <v>1</v>
      </c>
      <c r="E185" s="8" t="s">
        <v>13</v>
      </c>
      <c r="F185" s="8">
        <f>(G185/26)*100</f>
        <v>0</v>
      </c>
      <c r="G185" s="17">
        <v>0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1:34" x14ac:dyDescent="0.35">
      <c r="A186" s="16">
        <v>43649</v>
      </c>
      <c r="B186" s="16" t="s">
        <v>36</v>
      </c>
      <c r="C186" s="8" t="s">
        <v>6</v>
      </c>
      <c r="D186" s="8">
        <v>2</v>
      </c>
      <c r="E186" s="8" t="s">
        <v>12</v>
      </c>
      <c r="F186" s="8">
        <f>(G186/26)*100</f>
        <v>0</v>
      </c>
      <c r="G186" s="17">
        <v>0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</row>
    <row r="187" spans="1:34" x14ac:dyDescent="0.35">
      <c r="A187" s="16">
        <v>43649</v>
      </c>
      <c r="B187" s="16" t="s">
        <v>36</v>
      </c>
      <c r="C187" s="8" t="s">
        <v>6</v>
      </c>
      <c r="D187" s="8">
        <v>2</v>
      </c>
      <c r="E187" s="8" t="s">
        <v>11</v>
      </c>
      <c r="F187" s="8">
        <f>(G187/26)*100</f>
        <v>15.384615384615385</v>
      </c>
      <c r="G187" s="17">
        <v>4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1:34" x14ac:dyDescent="0.35">
      <c r="A188" s="16">
        <v>43649</v>
      </c>
      <c r="B188" s="16" t="s">
        <v>36</v>
      </c>
      <c r="C188" s="8" t="s">
        <v>6</v>
      </c>
      <c r="D188" s="8">
        <v>2</v>
      </c>
      <c r="E188" s="8" t="s">
        <v>13</v>
      </c>
      <c r="F188" s="8">
        <f>(G188/26)*100</f>
        <v>0</v>
      </c>
      <c r="G188" s="17">
        <v>0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1:34" x14ac:dyDescent="0.35">
      <c r="A189" s="16">
        <v>43649</v>
      </c>
      <c r="B189" s="16" t="s">
        <v>36</v>
      </c>
      <c r="C189" s="8" t="s">
        <v>6</v>
      </c>
      <c r="D189" s="8">
        <v>2</v>
      </c>
      <c r="E189" s="8" t="s">
        <v>10</v>
      </c>
      <c r="F189" s="8">
        <f>(G189/26)*100</f>
        <v>0</v>
      </c>
      <c r="G189" s="17">
        <v>0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 x14ac:dyDescent="0.35">
      <c r="A190" s="16">
        <v>43649</v>
      </c>
      <c r="B190" s="16" t="s">
        <v>36</v>
      </c>
      <c r="C190" s="8" t="s">
        <v>6</v>
      </c>
      <c r="D190" s="8">
        <v>3</v>
      </c>
      <c r="E190" s="8" t="s">
        <v>13</v>
      </c>
      <c r="F190" s="8">
        <f>(G190/26)*100</f>
        <v>0</v>
      </c>
      <c r="G190" s="17">
        <v>0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1:34" x14ac:dyDescent="0.35">
      <c r="A191" s="16">
        <v>43649</v>
      </c>
      <c r="B191" s="16" t="s">
        <v>36</v>
      </c>
      <c r="C191" s="8" t="s">
        <v>6</v>
      </c>
      <c r="D191" s="8">
        <v>3</v>
      </c>
      <c r="E191" s="8" t="s">
        <v>10</v>
      </c>
      <c r="F191" s="8">
        <f>(G191/26)*100</f>
        <v>0</v>
      </c>
      <c r="G191" s="17">
        <v>0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34" x14ac:dyDescent="0.35">
      <c r="A192" s="16">
        <v>43649</v>
      </c>
      <c r="B192" s="16" t="s">
        <v>36</v>
      </c>
      <c r="C192" s="8" t="s">
        <v>6</v>
      </c>
      <c r="D192" s="8">
        <v>3</v>
      </c>
      <c r="E192" s="8" t="s">
        <v>11</v>
      </c>
      <c r="F192" s="8">
        <f>(G192/26)*100</f>
        <v>3.8461538461538463</v>
      </c>
      <c r="G192" s="17">
        <v>1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1:34" x14ac:dyDescent="0.35">
      <c r="A193" s="16">
        <v>43649</v>
      </c>
      <c r="B193" s="16" t="s">
        <v>36</v>
      </c>
      <c r="C193" s="8" t="s">
        <v>6</v>
      </c>
      <c r="D193" s="8">
        <v>3</v>
      </c>
      <c r="E193" s="8" t="s">
        <v>12</v>
      </c>
      <c r="F193" s="8">
        <f>(G193/26)*100</f>
        <v>3.8461538461538463</v>
      </c>
      <c r="G193" s="17">
        <v>1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34" x14ac:dyDescent="0.35">
      <c r="A194" s="16">
        <v>43664</v>
      </c>
      <c r="B194" s="16" t="s">
        <v>36</v>
      </c>
      <c r="C194" s="8" t="s">
        <v>6</v>
      </c>
      <c r="D194" s="8">
        <v>1</v>
      </c>
      <c r="E194" s="8" t="s">
        <v>10</v>
      </c>
      <c r="F194" s="8">
        <f>(G194/27)*100</f>
        <v>3.7037037037037033</v>
      </c>
      <c r="G194" s="17">
        <v>1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1:34" x14ac:dyDescent="0.35">
      <c r="A195" s="16">
        <v>43664</v>
      </c>
      <c r="B195" s="16" t="s">
        <v>36</v>
      </c>
      <c r="C195" s="8" t="s">
        <v>6</v>
      </c>
      <c r="D195" s="8">
        <v>1</v>
      </c>
      <c r="E195" s="8" t="s">
        <v>13</v>
      </c>
      <c r="F195" s="8">
        <f>(G195/27)*100</f>
        <v>0</v>
      </c>
      <c r="G195" s="17">
        <v>0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1:34" x14ac:dyDescent="0.35">
      <c r="A196" s="16">
        <v>43664</v>
      </c>
      <c r="B196" s="16" t="s">
        <v>36</v>
      </c>
      <c r="C196" s="8" t="s">
        <v>6</v>
      </c>
      <c r="D196" s="8">
        <v>1</v>
      </c>
      <c r="E196" s="8" t="s">
        <v>11</v>
      </c>
      <c r="F196" s="8">
        <f>(G196/27)*100</f>
        <v>0</v>
      </c>
      <c r="G196" s="17">
        <v>0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</row>
    <row r="197" spans="1:34" x14ac:dyDescent="0.35">
      <c r="A197" s="16">
        <v>43664</v>
      </c>
      <c r="B197" s="16" t="s">
        <v>36</v>
      </c>
      <c r="C197" s="8" t="s">
        <v>6</v>
      </c>
      <c r="D197" s="8">
        <v>1</v>
      </c>
      <c r="E197" s="8" t="s">
        <v>12</v>
      </c>
      <c r="F197" s="8">
        <f>(G197/27)*100</f>
        <v>0</v>
      </c>
      <c r="G197" s="17">
        <v>0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 x14ac:dyDescent="0.35">
      <c r="A198" s="16">
        <v>43664</v>
      </c>
      <c r="B198" s="16" t="s">
        <v>36</v>
      </c>
      <c r="C198" s="8" t="s">
        <v>6</v>
      </c>
      <c r="D198" s="8">
        <v>2</v>
      </c>
      <c r="E198" s="8" t="s">
        <v>10</v>
      </c>
      <c r="F198" s="8">
        <f>(G198/27)*100</f>
        <v>0</v>
      </c>
      <c r="G198" s="17">
        <v>0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</row>
    <row r="199" spans="1:34" x14ac:dyDescent="0.35">
      <c r="A199" s="16">
        <v>43664</v>
      </c>
      <c r="B199" s="16" t="s">
        <v>36</v>
      </c>
      <c r="C199" s="8" t="s">
        <v>6</v>
      </c>
      <c r="D199" s="8">
        <v>2</v>
      </c>
      <c r="E199" s="8" t="s">
        <v>13</v>
      </c>
      <c r="F199" s="8">
        <f>(G199/27)*100</f>
        <v>0</v>
      </c>
      <c r="G199" s="17">
        <v>0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1:34" x14ac:dyDescent="0.35">
      <c r="A200" s="16">
        <v>43664</v>
      </c>
      <c r="B200" s="16" t="s">
        <v>36</v>
      </c>
      <c r="C200" s="8" t="s">
        <v>6</v>
      </c>
      <c r="D200" s="8">
        <v>2</v>
      </c>
      <c r="E200" s="8" t="s">
        <v>11</v>
      </c>
      <c r="F200" s="8">
        <f>(G200/27)*100</f>
        <v>25.925925925925924</v>
      </c>
      <c r="G200" s="17">
        <v>7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1:34" x14ac:dyDescent="0.35">
      <c r="A201" s="16">
        <v>43664</v>
      </c>
      <c r="B201" s="16" t="s">
        <v>36</v>
      </c>
      <c r="C201" s="8" t="s">
        <v>6</v>
      </c>
      <c r="D201" s="8">
        <v>2</v>
      </c>
      <c r="E201" s="8" t="s">
        <v>12</v>
      </c>
      <c r="F201" s="8">
        <f>(G201/27)*100</f>
        <v>0</v>
      </c>
      <c r="G201" s="17">
        <v>0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34" x14ac:dyDescent="0.35">
      <c r="A202" s="16">
        <v>43664</v>
      </c>
      <c r="B202" s="16" t="s">
        <v>36</v>
      </c>
      <c r="C202" s="8" t="s">
        <v>6</v>
      </c>
      <c r="D202" s="8">
        <v>3</v>
      </c>
      <c r="E202" s="8" t="s">
        <v>13</v>
      </c>
      <c r="F202" s="8">
        <f>(G202/27)*100</f>
        <v>0</v>
      </c>
      <c r="G202" s="17">
        <v>0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1:34" x14ac:dyDescent="0.35">
      <c r="A203" s="16">
        <v>43664</v>
      </c>
      <c r="B203" s="16" t="s">
        <v>36</v>
      </c>
      <c r="C203" s="8" t="s">
        <v>6</v>
      </c>
      <c r="D203" s="8">
        <v>3</v>
      </c>
      <c r="E203" s="8" t="s">
        <v>12</v>
      </c>
      <c r="F203" s="8">
        <f>(G203/27)*100</f>
        <v>0</v>
      </c>
      <c r="G203" s="17">
        <v>0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34" x14ac:dyDescent="0.35">
      <c r="A204" s="16">
        <v>43664</v>
      </c>
      <c r="B204" s="16" t="s">
        <v>36</v>
      </c>
      <c r="C204" s="8" t="s">
        <v>6</v>
      </c>
      <c r="D204" s="8">
        <v>3</v>
      </c>
      <c r="E204" s="8" t="s">
        <v>10</v>
      </c>
      <c r="F204" s="8">
        <f>(G204/27)*100</f>
        <v>0</v>
      </c>
      <c r="G204" s="17">
        <v>0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</row>
    <row r="205" spans="1:34" x14ac:dyDescent="0.35">
      <c r="A205" s="16">
        <v>43664</v>
      </c>
      <c r="B205" s="16" t="s">
        <v>36</v>
      </c>
      <c r="C205" s="8" t="s">
        <v>6</v>
      </c>
      <c r="D205" s="8">
        <v>3</v>
      </c>
      <c r="E205" s="8" t="s">
        <v>11</v>
      </c>
      <c r="F205" s="8">
        <f>(G205/27)*100</f>
        <v>14.814814814814813</v>
      </c>
      <c r="G205" s="17">
        <v>4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:34" x14ac:dyDescent="0.35">
      <c r="A206" s="16">
        <v>43678</v>
      </c>
      <c r="B206" s="16" t="s">
        <v>36</v>
      </c>
      <c r="C206" s="8" t="s">
        <v>6</v>
      </c>
      <c r="D206" s="8">
        <v>1</v>
      </c>
      <c r="E206" s="8" t="s">
        <v>12</v>
      </c>
      <c r="F206" s="8">
        <f>(G206/18)*100</f>
        <v>0</v>
      </c>
      <c r="G206" s="17">
        <v>0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</row>
    <row r="207" spans="1:34" x14ac:dyDescent="0.35">
      <c r="A207" s="16">
        <v>43678</v>
      </c>
      <c r="B207" s="16" t="s">
        <v>36</v>
      </c>
      <c r="C207" s="8" t="s">
        <v>6</v>
      </c>
      <c r="D207" s="8">
        <v>1</v>
      </c>
      <c r="E207" s="8" t="s">
        <v>10</v>
      </c>
      <c r="F207" s="8">
        <f>(G207/18)*100</f>
        <v>0</v>
      </c>
      <c r="G207" s="17">
        <v>0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1:34" x14ac:dyDescent="0.35">
      <c r="A208" s="16">
        <v>43678</v>
      </c>
      <c r="B208" s="16" t="s">
        <v>36</v>
      </c>
      <c r="C208" s="8" t="s">
        <v>6</v>
      </c>
      <c r="D208" s="8">
        <v>1</v>
      </c>
      <c r="E208" s="8" t="s">
        <v>11</v>
      </c>
      <c r="F208" s="8">
        <f>(G208/18)*100</f>
        <v>5.5555555555555554</v>
      </c>
      <c r="G208" s="17">
        <v>1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</row>
    <row r="209" spans="1:34" x14ac:dyDescent="0.35">
      <c r="A209" s="16">
        <v>43678</v>
      </c>
      <c r="B209" s="16" t="s">
        <v>36</v>
      </c>
      <c r="C209" s="8" t="s">
        <v>6</v>
      </c>
      <c r="D209" s="8">
        <v>1</v>
      </c>
      <c r="E209" s="8" t="s">
        <v>13</v>
      </c>
      <c r="F209" s="8">
        <f>(G209/18)*100</f>
        <v>0</v>
      </c>
      <c r="G209" s="17">
        <v>0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1:34" x14ac:dyDescent="0.35">
      <c r="A210" s="16">
        <v>43678</v>
      </c>
      <c r="B210" s="16" t="s">
        <v>36</v>
      </c>
      <c r="C210" s="8" t="s">
        <v>6</v>
      </c>
      <c r="D210" s="8">
        <v>2</v>
      </c>
      <c r="E210" s="8" t="s">
        <v>13</v>
      </c>
      <c r="F210" s="8">
        <f>(G210/18)*100</f>
        <v>0</v>
      </c>
      <c r="G210" s="17">
        <v>0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</row>
    <row r="211" spans="1:34" x14ac:dyDescent="0.35">
      <c r="A211" s="16">
        <v>43678</v>
      </c>
      <c r="B211" s="16" t="s">
        <v>36</v>
      </c>
      <c r="C211" s="8" t="s">
        <v>6</v>
      </c>
      <c r="D211" s="8">
        <v>2</v>
      </c>
      <c r="E211" s="8" t="s">
        <v>12</v>
      </c>
      <c r="F211" s="8">
        <f>(G211/18)*100</f>
        <v>0</v>
      </c>
      <c r="G211" s="17">
        <v>0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1:34" x14ac:dyDescent="0.35">
      <c r="A212" s="16">
        <v>43678</v>
      </c>
      <c r="B212" s="16" t="s">
        <v>36</v>
      </c>
      <c r="C212" s="8" t="s">
        <v>6</v>
      </c>
      <c r="D212" s="8">
        <v>2</v>
      </c>
      <c r="E212" s="8" t="s">
        <v>11</v>
      </c>
      <c r="F212" s="8">
        <f>(G212/18)*100</f>
        <v>11.111111111111111</v>
      </c>
      <c r="G212" s="17">
        <v>2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:34" x14ac:dyDescent="0.35">
      <c r="A213" s="16">
        <v>43678</v>
      </c>
      <c r="B213" s="16" t="s">
        <v>36</v>
      </c>
      <c r="C213" s="8" t="s">
        <v>6</v>
      </c>
      <c r="D213" s="8">
        <v>2</v>
      </c>
      <c r="E213" s="8" t="s">
        <v>10</v>
      </c>
      <c r="F213" s="8">
        <f>(G213/18)*100</f>
        <v>5.5555555555555554</v>
      </c>
      <c r="G213" s="17">
        <v>1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1:34" x14ac:dyDescent="0.35">
      <c r="A214" s="16">
        <v>43678</v>
      </c>
      <c r="B214" s="16" t="s">
        <v>36</v>
      </c>
      <c r="C214" s="8" t="s">
        <v>6</v>
      </c>
      <c r="D214" s="8">
        <v>3</v>
      </c>
      <c r="E214" s="8" t="s">
        <v>12</v>
      </c>
      <c r="F214" s="8">
        <f>(G214/18)*100</f>
        <v>0</v>
      </c>
      <c r="G214" s="17">
        <v>0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</row>
    <row r="215" spans="1:34" x14ac:dyDescent="0.35">
      <c r="A215" s="16">
        <v>43678</v>
      </c>
      <c r="B215" s="16" t="s">
        <v>36</v>
      </c>
      <c r="C215" s="8" t="s">
        <v>6</v>
      </c>
      <c r="D215" s="8">
        <v>3</v>
      </c>
      <c r="E215" s="8" t="s">
        <v>10</v>
      </c>
      <c r="F215" s="8">
        <f>(G215/18)*100</f>
        <v>0</v>
      </c>
      <c r="G215" s="17">
        <v>0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</row>
    <row r="216" spans="1:34" x14ac:dyDescent="0.35">
      <c r="A216" s="16">
        <v>43678</v>
      </c>
      <c r="B216" s="16" t="s">
        <v>36</v>
      </c>
      <c r="C216" s="8" t="s">
        <v>6</v>
      </c>
      <c r="D216" s="8">
        <v>3</v>
      </c>
      <c r="E216" s="8" t="s">
        <v>11</v>
      </c>
      <c r="F216" s="8">
        <f>(G216/18)*100</f>
        <v>22.222222222222221</v>
      </c>
      <c r="G216" s="17">
        <v>4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</row>
    <row r="217" spans="1:34" x14ac:dyDescent="0.35">
      <c r="A217" s="16">
        <v>43678</v>
      </c>
      <c r="B217" s="16" t="s">
        <v>36</v>
      </c>
      <c r="C217" s="8" t="s">
        <v>6</v>
      </c>
      <c r="D217" s="8">
        <v>3</v>
      </c>
      <c r="E217" s="8" t="s">
        <v>13</v>
      </c>
      <c r="F217" s="8">
        <f>(G217/18)*100</f>
        <v>0</v>
      </c>
      <c r="G217" s="17">
        <v>0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</row>
    <row r="218" spans="1:34" x14ac:dyDescent="0.35">
      <c r="A218" s="16">
        <v>43706</v>
      </c>
      <c r="B218" s="16" t="s">
        <v>36</v>
      </c>
      <c r="C218" s="8" t="s">
        <v>6</v>
      </c>
      <c r="D218" s="8">
        <v>1</v>
      </c>
      <c r="E218" s="8" t="s">
        <v>10</v>
      </c>
      <c r="F218" s="8">
        <f>(G218/13)*100</f>
        <v>15.384615384615385</v>
      </c>
      <c r="G218" s="17">
        <v>2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</row>
    <row r="219" spans="1:34" x14ac:dyDescent="0.35">
      <c r="A219" s="16">
        <v>43706</v>
      </c>
      <c r="B219" s="16" t="s">
        <v>36</v>
      </c>
      <c r="C219" s="8" t="s">
        <v>6</v>
      </c>
      <c r="D219" s="8">
        <v>1</v>
      </c>
      <c r="E219" s="8" t="s">
        <v>11</v>
      </c>
      <c r="F219" s="8">
        <f>(G219/13)*100</f>
        <v>7.6923076923076925</v>
      </c>
      <c r="G219" s="17">
        <v>1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</row>
    <row r="220" spans="1:34" x14ac:dyDescent="0.35">
      <c r="A220" s="16">
        <v>43706</v>
      </c>
      <c r="B220" s="16" t="s">
        <v>36</v>
      </c>
      <c r="C220" s="8" t="s">
        <v>6</v>
      </c>
      <c r="D220" s="8">
        <v>1</v>
      </c>
      <c r="E220" s="8" t="s">
        <v>12</v>
      </c>
      <c r="F220" s="8">
        <f>(G220/13)*100</f>
        <v>0</v>
      </c>
      <c r="G220" s="17">
        <v>0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</row>
    <row r="221" spans="1:34" x14ac:dyDescent="0.35">
      <c r="A221" s="16">
        <v>43706</v>
      </c>
      <c r="B221" s="16" t="s">
        <v>36</v>
      </c>
      <c r="C221" s="8" t="s">
        <v>6</v>
      </c>
      <c r="D221" s="8">
        <v>1</v>
      </c>
      <c r="E221" s="8" t="s">
        <v>13</v>
      </c>
      <c r="F221" s="8">
        <f>(G221/13)*100</f>
        <v>0</v>
      </c>
      <c r="G221" s="17">
        <v>0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</row>
    <row r="222" spans="1:34" x14ac:dyDescent="0.35">
      <c r="A222" s="16">
        <v>43706</v>
      </c>
      <c r="B222" s="16" t="s">
        <v>36</v>
      </c>
      <c r="C222" s="8" t="s">
        <v>6</v>
      </c>
      <c r="D222" s="8">
        <v>2</v>
      </c>
      <c r="E222" s="8" t="s">
        <v>10</v>
      </c>
      <c r="F222" s="8">
        <f>(G222/13)*100</f>
        <v>0</v>
      </c>
      <c r="G222" s="17">
        <v>0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</row>
    <row r="223" spans="1:34" x14ac:dyDescent="0.35">
      <c r="A223" s="16">
        <v>43706</v>
      </c>
      <c r="B223" s="16" t="s">
        <v>36</v>
      </c>
      <c r="C223" s="8" t="s">
        <v>6</v>
      </c>
      <c r="D223" s="8">
        <v>2</v>
      </c>
      <c r="E223" s="8" t="s">
        <v>13</v>
      </c>
      <c r="F223" s="8">
        <f>(G223/13)*100</f>
        <v>0</v>
      </c>
      <c r="G223" s="17">
        <v>0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</row>
    <row r="224" spans="1:34" x14ac:dyDescent="0.35">
      <c r="A224" s="16">
        <v>43706</v>
      </c>
      <c r="B224" s="16" t="s">
        <v>36</v>
      </c>
      <c r="C224" s="8" t="s">
        <v>6</v>
      </c>
      <c r="D224" s="8">
        <v>2</v>
      </c>
      <c r="E224" s="8" t="s">
        <v>11</v>
      </c>
      <c r="F224" s="8">
        <f>(G224/13)*100</f>
        <v>0</v>
      </c>
      <c r="G224" s="17">
        <v>0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</row>
    <row r="225" spans="1:34" x14ac:dyDescent="0.35">
      <c r="A225" s="16">
        <v>43706</v>
      </c>
      <c r="B225" s="16" t="s">
        <v>36</v>
      </c>
      <c r="C225" s="8" t="s">
        <v>6</v>
      </c>
      <c r="D225" s="8">
        <v>2</v>
      </c>
      <c r="E225" s="8" t="s">
        <v>12</v>
      </c>
      <c r="F225" s="8">
        <f>(G225/13)*100</f>
        <v>0</v>
      </c>
      <c r="G225" s="17">
        <v>0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</row>
    <row r="226" spans="1:34" x14ac:dyDescent="0.35">
      <c r="A226" s="16">
        <v>43706</v>
      </c>
      <c r="B226" s="16" t="s">
        <v>36</v>
      </c>
      <c r="C226" s="8" t="s">
        <v>6</v>
      </c>
      <c r="D226" s="8">
        <v>3</v>
      </c>
      <c r="E226" s="8" t="s">
        <v>12</v>
      </c>
      <c r="F226" s="8">
        <f>(G226/13)*100</f>
        <v>0</v>
      </c>
      <c r="G226" s="17">
        <v>0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</row>
    <row r="227" spans="1:34" x14ac:dyDescent="0.35">
      <c r="A227" s="16">
        <v>43706</v>
      </c>
      <c r="B227" s="16" t="s">
        <v>36</v>
      </c>
      <c r="C227" s="8" t="s">
        <v>6</v>
      </c>
      <c r="D227" s="8">
        <v>3</v>
      </c>
      <c r="E227" s="8" t="s">
        <v>11</v>
      </c>
      <c r="F227" s="8">
        <f>(G227/13)*100</f>
        <v>0</v>
      </c>
      <c r="G227" s="17">
        <v>0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</row>
    <row r="228" spans="1:34" x14ac:dyDescent="0.35">
      <c r="A228" s="16">
        <v>43706</v>
      </c>
      <c r="B228" s="16" t="s">
        <v>36</v>
      </c>
      <c r="C228" s="8" t="s">
        <v>6</v>
      </c>
      <c r="D228" s="8">
        <v>3</v>
      </c>
      <c r="E228" s="8" t="s">
        <v>13</v>
      </c>
      <c r="F228" s="8">
        <f>(G228/13)*100</f>
        <v>0</v>
      </c>
      <c r="G228" s="17">
        <v>0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</row>
    <row r="229" spans="1:34" x14ac:dyDescent="0.35">
      <c r="A229" s="16">
        <v>43706</v>
      </c>
      <c r="B229" s="16" t="s">
        <v>36</v>
      </c>
      <c r="C229" s="8" t="s">
        <v>6</v>
      </c>
      <c r="D229" s="8">
        <v>3</v>
      </c>
      <c r="E229" s="8" t="s">
        <v>10</v>
      </c>
      <c r="F229" s="8">
        <f>(G229/13)*100</f>
        <v>0</v>
      </c>
      <c r="G229" s="17">
        <v>0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</row>
    <row r="230" spans="1:34" x14ac:dyDescent="0.35">
      <c r="A230" s="16">
        <v>43726</v>
      </c>
      <c r="B230" s="16" t="s">
        <v>36</v>
      </c>
      <c r="C230" s="8" t="s">
        <v>6</v>
      </c>
      <c r="D230" s="8">
        <v>1</v>
      </c>
      <c r="E230" s="8" t="s">
        <v>11</v>
      </c>
      <c r="F230" s="8">
        <f>(G230/14)*100</f>
        <v>14.285714285714285</v>
      </c>
      <c r="G230" s="17">
        <v>2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</row>
    <row r="231" spans="1:34" x14ac:dyDescent="0.35">
      <c r="A231" s="16">
        <v>43726</v>
      </c>
      <c r="B231" s="16" t="s">
        <v>36</v>
      </c>
      <c r="C231" s="8" t="s">
        <v>6</v>
      </c>
      <c r="D231" s="8">
        <v>1</v>
      </c>
      <c r="E231" s="8" t="s">
        <v>13</v>
      </c>
      <c r="F231" s="8">
        <f>(G231/14)*100</f>
        <v>0</v>
      </c>
      <c r="G231" s="17">
        <v>0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</row>
    <row r="232" spans="1:34" x14ac:dyDescent="0.35">
      <c r="A232" s="16">
        <v>43726</v>
      </c>
      <c r="B232" s="16" t="s">
        <v>36</v>
      </c>
      <c r="C232" s="8" t="s">
        <v>6</v>
      </c>
      <c r="D232" s="8">
        <v>1</v>
      </c>
      <c r="E232" s="8" t="s">
        <v>10</v>
      </c>
      <c r="F232" s="8">
        <f>(G232/14)*100</f>
        <v>21.428571428571427</v>
      </c>
      <c r="G232" s="17">
        <v>3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</row>
    <row r="233" spans="1:34" x14ac:dyDescent="0.35">
      <c r="A233" s="16">
        <v>43726</v>
      </c>
      <c r="B233" s="16" t="s">
        <v>36</v>
      </c>
      <c r="C233" s="8" t="s">
        <v>6</v>
      </c>
      <c r="D233" s="8">
        <v>1</v>
      </c>
      <c r="E233" s="8" t="s">
        <v>12</v>
      </c>
      <c r="F233" s="8">
        <f>(G233/14)*100</f>
        <v>0</v>
      </c>
      <c r="G233" s="17">
        <v>0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 x14ac:dyDescent="0.35">
      <c r="A234" s="16">
        <v>43726</v>
      </c>
      <c r="B234" s="16" t="s">
        <v>36</v>
      </c>
      <c r="C234" s="8" t="s">
        <v>6</v>
      </c>
      <c r="D234" s="8">
        <v>2</v>
      </c>
      <c r="E234" s="8" t="s">
        <v>10</v>
      </c>
      <c r="F234" s="8">
        <f>(G234/14)*100</f>
        <v>0</v>
      </c>
      <c r="G234" s="17">
        <v>0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</row>
    <row r="235" spans="1:34" x14ac:dyDescent="0.35">
      <c r="A235" s="16">
        <v>43726</v>
      </c>
      <c r="B235" s="16" t="s">
        <v>36</v>
      </c>
      <c r="C235" s="8" t="s">
        <v>6</v>
      </c>
      <c r="D235" s="8">
        <v>2</v>
      </c>
      <c r="E235" s="8" t="s">
        <v>11</v>
      </c>
      <c r="F235" s="8">
        <f>(G235/14)*100</f>
        <v>0</v>
      </c>
      <c r="G235" s="17">
        <v>0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</row>
    <row r="236" spans="1:34" x14ac:dyDescent="0.35">
      <c r="A236" s="16">
        <v>43726</v>
      </c>
      <c r="B236" s="16" t="s">
        <v>36</v>
      </c>
      <c r="C236" s="8" t="s">
        <v>6</v>
      </c>
      <c r="D236" s="8">
        <v>2</v>
      </c>
      <c r="E236" s="8" t="s">
        <v>13</v>
      </c>
      <c r="F236" s="8">
        <f>(G236/14)*100</f>
        <v>0</v>
      </c>
      <c r="G236" s="17">
        <v>0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</row>
    <row r="237" spans="1:34" x14ac:dyDescent="0.35">
      <c r="A237" s="16">
        <v>43726</v>
      </c>
      <c r="B237" s="16" t="s">
        <v>36</v>
      </c>
      <c r="C237" s="8" t="s">
        <v>6</v>
      </c>
      <c r="D237" s="8">
        <v>2</v>
      </c>
      <c r="E237" s="8" t="s">
        <v>12</v>
      </c>
      <c r="F237" s="8">
        <f>(G237/14)*100</f>
        <v>0</v>
      </c>
      <c r="G237" s="17">
        <v>0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</row>
    <row r="238" spans="1:34" x14ac:dyDescent="0.35">
      <c r="A238" s="16">
        <v>43726</v>
      </c>
      <c r="B238" s="16" t="s">
        <v>36</v>
      </c>
      <c r="C238" s="8" t="s">
        <v>6</v>
      </c>
      <c r="D238" s="8">
        <v>3</v>
      </c>
      <c r="E238" s="8" t="s">
        <v>13</v>
      </c>
      <c r="F238" s="8">
        <f>(G238/14)*100</f>
        <v>0</v>
      </c>
      <c r="G238" s="17">
        <v>0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</row>
    <row r="239" spans="1:34" x14ac:dyDescent="0.35">
      <c r="A239" s="16">
        <v>43726</v>
      </c>
      <c r="B239" s="16" t="s">
        <v>36</v>
      </c>
      <c r="C239" s="8" t="s">
        <v>6</v>
      </c>
      <c r="D239" s="8">
        <v>3</v>
      </c>
      <c r="E239" s="8" t="s">
        <v>11</v>
      </c>
      <c r="F239" s="8">
        <f>(G239/14)*100</f>
        <v>0</v>
      </c>
      <c r="G239" s="17">
        <v>0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</row>
    <row r="240" spans="1:34" x14ac:dyDescent="0.35">
      <c r="A240" s="16">
        <v>43726</v>
      </c>
      <c r="B240" s="16" t="s">
        <v>36</v>
      </c>
      <c r="C240" s="8" t="s">
        <v>6</v>
      </c>
      <c r="D240" s="8">
        <v>3</v>
      </c>
      <c r="E240" s="8" t="s">
        <v>12</v>
      </c>
      <c r="F240" s="8">
        <f>(G240/14)*100</f>
        <v>0</v>
      </c>
      <c r="G240" s="17">
        <v>0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</row>
    <row r="241" spans="1:34" x14ac:dyDescent="0.35">
      <c r="A241" s="16">
        <v>43726</v>
      </c>
      <c r="B241" s="16" t="s">
        <v>36</v>
      </c>
      <c r="C241" s="8" t="s">
        <v>6</v>
      </c>
      <c r="D241" s="8">
        <v>3</v>
      </c>
      <c r="E241" s="8" t="s">
        <v>10</v>
      </c>
      <c r="F241" s="8">
        <f>(G241/14)*100</f>
        <v>14.285714285714285</v>
      </c>
      <c r="G241" s="17">
        <v>2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</row>
    <row r="242" spans="1:34" x14ac:dyDescent="0.35">
      <c r="A242" s="16">
        <v>43329</v>
      </c>
      <c r="B242" s="16" t="s">
        <v>36</v>
      </c>
      <c r="C242" s="8" t="s">
        <v>73</v>
      </c>
      <c r="D242" s="8">
        <v>1</v>
      </c>
      <c r="E242" s="8" t="s">
        <v>11</v>
      </c>
      <c r="F242" s="8">
        <f>(G242/40)*100</f>
        <v>10</v>
      </c>
      <c r="G242" s="17">
        <v>4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</row>
    <row r="243" spans="1:34" x14ac:dyDescent="0.35">
      <c r="A243" s="16">
        <v>43329</v>
      </c>
      <c r="B243" s="16" t="s">
        <v>36</v>
      </c>
      <c r="C243" s="8" t="s">
        <v>73</v>
      </c>
      <c r="D243" s="8">
        <v>1</v>
      </c>
      <c r="E243" s="8" t="s">
        <v>13</v>
      </c>
      <c r="F243" s="8">
        <f>(G243/40)*100</f>
        <v>0</v>
      </c>
      <c r="G243" s="17">
        <v>0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</row>
    <row r="244" spans="1:34" x14ac:dyDescent="0.35">
      <c r="A244" s="16">
        <v>43329</v>
      </c>
      <c r="B244" s="16" t="s">
        <v>36</v>
      </c>
      <c r="C244" s="8" t="s">
        <v>73</v>
      </c>
      <c r="D244" s="8">
        <v>1</v>
      </c>
      <c r="E244" s="8" t="s">
        <v>12</v>
      </c>
      <c r="F244" s="8">
        <f>(G244/40)*100</f>
        <v>0</v>
      </c>
      <c r="G244" s="17">
        <v>0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</row>
    <row r="245" spans="1:34" x14ac:dyDescent="0.35">
      <c r="A245" s="16">
        <v>43329</v>
      </c>
      <c r="B245" s="16" t="s">
        <v>36</v>
      </c>
      <c r="C245" s="8" t="s">
        <v>73</v>
      </c>
      <c r="D245" s="8">
        <v>1</v>
      </c>
      <c r="E245" s="8" t="s">
        <v>10</v>
      </c>
      <c r="F245" s="8">
        <f>(G245/40)*100</f>
        <v>20</v>
      </c>
      <c r="G245" s="17">
        <v>8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</row>
    <row r="246" spans="1:34" x14ac:dyDescent="0.35">
      <c r="A246" s="16">
        <v>43329</v>
      </c>
      <c r="B246" s="16" t="s">
        <v>36</v>
      </c>
      <c r="C246" s="8" t="s">
        <v>73</v>
      </c>
      <c r="D246" s="8">
        <v>2</v>
      </c>
      <c r="E246" s="8" t="s">
        <v>11</v>
      </c>
      <c r="F246" s="8">
        <f>(G246/40)*100</f>
        <v>7.5</v>
      </c>
      <c r="G246" s="17">
        <v>3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</row>
    <row r="247" spans="1:34" x14ac:dyDescent="0.35">
      <c r="A247" s="16">
        <v>43329</v>
      </c>
      <c r="B247" s="16" t="s">
        <v>36</v>
      </c>
      <c r="C247" s="8" t="s">
        <v>73</v>
      </c>
      <c r="D247" s="8">
        <v>2</v>
      </c>
      <c r="E247" s="8" t="s">
        <v>12</v>
      </c>
      <c r="F247" s="8">
        <f>(G247/40)*100</f>
        <v>0</v>
      </c>
      <c r="G247" s="17">
        <v>0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</row>
    <row r="248" spans="1:34" x14ac:dyDescent="0.35">
      <c r="A248" s="16">
        <v>43329</v>
      </c>
      <c r="B248" s="16" t="s">
        <v>36</v>
      </c>
      <c r="C248" s="8" t="s">
        <v>73</v>
      </c>
      <c r="D248" s="8">
        <v>2</v>
      </c>
      <c r="E248" s="8" t="s">
        <v>10</v>
      </c>
      <c r="F248" s="8">
        <f>(G248/40)*100</f>
        <v>2.5</v>
      </c>
      <c r="G248" s="17">
        <v>1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</row>
    <row r="249" spans="1:34" x14ac:dyDescent="0.35">
      <c r="A249" s="16">
        <v>43329</v>
      </c>
      <c r="B249" s="16" t="s">
        <v>36</v>
      </c>
      <c r="C249" s="8" t="s">
        <v>73</v>
      </c>
      <c r="D249" s="8">
        <v>2</v>
      </c>
      <c r="E249" s="8" t="s">
        <v>13</v>
      </c>
      <c r="F249" s="8">
        <f>(G249/40)*100</f>
        <v>0</v>
      </c>
      <c r="G249" s="17">
        <v>0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</row>
    <row r="250" spans="1:34" x14ac:dyDescent="0.35">
      <c r="A250" s="16">
        <v>43329</v>
      </c>
      <c r="B250" s="16" t="s">
        <v>36</v>
      </c>
      <c r="C250" s="8" t="s">
        <v>73</v>
      </c>
      <c r="D250" s="8">
        <v>3</v>
      </c>
      <c r="E250" s="8" t="s">
        <v>13</v>
      </c>
      <c r="F250" s="8">
        <f>(G250/40)*100</f>
        <v>0</v>
      </c>
      <c r="G250" s="17">
        <v>0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</row>
    <row r="251" spans="1:34" x14ac:dyDescent="0.35">
      <c r="A251" s="16">
        <v>43329</v>
      </c>
      <c r="B251" s="16" t="s">
        <v>36</v>
      </c>
      <c r="C251" s="8" t="s">
        <v>73</v>
      </c>
      <c r="D251" s="8">
        <v>3</v>
      </c>
      <c r="E251" s="8" t="s">
        <v>11</v>
      </c>
      <c r="F251" s="8">
        <f>(G251/40)*100</f>
        <v>5</v>
      </c>
      <c r="G251" s="17">
        <v>2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</row>
    <row r="252" spans="1:34" x14ac:dyDescent="0.35">
      <c r="A252" s="16">
        <v>43329</v>
      </c>
      <c r="B252" s="16" t="s">
        <v>36</v>
      </c>
      <c r="C252" s="8" t="s">
        <v>73</v>
      </c>
      <c r="D252" s="8">
        <v>3</v>
      </c>
      <c r="E252" s="8" t="s">
        <v>12</v>
      </c>
      <c r="F252" s="8">
        <f>(G252/40)*100</f>
        <v>0</v>
      </c>
      <c r="G252" s="17">
        <v>0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</row>
    <row r="253" spans="1:34" x14ac:dyDescent="0.35">
      <c r="A253" s="16">
        <v>43329</v>
      </c>
      <c r="B253" s="16" t="s">
        <v>36</v>
      </c>
      <c r="C253" s="8" t="s">
        <v>73</v>
      </c>
      <c r="D253" s="8">
        <v>3</v>
      </c>
      <c r="E253" s="8" t="s">
        <v>10</v>
      </c>
      <c r="F253" s="8">
        <f>(G253/40)*100</f>
        <v>5</v>
      </c>
      <c r="G253" s="17">
        <v>2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</row>
    <row r="254" spans="1:34" x14ac:dyDescent="0.35">
      <c r="A254" s="16">
        <v>43356</v>
      </c>
      <c r="B254" s="16" t="s">
        <v>36</v>
      </c>
      <c r="C254" s="8" t="s">
        <v>73</v>
      </c>
      <c r="D254" s="8">
        <v>1</v>
      </c>
      <c r="E254" s="8" t="s">
        <v>11</v>
      </c>
      <c r="F254" s="8">
        <f>(G254/17)*100</f>
        <v>0</v>
      </c>
      <c r="G254" s="17">
        <v>0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</row>
    <row r="255" spans="1:34" x14ac:dyDescent="0.35">
      <c r="A255" s="16">
        <v>43356</v>
      </c>
      <c r="B255" s="16" t="s">
        <v>36</v>
      </c>
      <c r="C255" s="8" t="s">
        <v>73</v>
      </c>
      <c r="D255" s="8">
        <v>1</v>
      </c>
      <c r="E255" s="8" t="s">
        <v>12</v>
      </c>
      <c r="F255" s="8">
        <f>(G255/17)*100</f>
        <v>0</v>
      </c>
      <c r="G255" s="17">
        <v>0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</row>
    <row r="256" spans="1:34" x14ac:dyDescent="0.35">
      <c r="A256" s="16">
        <v>43356</v>
      </c>
      <c r="B256" s="16" t="s">
        <v>36</v>
      </c>
      <c r="C256" s="8" t="s">
        <v>73</v>
      </c>
      <c r="D256" s="8">
        <v>1</v>
      </c>
      <c r="E256" s="8" t="s">
        <v>10</v>
      </c>
      <c r="F256" s="8">
        <f>(G256/17)*100</f>
        <v>0</v>
      </c>
      <c r="G256" s="17">
        <v>0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</row>
    <row r="257" spans="1:34" x14ac:dyDescent="0.35">
      <c r="A257" s="16">
        <v>43356</v>
      </c>
      <c r="B257" s="16" t="s">
        <v>36</v>
      </c>
      <c r="C257" s="8" t="s">
        <v>73</v>
      </c>
      <c r="D257" s="8">
        <v>1</v>
      </c>
      <c r="E257" s="8" t="s">
        <v>13</v>
      </c>
      <c r="F257" s="8">
        <f>(G257/17)*100</f>
        <v>0</v>
      </c>
      <c r="G257" s="17">
        <v>0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</row>
    <row r="258" spans="1:34" x14ac:dyDescent="0.35">
      <c r="A258" s="16">
        <v>43356</v>
      </c>
      <c r="B258" s="16" t="s">
        <v>36</v>
      </c>
      <c r="C258" s="8" t="s">
        <v>73</v>
      </c>
      <c r="D258" s="8">
        <v>2</v>
      </c>
      <c r="E258" s="8" t="s">
        <v>13</v>
      </c>
      <c r="F258" s="8">
        <f>(G258/17)*100</f>
        <v>0</v>
      </c>
      <c r="G258" s="17">
        <v>0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</row>
    <row r="259" spans="1:34" x14ac:dyDescent="0.35">
      <c r="A259" s="16">
        <v>43356</v>
      </c>
      <c r="B259" s="16" t="s">
        <v>36</v>
      </c>
      <c r="C259" s="8" t="s">
        <v>73</v>
      </c>
      <c r="D259" s="8">
        <v>2</v>
      </c>
      <c r="E259" s="8" t="s">
        <v>11</v>
      </c>
      <c r="F259" s="8">
        <f>(G259/17)*100</f>
        <v>0</v>
      </c>
      <c r="G259" s="17">
        <v>0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</row>
    <row r="260" spans="1:34" x14ac:dyDescent="0.35">
      <c r="A260" s="16">
        <v>43356</v>
      </c>
      <c r="B260" s="16" t="s">
        <v>36</v>
      </c>
      <c r="C260" s="8" t="s">
        <v>73</v>
      </c>
      <c r="D260" s="8">
        <v>2</v>
      </c>
      <c r="E260" s="8" t="s">
        <v>10</v>
      </c>
      <c r="F260" s="8">
        <f>(G260/17)*100</f>
        <v>0</v>
      </c>
      <c r="G260" s="17">
        <v>0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</row>
    <row r="261" spans="1:34" x14ac:dyDescent="0.35">
      <c r="A261" s="16">
        <v>43356</v>
      </c>
      <c r="B261" s="16" t="s">
        <v>36</v>
      </c>
      <c r="C261" s="8" t="s">
        <v>73</v>
      </c>
      <c r="D261" s="8">
        <v>2</v>
      </c>
      <c r="E261" s="8" t="s">
        <v>12</v>
      </c>
      <c r="F261" s="8">
        <f>(G261/17)*100</f>
        <v>0</v>
      </c>
      <c r="G261" s="17">
        <v>0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1:34" x14ac:dyDescent="0.35">
      <c r="A262" s="16">
        <v>43356</v>
      </c>
      <c r="B262" s="16" t="s">
        <v>36</v>
      </c>
      <c r="C262" s="8" t="s">
        <v>73</v>
      </c>
      <c r="D262" s="8">
        <v>3</v>
      </c>
      <c r="E262" s="8" t="s">
        <v>11</v>
      </c>
      <c r="F262" s="8">
        <f>(G262/17)*100</f>
        <v>0</v>
      </c>
      <c r="G262" s="17">
        <v>0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</row>
    <row r="263" spans="1:34" x14ac:dyDescent="0.35">
      <c r="A263" s="16">
        <v>43356</v>
      </c>
      <c r="B263" s="16" t="s">
        <v>36</v>
      </c>
      <c r="C263" s="8" t="s">
        <v>73</v>
      </c>
      <c r="D263" s="8">
        <v>3</v>
      </c>
      <c r="E263" s="8" t="s">
        <v>10</v>
      </c>
      <c r="F263" s="8">
        <f>(G263/17)*100</f>
        <v>11.76470588235294</v>
      </c>
      <c r="G263" s="17">
        <v>2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</row>
    <row r="264" spans="1:34" x14ac:dyDescent="0.35">
      <c r="A264" s="16">
        <v>43356</v>
      </c>
      <c r="B264" s="16" t="s">
        <v>36</v>
      </c>
      <c r="C264" s="8" t="s">
        <v>73</v>
      </c>
      <c r="D264" s="8">
        <v>3</v>
      </c>
      <c r="E264" s="8" t="s">
        <v>13</v>
      </c>
      <c r="F264" s="8">
        <f>(G264/17)*100</f>
        <v>0</v>
      </c>
      <c r="G264" s="17">
        <v>0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</row>
    <row r="265" spans="1:34" x14ac:dyDescent="0.35">
      <c r="A265" s="16">
        <v>43356</v>
      </c>
      <c r="B265" s="16" t="s">
        <v>36</v>
      </c>
      <c r="C265" s="8" t="s">
        <v>73</v>
      </c>
      <c r="D265" s="8">
        <v>3</v>
      </c>
      <c r="E265" s="8" t="s">
        <v>12</v>
      </c>
      <c r="F265" s="8">
        <f>(G265/17)*100</f>
        <v>0</v>
      </c>
      <c r="G265" s="17">
        <v>0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</row>
    <row r="266" spans="1:34" x14ac:dyDescent="0.35">
      <c r="A266" s="16">
        <v>43364</v>
      </c>
      <c r="B266" s="16" t="s">
        <v>36</v>
      </c>
      <c r="C266" s="8" t="s">
        <v>73</v>
      </c>
      <c r="D266" s="8">
        <v>1</v>
      </c>
      <c r="E266" s="8" t="s">
        <v>13</v>
      </c>
      <c r="F266" s="8">
        <f>(G266/21)*100</f>
        <v>0</v>
      </c>
      <c r="G266" s="17">
        <v>0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</row>
    <row r="267" spans="1:34" x14ac:dyDescent="0.35">
      <c r="A267" s="16">
        <v>43364</v>
      </c>
      <c r="B267" s="16" t="s">
        <v>36</v>
      </c>
      <c r="C267" s="8" t="s">
        <v>73</v>
      </c>
      <c r="D267" s="8">
        <v>1</v>
      </c>
      <c r="E267" s="8" t="s">
        <v>11</v>
      </c>
      <c r="F267" s="8">
        <f>(G267/21)*100</f>
        <v>4.7619047619047619</v>
      </c>
      <c r="G267" s="17">
        <v>1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</row>
    <row r="268" spans="1:34" x14ac:dyDescent="0.35">
      <c r="A268" s="16">
        <v>43364</v>
      </c>
      <c r="B268" s="16" t="s">
        <v>36</v>
      </c>
      <c r="C268" s="8" t="s">
        <v>73</v>
      </c>
      <c r="D268" s="8">
        <v>1</v>
      </c>
      <c r="E268" s="8" t="s">
        <v>12</v>
      </c>
      <c r="F268" s="8">
        <f>(G268/21)*100</f>
        <v>0</v>
      </c>
      <c r="G268" s="17">
        <v>0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</row>
    <row r="269" spans="1:34" x14ac:dyDescent="0.35">
      <c r="A269" s="16">
        <v>43364</v>
      </c>
      <c r="B269" s="16" t="s">
        <v>36</v>
      </c>
      <c r="C269" s="8" t="s">
        <v>73</v>
      </c>
      <c r="D269" s="8">
        <v>1</v>
      </c>
      <c r="E269" s="8" t="s">
        <v>10</v>
      </c>
      <c r="F269" s="8">
        <f>(G269/21)*100</f>
        <v>0</v>
      </c>
      <c r="G269" s="17">
        <v>0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</row>
    <row r="270" spans="1:34" x14ac:dyDescent="0.35">
      <c r="A270" s="16">
        <v>43364</v>
      </c>
      <c r="B270" s="16" t="s">
        <v>36</v>
      </c>
      <c r="C270" s="8" t="s">
        <v>73</v>
      </c>
      <c r="D270" s="8">
        <v>2</v>
      </c>
      <c r="E270" s="8" t="s">
        <v>12</v>
      </c>
      <c r="F270" s="8">
        <f>(G270/21)*100</f>
        <v>0</v>
      </c>
      <c r="G270" s="17">
        <v>0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</row>
    <row r="271" spans="1:34" x14ac:dyDescent="0.35">
      <c r="A271" s="16">
        <v>43364</v>
      </c>
      <c r="B271" s="16" t="s">
        <v>36</v>
      </c>
      <c r="C271" s="8" t="s">
        <v>73</v>
      </c>
      <c r="D271" s="8">
        <v>2</v>
      </c>
      <c r="E271" s="8" t="s">
        <v>13</v>
      </c>
      <c r="F271" s="8">
        <f>(G271/21)*100</f>
        <v>0</v>
      </c>
      <c r="G271" s="17">
        <v>0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</row>
    <row r="272" spans="1:34" x14ac:dyDescent="0.35">
      <c r="A272" s="16">
        <v>43364</v>
      </c>
      <c r="B272" s="16" t="s">
        <v>36</v>
      </c>
      <c r="C272" s="8" t="s">
        <v>73</v>
      </c>
      <c r="D272" s="8">
        <v>2</v>
      </c>
      <c r="E272" s="8" t="s">
        <v>10</v>
      </c>
      <c r="F272" s="8">
        <f>(G272/21)*100</f>
        <v>4.7619047619047619</v>
      </c>
      <c r="G272" s="17">
        <v>1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</row>
    <row r="273" spans="1:34" x14ac:dyDescent="0.35">
      <c r="A273" s="16">
        <v>43364</v>
      </c>
      <c r="B273" s="16" t="s">
        <v>36</v>
      </c>
      <c r="C273" s="8" t="s">
        <v>73</v>
      </c>
      <c r="D273" s="8">
        <v>2</v>
      </c>
      <c r="E273" s="8" t="s">
        <v>11</v>
      </c>
      <c r="F273" s="8">
        <f>(G273/21)*100</f>
        <v>0</v>
      </c>
      <c r="G273" s="17">
        <v>0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</row>
    <row r="274" spans="1:34" x14ac:dyDescent="0.35">
      <c r="A274" s="16">
        <v>43364</v>
      </c>
      <c r="B274" s="16" t="s">
        <v>36</v>
      </c>
      <c r="C274" s="8" t="s">
        <v>73</v>
      </c>
      <c r="D274" s="8">
        <v>3</v>
      </c>
      <c r="E274" s="8" t="s">
        <v>12</v>
      </c>
      <c r="F274" s="8">
        <f>(G274/21)*100</f>
        <v>0</v>
      </c>
      <c r="G274" s="17">
        <v>0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</row>
    <row r="275" spans="1:34" x14ac:dyDescent="0.35">
      <c r="A275" s="16">
        <v>43364</v>
      </c>
      <c r="B275" s="16" t="s">
        <v>36</v>
      </c>
      <c r="C275" s="8" t="s">
        <v>73</v>
      </c>
      <c r="D275" s="8">
        <v>3</v>
      </c>
      <c r="E275" s="8" t="s">
        <v>10</v>
      </c>
      <c r="F275" s="8">
        <f>(G275/21)*100</f>
        <v>0</v>
      </c>
      <c r="G275" s="17">
        <v>0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</row>
    <row r="276" spans="1:34" x14ac:dyDescent="0.35">
      <c r="A276" s="16">
        <v>43364</v>
      </c>
      <c r="B276" s="16" t="s">
        <v>36</v>
      </c>
      <c r="C276" s="8" t="s">
        <v>73</v>
      </c>
      <c r="D276" s="8">
        <v>3</v>
      </c>
      <c r="E276" s="8" t="s">
        <v>13</v>
      </c>
      <c r="F276" s="8">
        <f>(G276/21)*100</f>
        <v>0</v>
      </c>
      <c r="G276" s="17">
        <v>0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</row>
    <row r="277" spans="1:34" x14ac:dyDescent="0.35">
      <c r="A277" s="16">
        <v>43364</v>
      </c>
      <c r="B277" s="16" t="s">
        <v>36</v>
      </c>
      <c r="C277" s="8" t="s">
        <v>73</v>
      </c>
      <c r="D277" s="8">
        <v>3</v>
      </c>
      <c r="E277" s="8" t="s">
        <v>11</v>
      </c>
      <c r="F277" s="8">
        <f>(G277/21)*100</f>
        <v>0</v>
      </c>
      <c r="G277" s="17">
        <v>0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</row>
    <row r="278" spans="1:34" x14ac:dyDescent="0.35">
      <c r="A278" s="16">
        <v>43580</v>
      </c>
      <c r="B278" s="16" t="s">
        <v>36</v>
      </c>
      <c r="C278" s="8" t="s">
        <v>73</v>
      </c>
      <c r="D278" s="8">
        <v>1</v>
      </c>
      <c r="E278" s="8" t="s">
        <v>11</v>
      </c>
      <c r="F278" s="8">
        <f>(G278/6)*100</f>
        <v>16.666666666666664</v>
      </c>
      <c r="G278" s="17">
        <v>1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</row>
    <row r="279" spans="1:34" x14ac:dyDescent="0.35">
      <c r="A279" s="16">
        <v>43580</v>
      </c>
      <c r="B279" s="16" t="s">
        <v>36</v>
      </c>
      <c r="C279" s="8" t="s">
        <v>73</v>
      </c>
      <c r="D279" s="8">
        <v>1</v>
      </c>
      <c r="E279" s="8" t="s">
        <v>12</v>
      </c>
      <c r="F279" s="8">
        <f>(G279/6)*100</f>
        <v>0</v>
      </c>
      <c r="G279" s="17">
        <v>0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</row>
    <row r="280" spans="1:34" x14ac:dyDescent="0.35">
      <c r="A280" s="16">
        <v>43580</v>
      </c>
      <c r="B280" s="16" t="s">
        <v>36</v>
      </c>
      <c r="C280" s="8" t="s">
        <v>73</v>
      </c>
      <c r="D280" s="8">
        <v>1</v>
      </c>
      <c r="E280" s="8" t="s">
        <v>13</v>
      </c>
      <c r="F280" s="8">
        <f>(G280/6)*100</f>
        <v>0</v>
      </c>
      <c r="G280" s="17">
        <v>0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</row>
    <row r="281" spans="1:34" x14ac:dyDescent="0.35">
      <c r="A281" s="16">
        <v>43580</v>
      </c>
      <c r="B281" s="16" t="s">
        <v>36</v>
      </c>
      <c r="C281" s="8" t="s">
        <v>73</v>
      </c>
      <c r="D281" s="8">
        <v>1</v>
      </c>
      <c r="E281" s="8" t="s">
        <v>10</v>
      </c>
      <c r="F281" s="8">
        <f>(G281/6)*100</f>
        <v>0</v>
      </c>
      <c r="G281" s="17">
        <v>0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</row>
    <row r="282" spans="1:34" x14ac:dyDescent="0.35">
      <c r="A282" s="16">
        <v>43580</v>
      </c>
      <c r="B282" s="16" t="s">
        <v>36</v>
      </c>
      <c r="C282" s="8" t="s">
        <v>73</v>
      </c>
      <c r="D282" s="8">
        <v>2</v>
      </c>
      <c r="E282" s="8" t="s">
        <v>11</v>
      </c>
      <c r="F282" s="8">
        <f>(G282/6)*100</f>
        <v>50</v>
      </c>
      <c r="G282" s="17">
        <v>3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</row>
    <row r="283" spans="1:34" x14ac:dyDescent="0.35">
      <c r="A283" s="16">
        <v>43580</v>
      </c>
      <c r="B283" s="16" t="s">
        <v>36</v>
      </c>
      <c r="C283" s="8" t="s">
        <v>73</v>
      </c>
      <c r="D283" s="8">
        <v>2</v>
      </c>
      <c r="E283" s="8" t="s">
        <v>12</v>
      </c>
      <c r="F283" s="8">
        <f>(G283/6)*100</f>
        <v>0</v>
      </c>
      <c r="G283" s="17">
        <v>0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</row>
    <row r="284" spans="1:34" x14ac:dyDescent="0.35">
      <c r="A284" s="16">
        <v>43580</v>
      </c>
      <c r="B284" s="16" t="s">
        <v>36</v>
      </c>
      <c r="C284" s="8" t="s">
        <v>73</v>
      </c>
      <c r="D284" s="8">
        <v>2</v>
      </c>
      <c r="E284" s="8" t="s">
        <v>13</v>
      </c>
      <c r="F284" s="8">
        <f>(G284/6)*100</f>
        <v>0</v>
      </c>
      <c r="G284" s="17">
        <v>0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</row>
    <row r="285" spans="1:34" x14ac:dyDescent="0.35">
      <c r="A285" s="16">
        <v>43580</v>
      </c>
      <c r="B285" s="16" t="s">
        <v>36</v>
      </c>
      <c r="C285" s="8" t="s">
        <v>73</v>
      </c>
      <c r="D285" s="8">
        <v>2</v>
      </c>
      <c r="E285" s="8" t="s">
        <v>10</v>
      </c>
      <c r="F285" s="8">
        <f>(G285/6)*100</f>
        <v>0</v>
      </c>
      <c r="G285" s="17">
        <v>0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</row>
    <row r="286" spans="1:34" x14ac:dyDescent="0.35">
      <c r="A286" s="16">
        <v>43580</v>
      </c>
      <c r="B286" s="16" t="s">
        <v>36</v>
      </c>
      <c r="C286" s="8" t="s">
        <v>73</v>
      </c>
      <c r="D286" s="8">
        <v>3</v>
      </c>
      <c r="E286" s="8" t="s">
        <v>13</v>
      </c>
      <c r="F286" s="8">
        <f>(G286/6)*100</f>
        <v>0</v>
      </c>
      <c r="G286" s="17">
        <v>0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</row>
    <row r="287" spans="1:34" x14ac:dyDescent="0.35">
      <c r="A287" s="16">
        <v>43580</v>
      </c>
      <c r="B287" s="16" t="s">
        <v>36</v>
      </c>
      <c r="C287" s="8" t="s">
        <v>73</v>
      </c>
      <c r="D287" s="8">
        <v>3</v>
      </c>
      <c r="E287" s="8" t="s">
        <v>10</v>
      </c>
      <c r="F287" s="8">
        <f>(G287/6)*100</f>
        <v>16.666666666666664</v>
      </c>
      <c r="G287" s="17">
        <v>1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</row>
    <row r="288" spans="1:34" x14ac:dyDescent="0.35">
      <c r="A288" s="16">
        <v>43580</v>
      </c>
      <c r="B288" s="16" t="s">
        <v>36</v>
      </c>
      <c r="C288" s="8" t="s">
        <v>73</v>
      </c>
      <c r="D288" s="8">
        <v>3</v>
      </c>
      <c r="E288" s="8" t="s">
        <v>11</v>
      </c>
      <c r="F288" s="8">
        <f>(G288/6)*100</f>
        <v>0</v>
      </c>
      <c r="G288" s="17">
        <v>0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</row>
    <row r="289" spans="1:34" x14ac:dyDescent="0.35">
      <c r="A289" s="16">
        <v>43580</v>
      </c>
      <c r="B289" s="16" t="s">
        <v>36</v>
      </c>
      <c r="C289" s="8" t="s">
        <v>73</v>
      </c>
      <c r="D289" s="8">
        <v>3</v>
      </c>
      <c r="E289" s="8" t="s">
        <v>12</v>
      </c>
      <c r="F289" s="8">
        <f>(G289/6)*100</f>
        <v>0</v>
      </c>
      <c r="G289" s="17">
        <v>0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</row>
    <row r="290" spans="1:34" x14ac:dyDescent="0.35">
      <c r="A290" s="16">
        <v>43602</v>
      </c>
      <c r="B290" s="16" t="s">
        <v>36</v>
      </c>
      <c r="C290" s="8" t="s">
        <v>73</v>
      </c>
      <c r="D290" s="8">
        <v>1</v>
      </c>
      <c r="E290" s="8" t="s">
        <v>10</v>
      </c>
      <c r="F290" s="8">
        <f>(G290/2)*100</f>
        <v>50</v>
      </c>
      <c r="G290" s="17">
        <v>1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spans="1:34" x14ac:dyDescent="0.35">
      <c r="A291" s="16">
        <v>43602</v>
      </c>
      <c r="B291" s="16" t="s">
        <v>36</v>
      </c>
      <c r="C291" s="8" t="s">
        <v>73</v>
      </c>
      <c r="D291" s="8">
        <v>1</v>
      </c>
      <c r="E291" s="8" t="s">
        <v>11</v>
      </c>
      <c r="F291" s="8">
        <f>(G291/2)*100</f>
        <v>0</v>
      </c>
      <c r="G291" s="17">
        <v>0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</row>
    <row r="292" spans="1:34" x14ac:dyDescent="0.35">
      <c r="A292" s="16">
        <v>43602</v>
      </c>
      <c r="B292" s="16" t="s">
        <v>36</v>
      </c>
      <c r="C292" s="8" t="s">
        <v>73</v>
      </c>
      <c r="D292" s="8">
        <v>1</v>
      </c>
      <c r="E292" s="8" t="s">
        <v>13</v>
      </c>
      <c r="F292" s="8">
        <f>(G292/2)*100</f>
        <v>0</v>
      </c>
      <c r="G292" s="17">
        <v>0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</row>
    <row r="293" spans="1:34" x14ac:dyDescent="0.35">
      <c r="A293" s="16">
        <v>43602</v>
      </c>
      <c r="B293" s="16" t="s">
        <v>36</v>
      </c>
      <c r="C293" s="8" t="s">
        <v>73</v>
      </c>
      <c r="D293" s="8">
        <v>1</v>
      </c>
      <c r="E293" s="8" t="s">
        <v>12</v>
      </c>
      <c r="F293" s="8">
        <f>(G293/2)*100</f>
        <v>0</v>
      </c>
      <c r="G293" s="17">
        <v>0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</row>
    <row r="294" spans="1:34" x14ac:dyDescent="0.35">
      <c r="A294" s="16">
        <v>43602</v>
      </c>
      <c r="B294" s="16" t="s">
        <v>36</v>
      </c>
      <c r="C294" s="8" t="s">
        <v>73</v>
      </c>
      <c r="D294" s="8">
        <v>2</v>
      </c>
      <c r="E294" s="8" t="s">
        <v>12</v>
      </c>
      <c r="F294" s="8">
        <f>(G294/2)*100</f>
        <v>0</v>
      </c>
      <c r="G294" s="17">
        <v>0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</row>
    <row r="295" spans="1:34" x14ac:dyDescent="0.35">
      <c r="A295" s="16">
        <v>43602</v>
      </c>
      <c r="B295" s="16" t="s">
        <v>36</v>
      </c>
      <c r="C295" s="8" t="s">
        <v>73</v>
      </c>
      <c r="D295" s="8">
        <v>2</v>
      </c>
      <c r="E295" s="8" t="s">
        <v>10</v>
      </c>
      <c r="F295" s="8">
        <f>(G295/2)*100</f>
        <v>0</v>
      </c>
      <c r="G295" s="17">
        <v>0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</row>
    <row r="296" spans="1:34" x14ac:dyDescent="0.35">
      <c r="A296" s="16">
        <v>43602</v>
      </c>
      <c r="B296" s="16" t="s">
        <v>36</v>
      </c>
      <c r="C296" s="8" t="s">
        <v>73</v>
      </c>
      <c r="D296" s="8">
        <v>2</v>
      </c>
      <c r="E296" s="8" t="s">
        <v>13</v>
      </c>
      <c r="F296" s="8">
        <f>(G296/2)*100</f>
        <v>0</v>
      </c>
      <c r="G296" s="17">
        <v>0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</row>
    <row r="297" spans="1:34" x14ac:dyDescent="0.35">
      <c r="A297" s="16">
        <v>43602</v>
      </c>
      <c r="B297" s="16" t="s">
        <v>36</v>
      </c>
      <c r="C297" s="8" t="s">
        <v>73</v>
      </c>
      <c r="D297" s="8">
        <v>2</v>
      </c>
      <c r="E297" s="8" t="s">
        <v>11</v>
      </c>
      <c r="F297" s="8">
        <f>(G297/2)*100</f>
        <v>0</v>
      </c>
      <c r="G297" s="17">
        <v>0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</row>
    <row r="298" spans="1:34" x14ac:dyDescent="0.35">
      <c r="A298" s="16">
        <v>43602</v>
      </c>
      <c r="B298" s="16" t="s">
        <v>36</v>
      </c>
      <c r="C298" s="8" t="s">
        <v>73</v>
      </c>
      <c r="D298" s="8">
        <v>3</v>
      </c>
      <c r="E298" s="8" t="s">
        <v>10</v>
      </c>
      <c r="F298" s="8">
        <f>(G298/2)*100</f>
        <v>0</v>
      </c>
      <c r="G298" s="17">
        <v>0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</row>
    <row r="299" spans="1:34" x14ac:dyDescent="0.35">
      <c r="A299" s="16">
        <v>43602</v>
      </c>
      <c r="B299" s="16" t="s">
        <v>36</v>
      </c>
      <c r="C299" s="8" t="s">
        <v>73</v>
      </c>
      <c r="D299" s="8">
        <v>3</v>
      </c>
      <c r="E299" s="8" t="s">
        <v>11</v>
      </c>
      <c r="F299" s="8">
        <f>(G299/2)*100</f>
        <v>0</v>
      </c>
      <c r="G299" s="17">
        <v>0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</row>
    <row r="300" spans="1:34" x14ac:dyDescent="0.35">
      <c r="A300" s="16">
        <v>43602</v>
      </c>
      <c r="B300" s="16" t="s">
        <v>36</v>
      </c>
      <c r="C300" s="8" t="s">
        <v>73</v>
      </c>
      <c r="D300" s="8">
        <v>3</v>
      </c>
      <c r="E300" s="8" t="s">
        <v>13</v>
      </c>
      <c r="F300" s="8">
        <f>(G300/2)*100</f>
        <v>0</v>
      </c>
      <c r="G300" s="17">
        <v>0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</row>
    <row r="301" spans="1:34" x14ac:dyDescent="0.35">
      <c r="A301" s="16">
        <v>43602</v>
      </c>
      <c r="B301" s="16" t="s">
        <v>36</v>
      </c>
      <c r="C301" s="8" t="s">
        <v>73</v>
      </c>
      <c r="D301" s="8">
        <v>3</v>
      </c>
      <c r="E301" s="8" t="s">
        <v>12</v>
      </c>
      <c r="F301" s="8">
        <f>(G301/2)*100</f>
        <v>0</v>
      </c>
      <c r="G301" s="17">
        <v>0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</row>
    <row r="302" spans="1:34" x14ac:dyDescent="0.35">
      <c r="A302" s="16">
        <v>43616</v>
      </c>
      <c r="B302" s="16" t="s">
        <v>36</v>
      </c>
      <c r="C302" s="8" t="s">
        <v>73</v>
      </c>
      <c r="D302" s="8">
        <v>1</v>
      </c>
      <c r="E302" s="8" t="s">
        <v>13</v>
      </c>
      <c r="F302" s="8">
        <f>(G302/1)*100</f>
        <v>0</v>
      </c>
      <c r="G302" s="17">
        <v>0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</row>
    <row r="303" spans="1:34" x14ac:dyDescent="0.35">
      <c r="A303" s="16">
        <v>43616</v>
      </c>
      <c r="B303" s="16" t="s">
        <v>36</v>
      </c>
      <c r="C303" s="8" t="s">
        <v>73</v>
      </c>
      <c r="D303" s="8">
        <v>1</v>
      </c>
      <c r="E303" s="8" t="s">
        <v>10</v>
      </c>
      <c r="F303" s="8">
        <f>(G303/1)*100</f>
        <v>0</v>
      </c>
      <c r="G303" s="17">
        <v>0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</row>
    <row r="304" spans="1:34" x14ac:dyDescent="0.35">
      <c r="A304" s="16">
        <v>43616</v>
      </c>
      <c r="B304" s="16" t="s">
        <v>36</v>
      </c>
      <c r="C304" s="8" t="s">
        <v>73</v>
      </c>
      <c r="D304" s="8">
        <v>1</v>
      </c>
      <c r="E304" s="8" t="s">
        <v>12</v>
      </c>
      <c r="F304" s="8">
        <f>(G304/1)*100</f>
        <v>0</v>
      </c>
      <c r="G304" s="17">
        <v>0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</row>
    <row r="305" spans="1:34" x14ac:dyDescent="0.35">
      <c r="A305" s="16">
        <v>43616</v>
      </c>
      <c r="B305" s="16" t="s">
        <v>36</v>
      </c>
      <c r="C305" s="8" t="s">
        <v>73</v>
      </c>
      <c r="D305" s="8">
        <v>1</v>
      </c>
      <c r="E305" s="8" t="s">
        <v>11</v>
      </c>
      <c r="F305" s="8">
        <f>(G305/1)*100</f>
        <v>0</v>
      </c>
      <c r="G305" s="17">
        <v>0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</row>
    <row r="306" spans="1:34" x14ac:dyDescent="0.35">
      <c r="A306" s="16">
        <v>43616</v>
      </c>
      <c r="B306" s="16" t="s">
        <v>36</v>
      </c>
      <c r="C306" s="8" t="s">
        <v>73</v>
      </c>
      <c r="D306" s="8">
        <v>2</v>
      </c>
      <c r="E306" s="8" t="s">
        <v>11</v>
      </c>
      <c r="F306" s="8">
        <f>(G306/1)*100</f>
        <v>0</v>
      </c>
      <c r="G306" s="17">
        <v>0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</row>
    <row r="307" spans="1:34" x14ac:dyDescent="0.35">
      <c r="A307" s="16">
        <v>43616</v>
      </c>
      <c r="B307" s="16" t="s">
        <v>36</v>
      </c>
      <c r="C307" s="8" t="s">
        <v>73</v>
      </c>
      <c r="D307" s="8">
        <v>2</v>
      </c>
      <c r="E307" s="8" t="s">
        <v>10</v>
      </c>
      <c r="F307" s="8">
        <f>(G307/1)*100</f>
        <v>0</v>
      </c>
      <c r="G307" s="17">
        <v>0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</row>
    <row r="308" spans="1:34" x14ac:dyDescent="0.35">
      <c r="A308" s="16">
        <v>43616</v>
      </c>
      <c r="B308" s="16" t="s">
        <v>36</v>
      </c>
      <c r="C308" s="8" t="s">
        <v>73</v>
      </c>
      <c r="D308" s="8">
        <v>2</v>
      </c>
      <c r="E308" s="8" t="s">
        <v>13</v>
      </c>
      <c r="F308" s="8">
        <f>(G308/1)*100</f>
        <v>0</v>
      </c>
      <c r="G308" s="17">
        <v>0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</row>
    <row r="309" spans="1:34" x14ac:dyDescent="0.35">
      <c r="A309" s="16">
        <v>43616</v>
      </c>
      <c r="B309" s="16" t="s">
        <v>36</v>
      </c>
      <c r="C309" s="8" t="s">
        <v>73</v>
      </c>
      <c r="D309" s="8">
        <v>2</v>
      </c>
      <c r="E309" s="8" t="s">
        <v>12</v>
      </c>
      <c r="F309" s="8">
        <f>(G309/1)*100</f>
        <v>0</v>
      </c>
      <c r="G309" s="17">
        <v>0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</row>
    <row r="310" spans="1:34" x14ac:dyDescent="0.35">
      <c r="A310" s="16">
        <v>43616</v>
      </c>
      <c r="B310" s="16" t="s">
        <v>36</v>
      </c>
      <c r="C310" s="8" t="s">
        <v>73</v>
      </c>
      <c r="D310" s="8">
        <v>3</v>
      </c>
      <c r="E310" s="8" t="s">
        <v>12</v>
      </c>
      <c r="F310" s="8">
        <f>(G310/1)*100</f>
        <v>0</v>
      </c>
      <c r="G310" s="17">
        <v>0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</row>
    <row r="311" spans="1:34" x14ac:dyDescent="0.35">
      <c r="A311" s="16">
        <v>43616</v>
      </c>
      <c r="B311" s="16" t="s">
        <v>36</v>
      </c>
      <c r="C311" s="8" t="s">
        <v>73</v>
      </c>
      <c r="D311" s="8">
        <v>3</v>
      </c>
      <c r="E311" s="8" t="s">
        <v>13</v>
      </c>
      <c r="F311" s="8">
        <f>(G311/1)*100</f>
        <v>0</v>
      </c>
      <c r="G311" s="17">
        <v>0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</row>
    <row r="312" spans="1:34" x14ac:dyDescent="0.35">
      <c r="A312" s="16">
        <v>43616</v>
      </c>
      <c r="B312" s="16" t="s">
        <v>36</v>
      </c>
      <c r="C312" s="8" t="s">
        <v>73</v>
      </c>
      <c r="D312" s="8">
        <v>3</v>
      </c>
      <c r="E312" s="8" t="s">
        <v>11</v>
      </c>
      <c r="F312" s="8">
        <f>(G312/1)*100</f>
        <v>0</v>
      </c>
      <c r="G312" s="17">
        <v>0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</row>
    <row r="313" spans="1:34" x14ac:dyDescent="0.35">
      <c r="A313" s="16">
        <v>43616</v>
      </c>
      <c r="B313" s="16" t="s">
        <v>36</v>
      </c>
      <c r="C313" s="8" t="s">
        <v>73</v>
      </c>
      <c r="D313" s="8">
        <v>3</v>
      </c>
      <c r="E313" s="8" t="s">
        <v>10</v>
      </c>
      <c r="F313" s="8">
        <f>(G313/1)*100</f>
        <v>0</v>
      </c>
      <c r="G313" s="17">
        <v>0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</row>
    <row r="314" spans="1:34" x14ac:dyDescent="0.35">
      <c r="A314" s="16">
        <v>43630</v>
      </c>
      <c r="B314" s="16" t="s">
        <v>36</v>
      </c>
      <c r="C314" s="8" t="s">
        <v>73</v>
      </c>
      <c r="D314" s="8">
        <v>1</v>
      </c>
      <c r="E314" s="8" t="s">
        <v>13</v>
      </c>
      <c r="F314" s="8">
        <f>(G314/13)*100</f>
        <v>0</v>
      </c>
      <c r="G314" s="17">
        <v>0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</row>
    <row r="315" spans="1:34" x14ac:dyDescent="0.35">
      <c r="A315" s="16">
        <v>43630</v>
      </c>
      <c r="B315" s="16" t="s">
        <v>36</v>
      </c>
      <c r="C315" s="8" t="s">
        <v>73</v>
      </c>
      <c r="D315" s="8">
        <v>1</v>
      </c>
      <c r="E315" s="8" t="s">
        <v>11</v>
      </c>
      <c r="F315" s="8">
        <f>(G315/13)*100</f>
        <v>7.6923076923076925</v>
      </c>
      <c r="G315" s="17">
        <v>1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</row>
    <row r="316" spans="1:34" x14ac:dyDescent="0.35">
      <c r="A316" s="16">
        <v>43630</v>
      </c>
      <c r="B316" s="16" t="s">
        <v>36</v>
      </c>
      <c r="C316" s="8" t="s">
        <v>73</v>
      </c>
      <c r="D316" s="8">
        <v>1</v>
      </c>
      <c r="E316" s="8" t="s">
        <v>12</v>
      </c>
      <c r="F316" s="8">
        <f>(G316/13)*100</f>
        <v>0</v>
      </c>
      <c r="G316" s="17">
        <v>0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</row>
    <row r="317" spans="1:34" x14ac:dyDescent="0.35">
      <c r="A317" s="16">
        <v>43630</v>
      </c>
      <c r="B317" s="16" t="s">
        <v>36</v>
      </c>
      <c r="C317" s="8" t="s">
        <v>73</v>
      </c>
      <c r="D317" s="8">
        <v>1</v>
      </c>
      <c r="E317" s="8" t="s">
        <v>10</v>
      </c>
      <c r="F317" s="8">
        <f>(G317/13)*100</f>
        <v>7.6923076923076925</v>
      </c>
      <c r="G317" s="17">
        <v>1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</row>
    <row r="318" spans="1:34" x14ac:dyDescent="0.35">
      <c r="A318" s="16">
        <v>43630</v>
      </c>
      <c r="B318" s="16" t="s">
        <v>36</v>
      </c>
      <c r="C318" s="8" t="s">
        <v>73</v>
      </c>
      <c r="D318" s="8">
        <v>2</v>
      </c>
      <c r="E318" s="8" t="s">
        <v>10</v>
      </c>
      <c r="F318" s="8">
        <f>(G318/13)*100</f>
        <v>0</v>
      </c>
      <c r="G318" s="17">
        <v>0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</row>
    <row r="319" spans="1:34" x14ac:dyDescent="0.35">
      <c r="A319" s="16">
        <v>43630</v>
      </c>
      <c r="B319" s="16" t="s">
        <v>36</v>
      </c>
      <c r="C319" s="8" t="s">
        <v>73</v>
      </c>
      <c r="D319" s="8">
        <v>2</v>
      </c>
      <c r="E319" s="8" t="s">
        <v>11</v>
      </c>
      <c r="F319" s="8">
        <f>(G319/13)*100</f>
        <v>7.6923076923076925</v>
      </c>
      <c r="G319" s="17">
        <v>1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</row>
    <row r="320" spans="1:34" x14ac:dyDescent="0.35">
      <c r="A320" s="16">
        <v>43630</v>
      </c>
      <c r="B320" s="16" t="s">
        <v>36</v>
      </c>
      <c r="C320" s="8" t="s">
        <v>73</v>
      </c>
      <c r="D320" s="8">
        <v>2</v>
      </c>
      <c r="E320" s="8" t="s">
        <v>12</v>
      </c>
      <c r="F320" s="8">
        <f>(G320/13)*100</f>
        <v>0</v>
      </c>
      <c r="G320" s="17">
        <v>0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</row>
    <row r="321" spans="1:34" x14ac:dyDescent="0.35">
      <c r="A321" s="16">
        <v>43630</v>
      </c>
      <c r="B321" s="16" t="s">
        <v>36</v>
      </c>
      <c r="C321" s="8" t="s">
        <v>73</v>
      </c>
      <c r="D321" s="8">
        <v>2</v>
      </c>
      <c r="E321" s="8" t="s">
        <v>13</v>
      </c>
      <c r="F321" s="8">
        <f>(G321/13)*100</f>
        <v>0</v>
      </c>
      <c r="G321" s="17">
        <v>0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</row>
    <row r="322" spans="1:34" x14ac:dyDescent="0.35">
      <c r="A322" s="16">
        <v>43630</v>
      </c>
      <c r="B322" s="16" t="s">
        <v>36</v>
      </c>
      <c r="C322" s="8" t="s">
        <v>73</v>
      </c>
      <c r="D322" s="8">
        <v>3</v>
      </c>
      <c r="E322" s="8" t="s">
        <v>10</v>
      </c>
      <c r="F322" s="8">
        <f>(G322/13)*100</f>
        <v>0</v>
      </c>
      <c r="G322" s="17">
        <v>0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</row>
    <row r="323" spans="1:34" x14ac:dyDescent="0.35">
      <c r="A323" s="16">
        <v>43630</v>
      </c>
      <c r="B323" s="16" t="s">
        <v>36</v>
      </c>
      <c r="C323" s="8" t="s">
        <v>73</v>
      </c>
      <c r="D323" s="8">
        <v>3</v>
      </c>
      <c r="E323" s="8" t="s">
        <v>12</v>
      </c>
      <c r="F323" s="8">
        <f>(G323/13)*100</f>
        <v>0</v>
      </c>
      <c r="G323" s="17">
        <v>0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</row>
    <row r="324" spans="1:34" x14ac:dyDescent="0.35">
      <c r="A324" s="16">
        <v>43630</v>
      </c>
      <c r="B324" s="16" t="s">
        <v>36</v>
      </c>
      <c r="C324" s="8" t="s">
        <v>73</v>
      </c>
      <c r="D324" s="8">
        <v>3</v>
      </c>
      <c r="E324" s="8" t="s">
        <v>13</v>
      </c>
      <c r="F324" s="8">
        <f>(G324/13)*100</f>
        <v>0</v>
      </c>
      <c r="G324" s="17">
        <v>0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</row>
    <row r="325" spans="1:34" x14ac:dyDescent="0.35">
      <c r="A325" s="16">
        <v>43630</v>
      </c>
      <c r="B325" s="16" t="s">
        <v>36</v>
      </c>
      <c r="C325" s="8" t="s">
        <v>73</v>
      </c>
      <c r="D325" s="8">
        <v>3</v>
      </c>
      <c r="E325" s="8" t="s">
        <v>11</v>
      </c>
      <c r="F325" s="8">
        <f>(G325/13)*100</f>
        <v>0</v>
      </c>
      <c r="G325" s="17">
        <v>0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</row>
    <row r="326" spans="1:34" x14ac:dyDescent="0.35">
      <c r="A326" s="16">
        <v>43649</v>
      </c>
      <c r="B326" s="16" t="s">
        <v>36</v>
      </c>
      <c r="C326" s="8" t="s">
        <v>73</v>
      </c>
      <c r="D326" s="8">
        <v>1</v>
      </c>
      <c r="E326" s="8" t="s">
        <v>11</v>
      </c>
      <c r="F326" s="8">
        <f>(G326/26)*100</f>
        <v>3.8461538461538463</v>
      </c>
      <c r="G326" s="17">
        <v>1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</row>
    <row r="327" spans="1:34" x14ac:dyDescent="0.35">
      <c r="A327" s="16">
        <v>43649</v>
      </c>
      <c r="B327" s="16" t="s">
        <v>36</v>
      </c>
      <c r="C327" s="8" t="s">
        <v>73</v>
      </c>
      <c r="D327" s="8">
        <v>1</v>
      </c>
      <c r="E327" s="8" t="s">
        <v>12</v>
      </c>
      <c r="F327" s="8">
        <f>(G327/26)*100</f>
        <v>0</v>
      </c>
      <c r="G327" s="17">
        <v>0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</row>
    <row r="328" spans="1:34" x14ac:dyDescent="0.35">
      <c r="A328" s="16">
        <v>43649</v>
      </c>
      <c r="B328" s="16" t="s">
        <v>36</v>
      </c>
      <c r="C328" s="8" t="s">
        <v>73</v>
      </c>
      <c r="D328" s="8">
        <v>1</v>
      </c>
      <c r="E328" s="8" t="s">
        <v>10</v>
      </c>
      <c r="F328" s="8">
        <f>(G328/26)*100</f>
        <v>11.538461538461538</v>
      </c>
      <c r="G328" s="17">
        <v>3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</row>
    <row r="329" spans="1:34" x14ac:dyDescent="0.35">
      <c r="A329" s="16">
        <v>43649</v>
      </c>
      <c r="B329" s="16" t="s">
        <v>36</v>
      </c>
      <c r="C329" s="8" t="s">
        <v>73</v>
      </c>
      <c r="D329" s="8">
        <v>1</v>
      </c>
      <c r="E329" s="8" t="s">
        <v>13</v>
      </c>
      <c r="F329" s="8">
        <f>(G329/26)*100</f>
        <v>0</v>
      </c>
      <c r="G329" s="17">
        <v>0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</row>
    <row r="330" spans="1:34" x14ac:dyDescent="0.35">
      <c r="A330" s="16">
        <v>43649</v>
      </c>
      <c r="B330" s="16" t="s">
        <v>36</v>
      </c>
      <c r="C330" s="8" t="s">
        <v>73</v>
      </c>
      <c r="D330" s="8">
        <v>2</v>
      </c>
      <c r="E330" s="8" t="s">
        <v>11</v>
      </c>
      <c r="F330" s="8">
        <f>(G330/26)*100</f>
        <v>0</v>
      </c>
      <c r="G330" s="17">
        <v>0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</row>
    <row r="331" spans="1:34" x14ac:dyDescent="0.35">
      <c r="A331" s="16">
        <v>43649</v>
      </c>
      <c r="B331" s="16" t="s">
        <v>36</v>
      </c>
      <c r="C331" s="8" t="s">
        <v>73</v>
      </c>
      <c r="D331" s="8">
        <v>2</v>
      </c>
      <c r="E331" s="8" t="s">
        <v>10</v>
      </c>
      <c r="F331" s="8">
        <f>(G331/26)*100</f>
        <v>3.8461538461538463</v>
      </c>
      <c r="G331" s="17">
        <v>1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</row>
    <row r="332" spans="1:34" x14ac:dyDescent="0.35">
      <c r="A332" s="16">
        <v>43649</v>
      </c>
      <c r="B332" s="16" t="s">
        <v>36</v>
      </c>
      <c r="C332" s="8" t="s">
        <v>73</v>
      </c>
      <c r="D332" s="8">
        <v>2</v>
      </c>
      <c r="E332" s="8" t="s">
        <v>12</v>
      </c>
      <c r="F332" s="8">
        <f>(G332/26)*100</f>
        <v>0</v>
      </c>
      <c r="G332" s="17">
        <v>0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</row>
    <row r="333" spans="1:34" x14ac:dyDescent="0.35">
      <c r="A333" s="16">
        <v>43649</v>
      </c>
      <c r="B333" s="16" t="s">
        <v>36</v>
      </c>
      <c r="C333" s="8" t="s">
        <v>73</v>
      </c>
      <c r="D333" s="8">
        <v>2</v>
      </c>
      <c r="E333" s="8" t="s">
        <v>13</v>
      </c>
      <c r="F333" s="8">
        <f>(G333/26)*100</f>
        <v>0</v>
      </c>
      <c r="G333" s="17">
        <v>0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</row>
    <row r="334" spans="1:34" x14ac:dyDescent="0.35">
      <c r="A334" s="16">
        <v>43649</v>
      </c>
      <c r="B334" s="16" t="s">
        <v>36</v>
      </c>
      <c r="C334" s="8" t="s">
        <v>73</v>
      </c>
      <c r="D334" s="8">
        <v>3</v>
      </c>
      <c r="E334" s="8" t="s">
        <v>11</v>
      </c>
      <c r="F334" s="8">
        <f>(G334/26)*100</f>
        <v>0</v>
      </c>
      <c r="G334" s="17">
        <v>0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</row>
    <row r="335" spans="1:34" x14ac:dyDescent="0.35">
      <c r="A335" s="16">
        <v>43649</v>
      </c>
      <c r="B335" s="16" t="s">
        <v>36</v>
      </c>
      <c r="C335" s="8" t="s">
        <v>73</v>
      </c>
      <c r="D335" s="8">
        <v>3</v>
      </c>
      <c r="E335" s="8" t="s">
        <v>13</v>
      </c>
      <c r="F335" s="8">
        <f>(G335/26)*100</f>
        <v>0</v>
      </c>
      <c r="G335" s="17">
        <v>0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</row>
    <row r="336" spans="1:34" x14ac:dyDescent="0.35">
      <c r="A336" s="16">
        <v>43649</v>
      </c>
      <c r="B336" s="16" t="s">
        <v>36</v>
      </c>
      <c r="C336" s="8" t="s">
        <v>73</v>
      </c>
      <c r="D336" s="8">
        <v>3</v>
      </c>
      <c r="E336" s="8" t="s">
        <v>12</v>
      </c>
      <c r="F336" s="8">
        <f>(G336/26)*100</f>
        <v>0</v>
      </c>
      <c r="G336" s="17">
        <v>0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</row>
    <row r="337" spans="1:35" x14ac:dyDescent="0.35">
      <c r="A337" s="18">
        <v>43649</v>
      </c>
      <c r="B337" s="18" t="s">
        <v>36</v>
      </c>
      <c r="C337" s="8" t="s">
        <v>73</v>
      </c>
      <c r="D337" s="19">
        <v>3</v>
      </c>
      <c r="E337" s="19" t="s">
        <v>10</v>
      </c>
      <c r="F337" s="19">
        <f>(G337/26)*100</f>
        <v>7.6923076923076925</v>
      </c>
      <c r="G337" s="20">
        <v>2</v>
      </c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</row>
    <row r="338" spans="1:35" x14ac:dyDescent="0.35">
      <c r="A338" s="16">
        <v>43664</v>
      </c>
      <c r="B338" s="16" t="s">
        <v>36</v>
      </c>
      <c r="C338" s="8" t="s">
        <v>73</v>
      </c>
      <c r="D338" s="8">
        <v>1</v>
      </c>
      <c r="E338" s="8" t="s">
        <v>13</v>
      </c>
      <c r="F338" s="21">
        <f>(G338/27)*100</f>
        <v>0</v>
      </c>
      <c r="G338" s="22">
        <v>0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4"/>
    </row>
    <row r="339" spans="1:35" x14ac:dyDescent="0.35">
      <c r="A339" s="16">
        <v>43664</v>
      </c>
      <c r="B339" s="16" t="s">
        <v>36</v>
      </c>
      <c r="C339" s="8" t="s">
        <v>73</v>
      </c>
      <c r="D339" s="8">
        <v>1</v>
      </c>
      <c r="E339" s="8" t="s">
        <v>10</v>
      </c>
      <c r="F339" s="21">
        <f>(G339/27)*100</f>
        <v>7.4074074074074066</v>
      </c>
      <c r="G339" s="23">
        <v>2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4"/>
    </row>
    <row r="340" spans="1:35" x14ac:dyDescent="0.35">
      <c r="A340" s="16">
        <v>43664</v>
      </c>
      <c r="B340" s="16" t="s">
        <v>36</v>
      </c>
      <c r="C340" s="8" t="s">
        <v>73</v>
      </c>
      <c r="D340" s="8">
        <v>1</v>
      </c>
      <c r="E340" s="8" t="s">
        <v>11</v>
      </c>
      <c r="F340" s="21">
        <f>(G340/27)*100</f>
        <v>3.7037037037037033</v>
      </c>
      <c r="G340" s="23">
        <v>1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4"/>
    </row>
    <row r="341" spans="1:35" x14ac:dyDescent="0.35">
      <c r="A341" s="16">
        <v>43664</v>
      </c>
      <c r="B341" s="16" t="s">
        <v>36</v>
      </c>
      <c r="C341" s="8" t="s">
        <v>73</v>
      </c>
      <c r="D341" s="8">
        <v>1</v>
      </c>
      <c r="E341" s="8" t="s">
        <v>12</v>
      </c>
      <c r="F341" s="21">
        <f>(G341/27)*100</f>
        <v>0</v>
      </c>
      <c r="G341" s="23">
        <v>0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4"/>
    </row>
    <row r="342" spans="1:35" x14ac:dyDescent="0.35">
      <c r="A342" s="16">
        <v>43664</v>
      </c>
      <c r="B342" s="16" t="s">
        <v>36</v>
      </c>
      <c r="C342" s="8" t="s">
        <v>73</v>
      </c>
      <c r="D342" s="8">
        <v>2</v>
      </c>
      <c r="E342" s="8" t="s">
        <v>10</v>
      </c>
      <c r="F342" s="21">
        <f>(G342/27)*100</f>
        <v>7.4074074074074066</v>
      </c>
      <c r="G342" s="23">
        <v>2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4"/>
    </row>
    <row r="343" spans="1:35" x14ac:dyDescent="0.35">
      <c r="A343" s="16">
        <v>43664</v>
      </c>
      <c r="B343" s="16" t="s">
        <v>36</v>
      </c>
      <c r="C343" s="8" t="s">
        <v>73</v>
      </c>
      <c r="D343" s="8">
        <v>2</v>
      </c>
      <c r="E343" s="8" t="s">
        <v>12</v>
      </c>
      <c r="F343" s="21">
        <f>(G343/27)*100</f>
        <v>0</v>
      </c>
      <c r="G343" s="23">
        <v>0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4"/>
    </row>
    <row r="344" spans="1:35" x14ac:dyDescent="0.35">
      <c r="A344" s="16">
        <v>43664</v>
      </c>
      <c r="B344" s="16" t="s">
        <v>36</v>
      </c>
      <c r="C344" s="8" t="s">
        <v>73</v>
      </c>
      <c r="D344" s="8">
        <v>2</v>
      </c>
      <c r="E344" s="8" t="s">
        <v>13</v>
      </c>
      <c r="F344" s="21">
        <f>(G344/27)*100</f>
        <v>0</v>
      </c>
      <c r="G344" s="23">
        <v>0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4"/>
    </row>
    <row r="345" spans="1:35" x14ac:dyDescent="0.35">
      <c r="A345" s="16">
        <v>43664</v>
      </c>
      <c r="B345" s="16" t="s">
        <v>36</v>
      </c>
      <c r="C345" s="8" t="s">
        <v>73</v>
      </c>
      <c r="D345" s="8">
        <v>2</v>
      </c>
      <c r="E345" s="8" t="s">
        <v>11</v>
      </c>
      <c r="F345" s="21">
        <f>(G345/27)*100</f>
        <v>3.7037037037037033</v>
      </c>
      <c r="G345" s="24">
        <v>1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4"/>
    </row>
    <row r="346" spans="1:35" x14ac:dyDescent="0.35">
      <c r="A346" s="16">
        <v>43664</v>
      </c>
      <c r="B346" s="16" t="s">
        <v>36</v>
      </c>
      <c r="C346" s="8" t="s">
        <v>73</v>
      </c>
      <c r="D346" s="8">
        <v>3</v>
      </c>
      <c r="E346" s="8" t="s">
        <v>10</v>
      </c>
      <c r="F346" s="21">
        <f>(G346/27)*100</f>
        <v>0</v>
      </c>
      <c r="G346" s="22">
        <v>0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4"/>
    </row>
    <row r="347" spans="1:35" x14ac:dyDescent="0.35">
      <c r="A347" s="16">
        <v>43664</v>
      </c>
      <c r="B347" s="16" t="s">
        <v>36</v>
      </c>
      <c r="C347" s="8" t="s">
        <v>73</v>
      </c>
      <c r="D347" s="8">
        <v>3</v>
      </c>
      <c r="E347" s="8" t="s">
        <v>12</v>
      </c>
      <c r="F347" s="21">
        <f>(G347/27)*100</f>
        <v>0</v>
      </c>
      <c r="G347" s="23">
        <v>0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4"/>
    </row>
    <row r="348" spans="1:35" x14ac:dyDescent="0.35">
      <c r="A348" s="16">
        <v>43664</v>
      </c>
      <c r="B348" s="16" t="s">
        <v>36</v>
      </c>
      <c r="C348" s="8" t="s">
        <v>73</v>
      </c>
      <c r="D348" s="8">
        <v>3</v>
      </c>
      <c r="E348" s="8" t="s">
        <v>13</v>
      </c>
      <c r="F348" s="21">
        <f>(G348/27)*100</f>
        <v>0</v>
      </c>
      <c r="G348" s="23">
        <v>0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4"/>
    </row>
    <row r="349" spans="1:35" x14ac:dyDescent="0.35">
      <c r="A349" s="16">
        <v>43664</v>
      </c>
      <c r="B349" s="16" t="s">
        <v>36</v>
      </c>
      <c r="C349" s="8" t="s">
        <v>73</v>
      </c>
      <c r="D349" s="8">
        <v>3</v>
      </c>
      <c r="E349" s="8" t="s">
        <v>11</v>
      </c>
      <c r="F349" s="21">
        <f>(G349/27)*100</f>
        <v>0</v>
      </c>
      <c r="G349" s="23">
        <v>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4"/>
    </row>
    <row r="350" spans="1:35" x14ac:dyDescent="0.35">
      <c r="A350" s="16">
        <v>43678</v>
      </c>
      <c r="B350" s="16" t="s">
        <v>36</v>
      </c>
      <c r="C350" s="8" t="s">
        <v>73</v>
      </c>
      <c r="D350" s="8">
        <v>1</v>
      </c>
      <c r="E350" s="8" t="s">
        <v>12</v>
      </c>
      <c r="F350" s="21">
        <f>(G350/18)*100</f>
        <v>0</v>
      </c>
      <c r="G350" s="23">
        <v>0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4"/>
    </row>
    <row r="351" spans="1:35" x14ac:dyDescent="0.35">
      <c r="A351" s="16">
        <v>43678</v>
      </c>
      <c r="B351" s="16" t="s">
        <v>36</v>
      </c>
      <c r="C351" s="8" t="s">
        <v>73</v>
      </c>
      <c r="D351" s="8">
        <v>1</v>
      </c>
      <c r="E351" s="8" t="s">
        <v>11</v>
      </c>
      <c r="F351" s="21">
        <f>(G351/18)*100</f>
        <v>5.5555555555555554</v>
      </c>
      <c r="G351" s="23">
        <v>1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4"/>
    </row>
    <row r="352" spans="1:35" x14ac:dyDescent="0.35">
      <c r="A352" s="16">
        <v>43678</v>
      </c>
      <c r="B352" s="16" t="s">
        <v>36</v>
      </c>
      <c r="C352" s="8" t="s">
        <v>73</v>
      </c>
      <c r="D352" s="8">
        <v>1</v>
      </c>
      <c r="E352" s="8" t="s">
        <v>13</v>
      </c>
      <c r="F352" s="21">
        <f>(G352/18)*100</f>
        <v>0</v>
      </c>
      <c r="G352" s="23">
        <v>0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4"/>
    </row>
    <row r="353" spans="1:35" x14ac:dyDescent="0.35">
      <c r="A353" s="16">
        <v>43678</v>
      </c>
      <c r="B353" s="16" t="s">
        <v>36</v>
      </c>
      <c r="C353" s="8" t="s">
        <v>73</v>
      </c>
      <c r="D353" s="8">
        <v>1</v>
      </c>
      <c r="E353" s="8" t="s">
        <v>10</v>
      </c>
      <c r="F353" s="21">
        <f>(G353/18)*100</f>
        <v>5.5555555555555554</v>
      </c>
      <c r="G353" s="24">
        <v>1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4"/>
    </row>
    <row r="354" spans="1:35" x14ac:dyDescent="0.35">
      <c r="A354" s="16">
        <v>43678</v>
      </c>
      <c r="B354" s="16" t="s">
        <v>36</v>
      </c>
      <c r="C354" s="8" t="s">
        <v>73</v>
      </c>
      <c r="D354" s="8">
        <v>2</v>
      </c>
      <c r="E354" s="8" t="s">
        <v>11</v>
      </c>
      <c r="F354" s="21">
        <f>(G354/18)*100</f>
        <v>5.5555555555555554</v>
      </c>
      <c r="G354" s="22">
        <v>1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4"/>
    </row>
    <row r="355" spans="1:35" x14ac:dyDescent="0.35">
      <c r="A355" s="16">
        <v>43678</v>
      </c>
      <c r="B355" s="16" t="s">
        <v>36</v>
      </c>
      <c r="C355" s="8" t="s">
        <v>73</v>
      </c>
      <c r="D355" s="8">
        <v>2</v>
      </c>
      <c r="E355" s="8" t="s">
        <v>13</v>
      </c>
      <c r="F355" s="21">
        <f>(G355/18)*100</f>
        <v>0</v>
      </c>
      <c r="G355" s="23">
        <v>0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4"/>
    </row>
    <row r="356" spans="1:35" x14ac:dyDescent="0.35">
      <c r="A356" s="16">
        <v>43678</v>
      </c>
      <c r="B356" s="16" t="s">
        <v>36</v>
      </c>
      <c r="C356" s="8" t="s">
        <v>73</v>
      </c>
      <c r="D356" s="8">
        <v>2</v>
      </c>
      <c r="E356" s="8" t="s">
        <v>12</v>
      </c>
      <c r="F356" s="21">
        <f>(G356/18)*100</f>
        <v>0</v>
      </c>
      <c r="G356" s="23">
        <v>0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4"/>
    </row>
    <row r="357" spans="1:35" x14ac:dyDescent="0.35">
      <c r="A357" s="16">
        <v>43678</v>
      </c>
      <c r="B357" s="16" t="s">
        <v>36</v>
      </c>
      <c r="C357" s="8" t="s">
        <v>73</v>
      </c>
      <c r="D357" s="8">
        <v>2</v>
      </c>
      <c r="E357" s="8" t="s">
        <v>10</v>
      </c>
      <c r="F357" s="21">
        <f>(G357/18)*100</f>
        <v>0</v>
      </c>
      <c r="G357" s="23">
        <v>0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4"/>
    </row>
    <row r="358" spans="1:35" x14ac:dyDescent="0.35">
      <c r="A358" s="16">
        <v>43678</v>
      </c>
      <c r="B358" s="16" t="s">
        <v>36</v>
      </c>
      <c r="C358" s="8" t="s">
        <v>73</v>
      </c>
      <c r="D358" s="8">
        <v>3</v>
      </c>
      <c r="E358" s="8" t="s">
        <v>10</v>
      </c>
      <c r="F358" s="21">
        <f>(G358/18)*100</f>
        <v>0</v>
      </c>
      <c r="G358" s="23">
        <v>0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4"/>
    </row>
    <row r="359" spans="1:35" x14ac:dyDescent="0.35">
      <c r="A359" s="16">
        <v>43678</v>
      </c>
      <c r="B359" s="16" t="s">
        <v>36</v>
      </c>
      <c r="C359" s="8" t="s">
        <v>73</v>
      </c>
      <c r="D359" s="8">
        <v>3</v>
      </c>
      <c r="E359" s="8" t="s">
        <v>12</v>
      </c>
      <c r="F359" s="21">
        <f>(G359/18)*100</f>
        <v>0</v>
      </c>
      <c r="G359" s="23">
        <v>0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4"/>
    </row>
    <row r="360" spans="1:35" x14ac:dyDescent="0.35">
      <c r="A360" s="16">
        <v>43678</v>
      </c>
      <c r="B360" s="16" t="s">
        <v>36</v>
      </c>
      <c r="C360" s="8" t="s">
        <v>73</v>
      </c>
      <c r="D360" s="8">
        <v>3</v>
      </c>
      <c r="E360" s="8" t="s">
        <v>13</v>
      </c>
      <c r="F360" s="21">
        <f>(G360/18)*100</f>
        <v>0</v>
      </c>
      <c r="G360" s="23">
        <v>0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4"/>
    </row>
    <row r="361" spans="1:35" x14ac:dyDescent="0.35">
      <c r="A361" s="16">
        <v>43678</v>
      </c>
      <c r="B361" s="16" t="s">
        <v>36</v>
      </c>
      <c r="C361" s="8" t="s">
        <v>73</v>
      </c>
      <c r="D361" s="8">
        <v>3</v>
      </c>
      <c r="E361" s="8" t="s">
        <v>11</v>
      </c>
      <c r="F361" s="21">
        <f>(G361/18)*100</f>
        <v>0</v>
      </c>
      <c r="G361" s="24">
        <v>0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4"/>
    </row>
    <row r="362" spans="1:35" x14ac:dyDescent="0.35">
      <c r="A362" s="16">
        <v>43706</v>
      </c>
      <c r="B362" s="16" t="s">
        <v>36</v>
      </c>
      <c r="C362" s="8" t="s">
        <v>73</v>
      </c>
      <c r="D362" s="8">
        <v>1</v>
      </c>
      <c r="E362" s="8" t="s">
        <v>12</v>
      </c>
      <c r="F362" s="21">
        <f>(G362/13)*100</f>
        <v>0</v>
      </c>
      <c r="G362" s="23">
        <v>0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4"/>
    </row>
    <row r="363" spans="1:35" x14ac:dyDescent="0.35">
      <c r="A363" s="16">
        <v>43706</v>
      </c>
      <c r="B363" s="16" t="s">
        <v>36</v>
      </c>
      <c r="C363" s="8" t="s">
        <v>73</v>
      </c>
      <c r="D363" s="8">
        <v>1</v>
      </c>
      <c r="E363" s="8" t="s">
        <v>13</v>
      </c>
      <c r="F363" s="21">
        <f>(G363/13)*100</f>
        <v>0</v>
      </c>
      <c r="G363" s="23">
        <v>0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4"/>
    </row>
    <row r="364" spans="1:35" x14ac:dyDescent="0.35">
      <c r="A364" s="16">
        <v>43706</v>
      </c>
      <c r="B364" s="16" t="s">
        <v>36</v>
      </c>
      <c r="C364" s="8" t="s">
        <v>73</v>
      </c>
      <c r="D364" s="8">
        <v>1</v>
      </c>
      <c r="E364" s="8" t="s">
        <v>10</v>
      </c>
      <c r="F364" s="21">
        <f>(G364/13)*100</f>
        <v>15.384615384615385</v>
      </c>
      <c r="G364" s="23">
        <v>2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4"/>
    </row>
    <row r="365" spans="1:35" x14ac:dyDescent="0.35">
      <c r="A365" s="16">
        <v>43706</v>
      </c>
      <c r="B365" s="16" t="s">
        <v>36</v>
      </c>
      <c r="C365" s="8" t="s">
        <v>73</v>
      </c>
      <c r="D365" s="8">
        <v>1</v>
      </c>
      <c r="E365" s="8" t="s">
        <v>11</v>
      </c>
      <c r="F365" s="21">
        <f>(G365/13)*100</f>
        <v>0</v>
      </c>
      <c r="G365" s="23">
        <v>0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4"/>
    </row>
    <row r="366" spans="1:35" x14ac:dyDescent="0.35">
      <c r="A366" s="16">
        <v>43706</v>
      </c>
      <c r="B366" s="16" t="s">
        <v>36</v>
      </c>
      <c r="C366" s="8" t="s">
        <v>73</v>
      </c>
      <c r="D366" s="8">
        <v>2</v>
      </c>
      <c r="E366" s="8" t="s">
        <v>11</v>
      </c>
      <c r="F366" s="21">
        <f>(G366/13)*100</f>
        <v>0</v>
      </c>
      <c r="G366" s="23">
        <v>0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4"/>
    </row>
    <row r="367" spans="1:35" x14ac:dyDescent="0.35">
      <c r="A367" s="16">
        <v>43706</v>
      </c>
      <c r="B367" s="16" t="s">
        <v>36</v>
      </c>
      <c r="C367" s="8" t="s">
        <v>73</v>
      </c>
      <c r="D367" s="8">
        <v>2</v>
      </c>
      <c r="E367" s="8" t="s">
        <v>10</v>
      </c>
      <c r="F367" s="21">
        <f>(G367/13)*100</f>
        <v>7.6923076923076925</v>
      </c>
      <c r="G367" s="23">
        <v>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4"/>
    </row>
    <row r="368" spans="1:35" x14ac:dyDescent="0.35">
      <c r="A368" s="16">
        <v>43706</v>
      </c>
      <c r="B368" s="16" t="s">
        <v>36</v>
      </c>
      <c r="C368" s="8" t="s">
        <v>73</v>
      </c>
      <c r="D368" s="8">
        <v>2</v>
      </c>
      <c r="E368" s="8" t="s">
        <v>13</v>
      </c>
      <c r="F368" s="21">
        <f>(G368/13)*100</f>
        <v>0</v>
      </c>
      <c r="G368" s="23">
        <v>0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4"/>
    </row>
    <row r="369" spans="1:35" x14ac:dyDescent="0.35">
      <c r="A369" s="16">
        <v>43706</v>
      </c>
      <c r="B369" s="16" t="s">
        <v>36</v>
      </c>
      <c r="C369" s="8" t="s">
        <v>73</v>
      </c>
      <c r="D369" s="8">
        <v>2</v>
      </c>
      <c r="E369" s="8" t="s">
        <v>12</v>
      </c>
      <c r="F369" s="21">
        <f>(G369/13)*100</f>
        <v>0</v>
      </c>
      <c r="G369" s="24">
        <v>0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4"/>
    </row>
    <row r="370" spans="1:35" x14ac:dyDescent="0.35">
      <c r="A370" s="16">
        <v>43706</v>
      </c>
      <c r="B370" s="16" t="s">
        <v>36</v>
      </c>
      <c r="C370" s="8" t="s">
        <v>73</v>
      </c>
      <c r="D370" s="8">
        <v>3</v>
      </c>
      <c r="E370" s="8" t="s">
        <v>13</v>
      </c>
      <c r="F370" s="21">
        <f>(G370/13)*100</f>
        <v>0</v>
      </c>
      <c r="G370" s="22">
        <v>0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4"/>
    </row>
    <row r="371" spans="1:35" x14ac:dyDescent="0.35">
      <c r="A371" s="16">
        <v>43706</v>
      </c>
      <c r="B371" s="16" t="s">
        <v>36</v>
      </c>
      <c r="C371" s="8" t="s">
        <v>73</v>
      </c>
      <c r="D371" s="8">
        <v>3</v>
      </c>
      <c r="E371" s="8" t="s">
        <v>12</v>
      </c>
      <c r="F371" s="21">
        <f>(G371/13)*100</f>
        <v>0</v>
      </c>
      <c r="G371" s="23">
        <v>0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4"/>
    </row>
    <row r="372" spans="1:35" x14ac:dyDescent="0.35">
      <c r="A372" s="16">
        <v>43706</v>
      </c>
      <c r="B372" s="16" t="s">
        <v>36</v>
      </c>
      <c r="C372" s="8" t="s">
        <v>73</v>
      </c>
      <c r="D372" s="8">
        <v>3</v>
      </c>
      <c r="E372" s="8" t="s">
        <v>11</v>
      </c>
      <c r="F372" s="21">
        <f>(G372/13)*100</f>
        <v>0</v>
      </c>
      <c r="G372" s="23">
        <v>0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4"/>
    </row>
    <row r="373" spans="1:35" x14ac:dyDescent="0.35">
      <c r="A373" s="16">
        <v>43706</v>
      </c>
      <c r="B373" s="16" t="s">
        <v>36</v>
      </c>
      <c r="C373" s="8" t="s">
        <v>73</v>
      </c>
      <c r="D373" s="8">
        <v>3</v>
      </c>
      <c r="E373" s="8" t="s">
        <v>10</v>
      </c>
      <c r="F373" s="21">
        <f>(G373/13)*100</f>
        <v>0</v>
      </c>
      <c r="G373" s="23">
        <v>0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4"/>
    </row>
    <row r="374" spans="1:35" x14ac:dyDescent="0.35">
      <c r="A374" s="16">
        <v>43726</v>
      </c>
      <c r="B374" s="16" t="s">
        <v>36</v>
      </c>
      <c r="C374" s="8" t="s">
        <v>73</v>
      </c>
      <c r="D374" s="8">
        <v>1</v>
      </c>
      <c r="E374" s="8" t="s">
        <v>13</v>
      </c>
      <c r="F374" s="21">
        <f>(G374/14)*100</f>
        <v>0</v>
      </c>
      <c r="G374" s="23">
        <v>0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4"/>
    </row>
    <row r="375" spans="1:35" x14ac:dyDescent="0.35">
      <c r="A375" s="16">
        <v>43726</v>
      </c>
      <c r="B375" s="16" t="s">
        <v>36</v>
      </c>
      <c r="C375" s="8" t="s">
        <v>73</v>
      </c>
      <c r="D375" s="8">
        <v>1</v>
      </c>
      <c r="E375" s="8" t="s">
        <v>11</v>
      </c>
      <c r="F375" s="21">
        <f>(G375/14)*100</f>
        <v>7.1428571428571423</v>
      </c>
      <c r="G375" s="23">
        <v>1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4"/>
    </row>
    <row r="376" spans="1:35" x14ac:dyDescent="0.35">
      <c r="A376" s="16">
        <v>43726</v>
      </c>
      <c r="B376" s="16" t="s">
        <v>36</v>
      </c>
      <c r="C376" s="8" t="s">
        <v>73</v>
      </c>
      <c r="D376" s="8">
        <v>1</v>
      </c>
      <c r="E376" s="8" t="s">
        <v>12</v>
      </c>
      <c r="F376" s="21">
        <f>(G376/14)*100</f>
        <v>0</v>
      </c>
      <c r="G376" s="23">
        <v>0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4"/>
    </row>
    <row r="377" spans="1:35" x14ac:dyDescent="0.35">
      <c r="A377" s="16">
        <v>43726</v>
      </c>
      <c r="B377" s="16" t="s">
        <v>36</v>
      </c>
      <c r="C377" s="8" t="s">
        <v>73</v>
      </c>
      <c r="D377" s="8">
        <v>1</v>
      </c>
      <c r="E377" s="8" t="s">
        <v>10</v>
      </c>
      <c r="F377" s="21">
        <f>(G377/14)*100</f>
        <v>0</v>
      </c>
      <c r="G377" s="24">
        <v>0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4"/>
    </row>
    <row r="378" spans="1:35" x14ac:dyDescent="0.35">
      <c r="A378" s="16">
        <v>43726</v>
      </c>
      <c r="B378" s="16" t="s">
        <v>36</v>
      </c>
      <c r="C378" s="8" t="s">
        <v>73</v>
      </c>
      <c r="D378" s="8">
        <v>2</v>
      </c>
      <c r="E378" s="8" t="s">
        <v>12</v>
      </c>
      <c r="F378" s="21">
        <f>(G378/14)*100</f>
        <v>0</v>
      </c>
      <c r="G378" s="22">
        <v>0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4"/>
    </row>
    <row r="379" spans="1:35" x14ac:dyDescent="0.35">
      <c r="A379" s="16">
        <v>43726</v>
      </c>
      <c r="B379" s="16" t="s">
        <v>36</v>
      </c>
      <c r="C379" s="8" t="s">
        <v>73</v>
      </c>
      <c r="D379" s="8">
        <v>2</v>
      </c>
      <c r="E379" s="8" t="s">
        <v>13</v>
      </c>
      <c r="F379" s="21">
        <f>(G379/14)*100</f>
        <v>0</v>
      </c>
      <c r="G379" s="23">
        <v>0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4"/>
    </row>
    <row r="380" spans="1:35" x14ac:dyDescent="0.35">
      <c r="A380" s="16">
        <v>43726</v>
      </c>
      <c r="B380" s="16" t="s">
        <v>36</v>
      </c>
      <c r="C380" s="8" t="s">
        <v>73</v>
      </c>
      <c r="D380" s="8">
        <v>2</v>
      </c>
      <c r="E380" s="8" t="s">
        <v>11</v>
      </c>
      <c r="F380" s="21">
        <f>(G380/14)*100</f>
        <v>7.1428571428571423</v>
      </c>
      <c r="G380" s="23">
        <v>1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4"/>
    </row>
    <row r="381" spans="1:35" x14ac:dyDescent="0.35">
      <c r="A381" s="16">
        <v>43726</v>
      </c>
      <c r="B381" s="16" t="s">
        <v>36</v>
      </c>
      <c r="C381" s="8" t="s">
        <v>73</v>
      </c>
      <c r="D381" s="8">
        <v>2</v>
      </c>
      <c r="E381" s="8" t="s">
        <v>10</v>
      </c>
      <c r="F381" s="21">
        <f>(G381/14)*100</f>
        <v>0</v>
      </c>
      <c r="G381" s="23">
        <v>0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4"/>
    </row>
    <row r="382" spans="1:35" x14ac:dyDescent="0.35">
      <c r="A382" s="16">
        <v>43726</v>
      </c>
      <c r="B382" s="16" t="s">
        <v>36</v>
      </c>
      <c r="C382" s="8" t="s">
        <v>73</v>
      </c>
      <c r="D382" s="8">
        <v>3</v>
      </c>
      <c r="E382" s="8" t="s">
        <v>10</v>
      </c>
      <c r="F382" s="21">
        <f>(G382/14)*100</f>
        <v>0</v>
      </c>
      <c r="G382" s="23">
        <v>0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4"/>
    </row>
    <row r="383" spans="1:35" x14ac:dyDescent="0.35">
      <c r="A383" s="16">
        <v>43726</v>
      </c>
      <c r="B383" s="16" t="s">
        <v>36</v>
      </c>
      <c r="C383" s="8" t="s">
        <v>73</v>
      </c>
      <c r="D383" s="8">
        <v>3</v>
      </c>
      <c r="E383" s="8" t="s">
        <v>11</v>
      </c>
      <c r="F383" s="21">
        <f>(G383/14)*100</f>
        <v>0</v>
      </c>
      <c r="G383" s="23">
        <v>0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4"/>
    </row>
    <row r="384" spans="1:35" x14ac:dyDescent="0.35">
      <c r="A384" s="16">
        <v>43726</v>
      </c>
      <c r="B384" s="16" t="s">
        <v>36</v>
      </c>
      <c r="C384" s="8" t="s">
        <v>73</v>
      </c>
      <c r="D384" s="8">
        <v>3</v>
      </c>
      <c r="E384" s="8" t="s">
        <v>12</v>
      </c>
      <c r="F384" s="21">
        <f>(G384/14)*100</f>
        <v>0</v>
      </c>
      <c r="G384" s="23">
        <v>0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4"/>
    </row>
    <row r="385" spans="1:35" x14ac:dyDescent="0.35">
      <c r="A385" s="16">
        <v>43726</v>
      </c>
      <c r="B385" s="16" t="s">
        <v>36</v>
      </c>
      <c r="C385" s="8" t="s">
        <v>73</v>
      </c>
      <c r="D385" s="8">
        <v>3</v>
      </c>
      <c r="E385" s="8" t="s">
        <v>13</v>
      </c>
      <c r="F385" s="21">
        <f>(G385/14)*100</f>
        <v>0</v>
      </c>
      <c r="G385" s="24">
        <v>0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4"/>
    </row>
    <row r="386" spans="1:35" x14ac:dyDescent="0.35">
      <c r="A386" s="11">
        <v>43690</v>
      </c>
      <c r="B386" s="11" t="s">
        <v>37</v>
      </c>
      <c r="C386" s="5" t="s">
        <v>32</v>
      </c>
      <c r="D386" s="5">
        <v>1</v>
      </c>
      <c r="E386" s="5" t="s">
        <v>12</v>
      </c>
      <c r="F386" s="21">
        <f>(G386/16)*100</f>
        <v>0</v>
      </c>
      <c r="G386" s="25">
        <f>SUM(H386:AH386)</f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4"/>
    </row>
    <row r="387" spans="1:35" x14ac:dyDescent="0.35">
      <c r="A387" s="11">
        <v>43690</v>
      </c>
      <c r="B387" s="11" t="s">
        <v>37</v>
      </c>
      <c r="C387" s="5" t="s">
        <v>32</v>
      </c>
      <c r="D387" s="5">
        <v>1</v>
      </c>
      <c r="E387" s="5" t="s">
        <v>11</v>
      </c>
      <c r="F387" s="21">
        <f>(G387/16)*100</f>
        <v>0</v>
      </c>
      <c r="G387" s="26">
        <f>SUM(H387:AH387)</f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4"/>
    </row>
    <row r="388" spans="1:35" x14ac:dyDescent="0.35">
      <c r="A388" s="11">
        <v>43690</v>
      </c>
      <c r="B388" s="11" t="s">
        <v>37</v>
      </c>
      <c r="C388" s="5" t="s">
        <v>32</v>
      </c>
      <c r="D388" s="5">
        <v>1</v>
      </c>
      <c r="E388" s="5" t="s">
        <v>13</v>
      </c>
      <c r="F388" s="21">
        <f>(G388/16)*100</f>
        <v>0</v>
      </c>
      <c r="G388" s="26">
        <f>SUM(H388:AH388)</f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4"/>
    </row>
    <row r="389" spans="1:35" x14ac:dyDescent="0.35">
      <c r="A389" s="11">
        <v>43690</v>
      </c>
      <c r="B389" s="11" t="s">
        <v>37</v>
      </c>
      <c r="C389" s="5" t="s">
        <v>32</v>
      </c>
      <c r="D389" s="5">
        <v>1</v>
      </c>
      <c r="E389" s="5" t="s">
        <v>10</v>
      </c>
      <c r="F389" s="21">
        <f>(G389/16)*100</f>
        <v>0</v>
      </c>
      <c r="G389" s="26">
        <f>SUM(H389:AH389)</f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4"/>
    </row>
    <row r="390" spans="1:35" x14ac:dyDescent="0.35">
      <c r="A390" s="11">
        <v>43690</v>
      </c>
      <c r="B390" s="11" t="s">
        <v>37</v>
      </c>
      <c r="C390" s="5" t="s">
        <v>32</v>
      </c>
      <c r="D390" s="5">
        <v>2</v>
      </c>
      <c r="E390" s="5" t="s">
        <v>12</v>
      </c>
      <c r="F390" s="21">
        <f>(G390/16)*100</f>
        <v>0</v>
      </c>
      <c r="G390" s="26">
        <f>SUM(H390:AH390)</f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4"/>
    </row>
    <row r="391" spans="1:35" x14ac:dyDescent="0.35">
      <c r="A391" s="11">
        <v>43690</v>
      </c>
      <c r="B391" s="11" t="s">
        <v>37</v>
      </c>
      <c r="C391" s="5" t="s">
        <v>32</v>
      </c>
      <c r="D391" s="5">
        <v>2</v>
      </c>
      <c r="E391" s="5" t="s">
        <v>11</v>
      </c>
      <c r="F391" s="21">
        <f>(G391/16)*100</f>
        <v>0</v>
      </c>
      <c r="G391" s="26">
        <f>SUM(H391:AH391)</f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4"/>
    </row>
    <row r="392" spans="1:35" x14ac:dyDescent="0.35">
      <c r="A392" s="11">
        <v>43690</v>
      </c>
      <c r="B392" s="11" t="s">
        <v>37</v>
      </c>
      <c r="C392" s="5" t="s">
        <v>32</v>
      </c>
      <c r="D392" s="5">
        <v>2</v>
      </c>
      <c r="E392" s="5" t="s">
        <v>13</v>
      </c>
      <c r="F392" s="21">
        <f>(G392/16)*100</f>
        <v>0</v>
      </c>
      <c r="G392" s="26">
        <f>SUM(H392:AH392)</f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4"/>
    </row>
    <row r="393" spans="1:35" x14ac:dyDescent="0.35">
      <c r="A393" s="11">
        <v>43690</v>
      </c>
      <c r="B393" s="11" t="s">
        <v>37</v>
      </c>
      <c r="C393" s="5" t="s">
        <v>32</v>
      </c>
      <c r="D393" s="5">
        <v>2</v>
      </c>
      <c r="E393" s="5" t="s">
        <v>10</v>
      </c>
      <c r="F393" s="21">
        <f>(G393/16)*100</f>
        <v>6.25</v>
      </c>
      <c r="G393" s="27">
        <f>SUM(H393:AH393)</f>
        <v>1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8">
        <v>0</v>
      </c>
      <c r="AC393" s="13">
        <v>1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4"/>
    </row>
    <row r="394" spans="1:35" x14ac:dyDescent="0.35">
      <c r="A394" s="11">
        <v>43690</v>
      </c>
      <c r="B394" s="11" t="s">
        <v>37</v>
      </c>
      <c r="C394" s="5" t="s">
        <v>32</v>
      </c>
      <c r="D394" s="5">
        <v>3</v>
      </c>
      <c r="E394" s="8" t="s">
        <v>12</v>
      </c>
      <c r="F394" s="21">
        <f>(G394/16)*100</f>
        <v>0</v>
      </c>
      <c r="G394" s="25">
        <f>SUM(H394:AH394)</f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4"/>
    </row>
    <row r="395" spans="1:35" x14ac:dyDescent="0.35">
      <c r="A395" s="11">
        <v>43690</v>
      </c>
      <c r="B395" s="11" t="s">
        <v>37</v>
      </c>
      <c r="C395" s="5" t="s">
        <v>32</v>
      </c>
      <c r="D395" s="5">
        <v>3</v>
      </c>
      <c r="E395" s="8" t="s">
        <v>11</v>
      </c>
      <c r="F395" s="21">
        <f>(G395/16)*100</f>
        <v>0</v>
      </c>
      <c r="G395" s="26">
        <f>SUM(H395:AH395)</f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4"/>
    </row>
    <row r="396" spans="1:35" x14ac:dyDescent="0.35">
      <c r="A396" s="11">
        <v>43690</v>
      </c>
      <c r="B396" s="11" t="s">
        <v>37</v>
      </c>
      <c r="C396" s="5" t="s">
        <v>32</v>
      </c>
      <c r="D396" s="5">
        <v>3</v>
      </c>
      <c r="E396" s="8" t="s">
        <v>13</v>
      </c>
      <c r="F396" s="21">
        <f>(G396/16)*100</f>
        <v>0</v>
      </c>
      <c r="G396" s="26">
        <f>SUM(H396:AH396)</f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4"/>
    </row>
    <row r="397" spans="1:35" x14ac:dyDescent="0.35">
      <c r="A397" s="11">
        <v>43690</v>
      </c>
      <c r="B397" s="11" t="s">
        <v>37</v>
      </c>
      <c r="C397" s="5" t="s">
        <v>32</v>
      </c>
      <c r="D397" s="5">
        <v>3</v>
      </c>
      <c r="E397" s="8" t="s">
        <v>10</v>
      </c>
      <c r="F397" s="21">
        <f>(G397/16)*100</f>
        <v>0</v>
      </c>
      <c r="G397" s="26">
        <f>SUM(H397:AH397)</f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4"/>
    </row>
    <row r="398" spans="1:35" x14ac:dyDescent="0.35">
      <c r="A398" s="11">
        <v>43698</v>
      </c>
      <c r="B398" s="11" t="s">
        <v>37</v>
      </c>
      <c r="C398" s="5" t="s">
        <v>32</v>
      </c>
      <c r="D398" s="5">
        <v>1</v>
      </c>
      <c r="E398" s="5" t="s">
        <v>12</v>
      </c>
      <c r="F398" s="21">
        <f>(G398/10)*100</f>
        <v>0</v>
      </c>
      <c r="G398" s="26">
        <f>SUM(H398:AH398)</f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4"/>
    </row>
    <row r="399" spans="1:35" x14ac:dyDescent="0.35">
      <c r="A399" s="11">
        <v>43698</v>
      </c>
      <c r="B399" s="11" t="s">
        <v>37</v>
      </c>
      <c r="C399" s="5" t="s">
        <v>32</v>
      </c>
      <c r="D399" s="5">
        <v>1</v>
      </c>
      <c r="E399" s="5" t="s">
        <v>11</v>
      </c>
      <c r="F399" s="21">
        <f>(G399/10)*100</f>
        <v>0</v>
      </c>
      <c r="G399" s="26">
        <f>SUM(H399:AH399)</f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4"/>
    </row>
    <row r="400" spans="1:35" x14ac:dyDescent="0.35">
      <c r="A400" s="11">
        <v>43698</v>
      </c>
      <c r="B400" s="11" t="s">
        <v>37</v>
      </c>
      <c r="C400" s="5" t="s">
        <v>32</v>
      </c>
      <c r="D400" s="5">
        <v>1</v>
      </c>
      <c r="E400" s="5" t="s">
        <v>13</v>
      </c>
      <c r="F400" s="21">
        <f>(G400/10)*100</f>
        <v>0</v>
      </c>
      <c r="G400" s="26">
        <f>SUM(H400:AH400)</f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4"/>
    </row>
    <row r="401" spans="1:35" x14ac:dyDescent="0.35">
      <c r="A401" s="11">
        <v>43698</v>
      </c>
      <c r="B401" s="11" t="s">
        <v>37</v>
      </c>
      <c r="C401" s="5" t="s">
        <v>32</v>
      </c>
      <c r="D401" s="5">
        <v>1</v>
      </c>
      <c r="E401" s="5" t="s">
        <v>10</v>
      </c>
      <c r="F401" s="21">
        <f>(G401/10)*100</f>
        <v>0</v>
      </c>
      <c r="G401" s="27">
        <f>SUM(H401:AH401)</f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4"/>
    </row>
    <row r="402" spans="1:35" x14ac:dyDescent="0.35">
      <c r="A402" s="11">
        <v>43698</v>
      </c>
      <c r="B402" s="11" t="s">
        <v>37</v>
      </c>
      <c r="C402" s="5" t="s">
        <v>32</v>
      </c>
      <c r="D402" s="5">
        <v>2</v>
      </c>
      <c r="E402" s="5" t="s">
        <v>12</v>
      </c>
      <c r="F402" s="21">
        <f>(G402/10)*100</f>
        <v>0</v>
      </c>
      <c r="G402" s="25">
        <f>SUM(H402:AH402)</f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4"/>
    </row>
    <row r="403" spans="1:35" x14ac:dyDescent="0.35">
      <c r="A403" s="11">
        <v>43698</v>
      </c>
      <c r="B403" s="11" t="s">
        <v>37</v>
      </c>
      <c r="C403" s="5" t="s">
        <v>32</v>
      </c>
      <c r="D403" s="5">
        <v>2</v>
      </c>
      <c r="E403" s="5" t="s">
        <v>11</v>
      </c>
      <c r="F403" s="21">
        <f>(G403/10)*100</f>
        <v>20</v>
      </c>
      <c r="G403" s="26">
        <f>SUM(H403:AH403)</f>
        <v>2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13">
        <v>2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4"/>
    </row>
    <row r="404" spans="1:35" x14ac:dyDescent="0.35">
      <c r="A404" s="11">
        <v>43698</v>
      </c>
      <c r="B404" s="11" t="s">
        <v>37</v>
      </c>
      <c r="C404" s="5" t="s">
        <v>32</v>
      </c>
      <c r="D404" s="5">
        <v>2</v>
      </c>
      <c r="E404" s="5" t="s">
        <v>13</v>
      </c>
      <c r="F404" s="21">
        <f>(G404/10)*100</f>
        <v>0</v>
      </c>
      <c r="G404" s="26">
        <f>SUM(H404:AH404)</f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0</v>
      </c>
      <c r="AB404" s="8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4"/>
    </row>
    <row r="405" spans="1:35" x14ac:dyDescent="0.35">
      <c r="A405" s="11">
        <v>43698</v>
      </c>
      <c r="B405" s="11" t="s">
        <v>37</v>
      </c>
      <c r="C405" s="5" t="s">
        <v>32</v>
      </c>
      <c r="D405" s="5">
        <v>2</v>
      </c>
      <c r="E405" s="5" t="s">
        <v>10</v>
      </c>
      <c r="F405" s="21">
        <f>(G405/10)*100</f>
        <v>10</v>
      </c>
      <c r="G405" s="26">
        <f>SUM(H405:AH405)</f>
        <v>1</v>
      </c>
      <c r="H405" s="8">
        <v>0</v>
      </c>
      <c r="I405" s="8">
        <v>0</v>
      </c>
      <c r="J405" s="8">
        <v>0</v>
      </c>
      <c r="K405" s="8">
        <v>0</v>
      </c>
      <c r="L405" s="13">
        <v>1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4"/>
    </row>
    <row r="406" spans="1:35" x14ac:dyDescent="0.35">
      <c r="A406" s="11">
        <v>43698</v>
      </c>
      <c r="B406" s="11" t="s">
        <v>37</v>
      </c>
      <c r="C406" s="5" t="s">
        <v>32</v>
      </c>
      <c r="D406" s="5">
        <v>3</v>
      </c>
      <c r="E406" s="8" t="s">
        <v>12</v>
      </c>
      <c r="F406" s="21">
        <f>(G406/10)*100</f>
        <v>0</v>
      </c>
      <c r="G406" s="26">
        <f>SUM(H406:AH406)</f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4"/>
    </row>
    <row r="407" spans="1:35" x14ac:dyDescent="0.35">
      <c r="A407" s="11">
        <v>43698</v>
      </c>
      <c r="B407" s="11" t="s">
        <v>37</v>
      </c>
      <c r="C407" s="5" t="s">
        <v>32</v>
      </c>
      <c r="D407" s="5">
        <v>3</v>
      </c>
      <c r="E407" s="8" t="s">
        <v>11</v>
      </c>
      <c r="F407" s="21">
        <f>(G407/10)*100</f>
        <v>10</v>
      </c>
      <c r="G407" s="26">
        <f>SUM(H407:AH407)</f>
        <v>1</v>
      </c>
      <c r="H407" s="8">
        <v>0</v>
      </c>
      <c r="I407" s="8">
        <v>0</v>
      </c>
      <c r="J407" s="8">
        <v>0</v>
      </c>
      <c r="K407" s="8">
        <v>0</v>
      </c>
      <c r="L407" s="13">
        <v>1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8">
        <v>0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4"/>
    </row>
    <row r="408" spans="1:35" x14ac:dyDescent="0.35">
      <c r="A408" s="11">
        <v>43698</v>
      </c>
      <c r="B408" s="11" t="s">
        <v>37</v>
      </c>
      <c r="C408" s="5" t="s">
        <v>32</v>
      </c>
      <c r="D408" s="5">
        <v>3</v>
      </c>
      <c r="E408" s="8" t="s">
        <v>13</v>
      </c>
      <c r="F408" s="21">
        <f>(G408/10)*100</f>
        <v>0</v>
      </c>
      <c r="G408" s="26">
        <f>SUM(H408:AH408)</f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  <c r="AA408" s="8">
        <v>0</v>
      </c>
      <c r="AB408" s="8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4"/>
    </row>
    <row r="409" spans="1:35" x14ac:dyDescent="0.35">
      <c r="A409" s="11">
        <v>43698</v>
      </c>
      <c r="B409" s="11" t="s">
        <v>37</v>
      </c>
      <c r="C409" s="5" t="s">
        <v>32</v>
      </c>
      <c r="D409" s="5">
        <v>3</v>
      </c>
      <c r="E409" s="8" t="s">
        <v>10</v>
      </c>
      <c r="F409" s="21">
        <f>(G409/10)*100</f>
        <v>0</v>
      </c>
      <c r="G409" s="27">
        <f>SUM(H409:AH409)</f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4"/>
    </row>
    <row r="410" spans="1:35" x14ac:dyDescent="0.35">
      <c r="A410" s="5" t="s">
        <v>29</v>
      </c>
      <c r="B410" s="11" t="s">
        <v>37</v>
      </c>
      <c r="C410" s="5" t="s">
        <v>32</v>
      </c>
      <c r="D410" s="5">
        <v>1</v>
      </c>
      <c r="E410" s="5" t="s">
        <v>12</v>
      </c>
      <c r="F410" s="21">
        <f>(G410/60)*100</f>
        <v>0</v>
      </c>
      <c r="G410" s="26">
        <f>SUM(H410:AH410)</f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4"/>
    </row>
    <row r="411" spans="1:35" x14ac:dyDescent="0.35">
      <c r="A411" s="5" t="s">
        <v>29</v>
      </c>
      <c r="B411" s="11" t="s">
        <v>37</v>
      </c>
      <c r="C411" s="5" t="s">
        <v>32</v>
      </c>
      <c r="D411" s="5">
        <v>1</v>
      </c>
      <c r="E411" s="5" t="s">
        <v>11</v>
      </c>
      <c r="F411" s="21">
        <f>(G411/60)*100</f>
        <v>0</v>
      </c>
      <c r="G411" s="26">
        <f>SUM(H411:AH411)</f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4"/>
    </row>
    <row r="412" spans="1:35" x14ac:dyDescent="0.35">
      <c r="A412" s="5" t="s">
        <v>29</v>
      </c>
      <c r="B412" s="11" t="s">
        <v>37</v>
      </c>
      <c r="C412" s="5" t="s">
        <v>32</v>
      </c>
      <c r="D412" s="5">
        <v>1</v>
      </c>
      <c r="E412" s="5" t="s">
        <v>13</v>
      </c>
      <c r="F412" s="21">
        <f>(G412/60)*100</f>
        <v>0</v>
      </c>
      <c r="G412" s="26">
        <f>SUM(H412:AH412)</f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4"/>
    </row>
    <row r="413" spans="1:35" x14ac:dyDescent="0.35">
      <c r="A413" s="5" t="s">
        <v>29</v>
      </c>
      <c r="B413" s="11" t="s">
        <v>37</v>
      </c>
      <c r="C413" s="5" t="s">
        <v>32</v>
      </c>
      <c r="D413" s="5">
        <v>1</v>
      </c>
      <c r="E413" s="5" t="s">
        <v>10</v>
      </c>
      <c r="F413" s="21">
        <f>(G413/60)*100</f>
        <v>1.6666666666666667</v>
      </c>
      <c r="G413" s="26">
        <f>SUM(H413:AH413)</f>
        <v>1</v>
      </c>
      <c r="H413" s="13">
        <v>1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4"/>
    </row>
    <row r="414" spans="1:35" x14ac:dyDescent="0.35">
      <c r="A414" s="5" t="s">
        <v>29</v>
      </c>
      <c r="B414" s="11" t="s">
        <v>37</v>
      </c>
      <c r="C414" s="5" t="s">
        <v>32</v>
      </c>
      <c r="D414" s="5">
        <v>2</v>
      </c>
      <c r="E414" s="5" t="s">
        <v>12</v>
      </c>
      <c r="F414" s="21">
        <f>(G414/60)*100</f>
        <v>0</v>
      </c>
      <c r="G414" s="26">
        <f>SUM(H414:AH414)</f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4"/>
    </row>
    <row r="415" spans="1:35" x14ac:dyDescent="0.35">
      <c r="A415" s="5" t="s">
        <v>29</v>
      </c>
      <c r="B415" s="11" t="s">
        <v>37</v>
      </c>
      <c r="C415" s="5" t="s">
        <v>32</v>
      </c>
      <c r="D415" s="5">
        <v>2</v>
      </c>
      <c r="E415" s="5" t="s">
        <v>11</v>
      </c>
      <c r="F415" s="21">
        <f>(G415/60)*100</f>
        <v>10</v>
      </c>
      <c r="G415" s="26">
        <f>SUM(H415:AH415)</f>
        <v>6</v>
      </c>
      <c r="H415" s="13">
        <v>1</v>
      </c>
      <c r="I415" s="8">
        <v>0</v>
      </c>
      <c r="J415" s="8">
        <v>0</v>
      </c>
      <c r="K415" s="8">
        <v>0</v>
      </c>
      <c r="L415" s="13">
        <v>2</v>
      </c>
      <c r="M415" s="8">
        <v>0</v>
      </c>
      <c r="N415" s="8">
        <v>0</v>
      </c>
      <c r="O415" s="8">
        <v>0</v>
      </c>
      <c r="P415" s="13">
        <v>3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4"/>
    </row>
    <row r="416" spans="1:35" x14ac:dyDescent="0.35">
      <c r="A416" s="5" t="s">
        <v>29</v>
      </c>
      <c r="B416" s="11" t="s">
        <v>37</v>
      </c>
      <c r="C416" s="5" t="s">
        <v>32</v>
      </c>
      <c r="D416" s="5">
        <v>2</v>
      </c>
      <c r="E416" s="5" t="s">
        <v>13</v>
      </c>
      <c r="F416" s="21">
        <f>(G416/60)*100</f>
        <v>1.6666666666666667</v>
      </c>
      <c r="G416" s="26">
        <f>SUM(H416:AH416)</f>
        <v>1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28">
        <v>1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4"/>
    </row>
    <row r="417" spans="1:35" x14ac:dyDescent="0.35">
      <c r="A417" s="5" t="s">
        <v>29</v>
      </c>
      <c r="B417" s="11" t="s">
        <v>37</v>
      </c>
      <c r="C417" s="5" t="s">
        <v>32</v>
      </c>
      <c r="D417" s="5">
        <v>2</v>
      </c>
      <c r="E417" s="5" t="s">
        <v>10</v>
      </c>
      <c r="F417" s="21">
        <f>(G417/60)*100</f>
        <v>0</v>
      </c>
      <c r="G417" s="26">
        <f>SUM(H417:AH417)</f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4"/>
    </row>
    <row r="418" spans="1:35" x14ac:dyDescent="0.35">
      <c r="A418" s="5" t="s">
        <v>29</v>
      </c>
      <c r="B418" s="11" t="s">
        <v>37</v>
      </c>
      <c r="C418" s="5" t="s">
        <v>32</v>
      </c>
      <c r="D418" s="5">
        <v>3</v>
      </c>
      <c r="E418" s="8" t="s">
        <v>12</v>
      </c>
      <c r="F418" s="21">
        <f>(G418/60)*100</f>
        <v>0</v>
      </c>
      <c r="G418" s="26">
        <f>SUM(H418:AH418)</f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4"/>
    </row>
    <row r="419" spans="1:35" x14ac:dyDescent="0.35">
      <c r="A419" s="5" t="s">
        <v>29</v>
      </c>
      <c r="B419" s="11" t="s">
        <v>37</v>
      </c>
      <c r="C419" s="5" t="s">
        <v>32</v>
      </c>
      <c r="D419" s="5">
        <v>3</v>
      </c>
      <c r="E419" s="8" t="s">
        <v>11</v>
      </c>
      <c r="F419" s="21">
        <f>(G419/60)*100</f>
        <v>0</v>
      </c>
      <c r="G419" s="26">
        <f>SUM(H419:AH419)</f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4"/>
    </row>
    <row r="420" spans="1:35" x14ac:dyDescent="0.35">
      <c r="A420" s="5" t="s">
        <v>29</v>
      </c>
      <c r="B420" s="11" t="s">
        <v>37</v>
      </c>
      <c r="C420" s="5" t="s">
        <v>32</v>
      </c>
      <c r="D420" s="5">
        <v>3</v>
      </c>
      <c r="E420" s="8" t="s">
        <v>13</v>
      </c>
      <c r="F420" s="21">
        <f>(G420/60)*100</f>
        <v>0</v>
      </c>
      <c r="G420" s="26">
        <f>SUM(H420:AH420)</f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4"/>
    </row>
    <row r="421" spans="1:35" x14ac:dyDescent="0.35">
      <c r="A421" s="5" t="s">
        <v>29</v>
      </c>
      <c r="B421" s="11" t="s">
        <v>37</v>
      </c>
      <c r="C421" s="5" t="s">
        <v>32</v>
      </c>
      <c r="D421" s="5">
        <v>3</v>
      </c>
      <c r="E421" s="8" t="s">
        <v>10</v>
      </c>
      <c r="F421" s="21">
        <f>(G421/60)*100</f>
        <v>0</v>
      </c>
      <c r="G421" s="26">
        <f>SUM(H421:AH421)</f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0</v>
      </c>
      <c r="AG421" s="8">
        <v>0</v>
      </c>
      <c r="AH421" s="8">
        <v>0</v>
      </c>
      <c r="AI421" s="4"/>
    </row>
    <row r="422" spans="1:35" x14ac:dyDescent="0.35">
      <c r="A422" s="5" t="s">
        <v>30</v>
      </c>
      <c r="B422" s="11" t="s">
        <v>37</v>
      </c>
      <c r="C422" s="5" t="s">
        <v>32</v>
      </c>
      <c r="D422" s="5">
        <v>1</v>
      </c>
      <c r="E422" s="5" t="s">
        <v>12</v>
      </c>
      <c r="F422" s="21">
        <f>(G422/140)*100</f>
        <v>0</v>
      </c>
      <c r="G422" s="26">
        <f>SUM(H422:AH422)</f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4"/>
    </row>
    <row r="423" spans="1:35" x14ac:dyDescent="0.35">
      <c r="A423" s="5" t="s">
        <v>30</v>
      </c>
      <c r="B423" s="11" t="s">
        <v>37</v>
      </c>
      <c r="C423" s="5" t="s">
        <v>32</v>
      </c>
      <c r="D423" s="5">
        <v>1</v>
      </c>
      <c r="E423" s="5" t="s">
        <v>11</v>
      </c>
      <c r="F423" s="21">
        <f>(G423/140)*100</f>
        <v>2.8571428571428572</v>
      </c>
      <c r="G423" s="26">
        <f>SUM(H423:AH423)</f>
        <v>4</v>
      </c>
      <c r="H423" s="13">
        <v>4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4"/>
    </row>
    <row r="424" spans="1:35" x14ac:dyDescent="0.35">
      <c r="A424" s="5" t="s">
        <v>30</v>
      </c>
      <c r="B424" s="11" t="s">
        <v>37</v>
      </c>
      <c r="C424" s="5" t="s">
        <v>32</v>
      </c>
      <c r="D424" s="5">
        <v>1</v>
      </c>
      <c r="E424" s="5" t="s">
        <v>13</v>
      </c>
      <c r="F424" s="21">
        <f>(G424/140)*100</f>
        <v>0</v>
      </c>
      <c r="G424" s="26">
        <f>SUM(H424:AH424)</f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8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0</v>
      </c>
      <c r="AH424" s="8">
        <v>0</v>
      </c>
      <c r="AI424" s="4"/>
    </row>
    <row r="425" spans="1:35" x14ac:dyDescent="0.35">
      <c r="A425" s="5" t="s">
        <v>30</v>
      </c>
      <c r="B425" s="11" t="s">
        <v>37</v>
      </c>
      <c r="C425" s="5" t="s">
        <v>32</v>
      </c>
      <c r="D425" s="5">
        <v>1</v>
      </c>
      <c r="E425" s="5" t="s">
        <v>10</v>
      </c>
      <c r="F425" s="21">
        <f>(G425/140)*100</f>
        <v>7.1428571428571423</v>
      </c>
      <c r="G425" s="26">
        <f>SUM(H425:AH425)</f>
        <v>10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13">
        <v>10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4"/>
    </row>
    <row r="426" spans="1:35" x14ac:dyDescent="0.35">
      <c r="A426" s="5" t="s">
        <v>30</v>
      </c>
      <c r="B426" s="11" t="s">
        <v>37</v>
      </c>
      <c r="C426" s="5" t="s">
        <v>32</v>
      </c>
      <c r="D426" s="5">
        <v>2</v>
      </c>
      <c r="E426" s="5" t="s">
        <v>12</v>
      </c>
      <c r="F426" s="21">
        <f>(G426/140)*100</f>
        <v>0</v>
      </c>
      <c r="G426" s="26">
        <f>SUM(H426:AH426)</f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0</v>
      </c>
      <c r="AI426" s="4"/>
    </row>
    <row r="427" spans="1:35" x14ac:dyDescent="0.35">
      <c r="A427" s="5" t="s">
        <v>30</v>
      </c>
      <c r="B427" s="11" t="s">
        <v>37</v>
      </c>
      <c r="C427" s="5" t="s">
        <v>32</v>
      </c>
      <c r="D427" s="5">
        <v>2</v>
      </c>
      <c r="E427" s="5" t="s">
        <v>11</v>
      </c>
      <c r="F427" s="21">
        <f>(G427/140)*100</f>
        <v>1.4285714285714286</v>
      </c>
      <c r="G427" s="26">
        <f>SUM(H427:AH427)</f>
        <v>2</v>
      </c>
      <c r="H427" s="13">
        <v>1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13">
        <v>1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8">
        <v>0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4"/>
    </row>
    <row r="428" spans="1:35" x14ac:dyDescent="0.35">
      <c r="A428" s="5" t="s">
        <v>30</v>
      </c>
      <c r="B428" s="11" t="s">
        <v>37</v>
      </c>
      <c r="C428" s="5" t="s">
        <v>32</v>
      </c>
      <c r="D428" s="5">
        <v>2</v>
      </c>
      <c r="E428" s="5" t="s">
        <v>13</v>
      </c>
      <c r="F428" s="21">
        <f>(G428/140)*100</f>
        <v>0.7142857142857143</v>
      </c>
      <c r="G428" s="26">
        <f>SUM(H428:AH428)</f>
        <v>1</v>
      </c>
      <c r="H428" s="8">
        <v>0</v>
      </c>
      <c r="I428" s="13">
        <v>1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  <c r="AA428" s="8">
        <v>0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4"/>
    </row>
    <row r="429" spans="1:35" x14ac:dyDescent="0.35">
      <c r="A429" s="5" t="s">
        <v>30</v>
      </c>
      <c r="B429" s="11" t="s">
        <v>37</v>
      </c>
      <c r="C429" s="5" t="s">
        <v>32</v>
      </c>
      <c r="D429" s="5">
        <v>2</v>
      </c>
      <c r="E429" s="5" t="s">
        <v>10</v>
      </c>
      <c r="F429" s="21">
        <f>(G429/140)*100</f>
        <v>6.4285714285714279</v>
      </c>
      <c r="G429" s="26">
        <f>SUM(H429:AH429)</f>
        <v>9</v>
      </c>
      <c r="H429" s="13">
        <v>1</v>
      </c>
      <c r="I429" s="13">
        <v>1</v>
      </c>
      <c r="J429" s="8">
        <v>0</v>
      </c>
      <c r="K429" s="8">
        <v>0</v>
      </c>
      <c r="L429" s="13">
        <v>1</v>
      </c>
      <c r="M429" s="13">
        <v>6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4"/>
    </row>
    <row r="430" spans="1:35" x14ac:dyDescent="0.35">
      <c r="A430" s="5" t="s">
        <v>30</v>
      </c>
      <c r="B430" s="11" t="s">
        <v>37</v>
      </c>
      <c r="C430" s="5" t="s">
        <v>32</v>
      </c>
      <c r="D430" s="5">
        <v>3</v>
      </c>
      <c r="E430" s="8" t="s">
        <v>12</v>
      </c>
      <c r="F430" s="21">
        <f>(G430/140)*100</f>
        <v>2.8571428571428572</v>
      </c>
      <c r="G430" s="26">
        <f>SUM(H430:AH430)</f>
        <v>4</v>
      </c>
      <c r="H430" s="13">
        <v>4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8">
        <v>0</v>
      </c>
      <c r="AC430" s="8">
        <v>0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4"/>
    </row>
    <row r="431" spans="1:35" x14ac:dyDescent="0.35">
      <c r="A431" s="5" t="s">
        <v>30</v>
      </c>
      <c r="B431" s="11" t="s">
        <v>37</v>
      </c>
      <c r="C431" s="5" t="s">
        <v>32</v>
      </c>
      <c r="D431" s="5">
        <v>3</v>
      </c>
      <c r="E431" s="8" t="s">
        <v>11</v>
      </c>
      <c r="F431" s="21">
        <f>(G431/140)*100</f>
        <v>10.714285714285714</v>
      </c>
      <c r="G431" s="26">
        <f>SUM(H431:AH431)</f>
        <v>15</v>
      </c>
      <c r="H431" s="13">
        <v>12</v>
      </c>
      <c r="I431" s="8">
        <v>0</v>
      </c>
      <c r="J431" s="8">
        <v>0</v>
      </c>
      <c r="K431" s="8">
        <v>0</v>
      </c>
      <c r="L431" s="13">
        <v>2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13">
        <v>1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4"/>
    </row>
    <row r="432" spans="1:35" x14ac:dyDescent="0.35">
      <c r="A432" s="5" t="s">
        <v>30</v>
      </c>
      <c r="B432" s="11" t="s">
        <v>37</v>
      </c>
      <c r="C432" s="5" t="s">
        <v>32</v>
      </c>
      <c r="D432" s="5">
        <v>3</v>
      </c>
      <c r="E432" s="8" t="s">
        <v>13</v>
      </c>
      <c r="F432" s="21">
        <f>(G432/140)*100</f>
        <v>0</v>
      </c>
      <c r="G432" s="26">
        <f>SUM(H432:AH432)</f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4"/>
    </row>
    <row r="433" spans="1:35" x14ac:dyDescent="0.35">
      <c r="A433" s="5" t="s">
        <v>30</v>
      </c>
      <c r="B433" s="11" t="s">
        <v>37</v>
      </c>
      <c r="C433" s="5" t="s">
        <v>32</v>
      </c>
      <c r="D433" s="5">
        <v>3</v>
      </c>
      <c r="E433" s="8" t="s">
        <v>10</v>
      </c>
      <c r="F433" s="21">
        <f>(G433/140)*100</f>
        <v>2.8571428571428572</v>
      </c>
      <c r="G433" s="26">
        <f>SUM(H433:AH433)</f>
        <v>4</v>
      </c>
      <c r="H433" s="8">
        <v>0</v>
      </c>
      <c r="I433" s="13">
        <v>1</v>
      </c>
      <c r="J433" s="8">
        <v>0</v>
      </c>
      <c r="K433" s="8">
        <v>0</v>
      </c>
      <c r="L433" s="8">
        <v>0</v>
      </c>
      <c r="M433" s="8">
        <v>0</v>
      </c>
      <c r="N433" s="13">
        <v>1</v>
      </c>
      <c r="O433" s="8">
        <v>0</v>
      </c>
      <c r="P433" s="13">
        <v>1</v>
      </c>
      <c r="Q433" s="13">
        <v>1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4"/>
    </row>
    <row r="434" spans="1:35" x14ac:dyDescent="0.35">
      <c r="A434" s="5" t="s">
        <v>33</v>
      </c>
      <c r="B434" s="11" t="s">
        <v>37</v>
      </c>
      <c r="C434" s="5" t="s">
        <v>32</v>
      </c>
      <c r="D434" s="5">
        <v>1</v>
      </c>
      <c r="E434" s="5" t="s">
        <v>12</v>
      </c>
      <c r="F434" s="21">
        <f>(G434/68)*100</f>
        <v>0</v>
      </c>
      <c r="G434" s="26">
        <f>SUM(H434:AH434)</f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4"/>
    </row>
    <row r="435" spans="1:35" x14ac:dyDescent="0.35">
      <c r="A435" s="5" t="s">
        <v>33</v>
      </c>
      <c r="B435" s="11" t="s">
        <v>37</v>
      </c>
      <c r="C435" s="5" t="s">
        <v>32</v>
      </c>
      <c r="D435" s="5">
        <v>1</v>
      </c>
      <c r="E435" s="5" t="s">
        <v>11</v>
      </c>
      <c r="F435" s="21">
        <f>(G435/68)*100</f>
        <v>4.4117647058823533</v>
      </c>
      <c r="G435" s="26">
        <f>SUM(H435:AH435)</f>
        <v>3</v>
      </c>
      <c r="H435" s="8">
        <v>0</v>
      </c>
      <c r="I435" s="8">
        <v>0</v>
      </c>
      <c r="J435" s="8">
        <v>0</v>
      </c>
      <c r="K435" s="8">
        <v>0</v>
      </c>
      <c r="L435" s="13">
        <v>3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0</v>
      </c>
      <c r="AI435" s="4"/>
    </row>
    <row r="436" spans="1:35" x14ac:dyDescent="0.35">
      <c r="A436" s="5" t="s">
        <v>33</v>
      </c>
      <c r="B436" s="11" t="s">
        <v>37</v>
      </c>
      <c r="C436" s="5" t="s">
        <v>32</v>
      </c>
      <c r="D436" s="5">
        <v>1</v>
      </c>
      <c r="E436" s="5" t="s">
        <v>13</v>
      </c>
      <c r="F436" s="21">
        <f>(G436/68)*100</f>
        <v>1.4705882352941175</v>
      </c>
      <c r="G436" s="26">
        <f>SUM(H436:AH436)</f>
        <v>1</v>
      </c>
      <c r="H436" s="13">
        <v>1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4"/>
    </row>
    <row r="437" spans="1:35" x14ac:dyDescent="0.35">
      <c r="A437" s="5" t="s">
        <v>33</v>
      </c>
      <c r="B437" s="11" t="s">
        <v>37</v>
      </c>
      <c r="C437" s="5" t="s">
        <v>32</v>
      </c>
      <c r="D437" s="5">
        <v>1</v>
      </c>
      <c r="E437" s="5" t="s">
        <v>10</v>
      </c>
      <c r="F437" s="21">
        <f>(G437/68)*100</f>
        <v>4.4117647058823533</v>
      </c>
      <c r="G437" s="26">
        <f>SUM(H437:AH437)</f>
        <v>3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13">
        <v>3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4"/>
    </row>
    <row r="438" spans="1:35" x14ac:dyDescent="0.35">
      <c r="A438" s="5" t="s">
        <v>33</v>
      </c>
      <c r="B438" s="11" t="s">
        <v>37</v>
      </c>
      <c r="C438" s="5" t="s">
        <v>32</v>
      </c>
      <c r="D438" s="5">
        <v>2</v>
      </c>
      <c r="E438" s="5" t="s">
        <v>12</v>
      </c>
      <c r="F438" s="21">
        <f>(G438/68)*100</f>
        <v>0</v>
      </c>
      <c r="G438" s="26">
        <f>SUM(H438:AH438)</f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4"/>
    </row>
    <row r="439" spans="1:35" x14ac:dyDescent="0.35">
      <c r="A439" s="5" t="s">
        <v>33</v>
      </c>
      <c r="B439" s="11" t="s">
        <v>37</v>
      </c>
      <c r="C439" s="5" t="s">
        <v>32</v>
      </c>
      <c r="D439" s="5">
        <v>2</v>
      </c>
      <c r="E439" s="5" t="s">
        <v>11</v>
      </c>
      <c r="F439" s="21">
        <f>(G439/68)*100</f>
        <v>1.4705882352941175</v>
      </c>
      <c r="G439" s="26">
        <f>SUM(H439:AH439)</f>
        <v>1</v>
      </c>
      <c r="H439" s="13">
        <v>1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0</v>
      </c>
      <c r="AH439" s="8">
        <v>0</v>
      </c>
      <c r="AI439" s="4"/>
    </row>
    <row r="440" spans="1:35" x14ac:dyDescent="0.35">
      <c r="A440" s="5" t="s">
        <v>33</v>
      </c>
      <c r="B440" s="11" t="s">
        <v>37</v>
      </c>
      <c r="C440" s="5" t="s">
        <v>32</v>
      </c>
      <c r="D440" s="5">
        <v>2</v>
      </c>
      <c r="E440" s="5" t="s">
        <v>13</v>
      </c>
      <c r="F440" s="21">
        <f>(G440/68)*100</f>
        <v>0</v>
      </c>
      <c r="G440" s="26">
        <f>SUM(H440:AH440)</f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4"/>
    </row>
    <row r="441" spans="1:35" x14ac:dyDescent="0.35">
      <c r="A441" s="5" t="s">
        <v>33</v>
      </c>
      <c r="B441" s="11" t="s">
        <v>37</v>
      </c>
      <c r="C441" s="5" t="s">
        <v>32</v>
      </c>
      <c r="D441" s="5">
        <v>2</v>
      </c>
      <c r="E441" s="5" t="s">
        <v>10</v>
      </c>
      <c r="F441" s="21">
        <f>(G441/68)*100</f>
        <v>1.4705882352941175</v>
      </c>
      <c r="G441" s="26">
        <f>SUM(H441:AH441)</f>
        <v>1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13">
        <v>1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v>0</v>
      </c>
      <c r="AG441" s="8">
        <v>0</v>
      </c>
      <c r="AH441" s="8">
        <v>0</v>
      </c>
      <c r="AI441" s="4"/>
    </row>
    <row r="442" spans="1:35" x14ac:dyDescent="0.35">
      <c r="A442" s="5" t="s">
        <v>33</v>
      </c>
      <c r="B442" s="11" t="s">
        <v>37</v>
      </c>
      <c r="C442" s="5" t="s">
        <v>32</v>
      </c>
      <c r="D442" s="5">
        <v>3</v>
      </c>
      <c r="E442" s="8" t="s">
        <v>12</v>
      </c>
      <c r="F442" s="21">
        <f>(G442/68)*100</f>
        <v>0</v>
      </c>
      <c r="G442" s="26">
        <f>SUM(H442:AH442)</f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v>0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4"/>
    </row>
    <row r="443" spans="1:35" x14ac:dyDescent="0.35">
      <c r="A443" s="5" t="s">
        <v>33</v>
      </c>
      <c r="B443" s="11" t="s">
        <v>37</v>
      </c>
      <c r="C443" s="5" t="s">
        <v>32</v>
      </c>
      <c r="D443" s="5">
        <v>3</v>
      </c>
      <c r="E443" s="8" t="s">
        <v>11</v>
      </c>
      <c r="F443" s="21">
        <f>(G443/68)*100</f>
        <v>0</v>
      </c>
      <c r="G443" s="26">
        <f>SUM(H443:AH443)</f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4"/>
    </row>
    <row r="444" spans="1:35" x14ac:dyDescent="0.35">
      <c r="A444" s="5" t="s">
        <v>33</v>
      </c>
      <c r="B444" s="11" t="s">
        <v>37</v>
      </c>
      <c r="C444" s="5" t="s">
        <v>32</v>
      </c>
      <c r="D444" s="5">
        <v>3</v>
      </c>
      <c r="E444" s="8" t="s">
        <v>13</v>
      </c>
      <c r="F444" s="21">
        <f>(G444/68)*100</f>
        <v>0</v>
      </c>
      <c r="G444" s="26">
        <f>SUM(H444:AH444)</f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4"/>
    </row>
    <row r="445" spans="1:35" x14ac:dyDescent="0.35">
      <c r="A445" s="5" t="s">
        <v>33</v>
      </c>
      <c r="B445" s="11" t="s">
        <v>37</v>
      </c>
      <c r="C445" s="5" t="s">
        <v>32</v>
      </c>
      <c r="D445" s="5">
        <v>3</v>
      </c>
      <c r="E445" s="8" t="s">
        <v>10</v>
      </c>
      <c r="F445" s="21">
        <f>(G445/68)*100</f>
        <v>2.9411764705882351</v>
      </c>
      <c r="G445" s="26">
        <f>SUM(H445:AH445)</f>
        <v>2</v>
      </c>
      <c r="H445" s="8">
        <v>0</v>
      </c>
      <c r="I445" s="8">
        <v>0</v>
      </c>
      <c r="J445" s="8">
        <v>0</v>
      </c>
      <c r="K445" s="8">
        <v>0</v>
      </c>
      <c r="L445" s="13">
        <v>1</v>
      </c>
      <c r="M445" s="13">
        <v>1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4"/>
    </row>
    <row r="446" spans="1:35" x14ac:dyDescent="0.35">
      <c r="A446" s="8" t="s">
        <v>31</v>
      </c>
      <c r="B446" s="11" t="s">
        <v>37</v>
      </c>
      <c r="C446" s="8" t="s">
        <v>32</v>
      </c>
      <c r="D446" s="5">
        <v>1</v>
      </c>
      <c r="E446" s="8" t="s">
        <v>12</v>
      </c>
      <c r="F446" s="21">
        <f>(G446/82)*100</f>
        <v>6.0975609756097562</v>
      </c>
      <c r="G446" s="26">
        <f>SUM(H446:AH446)</f>
        <v>5</v>
      </c>
      <c r="H446" s="8">
        <v>0</v>
      </c>
      <c r="I446" s="8">
        <v>0</v>
      </c>
      <c r="J446" s="13">
        <v>5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4"/>
    </row>
    <row r="447" spans="1:35" x14ac:dyDescent="0.35">
      <c r="A447" s="8" t="s">
        <v>31</v>
      </c>
      <c r="B447" s="11" t="s">
        <v>37</v>
      </c>
      <c r="C447" s="5" t="s">
        <v>32</v>
      </c>
      <c r="D447" s="5">
        <v>1</v>
      </c>
      <c r="E447" s="8" t="s">
        <v>11</v>
      </c>
      <c r="F447" s="21">
        <f>(G447/82)*100</f>
        <v>12.195121951219512</v>
      </c>
      <c r="G447" s="26">
        <f>SUM(H447:AH447)</f>
        <v>10</v>
      </c>
      <c r="H447" s="13">
        <v>1</v>
      </c>
      <c r="I447" s="8">
        <v>0</v>
      </c>
      <c r="J447" s="8">
        <v>0</v>
      </c>
      <c r="K447" s="8">
        <v>0</v>
      </c>
      <c r="L447" s="13">
        <v>8</v>
      </c>
      <c r="M447" s="8">
        <v>0</v>
      </c>
      <c r="N447" s="8">
        <v>0</v>
      </c>
      <c r="O447" s="8">
        <v>0</v>
      </c>
      <c r="P447" s="13">
        <v>1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4"/>
    </row>
    <row r="448" spans="1:35" x14ac:dyDescent="0.35">
      <c r="A448" s="8" t="s">
        <v>31</v>
      </c>
      <c r="B448" s="11" t="s">
        <v>37</v>
      </c>
      <c r="C448" s="8" t="s">
        <v>32</v>
      </c>
      <c r="D448" s="8">
        <v>1</v>
      </c>
      <c r="E448" s="8" t="s">
        <v>13</v>
      </c>
      <c r="F448" s="21">
        <f>(G448/82)*100</f>
        <v>0</v>
      </c>
      <c r="G448" s="26">
        <f>SUM(H448:AH448)</f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8">
        <v>0</v>
      </c>
      <c r="AC448" s="8">
        <v>0</v>
      </c>
      <c r="AD448" s="8">
        <v>0</v>
      </c>
      <c r="AE448" s="8">
        <v>0</v>
      </c>
      <c r="AF448" s="8">
        <v>0</v>
      </c>
      <c r="AG448" s="8">
        <v>0</v>
      </c>
      <c r="AH448" s="8">
        <v>0</v>
      </c>
      <c r="AI448" s="4"/>
    </row>
    <row r="449" spans="1:35" x14ac:dyDescent="0.35">
      <c r="A449" s="8" t="s">
        <v>31</v>
      </c>
      <c r="B449" s="11" t="s">
        <v>37</v>
      </c>
      <c r="C449" s="8" t="s">
        <v>32</v>
      </c>
      <c r="D449" s="8">
        <v>1</v>
      </c>
      <c r="E449" s="8" t="s">
        <v>10</v>
      </c>
      <c r="F449" s="21">
        <f>(G449/82)*100</f>
        <v>4.8780487804878048</v>
      </c>
      <c r="G449" s="26">
        <f>SUM(H449:AH449)</f>
        <v>4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13">
        <v>2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13">
        <v>2</v>
      </c>
      <c r="Y449" s="8">
        <v>0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4"/>
    </row>
    <row r="450" spans="1:35" x14ac:dyDescent="0.35">
      <c r="A450" s="8" t="s">
        <v>31</v>
      </c>
      <c r="B450" s="11" t="s">
        <v>37</v>
      </c>
      <c r="C450" s="8" t="s">
        <v>32</v>
      </c>
      <c r="D450" s="8">
        <v>2</v>
      </c>
      <c r="E450" s="8" t="s">
        <v>12</v>
      </c>
      <c r="F450" s="21">
        <f>(G450/82)*100</f>
        <v>4.8780487804878048</v>
      </c>
      <c r="G450" s="26">
        <f>SUM(H450:AH450)</f>
        <v>4</v>
      </c>
      <c r="H450" s="13">
        <v>3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13">
        <v>1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v>0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4"/>
    </row>
    <row r="451" spans="1:35" x14ac:dyDescent="0.35">
      <c r="A451" s="8" t="s">
        <v>31</v>
      </c>
      <c r="B451" s="11" t="s">
        <v>37</v>
      </c>
      <c r="C451" s="8" t="s">
        <v>32</v>
      </c>
      <c r="D451" s="8">
        <v>2</v>
      </c>
      <c r="E451" s="8" t="s">
        <v>11</v>
      </c>
      <c r="F451" s="21">
        <f>(G451/82)*100</f>
        <v>14.634146341463413</v>
      </c>
      <c r="G451" s="26">
        <f>SUM(H451:AH451)</f>
        <v>12</v>
      </c>
      <c r="H451" s="13">
        <v>7</v>
      </c>
      <c r="I451" s="8">
        <v>0</v>
      </c>
      <c r="J451" s="8">
        <v>0</v>
      </c>
      <c r="K451" s="8">
        <v>0</v>
      </c>
      <c r="L451" s="13">
        <v>2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13">
        <v>3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4"/>
    </row>
    <row r="452" spans="1:35" x14ac:dyDescent="0.35">
      <c r="A452" s="8" t="s">
        <v>31</v>
      </c>
      <c r="B452" s="11" t="s">
        <v>37</v>
      </c>
      <c r="C452" s="8" t="s">
        <v>32</v>
      </c>
      <c r="D452" s="8">
        <v>2</v>
      </c>
      <c r="E452" s="8" t="s">
        <v>13</v>
      </c>
      <c r="F452" s="21">
        <f>(G452/82)*100</f>
        <v>2.4390243902439024</v>
      </c>
      <c r="G452" s="26">
        <f>SUM(H452:AH452)</f>
        <v>2</v>
      </c>
      <c r="H452" s="13">
        <v>1</v>
      </c>
      <c r="I452" s="13">
        <v>1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0</v>
      </c>
      <c r="AH452" s="8">
        <v>0</v>
      </c>
      <c r="AI452" s="4"/>
    </row>
    <row r="453" spans="1:35" x14ac:dyDescent="0.35">
      <c r="A453" s="8" t="s">
        <v>31</v>
      </c>
      <c r="B453" s="11" t="s">
        <v>37</v>
      </c>
      <c r="C453" s="8" t="s">
        <v>32</v>
      </c>
      <c r="D453" s="8">
        <v>2</v>
      </c>
      <c r="E453" s="8" t="s">
        <v>10</v>
      </c>
      <c r="F453" s="21">
        <f>(G453/82)*100</f>
        <v>6.0975609756097562</v>
      </c>
      <c r="G453" s="26">
        <f>SUM(H453:AH453)</f>
        <v>5</v>
      </c>
      <c r="H453" s="13">
        <v>2</v>
      </c>
      <c r="I453" s="8">
        <v>0</v>
      </c>
      <c r="J453" s="8">
        <v>0</v>
      </c>
      <c r="K453" s="8">
        <v>0</v>
      </c>
      <c r="L453" s="13">
        <v>1</v>
      </c>
      <c r="M453" s="13">
        <v>2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4"/>
    </row>
    <row r="454" spans="1:35" x14ac:dyDescent="0.35">
      <c r="A454" s="8" t="s">
        <v>31</v>
      </c>
      <c r="B454" s="11" t="s">
        <v>37</v>
      </c>
      <c r="C454" s="8" t="s">
        <v>32</v>
      </c>
      <c r="D454" s="8">
        <v>3</v>
      </c>
      <c r="E454" s="8" t="s">
        <v>12</v>
      </c>
      <c r="F454" s="21">
        <f>(G454/82)*100</f>
        <v>0</v>
      </c>
      <c r="G454" s="26">
        <f>SUM(H454:AH454)</f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>
        <v>0</v>
      </c>
      <c r="AH454" s="8">
        <v>0</v>
      </c>
      <c r="AI454" s="4"/>
    </row>
    <row r="455" spans="1:35" x14ac:dyDescent="0.35">
      <c r="A455" s="8" t="s">
        <v>31</v>
      </c>
      <c r="B455" s="11" t="s">
        <v>37</v>
      </c>
      <c r="C455" s="8" t="s">
        <v>32</v>
      </c>
      <c r="D455" s="8">
        <v>3</v>
      </c>
      <c r="E455" s="8" t="s">
        <v>11</v>
      </c>
      <c r="F455" s="21">
        <f>(G455/82)*100</f>
        <v>6.0975609756097562</v>
      </c>
      <c r="G455" s="26">
        <f>SUM(H455:AH455)</f>
        <v>5</v>
      </c>
      <c r="H455" s="13">
        <v>3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13">
        <v>2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0</v>
      </c>
      <c r="AH455" s="8">
        <v>0</v>
      </c>
      <c r="AI455" s="4"/>
    </row>
    <row r="456" spans="1:35" x14ac:dyDescent="0.35">
      <c r="A456" s="8" t="s">
        <v>31</v>
      </c>
      <c r="B456" s="11" t="s">
        <v>37</v>
      </c>
      <c r="C456" s="8" t="s">
        <v>32</v>
      </c>
      <c r="D456" s="8">
        <v>3</v>
      </c>
      <c r="E456" s="8" t="s">
        <v>13</v>
      </c>
      <c r="F456" s="21">
        <f>(G456/82)*100</f>
        <v>0</v>
      </c>
      <c r="G456" s="26">
        <f>SUM(H456:AH456)</f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4"/>
    </row>
    <row r="457" spans="1:35" x14ac:dyDescent="0.35">
      <c r="A457" s="8" t="s">
        <v>31</v>
      </c>
      <c r="B457" s="11" t="s">
        <v>37</v>
      </c>
      <c r="C457" s="8" t="s">
        <v>32</v>
      </c>
      <c r="D457" s="8">
        <v>3</v>
      </c>
      <c r="E457" s="8" t="s">
        <v>10</v>
      </c>
      <c r="F457" s="21">
        <f>(G457/82)*100</f>
        <v>1.2195121951219512</v>
      </c>
      <c r="G457" s="26">
        <f>SUM(H457:AH457)</f>
        <v>1</v>
      </c>
      <c r="H457" s="13">
        <v>1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0</v>
      </c>
      <c r="AI457" s="4"/>
    </row>
    <row r="458" spans="1:35" x14ac:dyDescent="0.35">
      <c r="A458" s="5" t="s">
        <v>24</v>
      </c>
      <c r="B458" s="11" t="s">
        <v>37</v>
      </c>
      <c r="C458" s="5" t="s">
        <v>32</v>
      </c>
      <c r="D458" s="5">
        <v>1</v>
      </c>
      <c r="E458" s="5" t="s">
        <v>12</v>
      </c>
      <c r="F458" s="21">
        <f>(G458/112)*100</f>
        <v>0</v>
      </c>
      <c r="G458" s="26">
        <f>SUM(H458:AH458)</f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4"/>
    </row>
    <row r="459" spans="1:35" x14ac:dyDescent="0.35">
      <c r="A459" s="5" t="s">
        <v>24</v>
      </c>
      <c r="B459" s="11" t="s">
        <v>37</v>
      </c>
      <c r="C459" s="5" t="s">
        <v>32</v>
      </c>
      <c r="D459" s="5">
        <v>1</v>
      </c>
      <c r="E459" s="5" t="s">
        <v>11</v>
      </c>
      <c r="F459" s="21">
        <f>(G459/112)*100</f>
        <v>7.1428571428571423</v>
      </c>
      <c r="G459" s="26">
        <f>SUM(H459:AH459)</f>
        <v>8</v>
      </c>
      <c r="H459" s="13">
        <v>5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13">
        <v>3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13" t="s">
        <v>70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0</v>
      </c>
      <c r="AC459" s="8">
        <v>0</v>
      </c>
      <c r="AD459" s="8">
        <v>0</v>
      </c>
      <c r="AE459" s="8">
        <v>0</v>
      </c>
      <c r="AF459" s="8">
        <v>0</v>
      </c>
      <c r="AG459" s="8">
        <v>0</v>
      </c>
      <c r="AH459" s="8">
        <v>0</v>
      </c>
      <c r="AI459" s="4"/>
    </row>
    <row r="460" spans="1:35" x14ac:dyDescent="0.35">
      <c r="A460" s="5" t="s">
        <v>24</v>
      </c>
      <c r="B460" s="11" t="s">
        <v>37</v>
      </c>
      <c r="C460" s="5" t="s">
        <v>32</v>
      </c>
      <c r="D460" s="5">
        <v>1</v>
      </c>
      <c r="E460" s="5" t="s">
        <v>13</v>
      </c>
      <c r="F460" s="21">
        <f>(G460/112)*100</f>
        <v>2.6785714285714284</v>
      </c>
      <c r="G460" s="26">
        <f>SUM(H460:AH460)</f>
        <v>3</v>
      </c>
      <c r="H460" s="8">
        <v>0</v>
      </c>
      <c r="I460" s="13">
        <v>3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13" t="s">
        <v>70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0</v>
      </c>
      <c r="AH460" s="8">
        <v>0</v>
      </c>
      <c r="AI460" s="4"/>
    </row>
    <row r="461" spans="1:35" x14ac:dyDescent="0.35">
      <c r="A461" s="5" t="s">
        <v>24</v>
      </c>
      <c r="B461" s="11" t="s">
        <v>37</v>
      </c>
      <c r="C461" s="5" t="s">
        <v>32</v>
      </c>
      <c r="D461" s="5">
        <v>1</v>
      </c>
      <c r="E461" s="5" t="s">
        <v>10</v>
      </c>
      <c r="F461" s="21">
        <f>(G461/112)*100</f>
        <v>14.285714285714285</v>
      </c>
      <c r="G461" s="26">
        <f>SUM(H461:AH461)</f>
        <v>16</v>
      </c>
      <c r="H461" s="13">
        <v>3</v>
      </c>
      <c r="I461" s="8">
        <v>0</v>
      </c>
      <c r="J461" s="8">
        <v>0</v>
      </c>
      <c r="K461" s="8">
        <v>0</v>
      </c>
      <c r="L461" s="13">
        <v>13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0</v>
      </c>
      <c r="AI461" s="4"/>
    </row>
    <row r="462" spans="1:35" x14ac:dyDescent="0.35">
      <c r="A462" s="5" t="s">
        <v>24</v>
      </c>
      <c r="B462" s="11" t="s">
        <v>37</v>
      </c>
      <c r="C462" s="5" t="s">
        <v>32</v>
      </c>
      <c r="D462" s="5">
        <v>2</v>
      </c>
      <c r="E462" s="5" t="s">
        <v>12</v>
      </c>
      <c r="F462" s="21">
        <f>(G462/112)*100</f>
        <v>1.7857142857142856</v>
      </c>
      <c r="G462" s="26">
        <f>SUM(H462:AH462)</f>
        <v>2</v>
      </c>
      <c r="H462" s="13">
        <v>1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13">
        <v>1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8">
        <v>0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0</v>
      </c>
      <c r="AH462" s="8">
        <v>0</v>
      </c>
      <c r="AI462" s="4"/>
    </row>
    <row r="463" spans="1:35" x14ac:dyDescent="0.35">
      <c r="A463" s="5" t="s">
        <v>24</v>
      </c>
      <c r="B463" s="11" t="s">
        <v>37</v>
      </c>
      <c r="C463" s="5" t="s">
        <v>32</v>
      </c>
      <c r="D463" s="5">
        <v>2</v>
      </c>
      <c r="E463" s="5" t="s">
        <v>11</v>
      </c>
      <c r="F463" s="21">
        <f>(G463/112)*100</f>
        <v>7.1428571428571423</v>
      </c>
      <c r="G463" s="26">
        <f>SUM(H463:AH463)</f>
        <v>8</v>
      </c>
      <c r="H463" s="13">
        <v>3</v>
      </c>
      <c r="I463" s="8">
        <v>0</v>
      </c>
      <c r="J463" s="8">
        <v>0</v>
      </c>
      <c r="K463" s="8">
        <v>0</v>
      </c>
      <c r="L463" s="13">
        <v>5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4"/>
    </row>
    <row r="464" spans="1:35" x14ac:dyDescent="0.35">
      <c r="A464" s="5" t="s">
        <v>24</v>
      </c>
      <c r="B464" s="11" t="s">
        <v>37</v>
      </c>
      <c r="C464" s="5" t="s">
        <v>32</v>
      </c>
      <c r="D464" s="5">
        <v>2</v>
      </c>
      <c r="E464" s="5" t="s">
        <v>13</v>
      </c>
      <c r="F464" s="21">
        <f>(G464/112)*100</f>
        <v>0</v>
      </c>
      <c r="G464" s="26">
        <f>SUM(H464:AH464)</f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13" t="s">
        <v>70</v>
      </c>
      <c r="W464" s="8">
        <v>0</v>
      </c>
      <c r="X464" s="8">
        <v>0</v>
      </c>
      <c r="Y464" s="8">
        <v>0</v>
      </c>
      <c r="Z464" s="8">
        <v>0</v>
      </c>
      <c r="AA464" s="8">
        <v>0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4"/>
    </row>
    <row r="465" spans="1:35" x14ac:dyDescent="0.35">
      <c r="A465" s="5" t="s">
        <v>24</v>
      </c>
      <c r="B465" s="11" t="s">
        <v>37</v>
      </c>
      <c r="C465" s="5" t="s">
        <v>32</v>
      </c>
      <c r="D465" s="5">
        <v>2</v>
      </c>
      <c r="E465" s="5" t="s">
        <v>10</v>
      </c>
      <c r="F465" s="21">
        <f>(G465/112)*100</f>
        <v>12.5</v>
      </c>
      <c r="G465" s="26">
        <f>SUM(H465:AH465)</f>
        <v>14</v>
      </c>
      <c r="H465" s="8">
        <v>0</v>
      </c>
      <c r="I465" s="8">
        <v>0</v>
      </c>
      <c r="J465" s="13">
        <v>1</v>
      </c>
      <c r="K465" s="8">
        <v>0</v>
      </c>
      <c r="L465" s="13">
        <v>10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13">
        <v>3</v>
      </c>
      <c r="U465" s="8">
        <v>0</v>
      </c>
      <c r="V465" s="13" t="s">
        <v>69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0</v>
      </c>
      <c r="AH465" s="8">
        <v>0</v>
      </c>
      <c r="AI465" s="4"/>
    </row>
    <row r="466" spans="1:35" x14ac:dyDescent="0.35">
      <c r="A466" s="5" t="s">
        <v>24</v>
      </c>
      <c r="B466" s="11" t="s">
        <v>37</v>
      </c>
      <c r="C466" s="5" t="s">
        <v>32</v>
      </c>
      <c r="D466" s="5">
        <v>3</v>
      </c>
      <c r="E466" s="8" t="s">
        <v>12</v>
      </c>
      <c r="F466" s="21">
        <f>(G466/112)*100</f>
        <v>0.89285714285714279</v>
      </c>
      <c r="G466" s="26">
        <f>SUM(H466:AH466)</f>
        <v>1</v>
      </c>
      <c r="H466" s="13">
        <v>1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13" t="s">
        <v>70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0</v>
      </c>
      <c r="AC466" s="8">
        <v>0</v>
      </c>
      <c r="AD466" s="8">
        <v>0</v>
      </c>
      <c r="AE466" s="8">
        <v>0</v>
      </c>
      <c r="AF466" s="8">
        <v>0</v>
      </c>
      <c r="AG466" s="8">
        <v>0</v>
      </c>
      <c r="AH466" s="8">
        <v>0</v>
      </c>
      <c r="AI466" s="4"/>
    </row>
    <row r="467" spans="1:35" x14ac:dyDescent="0.35">
      <c r="A467" s="5" t="s">
        <v>24</v>
      </c>
      <c r="B467" s="11" t="s">
        <v>37</v>
      </c>
      <c r="C467" s="5" t="s">
        <v>32</v>
      </c>
      <c r="D467" s="5">
        <v>3</v>
      </c>
      <c r="E467" s="8" t="s">
        <v>11</v>
      </c>
      <c r="F467" s="21">
        <f>(G467/112)*100</f>
        <v>15.178571428571427</v>
      </c>
      <c r="G467" s="26">
        <f>SUM(H467:AH467)</f>
        <v>17</v>
      </c>
      <c r="H467" s="13">
        <v>16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13">
        <v>1</v>
      </c>
      <c r="S467" s="8">
        <v>0</v>
      </c>
      <c r="T467" s="8">
        <v>0</v>
      </c>
      <c r="U467" s="8">
        <v>0</v>
      </c>
      <c r="V467" s="13" t="s">
        <v>71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  <c r="AB467" s="8">
        <v>0</v>
      </c>
      <c r="AC467" s="8">
        <v>0</v>
      </c>
      <c r="AD467" s="8">
        <v>0</v>
      </c>
      <c r="AE467" s="8">
        <v>0</v>
      </c>
      <c r="AF467" s="8">
        <v>0</v>
      </c>
      <c r="AG467" s="8">
        <v>0</v>
      </c>
      <c r="AH467" s="8">
        <v>0</v>
      </c>
      <c r="AI467" s="4"/>
    </row>
    <row r="468" spans="1:35" x14ac:dyDescent="0.35">
      <c r="A468" s="5" t="s">
        <v>24</v>
      </c>
      <c r="B468" s="11" t="s">
        <v>37</v>
      </c>
      <c r="C468" s="5" t="s">
        <v>32</v>
      </c>
      <c r="D468" s="5">
        <v>3</v>
      </c>
      <c r="E468" s="8" t="s">
        <v>13</v>
      </c>
      <c r="F468" s="21">
        <f>(G468/112)*100</f>
        <v>0.89285714285714279</v>
      </c>
      <c r="G468" s="26">
        <f>SUM(H468:AH468)</f>
        <v>1</v>
      </c>
      <c r="H468" s="8">
        <v>0</v>
      </c>
      <c r="I468" s="13">
        <v>1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13" t="s">
        <v>70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0</v>
      </c>
      <c r="AC468" s="8">
        <v>0</v>
      </c>
      <c r="AD468" s="8">
        <v>0</v>
      </c>
      <c r="AE468" s="8">
        <v>0</v>
      </c>
      <c r="AF468" s="8">
        <v>0</v>
      </c>
      <c r="AG468" s="8">
        <v>0</v>
      </c>
      <c r="AH468" s="8">
        <v>0</v>
      </c>
      <c r="AI468" s="4"/>
    </row>
    <row r="469" spans="1:35" x14ac:dyDescent="0.35">
      <c r="A469" s="5" t="s">
        <v>24</v>
      </c>
      <c r="B469" s="11" t="s">
        <v>37</v>
      </c>
      <c r="C469" s="5" t="s">
        <v>32</v>
      </c>
      <c r="D469" s="5">
        <v>3</v>
      </c>
      <c r="E469" s="8" t="s">
        <v>10</v>
      </c>
      <c r="F469" s="21">
        <f>(G469/112)*100</f>
        <v>4.4642857142857144</v>
      </c>
      <c r="G469" s="26">
        <f>SUM(H469:AH469)</f>
        <v>5</v>
      </c>
      <c r="H469" s="13">
        <v>1</v>
      </c>
      <c r="I469" s="8">
        <v>0</v>
      </c>
      <c r="J469" s="8">
        <v>0</v>
      </c>
      <c r="K469" s="8">
        <v>0</v>
      </c>
      <c r="L469" s="13">
        <v>4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13" t="s">
        <v>69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4"/>
    </row>
    <row r="470" spans="1:35" x14ac:dyDescent="0.35">
      <c r="A470" s="5" t="s">
        <v>26</v>
      </c>
      <c r="B470" s="11" t="s">
        <v>37</v>
      </c>
      <c r="C470" s="5" t="s">
        <v>32</v>
      </c>
      <c r="D470" s="5">
        <v>1</v>
      </c>
      <c r="E470" s="5" t="s">
        <v>12</v>
      </c>
      <c r="F470" s="21">
        <f>(G470/50)*100</f>
        <v>0</v>
      </c>
      <c r="G470" s="26">
        <f>SUM(H470:AH470)</f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13" t="s">
        <v>71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  <c r="AC470" s="8">
        <v>0</v>
      </c>
      <c r="AD470" s="8">
        <v>0</v>
      </c>
      <c r="AE470" s="8">
        <v>0</v>
      </c>
      <c r="AF470" s="8">
        <v>0</v>
      </c>
      <c r="AG470" s="8">
        <v>0</v>
      </c>
      <c r="AH470" s="8">
        <v>0</v>
      </c>
      <c r="AI470" s="4"/>
    </row>
    <row r="471" spans="1:35" x14ac:dyDescent="0.35">
      <c r="A471" s="5" t="s">
        <v>26</v>
      </c>
      <c r="B471" s="11" t="s">
        <v>37</v>
      </c>
      <c r="C471" s="5" t="s">
        <v>32</v>
      </c>
      <c r="D471" s="5">
        <v>1</v>
      </c>
      <c r="E471" s="5" t="s">
        <v>11</v>
      </c>
      <c r="F471" s="21">
        <f>(G471/50)*100</f>
        <v>4</v>
      </c>
      <c r="G471" s="26">
        <f>SUM(H471:AH471)</f>
        <v>2</v>
      </c>
      <c r="H471" s="8">
        <v>0</v>
      </c>
      <c r="I471" s="8">
        <v>0</v>
      </c>
      <c r="J471" s="8">
        <v>0</v>
      </c>
      <c r="K471" s="8">
        <v>0</v>
      </c>
      <c r="L471" s="13">
        <v>2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13" t="s">
        <v>71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4"/>
    </row>
    <row r="472" spans="1:35" x14ac:dyDescent="0.35">
      <c r="A472" s="5" t="s">
        <v>26</v>
      </c>
      <c r="B472" s="11" t="s">
        <v>37</v>
      </c>
      <c r="C472" s="5" t="s">
        <v>32</v>
      </c>
      <c r="D472" s="5">
        <v>1</v>
      </c>
      <c r="E472" s="5" t="s">
        <v>13</v>
      </c>
      <c r="F472" s="21">
        <f>(G472/50)*100</f>
        <v>0</v>
      </c>
      <c r="G472" s="26">
        <f>SUM(H472:AH472)</f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13" t="s">
        <v>71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0</v>
      </c>
      <c r="AI472" s="4"/>
    </row>
    <row r="473" spans="1:35" x14ac:dyDescent="0.35">
      <c r="A473" s="5" t="s">
        <v>26</v>
      </c>
      <c r="B473" s="11" t="s">
        <v>37</v>
      </c>
      <c r="C473" s="5" t="s">
        <v>32</v>
      </c>
      <c r="D473" s="5">
        <v>1</v>
      </c>
      <c r="E473" s="5" t="s">
        <v>10</v>
      </c>
      <c r="F473" s="21">
        <f>(G473/50)*100</f>
        <v>8</v>
      </c>
      <c r="G473" s="26">
        <f>SUM(H473:AH473)</f>
        <v>4</v>
      </c>
      <c r="H473" s="8">
        <v>0</v>
      </c>
      <c r="I473" s="8">
        <v>0</v>
      </c>
      <c r="J473" s="8">
        <v>0</v>
      </c>
      <c r="K473" s="8">
        <v>0</v>
      </c>
      <c r="L473" s="13">
        <v>1</v>
      </c>
      <c r="M473" s="13">
        <v>3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0</v>
      </c>
      <c r="AI473" s="4"/>
    </row>
    <row r="474" spans="1:35" x14ac:dyDescent="0.35">
      <c r="A474" s="5" t="s">
        <v>26</v>
      </c>
      <c r="B474" s="11" t="s">
        <v>37</v>
      </c>
      <c r="C474" s="5" t="s">
        <v>32</v>
      </c>
      <c r="D474" s="5">
        <v>2</v>
      </c>
      <c r="E474" s="5" t="s">
        <v>12</v>
      </c>
      <c r="F474" s="21">
        <f>(G474/50)*100</f>
        <v>0</v>
      </c>
      <c r="G474" s="26">
        <f>SUM(H474:AH474)</f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13" t="s">
        <v>72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>
        <v>0</v>
      </c>
      <c r="AI474" s="4"/>
    </row>
    <row r="475" spans="1:35" x14ac:dyDescent="0.35">
      <c r="A475" s="5" t="s">
        <v>26</v>
      </c>
      <c r="B475" s="11" t="s">
        <v>37</v>
      </c>
      <c r="C475" s="5" t="s">
        <v>32</v>
      </c>
      <c r="D475" s="5">
        <v>2</v>
      </c>
      <c r="E475" s="5" t="s">
        <v>11</v>
      </c>
      <c r="F475" s="21">
        <f>(G475/50)*100</f>
        <v>4</v>
      </c>
      <c r="G475" s="26">
        <f>SUM(H475:AH475)</f>
        <v>2</v>
      </c>
      <c r="H475" s="8">
        <v>0</v>
      </c>
      <c r="I475" s="8">
        <v>0</v>
      </c>
      <c r="J475" s="8">
        <v>0</v>
      </c>
      <c r="K475" s="8">
        <v>0</v>
      </c>
      <c r="L475" s="13">
        <v>2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13" t="s">
        <v>72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0</v>
      </c>
      <c r="AH475" s="8">
        <v>0</v>
      </c>
      <c r="AI475" s="4"/>
    </row>
    <row r="476" spans="1:35" x14ac:dyDescent="0.35">
      <c r="A476" s="5" t="s">
        <v>26</v>
      </c>
      <c r="B476" s="11" t="s">
        <v>37</v>
      </c>
      <c r="C476" s="5" t="s">
        <v>32</v>
      </c>
      <c r="D476" s="5">
        <v>2</v>
      </c>
      <c r="E476" s="5" t="s">
        <v>13</v>
      </c>
      <c r="F476" s="21">
        <f>(G476/50)*100</f>
        <v>0</v>
      </c>
      <c r="G476" s="26">
        <f>SUM(H476:AH476)</f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13" t="s">
        <v>71</v>
      </c>
      <c r="W476" s="8">
        <v>0</v>
      </c>
      <c r="X476" s="8">
        <v>0</v>
      </c>
      <c r="Y476" s="8">
        <v>0</v>
      </c>
      <c r="Z476" s="8">
        <v>0</v>
      </c>
      <c r="AA476" s="8">
        <v>0</v>
      </c>
      <c r="AB476" s="8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0</v>
      </c>
      <c r="AI476" s="4"/>
    </row>
    <row r="477" spans="1:35" x14ac:dyDescent="0.35">
      <c r="A477" s="5" t="s">
        <v>26</v>
      </c>
      <c r="B477" s="11" t="s">
        <v>37</v>
      </c>
      <c r="C477" s="5" t="s">
        <v>32</v>
      </c>
      <c r="D477" s="5">
        <v>2</v>
      </c>
      <c r="E477" s="5" t="s">
        <v>10</v>
      </c>
      <c r="F477" s="21">
        <f>(G477/50)*100</f>
        <v>14.000000000000002</v>
      </c>
      <c r="G477" s="26">
        <f>SUM(H477:AH477)</f>
        <v>7</v>
      </c>
      <c r="H477" s="8">
        <v>0</v>
      </c>
      <c r="I477" s="8">
        <v>0</v>
      </c>
      <c r="J477" s="8">
        <v>0</v>
      </c>
      <c r="K477" s="8">
        <v>0</v>
      </c>
      <c r="L477" s="13">
        <v>3</v>
      </c>
      <c r="M477" s="13">
        <v>4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13" t="s">
        <v>71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0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4"/>
    </row>
    <row r="478" spans="1:35" x14ac:dyDescent="0.35">
      <c r="A478" s="5" t="s">
        <v>26</v>
      </c>
      <c r="B478" s="11" t="s">
        <v>37</v>
      </c>
      <c r="C478" s="5" t="s">
        <v>32</v>
      </c>
      <c r="D478" s="5">
        <v>3</v>
      </c>
      <c r="E478" s="8" t="s">
        <v>12</v>
      </c>
      <c r="F478" s="21">
        <f>(G478/50)*100</f>
        <v>0</v>
      </c>
      <c r="G478" s="26">
        <f>SUM(H478:AH478)</f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0</v>
      </c>
      <c r="AH478" s="8">
        <v>0</v>
      </c>
      <c r="AI478" s="4"/>
    </row>
    <row r="479" spans="1:35" x14ac:dyDescent="0.35">
      <c r="A479" s="5" t="s">
        <v>26</v>
      </c>
      <c r="B479" s="11" t="s">
        <v>37</v>
      </c>
      <c r="C479" s="5" t="s">
        <v>32</v>
      </c>
      <c r="D479" s="5">
        <v>3</v>
      </c>
      <c r="E479" s="8" t="s">
        <v>11</v>
      </c>
      <c r="F479" s="21">
        <f>(G479/50)*100</f>
        <v>2</v>
      </c>
      <c r="G479" s="26">
        <f>SUM(H479:AH479)</f>
        <v>1</v>
      </c>
      <c r="H479" s="8">
        <v>0</v>
      </c>
      <c r="I479" s="8">
        <v>0</v>
      </c>
      <c r="J479" s="8">
        <v>0</v>
      </c>
      <c r="K479" s="8">
        <v>0</v>
      </c>
      <c r="L479" s="13">
        <v>1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13" t="s">
        <v>69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0</v>
      </c>
      <c r="AD479" s="8">
        <v>0</v>
      </c>
      <c r="AE479" s="8">
        <v>0</v>
      </c>
      <c r="AF479" s="8">
        <v>0</v>
      </c>
      <c r="AG479" s="8">
        <v>0</v>
      </c>
      <c r="AH479" s="8">
        <v>0</v>
      </c>
      <c r="AI479" s="4"/>
    </row>
    <row r="480" spans="1:35" x14ac:dyDescent="0.35">
      <c r="A480" s="5" t="s">
        <v>26</v>
      </c>
      <c r="B480" s="11" t="s">
        <v>37</v>
      </c>
      <c r="C480" s="5" t="s">
        <v>32</v>
      </c>
      <c r="D480" s="5">
        <v>3</v>
      </c>
      <c r="E480" s="8" t="s">
        <v>13</v>
      </c>
      <c r="F480" s="21">
        <f>(G480/50)*100</f>
        <v>0</v>
      </c>
      <c r="G480" s="26">
        <f>SUM(H480:AH480)</f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0</v>
      </c>
      <c r="AI480" s="4"/>
    </row>
    <row r="481" spans="1:35" x14ac:dyDescent="0.35">
      <c r="A481" s="5" t="s">
        <v>26</v>
      </c>
      <c r="B481" s="11" t="s">
        <v>37</v>
      </c>
      <c r="C481" s="5" t="s">
        <v>32</v>
      </c>
      <c r="D481" s="5">
        <v>3</v>
      </c>
      <c r="E481" s="8" t="s">
        <v>10</v>
      </c>
      <c r="F481" s="21">
        <f>(G481/50)*100</f>
        <v>0</v>
      </c>
      <c r="G481" s="26">
        <f>SUM(H481:AH481)</f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8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0</v>
      </c>
      <c r="AI481" s="4"/>
    </row>
    <row r="482" spans="1:35" x14ac:dyDescent="0.35">
      <c r="A482" s="5" t="s">
        <v>27</v>
      </c>
      <c r="B482" s="11" t="s">
        <v>37</v>
      </c>
      <c r="C482" s="5" t="s">
        <v>32</v>
      </c>
      <c r="D482" s="5">
        <v>1</v>
      </c>
      <c r="E482" s="5" t="s">
        <v>12</v>
      </c>
      <c r="F482" s="21">
        <f>(G482/214)*100</f>
        <v>4.2056074766355138</v>
      </c>
      <c r="G482" s="26">
        <f>SUM(H482:AH482)</f>
        <v>9</v>
      </c>
      <c r="H482" s="13">
        <v>2</v>
      </c>
      <c r="I482" s="8">
        <v>0</v>
      </c>
      <c r="J482" s="8">
        <v>0</v>
      </c>
      <c r="K482" s="8">
        <v>0</v>
      </c>
      <c r="L482" s="13">
        <v>1</v>
      </c>
      <c r="M482" s="8">
        <v>0</v>
      </c>
      <c r="N482" s="8">
        <v>0</v>
      </c>
      <c r="O482" s="8">
        <v>0</v>
      </c>
      <c r="P482" s="13">
        <v>6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0</v>
      </c>
      <c r="AH482" s="8">
        <v>0</v>
      </c>
      <c r="AI482" s="4"/>
    </row>
    <row r="483" spans="1:35" x14ac:dyDescent="0.35">
      <c r="A483" s="5" t="s">
        <v>27</v>
      </c>
      <c r="B483" s="11" t="s">
        <v>37</v>
      </c>
      <c r="C483" s="5" t="s">
        <v>32</v>
      </c>
      <c r="D483" s="5">
        <v>1</v>
      </c>
      <c r="E483" s="5" t="s">
        <v>11</v>
      </c>
      <c r="F483" s="21">
        <f>(G483/214)*100</f>
        <v>3.2710280373831773</v>
      </c>
      <c r="G483" s="26">
        <f>SUM(H483:AH483)</f>
        <v>7</v>
      </c>
      <c r="H483" s="13">
        <v>6</v>
      </c>
      <c r="I483" s="8">
        <v>0</v>
      </c>
      <c r="J483" s="8">
        <v>0</v>
      </c>
      <c r="K483" s="8">
        <v>0</v>
      </c>
      <c r="L483" s="13">
        <v>1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13" t="s">
        <v>71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  <c r="AC483" s="8">
        <v>0</v>
      </c>
      <c r="AD483" s="8">
        <v>0</v>
      </c>
      <c r="AE483" s="8">
        <v>0</v>
      </c>
      <c r="AF483" s="8">
        <v>0</v>
      </c>
      <c r="AG483" s="8">
        <v>0</v>
      </c>
      <c r="AH483" s="8">
        <v>0</v>
      </c>
      <c r="AI483" s="4"/>
    </row>
    <row r="484" spans="1:35" x14ac:dyDescent="0.35">
      <c r="A484" s="5" t="s">
        <v>27</v>
      </c>
      <c r="B484" s="11" t="s">
        <v>37</v>
      </c>
      <c r="C484" s="5" t="s">
        <v>32</v>
      </c>
      <c r="D484" s="5">
        <v>1</v>
      </c>
      <c r="E484" s="5" t="s">
        <v>13</v>
      </c>
      <c r="F484" s="21">
        <f>(G484/214)*100</f>
        <v>1.4018691588785046</v>
      </c>
      <c r="G484" s="26">
        <f>SUM(H484:AH484)</f>
        <v>3</v>
      </c>
      <c r="H484" s="13">
        <v>1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13">
        <v>1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13">
        <v>1</v>
      </c>
      <c r="U484" s="8">
        <v>0</v>
      </c>
      <c r="V484" s="13" t="s">
        <v>71</v>
      </c>
      <c r="W484" s="8">
        <v>0</v>
      </c>
      <c r="X484" s="8">
        <v>0</v>
      </c>
      <c r="Y484" s="8">
        <v>0</v>
      </c>
      <c r="Z484" s="8">
        <v>0</v>
      </c>
      <c r="AA484" s="8">
        <v>0</v>
      </c>
      <c r="AB484" s="8">
        <v>0</v>
      </c>
      <c r="AC484" s="8">
        <v>0</v>
      </c>
      <c r="AD484" s="8">
        <v>0</v>
      </c>
      <c r="AE484" s="8">
        <v>0</v>
      </c>
      <c r="AF484" s="8">
        <v>0</v>
      </c>
      <c r="AG484" s="8">
        <v>0</v>
      </c>
      <c r="AH484" s="8">
        <v>0</v>
      </c>
      <c r="AI484" s="4"/>
    </row>
    <row r="485" spans="1:35" x14ac:dyDescent="0.35">
      <c r="A485" s="5" t="s">
        <v>27</v>
      </c>
      <c r="B485" s="11" t="s">
        <v>37</v>
      </c>
      <c r="C485" s="5" t="s">
        <v>32</v>
      </c>
      <c r="D485" s="5">
        <v>1</v>
      </c>
      <c r="E485" s="5" t="s">
        <v>10</v>
      </c>
      <c r="F485" s="21">
        <f>(G485/214)*100</f>
        <v>4.2056074766355138</v>
      </c>
      <c r="G485" s="26">
        <f>SUM(H485:AH485)</f>
        <v>9</v>
      </c>
      <c r="H485" s="8">
        <v>0</v>
      </c>
      <c r="I485" s="13">
        <v>1</v>
      </c>
      <c r="J485" s="8">
        <v>0</v>
      </c>
      <c r="K485" s="8">
        <v>0</v>
      </c>
      <c r="L485" s="8">
        <v>0</v>
      </c>
      <c r="M485" s="13">
        <v>7</v>
      </c>
      <c r="N485" s="8">
        <v>0</v>
      </c>
      <c r="O485" s="8">
        <v>0</v>
      </c>
      <c r="P485" s="8">
        <v>0</v>
      </c>
      <c r="Q485" s="13">
        <v>1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  <c r="AC485" s="8">
        <v>0</v>
      </c>
      <c r="AD485" s="8">
        <v>0</v>
      </c>
      <c r="AE485" s="8">
        <v>0</v>
      </c>
      <c r="AF485" s="8">
        <v>0</v>
      </c>
      <c r="AG485" s="8">
        <v>0</v>
      </c>
      <c r="AH485" s="8">
        <v>0</v>
      </c>
      <c r="AI485" s="4"/>
    </row>
    <row r="486" spans="1:35" x14ac:dyDescent="0.35">
      <c r="A486" s="5" t="s">
        <v>27</v>
      </c>
      <c r="B486" s="11" t="s">
        <v>37</v>
      </c>
      <c r="C486" s="5" t="s">
        <v>32</v>
      </c>
      <c r="D486" s="5">
        <v>2</v>
      </c>
      <c r="E486" s="5" t="s">
        <v>12</v>
      </c>
      <c r="F486" s="21">
        <f>(G486/214)*100</f>
        <v>3.2710280373831773</v>
      </c>
      <c r="G486" s="26">
        <f>SUM(H486:AH486)</f>
        <v>7</v>
      </c>
      <c r="H486" s="13">
        <v>7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4"/>
    </row>
    <row r="487" spans="1:35" x14ac:dyDescent="0.35">
      <c r="A487" s="5" t="s">
        <v>27</v>
      </c>
      <c r="B487" s="11" t="s">
        <v>37</v>
      </c>
      <c r="C487" s="5" t="s">
        <v>32</v>
      </c>
      <c r="D487" s="5">
        <v>2</v>
      </c>
      <c r="E487" s="5" t="s">
        <v>11</v>
      </c>
      <c r="F487" s="21">
        <f>(G487/214)*100</f>
        <v>2.8037383177570092</v>
      </c>
      <c r="G487" s="26">
        <f>SUM(H487:AH487)</f>
        <v>6</v>
      </c>
      <c r="H487" s="8">
        <v>0</v>
      </c>
      <c r="I487" s="8">
        <v>0</v>
      </c>
      <c r="J487" s="8">
        <v>0</v>
      </c>
      <c r="K487" s="8">
        <v>0</v>
      </c>
      <c r="L487" s="13">
        <v>2</v>
      </c>
      <c r="M487" s="8">
        <v>0</v>
      </c>
      <c r="N487" s="8">
        <v>0</v>
      </c>
      <c r="O487" s="8">
        <v>0</v>
      </c>
      <c r="P487" s="13">
        <v>2</v>
      </c>
      <c r="Q487" s="8">
        <v>0</v>
      </c>
      <c r="R487" s="13">
        <v>1</v>
      </c>
      <c r="S487" s="8">
        <v>0</v>
      </c>
      <c r="T487" s="8">
        <v>0</v>
      </c>
      <c r="U487" s="8">
        <v>0</v>
      </c>
      <c r="V487" s="8">
        <v>0</v>
      </c>
      <c r="W487" s="13">
        <v>1</v>
      </c>
      <c r="X487" s="8">
        <v>0</v>
      </c>
      <c r="Y487" s="8">
        <v>0</v>
      </c>
      <c r="Z487" s="8">
        <v>0</v>
      </c>
      <c r="AA487" s="8">
        <v>0</v>
      </c>
      <c r="AB487" s="8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4"/>
    </row>
    <row r="488" spans="1:35" x14ac:dyDescent="0.35">
      <c r="A488" s="5" t="s">
        <v>27</v>
      </c>
      <c r="B488" s="11" t="s">
        <v>37</v>
      </c>
      <c r="C488" s="5" t="s">
        <v>32</v>
      </c>
      <c r="D488" s="5">
        <v>2</v>
      </c>
      <c r="E488" s="5" t="s">
        <v>13</v>
      </c>
      <c r="F488" s="21">
        <f>(G488/214)*100</f>
        <v>0</v>
      </c>
      <c r="G488" s="26">
        <f>SUM(H488:AH488)</f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13" t="s">
        <v>71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8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0</v>
      </c>
      <c r="AI488" s="4"/>
    </row>
    <row r="489" spans="1:35" x14ac:dyDescent="0.35">
      <c r="A489" s="5" t="s">
        <v>27</v>
      </c>
      <c r="B489" s="11" t="s">
        <v>37</v>
      </c>
      <c r="C489" s="5" t="s">
        <v>32</v>
      </c>
      <c r="D489" s="5">
        <v>2</v>
      </c>
      <c r="E489" s="5" t="s">
        <v>10</v>
      </c>
      <c r="F489" s="21">
        <f>(G489/214)*100</f>
        <v>15.887850467289718</v>
      </c>
      <c r="G489" s="26">
        <f>SUM(H489:AH489)</f>
        <v>34</v>
      </c>
      <c r="H489" s="8">
        <v>0</v>
      </c>
      <c r="I489" s="13">
        <v>3</v>
      </c>
      <c r="J489" s="8">
        <v>0</v>
      </c>
      <c r="K489" s="8">
        <v>0</v>
      </c>
      <c r="L489" s="13">
        <v>13</v>
      </c>
      <c r="M489" s="8">
        <v>0</v>
      </c>
      <c r="N489" s="8">
        <v>0</v>
      </c>
      <c r="O489" s="8">
        <v>0</v>
      </c>
      <c r="P489" s="13">
        <v>1</v>
      </c>
      <c r="Q489" s="13">
        <v>16</v>
      </c>
      <c r="R489" s="8">
        <v>0</v>
      </c>
      <c r="S489" s="8">
        <v>0</v>
      </c>
      <c r="T489" s="13">
        <v>1</v>
      </c>
      <c r="U489" s="8">
        <v>0</v>
      </c>
      <c r="V489" s="13" t="s">
        <v>71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4"/>
    </row>
    <row r="490" spans="1:35" x14ac:dyDescent="0.35">
      <c r="A490" s="5" t="s">
        <v>27</v>
      </c>
      <c r="B490" s="11" t="s">
        <v>37</v>
      </c>
      <c r="C490" s="5" t="s">
        <v>32</v>
      </c>
      <c r="D490" s="5">
        <v>3</v>
      </c>
      <c r="E490" s="8" t="s">
        <v>12</v>
      </c>
      <c r="F490" s="21">
        <f>(G490/214)*100</f>
        <v>7.009345794392523</v>
      </c>
      <c r="G490" s="26">
        <f>SUM(H490:AH490)</f>
        <v>15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13">
        <v>15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4"/>
    </row>
    <row r="491" spans="1:35" x14ac:dyDescent="0.35">
      <c r="A491" s="5" t="s">
        <v>27</v>
      </c>
      <c r="B491" s="11" t="s">
        <v>37</v>
      </c>
      <c r="C491" s="5" t="s">
        <v>32</v>
      </c>
      <c r="D491" s="5">
        <v>3</v>
      </c>
      <c r="E491" s="8" t="s">
        <v>11</v>
      </c>
      <c r="F491" s="21">
        <f>(G491/214)*100</f>
        <v>10.747663551401869</v>
      </c>
      <c r="G491" s="26">
        <f>SUM(H491:AH491)</f>
        <v>23</v>
      </c>
      <c r="H491" s="13">
        <v>2</v>
      </c>
      <c r="I491" s="8">
        <v>0</v>
      </c>
      <c r="J491" s="8">
        <v>0</v>
      </c>
      <c r="K491" s="8">
        <v>0</v>
      </c>
      <c r="L491" s="13">
        <v>4</v>
      </c>
      <c r="M491" s="8">
        <v>0</v>
      </c>
      <c r="N491" s="8">
        <v>0</v>
      </c>
      <c r="O491" s="8">
        <v>0</v>
      </c>
      <c r="P491" s="13">
        <v>15</v>
      </c>
      <c r="Q491" s="8">
        <v>0</v>
      </c>
      <c r="R491" s="13">
        <v>2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0</v>
      </c>
      <c r="AH491" s="8">
        <v>0</v>
      </c>
      <c r="AI491" s="4"/>
    </row>
    <row r="492" spans="1:35" x14ac:dyDescent="0.35">
      <c r="A492" s="5" t="s">
        <v>27</v>
      </c>
      <c r="B492" s="11" t="s">
        <v>37</v>
      </c>
      <c r="C492" s="5" t="s">
        <v>32</v>
      </c>
      <c r="D492" s="5">
        <v>3</v>
      </c>
      <c r="E492" s="8" t="s">
        <v>13</v>
      </c>
      <c r="F492" s="21">
        <f>(G492/214)*100</f>
        <v>4.2056074766355138</v>
      </c>
      <c r="G492" s="26">
        <f>SUM(H492:AH492)</f>
        <v>9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13">
        <v>7</v>
      </c>
      <c r="Q492" s="13">
        <v>2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4"/>
    </row>
    <row r="493" spans="1:35" x14ac:dyDescent="0.35">
      <c r="A493" s="5" t="s">
        <v>27</v>
      </c>
      <c r="B493" s="11" t="s">
        <v>37</v>
      </c>
      <c r="C493" s="5" t="s">
        <v>32</v>
      </c>
      <c r="D493" s="5">
        <v>3</v>
      </c>
      <c r="E493" s="8" t="s">
        <v>10</v>
      </c>
      <c r="F493" s="21">
        <f>(G493/214)*100</f>
        <v>10.2803738317757</v>
      </c>
      <c r="G493" s="26">
        <f>SUM(H493:AH493)</f>
        <v>22</v>
      </c>
      <c r="H493" s="8">
        <v>0</v>
      </c>
      <c r="I493" s="13">
        <v>1</v>
      </c>
      <c r="J493" s="8">
        <v>0</v>
      </c>
      <c r="K493" s="8">
        <v>0</v>
      </c>
      <c r="L493" s="8">
        <v>0</v>
      </c>
      <c r="M493" s="13">
        <v>20</v>
      </c>
      <c r="N493" s="8">
        <v>0</v>
      </c>
      <c r="O493" s="8">
        <v>0</v>
      </c>
      <c r="P493" s="8">
        <v>0</v>
      </c>
      <c r="Q493" s="8">
        <v>0</v>
      </c>
      <c r="R493" s="13">
        <v>1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4"/>
    </row>
    <row r="494" spans="1:35" x14ac:dyDescent="0.35">
      <c r="A494" s="5" t="s">
        <v>28</v>
      </c>
      <c r="B494" s="11" t="s">
        <v>37</v>
      </c>
      <c r="C494" s="5" t="s">
        <v>32</v>
      </c>
      <c r="D494" s="5">
        <v>1</v>
      </c>
      <c r="E494" s="5" t="s">
        <v>12</v>
      </c>
      <c r="F494" s="21">
        <f>(G494/53)*100</f>
        <v>0</v>
      </c>
      <c r="G494" s="26">
        <f>SUM(H494:AH494)</f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13" t="s">
        <v>71</v>
      </c>
      <c r="W494" s="8">
        <v>0</v>
      </c>
      <c r="X494" s="8">
        <v>0</v>
      </c>
      <c r="Y494" s="8">
        <v>0</v>
      </c>
      <c r="Z494" s="8">
        <v>0</v>
      </c>
      <c r="AA494" s="8">
        <v>0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0</v>
      </c>
      <c r="AI494" s="4"/>
    </row>
    <row r="495" spans="1:35" x14ac:dyDescent="0.35">
      <c r="A495" s="5" t="s">
        <v>28</v>
      </c>
      <c r="B495" s="11" t="s">
        <v>37</v>
      </c>
      <c r="C495" s="5" t="s">
        <v>32</v>
      </c>
      <c r="D495" s="5">
        <v>1</v>
      </c>
      <c r="E495" s="5" t="s">
        <v>11</v>
      </c>
      <c r="F495" s="21">
        <f>(G495/53)*100</f>
        <v>3.7735849056603774</v>
      </c>
      <c r="G495" s="26">
        <f>SUM(H495:AH495)</f>
        <v>2</v>
      </c>
      <c r="H495" s="8">
        <v>0</v>
      </c>
      <c r="I495" s="8">
        <v>0</v>
      </c>
      <c r="J495" s="8">
        <v>0</v>
      </c>
      <c r="K495" s="8">
        <v>0</v>
      </c>
      <c r="L495" s="13">
        <v>1</v>
      </c>
      <c r="M495" s="8">
        <v>0</v>
      </c>
      <c r="N495" s="13">
        <v>1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13" t="s">
        <v>71</v>
      </c>
      <c r="W495" s="8">
        <v>0</v>
      </c>
      <c r="X495" s="8">
        <v>0</v>
      </c>
      <c r="Y495" s="8">
        <v>0</v>
      </c>
      <c r="Z495" s="8">
        <v>0</v>
      </c>
      <c r="AA495" s="8">
        <v>0</v>
      </c>
      <c r="AB495" s="8">
        <v>0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0</v>
      </c>
      <c r="AI495" s="4"/>
    </row>
    <row r="496" spans="1:35" x14ac:dyDescent="0.35">
      <c r="A496" s="8" t="s">
        <v>28</v>
      </c>
      <c r="B496" s="16" t="s">
        <v>37</v>
      </c>
      <c r="C496" s="8" t="s">
        <v>32</v>
      </c>
      <c r="D496" s="8">
        <v>1</v>
      </c>
      <c r="E496" s="8" t="s">
        <v>13</v>
      </c>
      <c r="F496" s="21">
        <f>(G496/53)*100</f>
        <v>0</v>
      </c>
      <c r="G496" s="26">
        <f>SUM(H496:AH496)</f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13" t="s">
        <v>71</v>
      </c>
      <c r="W496" s="8">
        <v>0</v>
      </c>
      <c r="X496" s="8">
        <v>0</v>
      </c>
      <c r="Y496" s="8">
        <v>0</v>
      </c>
      <c r="Z496" s="8">
        <v>0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0</v>
      </c>
      <c r="AH496" s="8">
        <v>0</v>
      </c>
      <c r="AI496" s="4"/>
    </row>
    <row r="497" spans="1:35" x14ac:dyDescent="0.35">
      <c r="A497" s="8" t="s">
        <v>28</v>
      </c>
      <c r="B497" s="16" t="s">
        <v>37</v>
      </c>
      <c r="C497" s="8" t="s">
        <v>32</v>
      </c>
      <c r="D497" s="8">
        <v>1</v>
      </c>
      <c r="E497" s="8" t="s">
        <v>10</v>
      </c>
      <c r="F497" s="21">
        <f>(G497/53)*100</f>
        <v>0</v>
      </c>
      <c r="G497" s="26">
        <f>SUM(H497:AH497)</f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8">
        <v>0</v>
      </c>
      <c r="AD497" s="8">
        <v>0</v>
      </c>
      <c r="AE497" s="8">
        <v>0</v>
      </c>
      <c r="AF497" s="8">
        <v>0</v>
      </c>
      <c r="AG497" s="8">
        <v>0</v>
      </c>
      <c r="AH497" s="8">
        <v>0</v>
      </c>
      <c r="AI497" s="4"/>
    </row>
    <row r="498" spans="1:35" x14ac:dyDescent="0.35">
      <c r="A498" s="5" t="s">
        <v>28</v>
      </c>
      <c r="B498" s="11" t="s">
        <v>37</v>
      </c>
      <c r="C498" s="5" t="s">
        <v>32</v>
      </c>
      <c r="D498" s="5">
        <v>2</v>
      </c>
      <c r="E498" s="5" t="s">
        <v>12</v>
      </c>
      <c r="F498" s="21">
        <f>(G498/53)*100</f>
        <v>24.528301886792452</v>
      </c>
      <c r="G498" s="26">
        <f>SUM(H498:AH498)</f>
        <v>13</v>
      </c>
      <c r="H498" s="13">
        <v>13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13" t="s">
        <v>71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4"/>
    </row>
    <row r="499" spans="1:35" x14ac:dyDescent="0.35">
      <c r="A499" s="5" t="s">
        <v>28</v>
      </c>
      <c r="B499" s="11" t="s">
        <v>37</v>
      </c>
      <c r="C499" s="5" t="s">
        <v>32</v>
      </c>
      <c r="D499" s="5">
        <v>2</v>
      </c>
      <c r="E499" s="5" t="s">
        <v>11</v>
      </c>
      <c r="F499" s="21">
        <f>(G499/53)*100</f>
        <v>1.8867924528301887</v>
      </c>
      <c r="G499" s="26">
        <f>SUM(H499:AH499)</f>
        <v>1</v>
      </c>
      <c r="H499" s="8">
        <v>0</v>
      </c>
      <c r="I499" s="8">
        <v>0</v>
      </c>
      <c r="J499" s="8">
        <v>0</v>
      </c>
      <c r="K499" s="8">
        <v>0</v>
      </c>
      <c r="L499" s="13">
        <v>1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8">
        <v>0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4"/>
    </row>
    <row r="500" spans="1:35" x14ac:dyDescent="0.35">
      <c r="A500" s="8" t="s">
        <v>28</v>
      </c>
      <c r="B500" s="16" t="s">
        <v>37</v>
      </c>
      <c r="C500" s="8" t="s">
        <v>32</v>
      </c>
      <c r="D500" s="8">
        <v>2</v>
      </c>
      <c r="E500" s="8" t="s">
        <v>13</v>
      </c>
      <c r="F500" s="21">
        <f>(G500/53)*100</f>
        <v>0</v>
      </c>
      <c r="G500" s="26">
        <f>SUM(H500:AH500)</f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13" t="s">
        <v>71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4"/>
    </row>
    <row r="501" spans="1:35" x14ac:dyDescent="0.35">
      <c r="A501" s="8" t="s">
        <v>28</v>
      </c>
      <c r="B501" s="16" t="s">
        <v>37</v>
      </c>
      <c r="C501" s="8" t="s">
        <v>32</v>
      </c>
      <c r="D501" s="8">
        <v>2</v>
      </c>
      <c r="E501" s="8" t="s">
        <v>10</v>
      </c>
      <c r="F501" s="21">
        <f>(G501/53)*100</f>
        <v>1.8867924528301887</v>
      </c>
      <c r="G501" s="26">
        <f>SUM(H501:AH501)</f>
        <v>1</v>
      </c>
      <c r="H501" s="8">
        <v>0</v>
      </c>
      <c r="I501" s="8">
        <v>0</v>
      </c>
      <c r="J501" s="8">
        <v>0</v>
      </c>
      <c r="K501" s="8">
        <v>0</v>
      </c>
      <c r="L501" s="13">
        <v>1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13" t="s">
        <v>71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8">
        <v>0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0</v>
      </c>
      <c r="AI501" s="4"/>
    </row>
    <row r="502" spans="1:35" x14ac:dyDescent="0.35">
      <c r="A502" s="5" t="s">
        <v>28</v>
      </c>
      <c r="B502" s="11" t="s">
        <v>37</v>
      </c>
      <c r="C502" s="5" t="s">
        <v>32</v>
      </c>
      <c r="D502" s="5">
        <v>3</v>
      </c>
      <c r="E502" s="8" t="s">
        <v>12</v>
      </c>
      <c r="F502" s="21">
        <f>(G502/53)*100</f>
        <v>5.6603773584905666</v>
      </c>
      <c r="G502" s="26">
        <f>SUM(H502:AH502)</f>
        <v>3</v>
      </c>
      <c r="H502" s="13">
        <v>3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13" t="s">
        <v>71</v>
      </c>
      <c r="W502" s="8">
        <v>0</v>
      </c>
      <c r="X502" s="8">
        <v>0</v>
      </c>
      <c r="Y502" s="8">
        <v>0</v>
      </c>
      <c r="Z502" s="8">
        <v>0</v>
      </c>
      <c r="AA502" s="8">
        <v>0</v>
      </c>
      <c r="AB502" s="8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0</v>
      </c>
      <c r="AH502" s="8">
        <v>0</v>
      </c>
      <c r="AI502" s="4"/>
    </row>
    <row r="503" spans="1:35" x14ac:dyDescent="0.35">
      <c r="A503" s="5" t="s">
        <v>28</v>
      </c>
      <c r="B503" s="11" t="s">
        <v>37</v>
      </c>
      <c r="C503" s="5" t="s">
        <v>32</v>
      </c>
      <c r="D503" s="5">
        <v>3</v>
      </c>
      <c r="E503" s="8" t="s">
        <v>11</v>
      </c>
      <c r="F503" s="21">
        <f>(G503/53)*100</f>
        <v>18.867924528301888</v>
      </c>
      <c r="G503" s="26">
        <f>SUM(H503:AH503)</f>
        <v>10</v>
      </c>
      <c r="H503" s="8">
        <v>0</v>
      </c>
      <c r="I503" s="8">
        <v>0</v>
      </c>
      <c r="J503" s="8">
        <v>0</v>
      </c>
      <c r="K503" s="8">
        <v>0</v>
      </c>
      <c r="L503" s="13">
        <v>1</v>
      </c>
      <c r="M503" s="8">
        <v>0</v>
      </c>
      <c r="N503" s="8">
        <v>0</v>
      </c>
      <c r="O503" s="8">
        <v>0</v>
      </c>
      <c r="P503" s="13">
        <v>8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8">
        <v>0</v>
      </c>
      <c r="AA503" s="8">
        <v>0</v>
      </c>
      <c r="AB503" s="8">
        <v>0</v>
      </c>
      <c r="AC503" s="8">
        <v>0</v>
      </c>
      <c r="AD503" s="13">
        <v>1</v>
      </c>
      <c r="AE503" s="8">
        <v>0</v>
      </c>
      <c r="AF503" s="8">
        <v>0</v>
      </c>
      <c r="AG503" s="8">
        <v>0</v>
      </c>
      <c r="AH503" s="8">
        <v>0</v>
      </c>
      <c r="AI503" s="4"/>
    </row>
    <row r="504" spans="1:35" x14ac:dyDescent="0.35">
      <c r="A504" s="5" t="s">
        <v>28</v>
      </c>
      <c r="B504" s="11" t="s">
        <v>37</v>
      </c>
      <c r="C504" s="5" t="s">
        <v>32</v>
      </c>
      <c r="D504" s="5">
        <v>3</v>
      </c>
      <c r="E504" s="8" t="s">
        <v>13</v>
      </c>
      <c r="F504" s="21">
        <f>(G504/53)*100</f>
        <v>3.7735849056603774</v>
      </c>
      <c r="G504" s="26">
        <f>SUM(H504:AH504)</f>
        <v>2</v>
      </c>
      <c r="H504" s="8">
        <v>0</v>
      </c>
      <c r="I504" s="13">
        <v>1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13">
        <v>1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8">
        <v>0</v>
      </c>
      <c r="AA504" s="8">
        <v>0</v>
      </c>
      <c r="AB504" s="8">
        <v>0</v>
      </c>
      <c r="AC504" s="8">
        <v>0</v>
      </c>
      <c r="AD504" s="8">
        <v>0</v>
      </c>
      <c r="AE504" s="8">
        <v>0</v>
      </c>
      <c r="AF504" s="8">
        <v>0</v>
      </c>
      <c r="AG504" s="8">
        <v>0</v>
      </c>
      <c r="AH504" s="8">
        <v>0</v>
      </c>
      <c r="AI504" s="4"/>
    </row>
    <row r="505" spans="1:35" x14ac:dyDescent="0.35">
      <c r="A505" s="5" t="s">
        <v>28</v>
      </c>
      <c r="B505" s="11" t="s">
        <v>37</v>
      </c>
      <c r="C505" s="5" t="s">
        <v>32</v>
      </c>
      <c r="D505" s="5">
        <v>3</v>
      </c>
      <c r="E505" s="8" t="s">
        <v>10</v>
      </c>
      <c r="F505" s="21">
        <f>(G505/53)*100</f>
        <v>0</v>
      </c>
      <c r="G505" s="26">
        <f>SUM(H505:AH505)</f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13" t="s">
        <v>71</v>
      </c>
      <c r="W505" s="8">
        <v>0</v>
      </c>
      <c r="X505" s="8">
        <v>0</v>
      </c>
      <c r="Y505" s="8">
        <v>0</v>
      </c>
      <c r="Z505" s="8">
        <v>0</v>
      </c>
      <c r="AA505" s="8">
        <v>0</v>
      </c>
      <c r="AB505" s="8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4"/>
    </row>
    <row r="506" spans="1:35" x14ac:dyDescent="0.35">
      <c r="A506" s="16">
        <v>43329</v>
      </c>
      <c r="B506" s="16" t="s">
        <v>36</v>
      </c>
      <c r="C506" s="8" t="s">
        <v>7</v>
      </c>
      <c r="D506" s="8">
        <v>1</v>
      </c>
      <c r="E506" s="8" t="s">
        <v>10</v>
      </c>
      <c r="F506" s="21">
        <f>(G506/40)*100</f>
        <v>5</v>
      </c>
      <c r="G506" s="23">
        <v>2</v>
      </c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4"/>
    </row>
    <row r="507" spans="1:35" x14ac:dyDescent="0.35">
      <c r="A507" s="16">
        <v>43329</v>
      </c>
      <c r="B507" s="16" t="s">
        <v>36</v>
      </c>
      <c r="C507" s="8" t="s">
        <v>7</v>
      </c>
      <c r="D507" s="8">
        <v>1</v>
      </c>
      <c r="E507" s="8" t="s">
        <v>13</v>
      </c>
      <c r="F507" s="21">
        <f>(G507/40)*100</f>
        <v>0</v>
      </c>
      <c r="G507" s="23">
        <v>0</v>
      </c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4"/>
    </row>
    <row r="508" spans="1:35" x14ac:dyDescent="0.35">
      <c r="A508" s="16">
        <v>43329</v>
      </c>
      <c r="B508" s="16" t="s">
        <v>36</v>
      </c>
      <c r="C508" s="8" t="s">
        <v>7</v>
      </c>
      <c r="D508" s="8">
        <v>1</v>
      </c>
      <c r="E508" s="8" t="s">
        <v>12</v>
      </c>
      <c r="F508" s="21">
        <f>(G508/40)*100</f>
        <v>2.5</v>
      </c>
      <c r="G508" s="23">
        <v>1</v>
      </c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4"/>
    </row>
    <row r="509" spans="1:35" x14ac:dyDescent="0.35">
      <c r="A509" s="16">
        <v>43329</v>
      </c>
      <c r="B509" s="16" t="s">
        <v>36</v>
      </c>
      <c r="C509" s="8" t="s">
        <v>7</v>
      </c>
      <c r="D509" s="8">
        <v>1</v>
      </c>
      <c r="E509" s="8" t="s">
        <v>11</v>
      </c>
      <c r="F509" s="21">
        <f>(G509/40)*100</f>
        <v>12.5</v>
      </c>
      <c r="G509" s="23">
        <v>5</v>
      </c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4"/>
    </row>
    <row r="510" spans="1:35" x14ac:dyDescent="0.35">
      <c r="A510" s="16">
        <v>43329</v>
      </c>
      <c r="B510" s="16" t="s">
        <v>36</v>
      </c>
      <c r="C510" s="8" t="s">
        <v>7</v>
      </c>
      <c r="D510" s="8">
        <v>2</v>
      </c>
      <c r="E510" s="8" t="s">
        <v>13</v>
      </c>
      <c r="F510" s="21">
        <f>(G510/40)*100</f>
        <v>0</v>
      </c>
      <c r="G510" s="23">
        <v>0</v>
      </c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4"/>
    </row>
    <row r="511" spans="1:35" x14ac:dyDescent="0.35">
      <c r="A511" s="16">
        <v>43329</v>
      </c>
      <c r="B511" s="16" t="s">
        <v>36</v>
      </c>
      <c r="C511" s="8" t="s">
        <v>7</v>
      </c>
      <c r="D511" s="8">
        <v>2</v>
      </c>
      <c r="E511" s="8" t="s">
        <v>10</v>
      </c>
      <c r="F511" s="21">
        <f>(G511/40)*100</f>
        <v>7.5</v>
      </c>
      <c r="G511" s="23">
        <v>3</v>
      </c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4"/>
    </row>
    <row r="512" spans="1:35" x14ac:dyDescent="0.35">
      <c r="A512" s="16">
        <v>43329</v>
      </c>
      <c r="B512" s="16" t="s">
        <v>36</v>
      </c>
      <c r="C512" s="8" t="s">
        <v>7</v>
      </c>
      <c r="D512" s="8">
        <v>2</v>
      </c>
      <c r="E512" s="8" t="s">
        <v>12</v>
      </c>
      <c r="F512" s="21">
        <f>(G512/40)*100</f>
        <v>0</v>
      </c>
      <c r="G512" s="23">
        <v>0</v>
      </c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4"/>
    </row>
    <row r="513" spans="1:35" x14ac:dyDescent="0.35">
      <c r="A513" s="16">
        <v>43329</v>
      </c>
      <c r="B513" s="16" t="s">
        <v>36</v>
      </c>
      <c r="C513" s="8" t="s">
        <v>7</v>
      </c>
      <c r="D513" s="8">
        <v>2</v>
      </c>
      <c r="E513" s="8" t="s">
        <v>11</v>
      </c>
      <c r="F513" s="21">
        <f>(G513/40)*100</f>
        <v>0</v>
      </c>
      <c r="G513" s="23">
        <v>0</v>
      </c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4"/>
    </row>
    <row r="514" spans="1:35" x14ac:dyDescent="0.35">
      <c r="A514" s="16">
        <v>43329</v>
      </c>
      <c r="B514" s="16" t="s">
        <v>36</v>
      </c>
      <c r="C514" s="8" t="s">
        <v>7</v>
      </c>
      <c r="D514" s="8">
        <v>3</v>
      </c>
      <c r="E514" s="8" t="s">
        <v>10</v>
      </c>
      <c r="F514" s="21">
        <f>(G514/40)*100</f>
        <v>7.5</v>
      </c>
      <c r="G514" s="23">
        <v>3</v>
      </c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4"/>
    </row>
    <row r="515" spans="1:35" x14ac:dyDescent="0.35">
      <c r="A515" s="16">
        <v>43329</v>
      </c>
      <c r="B515" s="16" t="s">
        <v>36</v>
      </c>
      <c r="C515" s="8" t="s">
        <v>7</v>
      </c>
      <c r="D515" s="8">
        <v>3</v>
      </c>
      <c r="E515" s="8" t="s">
        <v>11</v>
      </c>
      <c r="F515" s="21">
        <f>(G515/40)*100</f>
        <v>0</v>
      </c>
      <c r="G515" s="23">
        <v>0</v>
      </c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4"/>
    </row>
    <row r="516" spans="1:35" x14ac:dyDescent="0.35">
      <c r="A516" s="16">
        <v>43329</v>
      </c>
      <c r="B516" s="16" t="s">
        <v>36</v>
      </c>
      <c r="C516" s="8" t="s">
        <v>7</v>
      </c>
      <c r="D516" s="8">
        <v>3</v>
      </c>
      <c r="E516" s="8" t="s">
        <v>12</v>
      </c>
      <c r="F516" s="21">
        <f>(G516/40)*100</f>
        <v>0</v>
      </c>
      <c r="G516" s="23">
        <v>0</v>
      </c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4"/>
    </row>
    <row r="517" spans="1:35" x14ac:dyDescent="0.35">
      <c r="A517" s="16">
        <v>43329</v>
      </c>
      <c r="B517" s="16" t="s">
        <v>36</v>
      </c>
      <c r="C517" s="8" t="s">
        <v>7</v>
      </c>
      <c r="D517" s="8">
        <v>3</v>
      </c>
      <c r="E517" s="8" t="s">
        <v>13</v>
      </c>
      <c r="F517" s="21">
        <f>(G517/40)*100</f>
        <v>0</v>
      </c>
      <c r="G517" s="23">
        <v>0</v>
      </c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4"/>
    </row>
    <row r="518" spans="1:35" x14ac:dyDescent="0.35">
      <c r="A518" s="16">
        <v>43356</v>
      </c>
      <c r="B518" s="16" t="s">
        <v>36</v>
      </c>
      <c r="C518" s="8" t="s">
        <v>7</v>
      </c>
      <c r="D518" s="8">
        <v>1</v>
      </c>
      <c r="E518" s="8" t="s">
        <v>11</v>
      </c>
      <c r="F518" s="21">
        <f>(G518/17)*100</f>
        <v>11.76470588235294</v>
      </c>
      <c r="G518" s="23">
        <v>2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4"/>
    </row>
    <row r="519" spans="1:35" x14ac:dyDescent="0.35">
      <c r="A519" s="16">
        <v>43356</v>
      </c>
      <c r="B519" s="16" t="s">
        <v>36</v>
      </c>
      <c r="C519" s="8" t="s">
        <v>7</v>
      </c>
      <c r="D519" s="8">
        <v>1</v>
      </c>
      <c r="E519" s="8" t="s">
        <v>12</v>
      </c>
      <c r="F519" s="21">
        <f>(G519/17)*100</f>
        <v>0</v>
      </c>
      <c r="G519" s="23">
        <v>0</v>
      </c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4"/>
    </row>
    <row r="520" spans="1:35" x14ac:dyDescent="0.35">
      <c r="A520" s="16">
        <v>43356</v>
      </c>
      <c r="B520" s="16" t="s">
        <v>36</v>
      </c>
      <c r="C520" s="8" t="s">
        <v>7</v>
      </c>
      <c r="D520" s="8">
        <v>1</v>
      </c>
      <c r="E520" s="8" t="s">
        <v>10</v>
      </c>
      <c r="F520" s="21">
        <f>(G520/17)*100</f>
        <v>17.647058823529413</v>
      </c>
      <c r="G520" s="23">
        <v>3</v>
      </c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4"/>
    </row>
    <row r="521" spans="1:35" x14ac:dyDescent="0.35">
      <c r="A521" s="16">
        <v>43356</v>
      </c>
      <c r="B521" s="16" t="s">
        <v>36</v>
      </c>
      <c r="C521" s="8" t="s">
        <v>7</v>
      </c>
      <c r="D521" s="8">
        <v>1</v>
      </c>
      <c r="E521" s="8" t="s">
        <v>13</v>
      </c>
      <c r="F521" s="21">
        <f>(G521/17)*100</f>
        <v>0</v>
      </c>
      <c r="G521" s="23">
        <v>0</v>
      </c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4"/>
    </row>
    <row r="522" spans="1:35" x14ac:dyDescent="0.35">
      <c r="A522" s="16">
        <v>43356</v>
      </c>
      <c r="B522" s="16" t="s">
        <v>36</v>
      </c>
      <c r="C522" s="8" t="s">
        <v>7</v>
      </c>
      <c r="D522" s="8">
        <v>2</v>
      </c>
      <c r="E522" s="8" t="s">
        <v>11</v>
      </c>
      <c r="F522" s="21">
        <f>(G522/17)*100</f>
        <v>0</v>
      </c>
      <c r="G522" s="23">
        <v>0</v>
      </c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4"/>
    </row>
    <row r="523" spans="1:35" x14ac:dyDescent="0.35">
      <c r="A523" s="16">
        <v>43356</v>
      </c>
      <c r="B523" s="16" t="s">
        <v>36</v>
      </c>
      <c r="C523" s="8" t="s">
        <v>7</v>
      </c>
      <c r="D523" s="8">
        <v>2</v>
      </c>
      <c r="E523" s="8" t="s">
        <v>10</v>
      </c>
      <c r="F523" s="21">
        <f>(G523/17)*100</f>
        <v>0</v>
      </c>
      <c r="G523" s="23">
        <v>0</v>
      </c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4"/>
    </row>
    <row r="524" spans="1:35" x14ac:dyDescent="0.35">
      <c r="A524" s="16">
        <v>43356</v>
      </c>
      <c r="B524" s="16" t="s">
        <v>36</v>
      </c>
      <c r="C524" s="8" t="s">
        <v>7</v>
      </c>
      <c r="D524" s="8">
        <v>2</v>
      </c>
      <c r="E524" s="8" t="s">
        <v>13</v>
      </c>
      <c r="F524" s="21">
        <f>(G524/17)*100</f>
        <v>0</v>
      </c>
      <c r="G524" s="23">
        <v>0</v>
      </c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4"/>
    </row>
    <row r="525" spans="1:35" x14ac:dyDescent="0.35">
      <c r="A525" s="16">
        <v>43356</v>
      </c>
      <c r="B525" s="16" t="s">
        <v>36</v>
      </c>
      <c r="C525" s="8" t="s">
        <v>7</v>
      </c>
      <c r="D525" s="8">
        <v>2</v>
      </c>
      <c r="E525" s="8" t="s">
        <v>12</v>
      </c>
      <c r="F525" s="21">
        <f>(G525/17)*100</f>
        <v>0</v>
      </c>
      <c r="G525" s="23">
        <v>0</v>
      </c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4"/>
    </row>
    <row r="526" spans="1:35" x14ac:dyDescent="0.35">
      <c r="A526" s="16">
        <v>43356</v>
      </c>
      <c r="B526" s="16" t="s">
        <v>36</v>
      </c>
      <c r="C526" s="8" t="s">
        <v>7</v>
      </c>
      <c r="D526" s="8">
        <v>3</v>
      </c>
      <c r="E526" s="8" t="s">
        <v>12</v>
      </c>
      <c r="F526" s="21">
        <f>(G526/17)*100</f>
        <v>0</v>
      </c>
      <c r="G526" s="23">
        <v>0</v>
      </c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4"/>
    </row>
    <row r="527" spans="1:35" x14ac:dyDescent="0.35">
      <c r="A527" s="16">
        <v>43356</v>
      </c>
      <c r="B527" s="16" t="s">
        <v>36</v>
      </c>
      <c r="C527" s="8" t="s">
        <v>7</v>
      </c>
      <c r="D527" s="8">
        <v>3</v>
      </c>
      <c r="E527" s="8" t="s">
        <v>13</v>
      </c>
      <c r="F527" s="21">
        <f>(G527/17)*100</f>
        <v>0</v>
      </c>
      <c r="G527" s="23">
        <v>0</v>
      </c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4"/>
    </row>
    <row r="528" spans="1:35" x14ac:dyDescent="0.35">
      <c r="A528" s="16">
        <v>43356</v>
      </c>
      <c r="B528" s="16" t="s">
        <v>36</v>
      </c>
      <c r="C528" s="8" t="s">
        <v>7</v>
      </c>
      <c r="D528" s="8">
        <v>3</v>
      </c>
      <c r="E528" s="8" t="s">
        <v>10</v>
      </c>
      <c r="F528" s="21">
        <f>(G528/17)*100</f>
        <v>23.52941176470588</v>
      </c>
      <c r="G528" s="23">
        <v>4</v>
      </c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4"/>
    </row>
    <row r="529" spans="1:35" x14ac:dyDescent="0.35">
      <c r="A529" s="16">
        <v>43356</v>
      </c>
      <c r="B529" s="16" t="s">
        <v>36</v>
      </c>
      <c r="C529" s="8" t="s">
        <v>7</v>
      </c>
      <c r="D529" s="8">
        <v>3</v>
      </c>
      <c r="E529" s="8" t="s">
        <v>11</v>
      </c>
      <c r="F529" s="21">
        <f>(G529/17)*100</f>
        <v>5.8823529411764701</v>
      </c>
      <c r="G529" s="23">
        <v>1</v>
      </c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4"/>
    </row>
    <row r="530" spans="1:35" x14ac:dyDescent="0.35">
      <c r="A530" s="16">
        <v>43364</v>
      </c>
      <c r="B530" s="16" t="s">
        <v>36</v>
      </c>
      <c r="C530" s="8" t="s">
        <v>7</v>
      </c>
      <c r="D530" s="8">
        <v>1</v>
      </c>
      <c r="E530" s="8" t="s">
        <v>10</v>
      </c>
      <c r="F530" s="21">
        <f>(G530/21)*100</f>
        <v>0</v>
      </c>
      <c r="G530" s="23">
        <v>0</v>
      </c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4"/>
    </row>
    <row r="531" spans="1:35" x14ac:dyDescent="0.35">
      <c r="A531" s="16">
        <v>43364</v>
      </c>
      <c r="B531" s="16" t="s">
        <v>36</v>
      </c>
      <c r="C531" s="8" t="s">
        <v>7</v>
      </c>
      <c r="D531" s="8">
        <v>1</v>
      </c>
      <c r="E531" s="8" t="s">
        <v>13</v>
      </c>
      <c r="F531" s="21">
        <f>(G531/21)*100</f>
        <v>0</v>
      </c>
      <c r="G531" s="23">
        <v>0</v>
      </c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4"/>
    </row>
    <row r="532" spans="1:35" x14ac:dyDescent="0.35">
      <c r="A532" s="16">
        <v>43364</v>
      </c>
      <c r="B532" s="16" t="s">
        <v>36</v>
      </c>
      <c r="C532" s="8" t="s">
        <v>7</v>
      </c>
      <c r="D532" s="8">
        <v>1</v>
      </c>
      <c r="E532" s="8" t="s">
        <v>11</v>
      </c>
      <c r="F532" s="21">
        <f>(G532/21)*100</f>
        <v>14.285714285714285</v>
      </c>
      <c r="G532" s="23">
        <v>3</v>
      </c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4"/>
    </row>
    <row r="533" spans="1:35" x14ac:dyDescent="0.35">
      <c r="A533" s="16">
        <v>43364</v>
      </c>
      <c r="B533" s="16" t="s">
        <v>36</v>
      </c>
      <c r="C533" s="8" t="s">
        <v>7</v>
      </c>
      <c r="D533" s="8">
        <v>1</v>
      </c>
      <c r="E533" s="8" t="s">
        <v>12</v>
      </c>
      <c r="F533" s="21">
        <f>(G533/21)*100</f>
        <v>0</v>
      </c>
      <c r="G533" s="23">
        <v>0</v>
      </c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4"/>
    </row>
    <row r="534" spans="1:35" x14ac:dyDescent="0.35">
      <c r="A534" s="16">
        <v>43364</v>
      </c>
      <c r="B534" s="16" t="s">
        <v>36</v>
      </c>
      <c r="C534" s="8" t="s">
        <v>7</v>
      </c>
      <c r="D534" s="8">
        <v>2</v>
      </c>
      <c r="E534" s="8" t="s">
        <v>11</v>
      </c>
      <c r="F534" s="21">
        <f>(G534/21)*100</f>
        <v>4.7619047619047619</v>
      </c>
      <c r="G534" s="23">
        <v>1</v>
      </c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4"/>
    </row>
    <row r="535" spans="1:35" x14ac:dyDescent="0.35">
      <c r="A535" s="16">
        <v>43364</v>
      </c>
      <c r="B535" s="16" t="s">
        <v>36</v>
      </c>
      <c r="C535" s="8" t="s">
        <v>7</v>
      </c>
      <c r="D535" s="8">
        <v>2</v>
      </c>
      <c r="E535" s="8" t="s">
        <v>10</v>
      </c>
      <c r="F535" s="21">
        <f>(G535/21)*100</f>
        <v>0</v>
      </c>
      <c r="G535" s="23">
        <v>0</v>
      </c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4"/>
    </row>
    <row r="536" spans="1:35" x14ac:dyDescent="0.35">
      <c r="A536" s="16">
        <v>43364</v>
      </c>
      <c r="B536" s="16" t="s">
        <v>36</v>
      </c>
      <c r="C536" s="8" t="s">
        <v>7</v>
      </c>
      <c r="D536" s="8">
        <v>2</v>
      </c>
      <c r="E536" s="8" t="s">
        <v>12</v>
      </c>
      <c r="F536" s="21">
        <f>(G536/21)*100</f>
        <v>0</v>
      </c>
      <c r="G536" s="23">
        <v>0</v>
      </c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4"/>
    </row>
    <row r="537" spans="1:35" x14ac:dyDescent="0.35">
      <c r="A537" s="16">
        <v>43364</v>
      </c>
      <c r="B537" s="16" t="s">
        <v>36</v>
      </c>
      <c r="C537" s="8" t="s">
        <v>7</v>
      </c>
      <c r="D537" s="8">
        <v>2</v>
      </c>
      <c r="E537" s="8" t="s">
        <v>13</v>
      </c>
      <c r="F537" s="21">
        <f>(G537/21)*100</f>
        <v>0</v>
      </c>
      <c r="G537" s="23">
        <v>0</v>
      </c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4"/>
    </row>
    <row r="538" spans="1:35" x14ac:dyDescent="0.35">
      <c r="A538" s="16">
        <v>43364</v>
      </c>
      <c r="B538" s="16" t="s">
        <v>36</v>
      </c>
      <c r="C538" s="8" t="s">
        <v>7</v>
      </c>
      <c r="D538" s="8">
        <v>3</v>
      </c>
      <c r="E538" s="8" t="s">
        <v>13</v>
      </c>
      <c r="F538" s="21">
        <f>(G538/21)*100</f>
        <v>0</v>
      </c>
      <c r="G538" s="23">
        <v>0</v>
      </c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4"/>
    </row>
    <row r="539" spans="1:35" x14ac:dyDescent="0.35">
      <c r="A539" s="16">
        <v>43364</v>
      </c>
      <c r="B539" s="16" t="s">
        <v>36</v>
      </c>
      <c r="C539" s="8" t="s">
        <v>7</v>
      </c>
      <c r="D539" s="8">
        <v>3</v>
      </c>
      <c r="E539" s="8" t="s">
        <v>10</v>
      </c>
      <c r="F539" s="21">
        <f>(G539/21)*100</f>
        <v>4.7619047619047619</v>
      </c>
      <c r="G539" s="23">
        <v>1</v>
      </c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4"/>
    </row>
    <row r="540" spans="1:35" x14ac:dyDescent="0.35">
      <c r="A540" s="16">
        <v>43364</v>
      </c>
      <c r="B540" s="16" t="s">
        <v>36</v>
      </c>
      <c r="C540" s="8" t="s">
        <v>7</v>
      </c>
      <c r="D540" s="8">
        <v>3</v>
      </c>
      <c r="E540" s="8" t="s">
        <v>11</v>
      </c>
      <c r="F540" s="21">
        <f>(G540/21)*100</f>
        <v>0</v>
      </c>
      <c r="G540" s="23">
        <v>0</v>
      </c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4"/>
    </row>
    <row r="541" spans="1:35" x14ac:dyDescent="0.35">
      <c r="A541" s="16">
        <v>43364</v>
      </c>
      <c r="B541" s="16" t="s">
        <v>36</v>
      </c>
      <c r="C541" s="8" t="s">
        <v>7</v>
      </c>
      <c r="D541" s="8">
        <v>3</v>
      </c>
      <c r="E541" s="8" t="s">
        <v>12</v>
      </c>
      <c r="F541" s="21">
        <f>(G541/21)*100</f>
        <v>0</v>
      </c>
      <c r="G541" s="23">
        <v>0</v>
      </c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4"/>
    </row>
    <row r="542" spans="1:35" x14ac:dyDescent="0.35">
      <c r="A542" s="16">
        <v>43580</v>
      </c>
      <c r="B542" s="16" t="s">
        <v>36</v>
      </c>
      <c r="C542" s="8" t="s">
        <v>7</v>
      </c>
      <c r="D542" s="8">
        <v>1</v>
      </c>
      <c r="E542" s="8" t="s">
        <v>12</v>
      </c>
      <c r="F542" s="21">
        <f>(G542/6)*100</f>
        <v>0</v>
      </c>
      <c r="G542" s="23">
        <v>0</v>
      </c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4"/>
    </row>
    <row r="543" spans="1:35" x14ac:dyDescent="0.35">
      <c r="A543" s="16">
        <v>43580</v>
      </c>
      <c r="B543" s="16" t="s">
        <v>36</v>
      </c>
      <c r="C543" s="8" t="s">
        <v>7</v>
      </c>
      <c r="D543" s="8">
        <v>1</v>
      </c>
      <c r="E543" s="8" t="s">
        <v>11</v>
      </c>
      <c r="F543" s="21">
        <f>(G543/6)*100</f>
        <v>0</v>
      </c>
      <c r="G543" s="23">
        <v>0</v>
      </c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4"/>
    </row>
    <row r="544" spans="1:35" x14ac:dyDescent="0.35">
      <c r="A544" s="16">
        <v>43580</v>
      </c>
      <c r="B544" s="16" t="s">
        <v>36</v>
      </c>
      <c r="C544" s="8" t="s">
        <v>7</v>
      </c>
      <c r="D544" s="8">
        <v>1</v>
      </c>
      <c r="E544" s="8" t="s">
        <v>10</v>
      </c>
      <c r="F544" s="21">
        <f>(G544/6)*100</f>
        <v>0</v>
      </c>
      <c r="G544" s="23">
        <v>0</v>
      </c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4"/>
    </row>
    <row r="545" spans="1:35" x14ac:dyDescent="0.35">
      <c r="A545" s="16">
        <v>43580</v>
      </c>
      <c r="B545" s="16" t="s">
        <v>36</v>
      </c>
      <c r="C545" s="8" t="s">
        <v>7</v>
      </c>
      <c r="D545" s="8">
        <v>1</v>
      </c>
      <c r="E545" s="8" t="s">
        <v>13</v>
      </c>
      <c r="F545" s="21">
        <f>(G545/6)*100</f>
        <v>0</v>
      </c>
      <c r="G545" s="23">
        <v>0</v>
      </c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4"/>
    </row>
    <row r="546" spans="1:35" x14ac:dyDescent="0.35">
      <c r="A546" s="16">
        <v>43580</v>
      </c>
      <c r="B546" s="16" t="s">
        <v>36</v>
      </c>
      <c r="C546" s="8" t="s">
        <v>7</v>
      </c>
      <c r="D546" s="8">
        <v>2</v>
      </c>
      <c r="E546" s="8" t="s">
        <v>11</v>
      </c>
      <c r="F546" s="21">
        <f>(G546/6)*100</f>
        <v>16.666666666666664</v>
      </c>
      <c r="G546" s="23">
        <v>1</v>
      </c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4"/>
    </row>
    <row r="547" spans="1:35" x14ac:dyDescent="0.35">
      <c r="A547" s="16">
        <v>43580</v>
      </c>
      <c r="B547" s="16" t="s">
        <v>36</v>
      </c>
      <c r="C547" s="8" t="s">
        <v>7</v>
      </c>
      <c r="D547" s="8">
        <v>2</v>
      </c>
      <c r="E547" s="8" t="s">
        <v>10</v>
      </c>
      <c r="F547" s="21">
        <f>(G547/6)*100</f>
        <v>0</v>
      </c>
      <c r="G547" s="23">
        <v>0</v>
      </c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4"/>
    </row>
    <row r="548" spans="1:35" x14ac:dyDescent="0.35">
      <c r="A548" s="16">
        <v>43580</v>
      </c>
      <c r="B548" s="16" t="s">
        <v>36</v>
      </c>
      <c r="C548" s="8" t="s">
        <v>7</v>
      </c>
      <c r="D548" s="8">
        <v>2</v>
      </c>
      <c r="E548" s="8" t="s">
        <v>12</v>
      </c>
      <c r="F548" s="21">
        <f>(G548/6)*100</f>
        <v>0</v>
      </c>
      <c r="G548" s="23">
        <v>0</v>
      </c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4"/>
    </row>
    <row r="549" spans="1:35" x14ac:dyDescent="0.35">
      <c r="A549" s="16">
        <v>43580</v>
      </c>
      <c r="B549" s="16" t="s">
        <v>36</v>
      </c>
      <c r="C549" s="8" t="s">
        <v>7</v>
      </c>
      <c r="D549" s="8">
        <v>2</v>
      </c>
      <c r="E549" s="8" t="s">
        <v>13</v>
      </c>
      <c r="F549" s="21">
        <f>(G549/6)*100</f>
        <v>0</v>
      </c>
      <c r="G549" s="23">
        <v>0</v>
      </c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4"/>
    </row>
    <row r="550" spans="1:35" x14ac:dyDescent="0.35">
      <c r="A550" s="16">
        <v>43580</v>
      </c>
      <c r="B550" s="16" t="s">
        <v>36</v>
      </c>
      <c r="C550" s="8" t="s">
        <v>7</v>
      </c>
      <c r="D550" s="8">
        <v>3</v>
      </c>
      <c r="E550" s="8" t="s">
        <v>10</v>
      </c>
      <c r="F550" s="21">
        <f>(G550/6)*100</f>
        <v>0</v>
      </c>
      <c r="G550" s="23">
        <v>0</v>
      </c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4"/>
    </row>
    <row r="551" spans="1:35" x14ac:dyDescent="0.35">
      <c r="A551" s="16">
        <v>43580</v>
      </c>
      <c r="B551" s="16" t="s">
        <v>36</v>
      </c>
      <c r="C551" s="8" t="s">
        <v>7</v>
      </c>
      <c r="D551" s="8">
        <v>3</v>
      </c>
      <c r="E551" s="8" t="s">
        <v>11</v>
      </c>
      <c r="F551" s="21">
        <f>(G551/6)*100</f>
        <v>0</v>
      </c>
      <c r="G551" s="23">
        <v>0</v>
      </c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4"/>
    </row>
    <row r="552" spans="1:35" x14ac:dyDescent="0.35">
      <c r="A552" s="16">
        <v>43580</v>
      </c>
      <c r="B552" s="16" t="s">
        <v>36</v>
      </c>
      <c r="C552" s="8" t="s">
        <v>7</v>
      </c>
      <c r="D552" s="8">
        <v>3</v>
      </c>
      <c r="E552" s="8" t="s">
        <v>13</v>
      </c>
      <c r="F552" s="21">
        <f>(G552/6)*100</f>
        <v>0</v>
      </c>
      <c r="G552" s="23">
        <v>0</v>
      </c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4"/>
    </row>
    <row r="553" spans="1:35" x14ac:dyDescent="0.35">
      <c r="A553" s="16">
        <v>43580</v>
      </c>
      <c r="B553" s="16" t="s">
        <v>36</v>
      </c>
      <c r="C553" s="8" t="s">
        <v>7</v>
      </c>
      <c r="D553" s="8">
        <v>3</v>
      </c>
      <c r="E553" s="8" t="s">
        <v>12</v>
      </c>
      <c r="F553" s="21">
        <f>(G553/6)*100</f>
        <v>0</v>
      </c>
      <c r="G553" s="23">
        <v>0</v>
      </c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4"/>
    </row>
    <row r="554" spans="1:35" x14ac:dyDescent="0.35">
      <c r="A554" s="16">
        <v>43602</v>
      </c>
      <c r="B554" s="16" t="s">
        <v>36</v>
      </c>
      <c r="C554" s="8" t="s">
        <v>7</v>
      </c>
      <c r="D554" s="8">
        <v>1</v>
      </c>
      <c r="E554" s="8" t="s">
        <v>13</v>
      </c>
      <c r="F554" s="21">
        <f>(G554/2)*100</f>
        <v>0</v>
      </c>
      <c r="G554" s="23">
        <v>0</v>
      </c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4"/>
    </row>
    <row r="555" spans="1:35" x14ac:dyDescent="0.35">
      <c r="A555" s="16">
        <v>43602</v>
      </c>
      <c r="B555" s="16" t="s">
        <v>36</v>
      </c>
      <c r="C555" s="8" t="s">
        <v>7</v>
      </c>
      <c r="D555" s="8">
        <v>1</v>
      </c>
      <c r="E555" s="8" t="s">
        <v>10</v>
      </c>
      <c r="F555" s="21">
        <f>(G555/2)*100</f>
        <v>0</v>
      </c>
      <c r="G555" s="23">
        <v>0</v>
      </c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4"/>
    </row>
    <row r="556" spans="1:35" x14ac:dyDescent="0.35">
      <c r="A556" s="16">
        <v>43602</v>
      </c>
      <c r="B556" s="16" t="s">
        <v>36</v>
      </c>
      <c r="C556" s="8" t="s">
        <v>7</v>
      </c>
      <c r="D556" s="8">
        <v>1</v>
      </c>
      <c r="E556" s="8" t="s">
        <v>12</v>
      </c>
      <c r="F556" s="21">
        <f>(G556/2)*100</f>
        <v>0</v>
      </c>
      <c r="G556" s="23">
        <v>0</v>
      </c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4"/>
    </row>
    <row r="557" spans="1:35" x14ac:dyDescent="0.35">
      <c r="A557" s="16">
        <v>43602</v>
      </c>
      <c r="B557" s="16" t="s">
        <v>36</v>
      </c>
      <c r="C557" s="8" t="s">
        <v>7</v>
      </c>
      <c r="D557" s="8">
        <v>1</v>
      </c>
      <c r="E557" s="8" t="s">
        <v>11</v>
      </c>
      <c r="F557" s="21">
        <f>(G557/2)*100</f>
        <v>0</v>
      </c>
      <c r="G557" s="23">
        <v>0</v>
      </c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4"/>
    </row>
    <row r="558" spans="1:35" x14ac:dyDescent="0.35">
      <c r="A558" s="16">
        <v>43602</v>
      </c>
      <c r="B558" s="16" t="s">
        <v>36</v>
      </c>
      <c r="C558" s="8" t="s">
        <v>7</v>
      </c>
      <c r="D558" s="8">
        <v>2</v>
      </c>
      <c r="E558" s="8" t="s">
        <v>12</v>
      </c>
      <c r="F558" s="21">
        <f>(G558/2)*100</f>
        <v>0</v>
      </c>
      <c r="G558" s="23">
        <v>0</v>
      </c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4"/>
    </row>
    <row r="559" spans="1:35" x14ac:dyDescent="0.35">
      <c r="A559" s="16">
        <v>43602</v>
      </c>
      <c r="B559" s="16" t="s">
        <v>36</v>
      </c>
      <c r="C559" s="8" t="s">
        <v>7</v>
      </c>
      <c r="D559" s="8">
        <v>2</v>
      </c>
      <c r="E559" s="8" t="s">
        <v>10</v>
      </c>
      <c r="F559" s="21">
        <f>(G559/2)*100</f>
        <v>0</v>
      </c>
      <c r="G559" s="23">
        <v>0</v>
      </c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4"/>
    </row>
    <row r="560" spans="1:35" x14ac:dyDescent="0.35">
      <c r="A560" s="16">
        <v>43602</v>
      </c>
      <c r="B560" s="16" t="s">
        <v>36</v>
      </c>
      <c r="C560" s="8" t="s">
        <v>7</v>
      </c>
      <c r="D560" s="8">
        <v>2</v>
      </c>
      <c r="E560" s="8" t="s">
        <v>13</v>
      </c>
      <c r="F560" s="21">
        <f>(G560/2)*100</f>
        <v>0</v>
      </c>
      <c r="G560" s="23">
        <v>0</v>
      </c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4"/>
    </row>
    <row r="561" spans="1:35" x14ac:dyDescent="0.35">
      <c r="A561" s="16">
        <v>43602</v>
      </c>
      <c r="B561" s="16" t="s">
        <v>36</v>
      </c>
      <c r="C561" s="8" t="s">
        <v>7</v>
      </c>
      <c r="D561" s="8">
        <v>2</v>
      </c>
      <c r="E561" s="8" t="s">
        <v>11</v>
      </c>
      <c r="F561" s="21">
        <f>(G561/2)*100</f>
        <v>50</v>
      </c>
      <c r="G561" s="23">
        <v>1</v>
      </c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4"/>
    </row>
    <row r="562" spans="1:35" x14ac:dyDescent="0.35">
      <c r="A562" s="16">
        <v>43602</v>
      </c>
      <c r="B562" s="16" t="s">
        <v>36</v>
      </c>
      <c r="C562" s="8" t="s">
        <v>7</v>
      </c>
      <c r="D562" s="8">
        <v>3</v>
      </c>
      <c r="E562" s="8" t="s">
        <v>10</v>
      </c>
      <c r="F562" s="21">
        <f>(G562/2)*100</f>
        <v>0</v>
      </c>
      <c r="G562" s="23">
        <v>0</v>
      </c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4"/>
    </row>
    <row r="563" spans="1:35" x14ac:dyDescent="0.35">
      <c r="A563" s="16">
        <v>43602</v>
      </c>
      <c r="B563" s="16" t="s">
        <v>36</v>
      </c>
      <c r="C563" s="8" t="s">
        <v>7</v>
      </c>
      <c r="D563" s="8">
        <v>3</v>
      </c>
      <c r="E563" s="8" t="s">
        <v>13</v>
      </c>
      <c r="F563" s="21">
        <f>(G563/2)*100</f>
        <v>0</v>
      </c>
      <c r="G563" s="23">
        <v>0</v>
      </c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4"/>
    </row>
    <row r="564" spans="1:35" x14ac:dyDescent="0.35">
      <c r="A564" s="16">
        <v>43602</v>
      </c>
      <c r="B564" s="16" t="s">
        <v>36</v>
      </c>
      <c r="C564" s="8" t="s">
        <v>7</v>
      </c>
      <c r="D564" s="8">
        <v>3</v>
      </c>
      <c r="E564" s="8" t="s">
        <v>12</v>
      </c>
      <c r="F564" s="21">
        <f>(G564/2)*100</f>
        <v>0</v>
      </c>
      <c r="G564" s="23">
        <v>0</v>
      </c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4"/>
    </row>
    <row r="565" spans="1:35" x14ac:dyDescent="0.35">
      <c r="A565" s="16">
        <v>43602</v>
      </c>
      <c r="B565" s="16" t="s">
        <v>36</v>
      </c>
      <c r="C565" s="8" t="s">
        <v>7</v>
      </c>
      <c r="D565" s="8">
        <v>3</v>
      </c>
      <c r="E565" s="8" t="s">
        <v>11</v>
      </c>
      <c r="F565" s="21">
        <f>(G565/2)*100</f>
        <v>0</v>
      </c>
      <c r="G565" s="23">
        <v>0</v>
      </c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4"/>
    </row>
    <row r="566" spans="1:35" x14ac:dyDescent="0.35">
      <c r="A566" s="16">
        <v>43616</v>
      </c>
      <c r="B566" s="16" t="s">
        <v>36</v>
      </c>
      <c r="C566" s="8" t="s">
        <v>7</v>
      </c>
      <c r="D566" s="8">
        <v>1</v>
      </c>
      <c r="E566" s="8" t="s">
        <v>13</v>
      </c>
      <c r="F566" s="21">
        <f>(G566/1)*100</f>
        <v>0</v>
      </c>
      <c r="G566" s="23">
        <v>0</v>
      </c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4"/>
    </row>
    <row r="567" spans="1:35" x14ac:dyDescent="0.35">
      <c r="A567" s="16">
        <v>43616</v>
      </c>
      <c r="B567" s="16" t="s">
        <v>36</v>
      </c>
      <c r="C567" s="8" t="s">
        <v>7</v>
      </c>
      <c r="D567" s="8">
        <v>1</v>
      </c>
      <c r="E567" s="8" t="s">
        <v>10</v>
      </c>
      <c r="F567" s="21">
        <f>(G567/1)*100</f>
        <v>0</v>
      </c>
      <c r="G567" s="23">
        <v>0</v>
      </c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4"/>
    </row>
    <row r="568" spans="1:35" x14ac:dyDescent="0.35">
      <c r="A568" s="16">
        <v>43616</v>
      </c>
      <c r="B568" s="16" t="s">
        <v>36</v>
      </c>
      <c r="C568" s="8" t="s">
        <v>7</v>
      </c>
      <c r="D568" s="8">
        <v>1</v>
      </c>
      <c r="E568" s="8" t="s">
        <v>11</v>
      </c>
      <c r="F568" s="21">
        <f>(G568/1)*100</f>
        <v>0</v>
      </c>
      <c r="G568" s="23">
        <v>0</v>
      </c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4"/>
    </row>
    <row r="569" spans="1:35" x14ac:dyDescent="0.35">
      <c r="A569" s="16">
        <v>43616</v>
      </c>
      <c r="B569" s="16" t="s">
        <v>36</v>
      </c>
      <c r="C569" s="8" t="s">
        <v>7</v>
      </c>
      <c r="D569" s="8">
        <v>1</v>
      </c>
      <c r="E569" s="8" t="s">
        <v>12</v>
      </c>
      <c r="F569" s="21">
        <f>(G569/1)*100</f>
        <v>0</v>
      </c>
      <c r="G569" s="23">
        <v>0</v>
      </c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4"/>
    </row>
    <row r="570" spans="1:35" x14ac:dyDescent="0.35">
      <c r="A570" s="16">
        <v>43616</v>
      </c>
      <c r="B570" s="16" t="s">
        <v>36</v>
      </c>
      <c r="C570" s="8" t="s">
        <v>7</v>
      </c>
      <c r="D570" s="8">
        <v>2</v>
      </c>
      <c r="E570" s="8" t="s">
        <v>12</v>
      </c>
      <c r="F570" s="21">
        <f>(G570/1)*100</f>
        <v>0</v>
      </c>
      <c r="G570" s="23">
        <v>0</v>
      </c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4"/>
    </row>
    <row r="571" spans="1:35" x14ac:dyDescent="0.35">
      <c r="A571" s="16">
        <v>43616</v>
      </c>
      <c r="B571" s="16" t="s">
        <v>36</v>
      </c>
      <c r="C571" s="8" t="s">
        <v>7</v>
      </c>
      <c r="D571" s="8">
        <v>2</v>
      </c>
      <c r="E571" s="8" t="s">
        <v>13</v>
      </c>
      <c r="F571" s="21">
        <f>(G571/1)*100</f>
        <v>0</v>
      </c>
      <c r="G571" s="23">
        <v>0</v>
      </c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4"/>
    </row>
    <row r="572" spans="1:35" x14ac:dyDescent="0.35">
      <c r="A572" s="16">
        <v>43616</v>
      </c>
      <c r="B572" s="16" t="s">
        <v>36</v>
      </c>
      <c r="C572" s="8" t="s">
        <v>7</v>
      </c>
      <c r="D572" s="8">
        <v>2</v>
      </c>
      <c r="E572" s="8" t="s">
        <v>10</v>
      </c>
      <c r="F572" s="21">
        <f>(G572/1)*100</f>
        <v>0</v>
      </c>
      <c r="G572" s="23">
        <v>0</v>
      </c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4"/>
    </row>
    <row r="573" spans="1:35" x14ac:dyDescent="0.35">
      <c r="A573" s="16">
        <v>43616</v>
      </c>
      <c r="B573" s="16" t="s">
        <v>36</v>
      </c>
      <c r="C573" s="8" t="s">
        <v>7</v>
      </c>
      <c r="D573" s="8">
        <v>2</v>
      </c>
      <c r="E573" s="8" t="s">
        <v>11</v>
      </c>
      <c r="F573" s="21">
        <f>(G573/1)*100</f>
        <v>0</v>
      </c>
      <c r="G573" s="23">
        <v>0</v>
      </c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4"/>
    </row>
    <row r="574" spans="1:35" x14ac:dyDescent="0.35">
      <c r="A574" s="16">
        <v>43616</v>
      </c>
      <c r="B574" s="16" t="s">
        <v>36</v>
      </c>
      <c r="C574" s="8" t="s">
        <v>7</v>
      </c>
      <c r="D574" s="8">
        <v>3</v>
      </c>
      <c r="E574" s="8" t="s">
        <v>12</v>
      </c>
      <c r="F574" s="21">
        <f>(G574/1)*100</f>
        <v>0</v>
      </c>
      <c r="G574" s="23">
        <v>0</v>
      </c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4"/>
    </row>
    <row r="575" spans="1:35" x14ac:dyDescent="0.35">
      <c r="A575" s="16">
        <v>43616</v>
      </c>
      <c r="B575" s="16" t="s">
        <v>36</v>
      </c>
      <c r="C575" s="8" t="s">
        <v>7</v>
      </c>
      <c r="D575" s="8">
        <v>3</v>
      </c>
      <c r="E575" s="8" t="s">
        <v>10</v>
      </c>
      <c r="F575" s="21">
        <f>(G575/1)*100</f>
        <v>0</v>
      </c>
      <c r="G575" s="23">
        <v>0</v>
      </c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4"/>
    </row>
    <row r="576" spans="1:35" x14ac:dyDescent="0.35">
      <c r="A576" s="16">
        <v>43616</v>
      </c>
      <c r="B576" s="16" t="s">
        <v>36</v>
      </c>
      <c r="C576" s="8" t="s">
        <v>7</v>
      </c>
      <c r="D576" s="8">
        <v>3</v>
      </c>
      <c r="E576" s="8" t="s">
        <v>11</v>
      </c>
      <c r="F576" s="21">
        <f>(G576/1)*100</f>
        <v>0</v>
      </c>
      <c r="G576" s="23">
        <v>0</v>
      </c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4"/>
    </row>
    <row r="577" spans="1:35" x14ac:dyDescent="0.35">
      <c r="A577" s="16">
        <v>43616</v>
      </c>
      <c r="B577" s="16" t="s">
        <v>36</v>
      </c>
      <c r="C577" s="8" t="s">
        <v>7</v>
      </c>
      <c r="D577" s="8">
        <v>3</v>
      </c>
      <c r="E577" s="8" t="s">
        <v>13</v>
      </c>
      <c r="F577" s="21">
        <f>(G577/1)*100</f>
        <v>0</v>
      </c>
      <c r="G577" s="23">
        <v>0</v>
      </c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4"/>
    </row>
    <row r="578" spans="1:35" x14ac:dyDescent="0.35">
      <c r="A578" s="16">
        <v>43630</v>
      </c>
      <c r="B578" s="16" t="s">
        <v>36</v>
      </c>
      <c r="C578" s="8" t="s">
        <v>7</v>
      </c>
      <c r="D578" s="8">
        <v>1</v>
      </c>
      <c r="E578" s="8" t="s">
        <v>12</v>
      </c>
      <c r="F578" s="21">
        <f>(G578/13)*100</f>
        <v>0</v>
      </c>
      <c r="G578" s="23">
        <v>0</v>
      </c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4"/>
    </row>
    <row r="579" spans="1:35" x14ac:dyDescent="0.35">
      <c r="A579" s="16">
        <v>43630</v>
      </c>
      <c r="B579" s="16" t="s">
        <v>36</v>
      </c>
      <c r="C579" s="8" t="s">
        <v>7</v>
      </c>
      <c r="D579" s="8">
        <v>1</v>
      </c>
      <c r="E579" s="8" t="s">
        <v>11</v>
      </c>
      <c r="F579" s="21">
        <f>(G579/13)*100</f>
        <v>23.076923076923077</v>
      </c>
      <c r="G579" s="23">
        <v>3</v>
      </c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4"/>
    </row>
    <row r="580" spans="1:35" x14ac:dyDescent="0.35">
      <c r="A580" s="16">
        <v>43630</v>
      </c>
      <c r="B580" s="16" t="s">
        <v>36</v>
      </c>
      <c r="C580" s="8" t="s">
        <v>7</v>
      </c>
      <c r="D580" s="8">
        <v>1</v>
      </c>
      <c r="E580" s="8" t="s">
        <v>10</v>
      </c>
      <c r="F580" s="21">
        <f>(G580/13)*100</f>
        <v>0</v>
      </c>
      <c r="G580" s="23">
        <v>0</v>
      </c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4"/>
    </row>
    <row r="581" spans="1:35" x14ac:dyDescent="0.35">
      <c r="A581" s="16">
        <v>43630</v>
      </c>
      <c r="B581" s="16" t="s">
        <v>36</v>
      </c>
      <c r="C581" s="8" t="s">
        <v>7</v>
      </c>
      <c r="D581" s="8">
        <v>1</v>
      </c>
      <c r="E581" s="8" t="s">
        <v>13</v>
      </c>
      <c r="F581" s="21">
        <f>(G581/13)*100</f>
        <v>0</v>
      </c>
      <c r="G581" s="23">
        <v>0</v>
      </c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4"/>
    </row>
    <row r="582" spans="1:35" x14ac:dyDescent="0.35">
      <c r="A582" s="16">
        <v>43630</v>
      </c>
      <c r="B582" s="16" t="s">
        <v>36</v>
      </c>
      <c r="C582" s="8" t="s">
        <v>7</v>
      </c>
      <c r="D582" s="8">
        <v>2</v>
      </c>
      <c r="E582" s="8" t="s">
        <v>12</v>
      </c>
      <c r="F582" s="21">
        <f>(G582/13)*100</f>
        <v>0</v>
      </c>
      <c r="G582" s="23">
        <v>0</v>
      </c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4"/>
    </row>
    <row r="583" spans="1:35" x14ac:dyDescent="0.35">
      <c r="A583" s="16">
        <v>43630</v>
      </c>
      <c r="B583" s="16" t="s">
        <v>36</v>
      </c>
      <c r="C583" s="8" t="s">
        <v>7</v>
      </c>
      <c r="D583" s="8">
        <v>2</v>
      </c>
      <c r="E583" s="8" t="s">
        <v>10</v>
      </c>
      <c r="F583" s="21">
        <f>(G583/13)*100</f>
        <v>0</v>
      </c>
      <c r="G583" s="23">
        <v>0</v>
      </c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4"/>
    </row>
    <row r="584" spans="1:35" x14ac:dyDescent="0.35">
      <c r="A584" s="16">
        <v>43630</v>
      </c>
      <c r="B584" s="16" t="s">
        <v>36</v>
      </c>
      <c r="C584" s="8" t="s">
        <v>7</v>
      </c>
      <c r="D584" s="8">
        <v>2</v>
      </c>
      <c r="E584" s="8" t="s">
        <v>13</v>
      </c>
      <c r="F584" s="21">
        <f>(G584/13)*100</f>
        <v>0</v>
      </c>
      <c r="G584" s="23">
        <v>0</v>
      </c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4"/>
    </row>
    <row r="585" spans="1:35" x14ac:dyDescent="0.35">
      <c r="A585" s="16">
        <v>43630</v>
      </c>
      <c r="B585" s="16" t="s">
        <v>36</v>
      </c>
      <c r="C585" s="8" t="s">
        <v>7</v>
      </c>
      <c r="D585" s="8">
        <v>2</v>
      </c>
      <c r="E585" s="8" t="s">
        <v>11</v>
      </c>
      <c r="F585" s="21">
        <f>(G585/13)*100</f>
        <v>7.6923076923076925</v>
      </c>
      <c r="G585" s="23">
        <v>1</v>
      </c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4"/>
    </row>
    <row r="586" spans="1:35" x14ac:dyDescent="0.35">
      <c r="A586" s="16">
        <v>43630</v>
      </c>
      <c r="B586" s="16" t="s">
        <v>36</v>
      </c>
      <c r="C586" s="8" t="s">
        <v>7</v>
      </c>
      <c r="D586" s="8">
        <v>3</v>
      </c>
      <c r="E586" s="8" t="s">
        <v>10</v>
      </c>
      <c r="F586" s="21">
        <f>(G586/13)*100</f>
        <v>0</v>
      </c>
      <c r="G586" s="23">
        <v>0</v>
      </c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4"/>
    </row>
    <row r="587" spans="1:35" x14ac:dyDescent="0.35">
      <c r="A587" s="16">
        <v>43630</v>
      </c>
      <c r="B587" s="16" t="s">
        <v>36</v>
      </c>
      <c r="C587" s="8" t="s">
        <v>7</v>
      </c>
      <c r="D587" s="8">
        <v>3</v>
      </c>
      <c r="E587" s="8" t="s">
        <v>11</v>
      </c>
      <c r="F587" s="21">
        <f>(G587/13)*100</f>
        <v>0</v>
      </c>
      <c r="G587" s="23">
        <v>0</v>
      </c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4"/>
    </row>
    <row r="588" spans="1:35" x14ac:dyDescent="0.35">
      <c r="A588" s="16">
        <v>43630</v>
      </c>
      <c r="B588" s="16" t="s">
        <v>36</v>
      </c>
      <c r="C588" s="8" t="s">
        <v>7</v>
      </c>
      <c r="D588" s="8">
        <v>3</v>
      </c>
      <c r="E588" s="8" t="s">
        <v>13</v>
      </c>
      <c r="F588" s="21">
        <f>(G588/13)*100</f>
        <v>0</v>
      </c>
      <c r="G588" s="23">
        <v>0</v>
      </c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4"/>
    </row>
    <row r="589" spans="1:35" x14ac:dyDescent="0.35">
      <c r="A589" s="16">
        <v>43630</v>
      </c>
      <c r="B589" s="16" t="s">
        <v>36</v>
      </c>
      <c r="C589" s="8" t="s">
        <v>7</v>
      </c>
      <c r="D589" s="8">
        <v>3</v>
      </c>
      <c r="E589" s="8" t="s">
        <v>12</v>
      </c>
      <c r="F589" s="21">
        <f>(G589/13)*100</f>
        <v>0</v>
      </c>
      <c r="G589" s="23">
        <v>0</v>
      </c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4"/>
    </row>
    <row r="590" spans="1:35" x14ac:dyDescent="0.35">
      <c r="A590" s="16">
        <v>43649</v>
      </c>
      <c r="B590" s="16" t="s">
        <v>36</v>
      </c>
      <c r="C590" s="8" t="s">
        <v>7</v>
      </c>
      <c r="D590" s="8">
        <v>1</v>
      </c>
      <c r="E590" s="8" t="s">
        <v>10</v>
      </c>
      <c r="F590" s="21">
        <f>(G590/26)*100</f>
        <v>3.8461538461538463</v>
      </c>
      <c r="G590" s="23">
        <v>1</v>
      </c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4"/>
    </row>
    <row r="591" spans="1:35" x14ac:dyDescent="0.35">
      <c r="A591" s="16">
        <v>43649</v>
      </c>
      <c r="B591" s="16" t="s">
        <v>36</v>
      </c>
      <c r="C591" s="8" t="s">
        <v>7</v>
      </c>
      <c r="D591" s="8">
        <v>1</v>
      </c>
      <c r="E591" s="8" t="s">
        <v>12</v>
      </c>
      <c r="F591" s="21">
        <f>(G591/26)*100</f>
        <v>0</v>
      </c>
      <c r="G591" s="23">
        <v>0</v>
      </c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4"/>
    </row>
    <row r="592" spans="1:35" x14ac:dyDescent="0.35">
      <c r="A592" s="16">
        <v>43649</v>
      </c>
      <c r="B592" s="16" t="s">
        <v>36</v>
      </c>
      <c r="C592" s="8" t="s">
        <v>7</v>
      </c>
      <c r="D592" s="8">
        <v>1</v>
      </c>
      <c r="E592" s="8" t="s">
        <v>11</v>
      </c>
      <c r="F592" s="21">
        <f>(G592/26)*100</f>
        <v>3.8461538461538463</v>
      </c>
      <c r="G592" s="23">
        <v>1</v>
      </c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4"/>
    </row>
    <row r="593" spans="1:35" x14ac:dyDescent="0.35">
      <c r="A593" s="16">
        <v>43649</v>
      </c>
      <c r="B593" s="16" t="s">
        <v>36</v>
      </c>
      <c r="C593" s="8" t="s">
        <v>7</v>
      </c>
      <c r="D593" s="8">
        <v>1</v>
      </c>
      <c r="E593" s="8" t="s">
        <v>13</v>
      </c>
      <c r="F593" s="21">
        <f>(G593/26)*100</f>
        <v>0</v>
      </c>
      <c r="G593" s="23">
        <v>0</v>
      </c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4"/>
    </row>
    <row r="594" spans="1:35" x14ac:dyDescent="0.35">
      <c r="A594" s="16">
        <v>43649</v>
      </c>
      <c r="B594" s="16" t="s">
        <v>36</v>
      </c>
      <c r="C594" s="8" t="s">
        <v>7</v>
      </c>
      <c r="D594" s="8">
        <v>2</v>
      </c>
      <c r="E594" s="8" t="s">
        <v>11</v>
      </c>
      <c r="F594" s="21">
        <f>(G594/26)*100</f>
        <v>23.076923076923077</v>
      </c>
      <c r="G594" s="23">
        <v>6</v>
      </c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4"/>
    </row>
    <row r="595" spans="1:35" x14ac:dyDescent="0.35">
      <c r="A595" s="16">
        <v>43649</v>
      </c>
      <c r="B595" s="16" t="s">
        <v>36</v>
      </c>
      <c r="C595" s="8" t="s">
        <v>7</v>
      </c>
      <c r="D595" s="8">
        <v>2</v>
      </c>
      <c r="E595" s="8" t="s">
        <v>10</v>
      </c>
      <c r="F595" s="21">
        <f>(G595/26)*100</f>
        <v>7.6923076923076925</v>
      </c>
      <c r="G595" s="23">
        <v>2</v>
      </c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4"/>
    </row>
    <row r="596" spans="1:35" x14ac:dyDescent="0.35">
      <c r="A596" s="16">
        <v>43649</v>
      </c>
      <c r="B596" s="16" t="s">
        <v>36</v>
      </c>
      <c r="C596" s="8" t="s">
        <v>7</v>
      </c>
      <c r="D596" s="8">
        <v>2</v>
      </c>
      <c r="E596" s="8" t="s">
        <v>12</v>
      </c>
      <c r="F596" s="21">
        <f>(G596/26)*100</f>
        <v>0</v>
      </c>
      <c r="G596" s="23">
        <v>0</v>
      </c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4"/>
    </row>
    <row r="597" spans="1:35" x14ac:dyDescent="0.35">
      <c r="A597" s="16">
        <v>43649</v>
      </c>
      <c r="B597" s="16" t="s">
        <v>36</v>
      </c>
      <c r="C597" s="8" t="s">
        <v>7</v>
      </c>
      <c r="D597" s="8">
        <v>2</v>
      </c>
      <c r="E597" s="8" t="s">
        <v>13</v>
      </c>
      <c r="F597" s="21">
        <f>(G597/26)*100</f>
        <v>0</v>
      </c>
      <c r="G597" s="23">
        <v>0</v>
      </c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4"/>
    </row>
    <row r="598" spans="1:35" x14ac:dyDescent="0.35">
      <c r="A598" s="16">
        <v>43649</v>
      </c>
      <c r="B598" s="16" t="s">
        <v>36</v>
      </c>
      <c r="C598" s="8" t="s">
        <v>7</v>
      </c>
      <c r="D598" s="8">
        <v>3</v>
      </c>
      <c r="E598" s="8" t="s">
        <v>11</v>
      </c>
      <c r="F598" s="21">
        <f>(G598/26)*100</f>
        <v>3.8461538461538463</v>
      </c>
      <c r="G598" s="23">
        <v>1</v>
      </c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4"/>
    </row>
    <row r="599" spans="1:35" x14ac:dyDescent="0.35">
      <c r="A599" s="16">
        <v>43649</v>
      </c>
      <c r="B599" s="16" t="s">
        <v>36</v>
      </c>
      <c r="C599" s="8" t="s">
        <v>7</v>
      </c>
      <c r="D599" s="8">
        <v>3</v>
      </c>
      <c r="E599" s="8" t="s">
        <v>12</v>
      </c>
      <c r="F599" s="21">
        <f>(G599/26)*100</f>
        <v>0</v>
      </c>
      <c r="G599" s="23">
        <v>0</v>
      </c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4"/>
    </row>
    <row r="600" spans="1:35" x14ac:dyDescent="0.35">
      <c r="A600" s="16">
        <v>43649</v>
      </c>
      <c r="B600" s="16" t="s">
        <v>36</v>
      </c>
      <c r="C600" s="8" t="s">
        <v>7</v>
      </c>
      <c r="D600" s="8">
        <v>3</v>
      </c>
      <c r="E600" s="8" t="s">
        <v>13</v>
      </c>
      <c r="F600" s="21">
        <f>(G600/26)*100</f>
        <v>0</v>
      </c>
      <c r="G600" s="23">
        <v>0</v>
      </c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4"/>
    </row>
    <row r="601" spans="1:35" x14ac:dyDescent="0.35">
      <c r="A601" s="16">
        <v>43649</v>
      </c>
      <c r="B601" s="16" t="s">
        <v>36</v>
      </c>
      <c r="C601" s="8" t="s">
        <v>7</v>
      </c>
      <c r="D601" s="8">
        <v>3</v>
      </c>
      <c r="E601" s="8" t="s">
        <v>10</v>
      </c>
      <c r="F601" s="21">
        <f>(G601/26)*100</f>
        <v>0</v>
      </c>
      <c r="G601" s="23">
        <v>0</v>
      </c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4"/>
    </row>
    <row r="602" spans="1:35" x14ac:dyDescent="0.35">
      <c r="A602" s="16">
        <v>43664</v>
      </c>
      <c r="B602" s="16" t="s">
        <v>36</v>
      </c>
      <c r="C602" s="8" t="s">
        <v>7</v>
      </c>
      <c r="D602" s="8">
        <v>1</v>
      </c>
      <c r="E602" s="8" t="s">
        <v>12</v>
      </c>
      <c r="F602" s="21">
        <f>(G602/27)*100</f>
        <v>0</v>
      </c>
      <c r="G602" s="23">
        <v>0</v>
      </c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4"/>
    </row>
    <row r="603" spans="1:35" x14ac:dyDescent="0.35">
      <c r="A603" s="16">
        <v>43664</v>
      </c>
      <c r="B603" s="16" t="s">
        <v>36</v>
      </c>
      <c r="C603" s="8" t="s">
        <v>7</v>
      </c>
      <c r="D603" s="8">
        <v>1</v>
      </c>
      <c r="E603" s="8" t="s">
        <v>11</v>
      </c>
      <c r="F603" s="21">
        <f>(G603/27)*100</f>
        <v>0</v>
      </c>
      <c r="G603" s="23">
        <v>0</v>
      </c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4"/>
    </row>
    <row r="604" spans="1:35" x14ac:dyDescent="0.35">
      <c r="A604" s="16">
        <v>43664</v>
      </c>
      <c r="B604" s="16" t="s">
        <v>36</v>
      </c>
      <c r="C604" s="8" t="s">
        <v>7</v>
      </c>
      <c r="D604" s="8">
        <v>1</v>
      </c>
      <c r="E604" s="8" t="s">
        <v>13</v>
      </c>
      <c r="F604" s="21">
        <f>(G604/27)*100</f>
        <v>0</v>
      </c>
      <c r="G604" s="23">
        <v>0</v>
      </c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4"/>
    </row>
    <row r="605" spans="1:35" x14ac:dyDescent="0.35">
      <c r="A605" s="16">
        <v>43664</v>
      </c>
      <c r="B605" s="16" t="s">
        <v>36</v>
      </c>
      <c r="C605" s="8" t="s">
        <v>7</v>
      </c>
      <c r="D605" s="8">
        <v>1</v>
      </c>
      <c r="E605" s="8" t="s">
        <v>10</v>
      </c>
      <c r="F605" s="21">
        <f>(G605/27)*100</f>
        <v>0</v>
      </c>
      <c r="G605" s="23">
        <v>0</v>
      </c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4"/>
    </row>
    <row r="606" spans="1:35" x14ac:dyDescent="0.35">
      <c r="A606" s="16">
        <v>43664</v>
      </c>
      <c r="B606" s="16" t="s">
        <v>36</v>
      </c>
      <c r="C606" s="8" t="s">
        <v>7</v>
      </c>
      <c r="D606" s="8">
        <v>2</v>
      </c>
      <c r="E606" s="8" t="s">
        <v>10</v>
      </c>
      <c r="F606" s="21">
        <f>(G606/27)*100</f>
        <v>11.111111111111111</v>
      </c>
      <c r="G606" s="23">
        <v>3</v>
      </c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4"/>
    </row>
    <row r="607" spans="1:35" x14ac:dyDescent="0.35">
      <c r="A607" s="16">
        <v>43664</v>
      </c>
      <c r="B607" s="16" t="s">
        <v>36</v>
      </c>
      <c r="C607" s="8" t="s">
        <v>7</v>
      </c>
      <c r="D607" s="8">
        <v>2</v>
      </c>
      <c r="E607" s="8" t="s">
        <v>11</v>
      </c>
      <c r="F607" s="21">
        <f>(G607/27)*100</f>
        <v>11.111111111111111</v>
      </c>
      <c r="G607" s="23">
        <v>3</v>
      </c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4"/>
    </row>
    <row r="608" spans="1:35" x14ac:dyDescent="0.35">
      <c r="A608" s="16">
        <v>43664</v>
      </c>
      <c r="B608" s="16" t="s">
        <v>36</v>
      </c>
      <c r="C608" s="8" t="s">
        <v>7</v>
      </c>
      <c r="D608" s="8">
        <v>2</v>
      </c>
      <c r="E608" s="8" t="s">
        <v>13</v>
      </c>
      <c r="F608" s="21">
        <f>(G608/27)*100</f>
        <v>0</v>
      </c>
      <c r="G608" s="23">
        <v>0</v>
      </c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4"/>
    </row>
    <row r="609" spans="1:35" x14ac:dyDescent="0.35">
      <c r="A609" s="16">
        <v>43664</v>
      </c>
      <c r="B609" s="16" t="s">
        <v>36</v>
      </c>
      <c r="C609" s="8" t="s">
        <v>7</v>
      </c>
      <c r="D609" s="8">
        <v>2</v>
      </c>
      <c r="E609" s="8" t="s">
        <v>12</v>
      </c>
      <c r="F609" s="21">
        <f>(G609/27)*100</f>
        <v>0</v>
      </c>
      <c r="G609" s="23">
        <v>0</v>
      </c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4"/>
    </row>
    <row r="610" spans="1:35" x14ac:dyDescent="0.35">
      <c r="A610" s="16">
        <v>43664</v>
      </c>
      <c r="B610" s="16" t="s">
        <v>36</v>
      </c>
      <c r="C610" s="8" t="s">
        <v>7</v>
      </c>
      <c r="D610" s="8">
        <v>3</v>
      </c>
      <c r="E610" s="8" t="s">
        <v>10</v>
      </c>
      <c r="F610" s="21">
        <f>(G610/27)*100</f>
        <v>7.4074074074074066</v>
      </c>
      <c r="G610" s="23">
        <v>2</v>
      </c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4"/>
    </row>
    <row r="611" spans="1:35" x14ac:dyDescent="0.35">
      <c r="A611" s="16">
        <v>43664</v>
      </c>
      <c r="B611" s="16" t="s">
        <v>36</v>
      </c>
      <c r="C611" s="8" t="s">
        <v>7</v>
      </c>
      <c r="D611" s="8">
        <v>3</v>
      </c>
      <c r="E611" s="8" t="s">
        <v>13</v>
      </c>
      <c r="F611" s="21">
        <f>(G611/27)*100</f>
        <v>0</v>
      </c>
      <c r="G611" s="23">
        <v>0</v>
      </c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4"/>
    </row>
    <row r="612" spans="1:35" x14ac:dyDescent="0.35">
      <c r="A612" s="16">
        <v>43664</v>
      </c>
      <c r="B612" s="16" t="s">
        <v>36</v>
      </c>
      <c r="C612" s="8" t="s">
        <v>7</v>
      </c>
      <c r="D612" s="8">
        <v>3</v>
      </c>
      <c r="E612" s="8" t="s">
        <v>12</v>
      </c>
      <c r="F612" s="21">
        <f>(G612/27)*100</f>
        <v>0</v>
      </c>
      <c r="G612" s="23">
        <v>0</v>
      </c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4"/>
    </row>
    <row r="613" spans="1:35" x14ac:dyDescent="0.35">
      <c r="A613" s="16">
        <v>43664</v>
      </c>
      <c r="B613" s="16" t="s">
        <v>36</v>
      </c>
      <c r="C613" s="8" t="s">
        <v>7</v>
      </c>
      <c r="D613" s="8">
        <v>3</v>
      </c>
      <c r="E613" s="8" t="s">
        <v>11</v>
      </c>
      <c r="F613" s="21">
        <f>(G613/27)*100</f>
        <v>3.7037037037037033</v>
      </c>
      <c r="G613" s="23">
        <v>1</v>
      </c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4"/>
    </row>
    <row r="614" spans="1:35" x14ac:dyDescent="0.35">
      <c r="A614" s="16">
        <v>43678</v>
      </c>
      <c r="B614" s="16" t="s">
        <v>36</v>
      </c>
      <c r="C614" s="8" t="s">
        <v>7</v>
      </c>
      <c r="D614" s="8">
        <v>1</v>
      </c>
      <c r="E614" s="8" t="s">
        <v>12</v>
      </c>
      <c r="F614" s="21">
        <f>(G614/18)*100</f>
        <v>0</v>
      </c>
      <c r="G614" s="23">
        <v>0</v>
      </c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4"/>
    </row>
    <row r="615" spans="1:35" x14ac:dyDescent="0.35">
      <c r="A615" s="16">
        <v>43678</v>
      </c>
      <c r="B615" s="16" t="s">
        <v>36</v>
      </c>
      <c r="C615" s="8" t="s">
        <v>7</v>
      </c>
      <c r="D615" s="8">
        <v>1</v>
      </c>
      <c r="E615" s="8" t="s">
        <v>13</v>
      </c>
      <c r="F615" s="21">
        <f>(G615/18)*100</f>
        <v>0</v>
      </c>
      <c r="G615" s="23">
        <v>0</v>
      </c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4"/>
    </row>
    <row r="616" spans="1:35" x14ac:dyDescent="0.35">
      <c r="A616" s="16">
        <v>43678</v>
      </c>
      <c r="B616" s="16" t="s">
        <v>36</v>
      </c>
      <c r="C616" s="8" t="s">
        <v>7</v>
      </c>
      <c r="D616" s="8">
        <v>1</v>
      </c>
      <c r="E616" s="8" t="s">
        <v>10</v>
      </c>
      <c r="F616" s="21">
        <f>(G616/18)*100</f>
        <v>11.111111111111111</v>
      </c>
      <c r="G616" s="23">
        <v>2</v>
      </c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4"/>
    </row>
    <row r="617" spans="1:35" x14ac:dyDescent="0.35">
      <c r="A617" s="16">
        <v>43678</v>
      </c>
      <c r="B617" s="16" t="s">
        <v>36</v>
      </c>
      <c r="C617" s="8" t="s">
        <v>7</v>
      </c>
      <c r="D617" s="8">
        <v>1</v>
      </c>
      <c r="E617" s="8" t="s">
        <v>11</v>
      </c>
      <c r="F617" s="21">
        <f>(G617/18)*100</f>
        <v>5.5555555555555554</v>
      </c>
      <c r="G617" s="23">
        <v>1</v>
      </c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4"/>
    </row>
    <row r="618" spans="1:35" x14ac:dyDescent="0.35">
      <c r="A618" s="16">
        <v>43678</v>
      </c>
      <c r="B618" s="16" t="s">
        <v>36</v>
      </c>
      <c r="C618" s="8" t="s">
        <v>7</v>
      </c>
      <c r="D618" s="8">
        <v>2</v>
      </c>
      <c r="E618" s="8" t="s">
        <v>11</v>
      </c>
      <c r="F618" s="21">
        <f>(G618/18)*100</f>
        <v>0</v>
      </c>
      <c r="G618" s="23">
        <v>0</v>
      </c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4"/>
    </row>
    <row r="619" spans="1:35" x14ac:dyDescent="0.35">
      <c r="A619" s="16">
        <v>43678</v>
      </c>
      <c r="B619" s="16" t="s">
        <v>36</v>
      </c>
      <c r="C619" s="8" t="s">
        <v>7</v>
      </c>
      <c r="D619" s="8">
        <v>2</v>
      </c>
      <c r="E619" s="8" t="s">
        <v>13</v>
      </c>
      <c r="F619" s="21">
        <f>(G619/18)*100</f>
        <v>0</v>
      </c>
      <c r="G619" s="23">
        <v>0</v>
      </c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4"/>
    </row>
    <row r="620" spans="1:35" x14ac:dyDescent="0.35">
      <c r="A620" s="16">
        <v>43678</v>
      </c>
      <c r="B620" s="16" t="s">
        <v>36</v>
      </c>
      <c r="C620" s="8" t="s">
        <v>7</v>
      </c>
      <c r="D620" s="8">
        <v>2</v>
      </c>
      <c r="E620" s="8" t="s">
        <v>12</v>
      </c>
      <c r="F620" s="21">
        <f>(G620/18)*100</f>
        <v>0</v>
      </c>
      <c r="G620" s="23">
        <v>0</v>
      </c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4"/>
    </row>
    <row r="621" spans="1:35" x14ac:dyDescent="0.35">
      <c r="A621" s="16">
        <v>43678</v>
      </c>
      <c r="B621" s="16" t="s">
        <v>36</v>
      </c>
      <c r="C621" s="8" t="s">
        <v>7</v>
      </c>
      <c r="D621" s="8">
        <v>2</v>
      </c>
      <c r="E621" s="8" t="s">
        <v>10</v>
      </c>
      <c r="F621" s="21">
        <f>(G621/18)*100</f>
        <v>11.111111111111111</v>
      </c>
      <c r="G621" s="23">
        <v>2</v>
      </c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4"/>
    </row>
    <row r="622" spans="1:35" x14ac:dyDescent="0.35">
      <c r="A622" s="16">
        <v>43678</v>
      </c>
      <c r="B622" s="16" t="s">
        <v>36</v>
      </c>
      <c r="C622" s="8" t="s">
        <v>7</v>
      </c>
      <c r="D622" s="8">
        <v>3</v>
      </c>
      <c r="E622" s="8" t="s">
        <v>12</v>
      </c>
      <c r="F622" s="21">
        <f>(G622/18)*100</f>
        <v>0</v>
      </c>
      <c r="G622" s="23">
        <v>0</v>
      </c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4"/>
    </row>
    <row r="623" spans="1:35" x14ac:dyDescent="0.35">
      <c r="A623" s="16">
        <v>43678</v>
      </c>
      <c r="B623" s="16" t="s">
        <v>36</v>
      </c>
      <c r="C623" s="8" t="s">
        <v>7</v>
      </c>
      <c r="D623" s="8">
        <v>3</v>
      </c>
      <c r="E623" s="8" t="s">
        <v>13</v>
      </c>
      <c r="F623" s="21">
        <f>(G623/18)*100</f>
        <v>0</v>
      </c>
      <c r="G623" s="23">
        <v>0</v>
      </c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4"/>
    </row>
    <row r="624" spans="1:35" x14ac:dyDescent="0.35">
      <c r="A624" s="16">
        <v>43678</v>
      </c>
      <c r="B624" s="16" t="s">
        <v>36</v>
      </c>
      <c r="C624" s="8" t="s">
        <v>7</v>
      </c>
      <c r="D624" s="8">
        <v>3</v>
      </c>
      <c r="E624" s="8" t="s">
        <v>10</v>
      </c>
      <c r="F624" s="21">
        <f>(G624/18)*100</f>
        <v>11.111111111111111</v>
      </c>
      <c r="G624" s="23">
        <v>2</v>
      </c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4"/>
    </row>
    <row r="625" spans="1:35" x14ac:dyDescent="0.35">
      <c r="A625" s="16">
        <v>43678</v>
      </c>
      <c r="B625" s="16" t="s">
        <v>36</v>
      </c>
      <c r="C625" s="8" t="s">
        <v>7</v>
      </c>
      <c r="D625" s="8">
        <v>3</v>
      </c>
      <c r="E625" s="8" t="s">
        <v>11</v>
      </c>
      <c r="F625" s="21">
        <f>(G625/18)*100</f>
        <v>0</v>
      </c>
      <c r="G625" s="23">
        <v>0</v>
      </c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4"/>
    </row>
    <row r="626" spans="1:35" x14ac:dyDescent="0.35">
      <c r="A626" s="16">
        <v>43706</v>
      </c>
      <c r="B626" s="16" t="s">
        <v>36</v>
      </c>
      <c r="C626" s="8" t="s">
        <v>7</v>
      </c>
      <c r="D626" s="8">
        <v>1</v>
      </c>
      <c r="E626" s="8" t="s">
        <v>10</v>
      </c>
      <c r="F626" s="21">
        <f>(G626/13)*100</f>
        <v>23.076923076923077</v>
      </c>
      <c r="G626" s="23">
        <v>3</v>
      </c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4"/>
    </row>
    <row r="627" spans="1:35" x14ac:dyDescent="0.35">
      <c r="A627" s="16">
        <v>43706</v>
      </c>
      <c r="B627" s="16" t="s">
        <v>36</v>
      </c>
      <c r="C627" s="8" t="s">
        <v>7</v>
      </c>
      <c r="D627" s="8">
        <v>1</v>
      </c>
      <c r="E627" s="8" t="s">
        <v>12</v>
      </c>
      <c r="F627" s="21">
        <f>(G627/13)*100</f>
        <v>0</v>
      </c>
      <c r="G627" s="23">
        <v>0</v>
      </c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4"/>
    </row>
    <row r="628" spans="1:35" x14ac:dyDescent="0.35">
      <c r="A628" s="16">
        <v>43706</v>
      </c>
      <c r="B628" s="16" t="s">
        <v>36</v>
      </c>
      <c r="C628" s="8" t="s">
        <v>7</v>
      </c>
      <c r="D628" s="8">
        <v>1</v>
      </c>
      <c r="E628" s="8" t="s">
        <v>11</v>
      </c>
      <c r="F628" s="21">
        <f>(G628/13)*100</f>
        <v>23.076923076923077</v>
      </c>
      <c r="G628" s="23">
        <v>3</v>
      </c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4"/>
    </row>
    <row r="629" spans="1:35" x14ac:dyDescent="0.35">
      <c r="A629" s="16">
        <v>43706</v>
      </c>
      <c r="B629" s="16" t="s">
        <v>36</v>
      </c>
      <c r="C629" s="8" t="s">
        <v>7</v>
      </c>
      <c r="D629" s="8">
        <v>1</v>
      </c>
      <c r="E629" s="8" t="s">
        <v>13</v>
      </c>
      <c r="F629" s="21">
        <f>(G629/13)*100</f>
        <v>0</v>
      </c>
      <c r="G629" s="23">
        <v>0</v>
      </c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4"/>
    </row>
    <row r="630" spans="1:35" x14ac:dyDescent="0.35">
      <c r="A630" s="16">
        <v>43706</v>
      </c>
      <c r="B630" s="16" t="s">
        <v>36</v>
      </c>
      <c r="C630" s="8" t="s">
        <v>7</v>
      </c>
      <c r="D630" s="8">
        <v>2</v>
      </c>
      <c r="E630" s="8" t="s">
        <v>11</v>
      </c>
      <c r="F630" s="21">
        <f>(G630/13)*100</f>
        <v>0</v>
      </c>
      <c r="G630" s="23">
        <v>0</v>
      </c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4"/>
    </row>
    <row r="631" spans="1:35" x14ac:dyDescent="0.35">
      <c r="A631" s="16">
        <v>43706</v>
      </c>
      <c r="B631" s="16" t="s">
        <v>36</v>
      </c>
      <c r="C631" s="8" t="s">
        <v>7</v>
      </c>
      <c r="D631" s="8">
        <v>2</v>
      </c>
      <c r="E631" s="8" t="s">
        <v>10</v>
      </c>
      <c r="F631" s="21">
        <f>(G631/13)*100</f>
        <v>7.6923076923076925</v>
      </c>
      <c r="G631" s="23">
        <v>1</v>
      </c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4"/>
    </row>
    <row r="632" spans="1:35" x14ac:dyDescent="0.35">
      <c r="A632" s="16">
        <v>43706</v>
      </c>
      <c r="B632" s="16" t="s">
        <v>36</v>
      </c>
      <c r="C632" s="8" t="s">
        <v>7</v>
      </c>
      <c r="D632" s="8">
        <v>2</v>
      </c>
      <c r="E632" s="8" t="s">
        <v>12</v>
      </c>
      <c r="F632" s="21">
        <f>(G632/13)*100</f>
        <v>0</v>
      </c>
      <c r="G632" s="23">
        <v>0</v>
      </c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4"/>
    </row>
    <row r="633" spans="1:35" x14ac:dyDescent="0.35">
      <c r="A633" s="16">
        <v>43706</v>
      </c>
      <c r="B633" s="16" t="s">
        <v>36</v>
      </c>
      <c r="C633" s="8" t="s">
        <v>7</v>
      </c>
      <c r="D633" s="8">
        <v>2</v>
      </c>
      <c r="E633" s="8" t="s">
        <v>13</v>
      </c>
      <c r="F633" s="21">
        <f>(G633/13)*100</f>
        <v>0</v>
      </c>
      <c r="G633" s="23">
        <v>0</v>
      </c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4"/>
    </row>
    <row r="634" spans="1:35" x14ac:dyDescent="0.35">
      <c r="A634" s="16">
        <v>43706</v>
      </c>
      <c r="B634" s="16" t="s">
        <v>36</v>
      </c>
      <c r="C634" s="8" t="s">
        <v>7</v>
      </c>
      <c r="D634" s="8">
        <v>3</v>
      </c>
      <c r="E634" s="8" t="s">
        <v>12</v>
      </c>
      <c r="F634" s="21">
        <f>(G634/13)*100</f>
        <v>0</v>
      </c>
      <c r="G634" s="23">
        <v>0</v>
      </c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4"/>
    </row>
    <row r="635" spans="1:35" x14ac:dyDescent="0.35">
      <c r="A635" s="16">
        <v>43706</v>
      </c>
      <c r="B635" s="16" t="s">
        <v>36</v>
      </c>
      <c r="C635" s="8" t="s">
        <v>7</v>
      </c>
      <c r="D635" s="8">
        <v>3</v>
      </c>
      <c r="E635" s="8" t="s">
        <v>11</v>
      </c>
      <c r="F635" s="21">
        <f>(G635/13)*100</f>
        <v>0</v>
      </c>
      <c r="G635" s="23">
        <v>0</v>
      </c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4"/>
    </row>
    <row r="636" spans="1:35" x14ac:dyDescent="0.35">
      <c r="A636" s="16">
        <v>43706</v>
      </c>
      <c r="B636" s="16" t="s">
        <v>36</v>
      </c>
      <c r="C636" s="8" t="s">
        <v>7</v>
      </c>
      <c r="D636" s="8">
        <v>3</v>
      </c>
      <c r="E636" s="8" t="s">
        <v>13</v>
      </c>
      <c r="F636" s="21">
        <f>(G636/13)*100</f>
        <v>0</v>
      </c>
      <c r="G636" s="23">
        <v>0</v>
      </c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4"/>
    </row>
    <row r="637" spans="1:35" x14ac:dyDescent="0.35">
      <c r="A637" s="16">
        <v>43706</v>
      </c>
      <c r="B637" s="16" t="s">
        <v>36</v>
      </c>
      <c r="C637" s="8" t="s">
        <v>7</v>
      </c>
      <c r="D637" s="8">
        <v>3</v>
      </c>
      <c r="E637" s="8" t="s">
        <v>10</v>
      </c>
      <c r="F637" s="21">
        <f>(G637/13)*100</f>
        <v>0</v>
      </c>
      <c r="G637" s="23">
        <v>0</v>
      </c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4"/>
    </row>
    <row r="638" spans="1:35" x14ac:dyDescent="0.35">
      <c r="A638" s="16">
        <v>43726</v>
      </c>
      <c r="B638" s="16" t="s">
        <v>36</v>
      </c>
      <c r="C638" s="8" t="s">
        <v>7</v>
      </c>
      <c r="D638" s="8">
        <v>1</v>
      </c>
      <c r="E638" s="8" t="s">
        <v>10</v>
      </c>
      <c r="F638" s="21">
        <f>(G638/14)*100</f>
        <v>35.714285714285715</v>
      </c>
      <c r="G638" s="23">
        <v>5</v>
      </c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4"/>
    </row>
    <row r="639" spans="1:35" x14ac:dyDescent="0.35">
      <c r="A639" s="16">
        <v>43726</v>
      </c>
      <c r="B639" s="16" t="s">
        <v>36</v>
      </c>
      <c r="C639" s="8" t="s">
        <v>7</v>
      </c>
      <c r="D639" s="8">
        <v>1</v>
      </c>
      <c r="E639" s="8" t="s">
        <v>13</v>
      </c>
      <c r="F639" s="21">
        <f>(G639/14)*100</f>
        <v>0</v>
      </c>
      <c r="G639" s="23">
        <v>0</v>
      </c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4"/>
    </row>
    <row r="640" spans="1:35" x14ac:dyDescent="0.35">
      <c r="A640" s="16">
        <v>43726</v>
      </c>
      <c r="B640" s="16" t="s">
        <v>36</v>
      </c>
      <c r="C640" s="8" t="s">
        <v>7</v>
      </c>
      <c r="D640" s="8">
        <v>1</v>
      </c>
      <c r="E640" s="8" t="s">
        <v>12</v>
      </c>
      <c r="F640" s="21">
        <f>(G640/14)*100</f>
        <v>0</v>
      </c>
      <c r="G640" s="23">
        <v>0</v>
      </c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4"/>
    </row>
    <row r="641" spans="1:35" x14ac:dyDescent="0.35">
      <c r="A641" s="16">
        <v>43726</v>
      </c>
      <c r="B641" s="16" t="s">
        <v>36</v>
      </c>
      <c r="C641" s="8" t="s">
        <v>7</v>
      </c>
      <c r="D641" s="8">
        <v>1</v>
      </c>
      <c r="E641" s="8" t="s">
        <v>11</v>
      </c>
      <c r="F641" s="21">
        <f>(G641/14)*100</f>
        <v>0</v>
      </c>
      <c r="G641" s="23">
        <v>0</v>
      </c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4"/>
    </row>
    <row r="642" spans="1:35" x14ac:dyDescent="0.35">
      <c r="A642" s="16">
        <v>43726</v>
      </c>
      <c r="B642" s="16" t="s">
        <v>36</v>
      </c>
      <c r="C642" s="8" t="s">
        <v>7</v>
      </c>
      <c r="D642" s="8">
        <v>2</v>
      </c>
      <c r="E642" s="8" t="s">
        <v>12</v>
      </c>
      <c r="F642" s="21">
        <f>(G642/14)*100</f>
        <v>0</v>
      </c>
      <c r="G642" s="23">
        <v>0</v>
      </c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4"/>
    </row>
    <row r="643" spans="1:35" x14ac:dyDescent="0.35">
      <c r="A643" s="16">
        <v>43726</v>
      </c>
      <c r="B643" s="16" t="s">
        <v>36</v>
      </c>
      <c r="C643" s="8" t="s">
        <v>7</v>
      </c>
      <c r="D643" s="8">
        <v>2</v>
      </c>
      <c r="E643" s="8" t="s">
        <v>10</v>
      </c>
      <c r="F643" s="21">
        <f>(G643/14)*100</f>
        <v>0</v>
      </c>
      <c r="G643" s="23">
        <v>0</v>
      </c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4"/>
    </row>
    <row r="644" spans="1:35" x14ac:dyDescent="0.35">
      <c r="A644" s="16">
        <v>43726</v>
      </c>
      <c r="B644" s="16" t="s">
        <v>36</v>
      </c>
      <c r="C644" s="8" t="s">
        <v>7</v>
      </c>
      <c r="D644" s="8">
        <v>2</v>
      </c>
      <c r="E644" s="8" t="s">
        <v>11</v>
      </c>
      <c r="F644" s="21">
        <f>(G644/14)*100</f>
        <v>0</v>
      </c>
      <c r="G644" s="23">
        <v>0</v>
      </c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4"/>
    </row>
    <row r="645" spans="1:35" x14ac:dyDescent="0.35">
      <c r="A645" s="16">
        <v>43726</v>
      </c>
      <c r="B645" s="16" t="s">
        <v>36</v>
      </c>
      <c r="C645" s="8" t="s">
        <v>7</v>
      </c>
      <c r="D645" s="8">
        <v>2</v>
      </c>
      <c r="E645" s="8" t="s">
        <v>13</v>
      </c>
      <c r="F645" s="21">
        <f>(G645/14)*100</f>
        <v>0</v>
      </c>
      <c r="G645" s="23">
        <v>0</v>
      </c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4"/>
    </row>
    <row r="646" spans="1:35" x14ac:dyDescent="0.35">
      <c r="A646" s="16">
        <v>43726</v>
      </c>
      <c r="B646" s="16" t="s">
        <v>36</v>
      </c>
      <c r="C646" s="8" t="s">
        <v>7</v>
      </c>
      <c r="D646" s="8">
        <v>3</v>
      </c>
      <c r="E646" s="8" t="s">
        <v>11</v>
      </c>
      <c r="F646" s="21">
        <f>(G646/14)*100</f>
        <v>0</v>
      </c>
      <c r="G646" s="23">
        <v>0</v>
      </c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4"/>
    </row>
    <row r="647" spans="1:35" x14ac:dyDescent="0.35">
      <c r="A647" s="16">
        <v>43726</v>
      </c>
      <c r="B647" s="16" t="s">
        <v>36</v>
      </c>
      <c r="C647" s="8" t="s">
        <v>7</v>
      </c>
      <c r="D647" s="8">
        <v>3</v>
      </c>
      <c r="E647" s="8" t="s">
        <v>10</v>
      </c>
      <c r="F647" s="21">
        <f>(G647/14)*100</f>
        <v>0</v>
      </c>
      <c r="G647" s="23">
        <v>0</v>
      </c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4"/>
    </row>
    <row r="648" spans="1:35" x14ac:dyDescent="0.35">
      <c r="A648" s="16">
        <v>43726</v>
      </c>
      <c r="B648" s="16" t="s">
        <v>36</v>
      </c>
      <c r="C648" s="8" t="s">
        <v>7</v>
      </c>
      <c r="D648" s="8">
        <v>3</v>
      </c>
      <c r="E648" s="8" t="s">
        <v>12</v>
      </c>
      <c r="F648" s="21">
        <f>(G648/14)*100</f>
        <v>0</v>
      </c>
      <c r="G648" s="23">
        <v>0</v>
      </c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4"/>
    </row>
    <row r="649" spans="1:35" x14ac:dyDescent="0.35">
      <c r="A649" s="16">
        <v>43726</v>
      </c>
      <c r="B649" s="16" t="s">
        <v>36</v>
      </c>
      <c r="C649" s="8" t="s">
        <v>7</v>
      </c>
      <c r="D649" s="8">
        <v>3</v>
      </c>
      <c r="E649" s="8" t="s">
        <v>13</v>
      </c>
      <c r="F649" s="21">
        <f>(G649/14)*100</f>
        <v>0</v>
      </c>
      <c r="G649" s="23">
        <v>0</v>
      </c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4"/>
    </row>
    <row r="650" spans="1:35" x14ac:dyDescent="0.35">
      <c r="A650" s="11">
        <v>43690</v>
      </c>
      <c r="B650" s="11" t="s">
        <v>37</v>
      </c>
      <c r="C650" s="5" t="s">
        <v>34</v>
      </c>
      <c r="D650" s="5">
        <v>1</v>
      </c>
      <c r="E650" s="8" t="s">
        <v>12</v>
      </c>
      <c r="F650" s="21">
        <f>(G650/16)*100</f>
        <v>6.25</v>
      </c>
      <c r="G650" s="26">
        <f>SUM(H650:AH650)</f>
        <v>1</v>
      </c>
      <c r="H650" s="13">
        <v>1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0</v>
      </c>
      <c r="AC650" s="8">
        <v>0</v>
      </c>
      <c r="AD650" s="8">
        <v>0</v>
      </c>
      <c r="AE650" s="8">
        <v>0</v>
      </c>
      <c r="AF650" s="8">
        <v>0</v>
      </c>
      <c r="AG650" s="8">
        <v>0</v>
      </c>
      <c r="AH650" s="8">
        <v>0</v>
      </c>
      <c r="AI650" s="4"/>
    </row>
    <row r="651" spans="1:35" x14ac:dyDescent="0.35">
      <c r="A651" s="11">
        <v>43690</v>
      </c>
      <c r="B651" s="11" t="s">
        <v>37</v>
      </c>
      <c r="C651" s="5" t="s">
        <v>34</v>
      </c>
      <c r="D651" s="5">
        <v>1</v>
      </c>
      <c r="E651" s="8" t="s">
        <v>11</v>
      </c>
      <c r="F651" s="21">
        <f>(G651/16)*100</f>
        <v>6.25</v>
      </c>
      <c r="G651" s="26">
        <f>SUM(H651:AH651)</f>
        <v>1</v>
      </c>
      <c r="H651" s="13">
        <v>1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  <c r="Z651" s="8">
        <v>0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0</v>
      </c>
      <c r="AH651" s="8">
        <v>0</v>
      </c>
      <c r="AI651" s="4"/>
    </row>
    <row r="652" spans="1:35" x14ac:dyDescent="0.35">
      <c r="A652" s="11">
        <v>43690</v>
      </c>
      <c r="B652" s="11" t="s">
        <v>37</v>
      </c>
      <c r="C652" s="5" t="s">
        <v>34</v>
      </c>
      <c r="D652" s="5">
        <v>1</v>
      </c>
      <c r="E652" s="8" t="s">
        <v>13</v>
      </c>
      <c r="F652" s="21">
        <f>(G652/16)*100</f>
        <v>31.25</v>
      </c>
      <c r="G652" s="26">
        <f>SUM(H652:AH652)</f>
        <v>5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v>0</v>
      </c>
      <c r="AA652" s="8">
        <v>0</v>
      </c>
      <c r="AB652" s="8">
        <v>0</v>
      </c>
      <c r="AC652" s="8">
        <v>0</v>
      </c>
      <c r="AD652" s="13">
        <v>5</v>
      </c>
      <c r="AE652" s="8">
        <v>0</v>
      </c>
      <c r="AF652" s="8">
        <v>0</v>
      </c>
      <c r="AG652" s="8">
        <v>0</v>
      </c>
      <c r="AH652" s="8">
        <v>0</v>
      </c>
      <c r="AI652" s="4"/>
    </row>
    <row r="653" spans="1:35" x14ac:dyDescent="0.35">
      <c r="A653" s="11">
        <v>43690</v>
      </c>
      <c r="B653" s="11" t="s">
        <v>37</v>
      </c>
      <c r="C653" s="5" t="s">
        <v>34</v>
      </c>
      <c r="D653" s="5">
        <v>1</v>
      </c>
      <c r="E653" s="8" t="s">
        <v>10</v>
      </c>
      <c r="F653" s="21">
        <f>(G653/16)*100</f>
        <v>12.5</v>
      </c>
      <c r="G653" s="26">
        <f>SUM(H653:AH653)</f>
        <v>2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13">
        <v>2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  <c r="Z653" s="8">
        <v>0</v>
      </c>
      <c r="AA653" s="8">
        <v>0</v>
      </c>
      <c r="AB653" s="8">
        <v>0</v>
      </c>
      <c r="AC653" s="8">
        <v>0</v>
      </c>
      <c r="AD653" s="8">
        <v>0</v>
      </c>
      <c r="AE653" s="8">
        <v>0</v>
      </c>
      <c r="AF653" s="8">
        <v>0</v>
      </c>
      <c r="AG653" s="8">
        <v>0</v>
      </c>
      <c r="AH653" s="8">
        <v>0</v>
      </c>
      <c r="AI653" s="4"/>
    </row>
    <row r="654" spans="1:35" x14ac:dyDescent="0.35">
      <c r="A654" s="11">
        <v>43690</v>
      </c>
      <c r="B654" s="11" t="s">
        <v>37</v>
      </c>
      <c r="C654" s="5" t="s">
        <v>34</v>
      </c>
      <c r="D654" s="5">
        <v>2</v>
      </c>
      <c r="E654" s="8" t="s">
        <v>12</v>
      </c>
      <c r="F654" s="21">
        <f>(G654/16)*100</f>
        <v>0</v>
      </c>
      <c r="G654" s="26">
        <f>SUM(H654:AH654)</f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  <c r="Z654" s="8">
        <v>0</v>
      </c>
      <c r="AA654" s="8">
        <v>0</v>
      </c>
      <c r="AB654" s="8">
        <v>0</v>
      </c>
      <c r="AC654" s="8">
        <v>0</v>
      </c>
      <c r="AD654" s="8">
        <v>0</v>
      </c>
      <c r="AE654" s="8">
        <v>0</v>
      </c>
      <c r="AF654" s="8">
        <v>0</v>
      </c>
      <c r="AG654" s="8">
        <v>0</v>
      </c>
      <c r="AH654" s="8">
        <v>0</v>
      </c>
      <c r="AI654" s="4"/>
    </row>
    <row r="655" spans="1:35" x14ac:dyDescent="0.35">
      <c r="A655" s="11">
        <v>43690</v>
      </c>
      <c r="B655" s="11" t="s">
        <v>37</v>
      </c>
      <c r="C655" s="5" t="s">
        <v>34</v>
      </c>
      <c r="D655" s="5">
        <v>2</v>
      </c>
      <c r="E655" s="8" t="s">
        <v>11</v>
      </c>
      <c r="F655" s="21">
        <f>(G655/16)*100</f>
        <v>0</v>
      </c>
      <c r="G655" s="26">
        <f>SUM(H655:AH655)</f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0</v>
      </c>
      <c r="AA655" s="8">
        <v>0</v>
      </c>
      <c r="AB655" s="8">
        <v>0</v>
      </c>
      <c r="AC655" s="8">
        <v>0</v>
      </c>
      <c r="AD655" s="8">
        <v>0</v>
      </c>
      <c r="AE655" s="8">
        <v>0</v>
      </c>
      <c r="AF655" s="8">
        <v>0</v>
      </c>
      <c r="AG655" s="8">
        <v>0</v>
      </c>
      <c r="AH655" s="8">
        <v>0</v>
      </c>
      <c r="AI655" s="4"/>
    </row>
    <row r="656" spans="1:35" x14ac:dyDescent="0.35">
      <c r="A656" s="11">
        <v>43690</v>
      </c>
      <c r="B656" s="11" t="s">
        <v>37</v>
      </c>
      <c r="C656" s="5" t="s">
        <v>34</v>
      </c>
      <c r="D656" s="5">
        <v>2</v>
      </c>
      <c r="E656" s="8" t="s">
        <v>13</v>
      </c>
      <c r="F656" s="21">
        <f>(G656/16)*100</f>
        <v>0</v>
      </c>
      <c r="G656" s="26">
        <f>SUM(H656:AH656)</f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>
        <v>0</v>
      </c>
      <c r="AH656" s="8">
        <v>0</v>
      </c>
      <c r="AI656" s="4"/>
    </row>
    <row r="657" spans="1:35" x14ac:dyDescent="0.35">
      <c r="A657" s="11">
        <v>43690</v>
      </c>
      <c r="B657" s="11" t="s">
        <v>37</v>
      </c>
      <c r="C657" s="5" t="s">
        <v>34</v>
      </c>
      <c r="D657" s="5">
        <v>2</v>
      </c>
      <c r="E657" s="8" t="s">
        <v>10</v>
      </c>
      <c r="F657" s="21">
        <f>(G657/16)*100</f>
        <v>18.75</v>
      </c>
      <c r="G657" s="26">
        <f>SUM(H657:AH657)</f>
        <v>3</v>
      </c>
      <c r="H657" s="8">
        <v>0</v>
      </c>
      <c r="I657" s="8">
        <v>0</v>
      </c>
      <c r="J657" s="8">
        <v>0</v>
      </c>
      <c r="K657" s="8">
        <v>0</v>
      </c>
      <c r="L657" s="13">
        <v>3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>
        <v>0</v>
      </c>
      <c r="AH657" s="8">
        <v>0</v>
      </c>
      <c r="AI657" s="4"/>
    </row>
    <row r="658" spans="1:35" x14ac:dyDescent="0.35">
      <c r="A658" s="11">
        <v>43690</v>
      </c>
      <c r="B658" s="11" t="s">
        <v>37</v>
      </c>
      <c r="C658" s="5" t="s">
        <v>34</v>
      </c>
      <c r="D658" s="5">
        <v>3</v>
      </c>
      <c r="E658" s="8" t="s">
        <v>12</v>
      </c>
      <c r="F658" s="21">
        <f>(G658/16)*100</f>
        <v>0</v>
      </c>
      <c r="G658" s="26">
        <f>SUM(H658:AH658)</f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  <c r="Z658" s="8">
        <v>0</v>
      </c>
      <c r="AA658" s="8">
        <v>0</v>
      </c>
      <c r="AB658" s="8">
        <v>0</v>
      </c>
      <c r="AC658" s="8">
        <v>0</v>
      </c>
      <c r="AD658" s="8">
        <v>0</v>
      </c>
      <c r="AE658" s="8">
        <v>0</v>
      </c>
      <c r="AF658" s="8">
        <v>0</v>
      </c>
      <c r="AG658" s="8">
        <v>0</v>
      </c>
      <c r="AH658" s="8">
        <v>0</v>
      </c>
      <c r="AI658" s="4"/>
    </row>
    <row r="659" spans="1:35" x14ac:dyDescent="0.35">
      <c r="A659" s="11">
        <v>43690</v>
      </c>
      <c r="B659" s="11" t="s">
        <v>37</v>
      </c>
      <c r="C659" s="5" t="s">
        <v>34</v>
      </c>
      <c r="D659" s="5">
        <v>3</v>
      </c>
      <c r="E659" s="8" t="s">
        <v>11</v>
      </c>
      <c r="F659" s="21">
        <f>(G659/16)*100</f>
        <v>0</v>
      </c>
      <c r="G659" s="26">
        <f>SUM(H659:AH659)</f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  <c r="Z659" s="8">
        <v>0</v>
      </c>
      <c r="AA659" s="8">
        <v>0</v>
      </c>
      <c r="AB659" s="8">
        <v>0</v>
      </c>
      <c r="AC659" s="8">
        <v>0</v>
      </c>
      <c r="AD659" s="8">
        <v>0</v>
      </c>
      <c r="AE659" s="8">
        <v>0</v>
      </c>
      <c r="AF659" s="8">
        <v>0</v>
      </c>
      <c r="AG659" s="8">
        <v>0</v>
      </c>
      <c r="AH659" s="8">
        <v>0</v>
      </c>
      <c r="AI659" s="4"/>
    </row>
    <row r="660" spans="1:35" x14ac:dyDescent="0.35">
      <c r="A660" s="11">
        <v>43690</v>
      </c>
      <c r="B660" s="11" t="s">
        <v>37</v>
      </c>
      <c r="C660" s="5" t="s">
        <v>34</v>
      </c>
      <c r="D660" s="5">
        <v>3</v>
      </c>
      <c r="E660" s="8" t="s">
        <v>13</v>
      </c>
      <c r="F660" s="21">
        <f>(G660/16)*100</f>
        <v>0</v>
      </c>
      <c r="G660" s="26">
        <f>SUM(H660:AH660)</f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>
        <v>0</v>
      </c>
      <c r="AH660" s="8">
        <v>0</v>
      </c>
      <c r="AI660" s="4"/>
    </row>
    <row r="661" spans="1:35" x14ac:dyDescent="0.35">
      <c r="A661" s="11">
        <v>43690</v>
      </c>
      <c r="B661" s="11" t="s">
        <v>37</v>
      </c>
      <c r="C661" s="5" t="s">
        <v>34</v>
      </c>
      <c r="D661" s="5">
        <v>3</v>
      </c>
      <c r="E661" s="8" t="s">
        <v>10</v>
      </c>
      <c r="F661" s="21">
        <f>(G661/16)*100</f>
        <v>6.25</v>
      </c>
      <c r="G661" s="26">
        <f>SUM(H661:AH661)</f>
        <v>1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13">
        <v>1</v>
      </c>
      <c r="X661" s="8">
        <v>0</v>
      </c>
      <c r="Y661" s="8">
        <v>0</v>
      </c>
      <c r="Z661" s="8">
        <v>0</v>
      </c>
      <c r="AA661" s="8">
        <v>0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>
        <v>0</v>
      </c>
      <c r="AH661" s="8">
        <v>0</v>
      </c>
      <c r="AI661" s="4"/>
    </row>
    <row r="662" spans="1:35" x14ac:dyDescent="0.35">
      <c r="A662" s="11">
        <v>43698</v>
      </c>
      <c r="B662" s="11" t="s">
        <v>37</v>
      </c>
      <c r="C662" s="5" t="s">
        <v>34</v>
      </c>
      <c r="D662" s="5">
        <v>1</v>
      </c>
      <c r="E662" s="8" t="s">
        <v>12</v>
      </c>
      <c r="F662" s="21">
        <f>(G662/10)*100</f>
        <v>0</v>
      </c>
      <c r="G662" s="26">
        <f>SUM(H662:AH662)</f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0</v>
      </c>
      <c r="AA662" s="8">
        <v>0</v>
      </c>
      <c r="AB662" s="8">
        <v>0</v>
      </c>
      <c r="AC662" s="8">
        <v>0</v>
      </c>
      <c r="AD662" s="8">
        <v>0</v>
      </c>
      <c r="AE662" s="8">
        <v>0</v>
      </c>
      <c r="AF662" s="8">
        <v>0</v>
      </c>
      <c r="AG662" s="8">
        <v>0</v>
      </c>
      <c r="AH662" s="8">
        <v>0</v>
      </c>
      <c r="AI662" s="4"/>
    </row>
    <row r="663" spans="1:35" x14ac:dyDescent="0.35">
      <c r="A663" s="11">
        <v>43698</v>
      </c>
      <c r="B663" s="11" t="s">
        <v>37</v>
      </c>
      <c r="C663" s="5" t="s">
        <v>34</v>
      </c>
      <c r="D663" s="5">
        <v>1</v>
      </c>
      <c r="E663" s="8" t="s">
        <v>11</v>
      </c>
      <c r="F663" s="21">
        <f>(G663/10)*100</f>
        <v>60</v>
      </c>
      <c r="G663" s="26">
        <f>SUM(H663:AH663)</f>
        <v>6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13">
        <v>2</v>
      </c>
      <c r="X663" s="13">
        <v>3</v>
      </c>
      <c r="Y663" s="8">
        <v>0</v>
      </c>
      <c r="Z663" s="8">
        <v>0</v>
      </c>
      <c r="AA663" s="8">
        <v>0</v>
      </c>
      <c r="AB663" s="8">
        <v>0</v>
      </c>
      <c r="AC663" s="8">
        <v>0</v>
      </c>
      <c r="AD663" s="8">
        <v>0</v>
      </c>
      <c r="AE663" s="8">
        <v>0</v>
      </c>
      <c r="AF663" s="8">
        <v>0</v>
      </c>
      <c r="AG663" s="13">
        <v>1</v>
      </c>
      <c r="AH663" s="8">
        <v>0</v>
      </c>
      <c r="AI663" s="4"/>
    </row>
    <row r="664" spans="1:35" x14ac:dyDescent="0.35">
      <c r="A664" s="11">
        <v>43698</v>
      </c>
      <c r="B664" s="11" t="s">
        <v>37</v>
      </c>
      <c r="C664" s="5" t="s">
        <v>34</v>
      </c>
      <c r="D664" s="5">
        <v>1</v>
      </c>
      <c r="E664" s="8" t="s">
        <v>13</v>
      </c>
      <c r="F664" s="21">
        <f>(G664/10)*100</f>
        <v>0</v>
      </c>
      <c r="G664" s="26">
        <f>SUM(H664:AH664)</f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v>0</v>
      </c>
      <c r="AA664" s="8">
        <v>0</v>
      </c>
      <c r="AB664" s="8">
        <v>0</v>
      </c>
      <c r="AC664" s="8">
        <v>0</v>
      </c>
      <c r="AD664" s="8">
        <v>0</v>
      </c>
      <c r="AE664" s="8">
        <v>0</v>
      </c>
      <c r="AF664" s="8">
        <v>0</v>
      </c>
      <c r="AG664" s="8">
        <v>0</v>
      </c>
      <c r="AH664" s="8">
        <v>0</v>
      </c>
      <c r="AI664" s="4"/>
    </row>
    <row r="665" spans="1:35" x14ac:dyDescent="0.35">
      <c r="A665" s="11">
        <v>43698</v>
      </c>
      <c r="B665" s="11" t="s">
        <v>37</v>
      </c>
      <c r="C665" s="5" t="s">
        <v>34</v>
      </c>
      <c r="D665" s="5">
        <v>1</v>
      </c>
      <c r="E665" s="8" t="s">
        <v>10</v>
      </c>
      <c r="F665" s="21">
        <f>(G665/10)*100</f>
        <v>0</v>
      </c>
      <c r="G665" s="26">
        <f>SUM(H665:AH665)</f>
        <v>0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0</v>
      </c>
      <c r="X665" s="8">
        <v>0</v>
      </c>
      <c r="Y665" s="8">
        <v>0</v>
      </c>
      <c r="Z665" s="8">
        <v>0</v>
      </c>
      <c r="AA665" s="8">
        <v>0</v>
      </c>
      <c r="AB665" s="8">
        <v>0</v>
      </c>
      <c r="AC665" s="8">
        <v>0</v>
      </c>
      <c r="AD665" s="8">
        <v>0</v>
      </c>
      <c r="AE665" s="8">
        <v>0</v>
      </c>
      <c r="AF665" s="8">
        <v>0</v>
      </c>
      <c r="AG665" s="8">
        <v>0</v>
      </c>
      <c r="AH665" s="8">
        <v>0</v>
      </c>
      <c r="AI665" s="4"/>
    </row>
    <row r="666" spans="1:35" x14ac:dyDescent="0.35">
      <c r="A666" s="11">
        <v>43698</v>
      </c>
      <c r="B666" s="11" t="s">
        <v>37</v>
      </c>
      <c r="C666" s="5" t="s">
        <v>34</v>
      </c>
      <c r="D666" s="5">
        <v>2</v>
      </c>
      <c r="E666" s="8" t="s">
        <v>12</v>
      </c>
      <c r="F666" s="21">
        <f>(G666/10)*100</f>
        <v>0</v>
      </c>
      <c r="G666" s="26">
        <f>SUM(H666:AH666)</f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v>0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0</v>
      </c>
      <c r="AG666" s="8">
        <v>0</v>
      </c>
      <c r="AH666" s="8">
        <v>0</v>
      </c>
      <c r="AI666" s="4"/>
    </row>
    <row r="667" spans="1:35" x14ac:dyDescent="0.35">
      <c r="A667" s="11">
        <v>43698</v>
      </c>
      <c r="B667" s="11" t="s">
        <v>37</v>
      </c>
      <c r="C667" s="5" t="s">
        <v>34</v>
      </c>
      <c r="D667" s="5">
        <v>2</v>
      </c>
      <c r="E667" s="8" t="s">
        <v>11</v>
      </c>
      <c r="F667" s="21">
        <f>(G667/10)*100</f>
        <v>0</v>
      </c>
      <c r="G667" s="26">
        <f>SUM(H667:AH667)</f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  <c r="AA667" s="8">
        <v>0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>
        <v>0</v>
      </c>
      <c r="AH667" s="8">
        <v>0</v>
      </c>
      <c r="AI667" s="4"/>
    </row>
    <row r="668" spans="1:35" x14ac:dyDescent="0.35">
      <c r="A668" s="11">
        <v>43698</v>
      </c>
      <c r="B668" s="11" t="s">
        <v>37</v>
      </c>
      <c r="C668" s="5" t="s">
        <v>34</v>
      </c>
      <c r="D668" s="5">
        <v>2</v>
      </c>
      <c r="E668" s="8" t="s">
        <v>13</v>
      </c>
      <c r="F668" s="21">
        <f>(G668/10)*100</f>
        <v>0</v>
      </c>
      <c r="G668" s="26">
        <f>SUM(H668:AH668)</f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  <c r="AA668" s="8">
        <v>0</v>
      </c>
      <c r="AB668" s="8">
        <v>0</v>
      </c>
      <c r="AC668" s="8">
        <v>0</v>
      </c>
      <c r="AD668" s="8">
        <v>0</v>
      </c>
      <c r="AE668" s="8">
        <v>0</v>
      </c>
      <c r="AF668" s="8">
        <v>0</v>
      </c>
      <c r="AG668" s="8">
        <v>0</v>
      </c>
      <c r="AH668" s="8">
        <v>0</v>
      </c>
      <c r="AI668" s="4"/>
    </row>
    <row r="669" spans="1:35" x14ac:dyDescent="0.35">
      <c r="A669" s="11">
        <v>43698</v>
      </c>
      <c r="B669" s="11" t="s">
        <v>37</v>
      </c>
      <c r="C669" s="5" t="s">
        <v>34</v>
      </c>
      <c r="D669" s="5">
        <v>2</v>
      </c>
      <c r="E669" s="8" t="s">
        <v>10</v>
      </c>
      <c r="F669" s="21">
        <f>(G669/10)*100</f>
        <v>0</v>
      </c>
      <c r="G669" s="26">
        <f>SUM(H669:AH669)</f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0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>
        <v>0</v>
      </c>
      <c r="AH669" s="8">
        <v>0</v>
      </c>
      <c r="AI669" s="4"/>
    </row>
    <row r="670" spans="1:35" x14ac:dyDescent="0.35">
      <c r="A670" s="11">
        <v>43698</v>
      </c>
      <c r="B670" s="11" t="s">
        <v>37</v>
      </c>
      <c r="C670" s="5" t="s">
        <v>34</v>
      </c>
      <c r="D670" s="5">
        <v>3</v>
      </c>
      <c r="E670" s="8" t="s">
        <v>12</v>
      </c>
      <c r="F670" s="21">
        <f>(G670/10)*100</f>
        <v>0</v>
      </c>
      <c r="G670" s="26">
        <f>SUM(H670:AH670)</f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v>0</v>
      </c>
      <c r="AA670" s="8">
        <v>0</v>
      </c>
      <c r="AB670" s="8">
        <v>0</v>
      </c>
      <c r="AC670" s="8">
        <v>0</v>
      </c>
      <c r="AD670" s="8">
        <v>0</v>
      </c>
      <c r="AE670" s="8">
        <v>0</v>
      </c>
      <c r="AF670" s="8">
        <v>0</v>
      </c>
      <c r="AG670" s="8">
        <v>0</v>
      </c>
      <c r="AH670" s="8">
        <v>0</v>
      </c>
      <c r="AI670" s="4"/>
    </row>
    <row r="671" spans="1:35" x14ac:dyDescent="0.35">
      <c r="A671" s="11">
        <v>43698</v>
      </c>
      <c r="B671" s="11" t="s">
        <v>37</v>
      </c>
      <c r="C671" s="5" t="s">
        <v>34</v>
      </c>
      <c r="D671" s="5">
        <v>3</v>
      </c>
      <c r="E671" s="8" t="s">
        <v>11</v>
      </c>
      <c r="F671" s="21">
        <f>(G671/10)*100</f>
        <v>0</v>
      </c>
      <c r="G671" s="26">
        <f>SUM(H671:AH671)</f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  <c r="AA671" s="8">
        <v>0</v>
      </c>
      <c r="AB671" s="8">
        <v>0</v>
      </c>
      <c r="AC671" s="8">
        <v>0</v>
      </c>
      <c r="AD671" s="8">
        <v>0</v>
      </c>
      <c r="AE671" s="8">
        <v>0</v>
      </c>
      <c r="AF671" s="8">
        <v>0</v>
      </c>
      <c r="AG671" s="8">
        <v>0</v>
      </c>
      <c r="AH671" s="8">
        <v>0</v>
      </c>
      <c r="AI671" s="4"/>
    </row>
    <row r="672" spans="1:35" x14ac:dyDescent="0.35">
      <c r="A672" s="11">
        <v>43698</v>
      </c>
      <c r="B672" s="11" t="s">
        <v>37</v>
      </c>
      <c r="C672" s="5" t="s">
        <v>34</v>
      </c>
      <c r="D672" s="5">
        <v>3</v>
      </c>
      <c r="E672" s="8" t="s">
        <v>13</v>
      </c>
      <c r="F672" s="21">
        <f>(G672/10)*100</f>
        <v>0</v>
      </c>
      <c r="G672" s="26">
        <f>SUM(H672:AH672)</f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  <c r="AA672" s="8">
        <v>0</v>
      </c>
      <c r="AB672" s="8">
        <v>0</v>
      </c>
      <c r="AC672" s="8">
        <v>0</v>
      </c>
      <c r="AD672" s="8">
        <v>0</v>
      </c>
      <c r="AE672" s="8">
        <v>0</v>
      </c>
      <c r="AF672" s="8">
        <v>0</v>
      </c>
      <c r="AG672" s="8">
        <v>0</v>
      </c>
      <c r="AH672" s="8">
        <v>0</v>
      </c>
      <c r="AI672" s="4"/>
    </row>
    <row r="673" spans="1:35" x14ac:dyDescent="0.35">
      <c r="A673" s="11">
        <v>43698</v>
      </c>
      <c r="B673" s="11" t="s">
        <v>37</v>
      </c>
      <c r="C673" s="5" t="s">
        <v>34</v>
      </c>
      <c r="D673" s="5">
        <v>3</v>
      </c>
      <c r="E673" s="8" t="s">
        <v>10</v>
      </c>
      <c r="F673" s="21">
        <f>(G673/10)*100</f>
        <v>0</v>
      </c>
      <c r="G673" s="26">
        <f>SUM(H673:AH673)</f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0</v>
      </c>
      <c r="AH673" s="8">
        <v>0</v>
      </c>
      <c r="AI673" s="4"/>
    </row>
    <row r="674" spans="1:35" x14ac:dyDescent="0.35">
      <c r="A674" s="5" t="s">
        <v>29</v>
      </c>
      <c r="B674" s="11" t="s">
        <v>37</v>
      </c>
      <c r="C674" s="5" t="s">
        <v>34</v>
      </c>
      <c r="D674" s="5">
        <v>1</v>
      </c>
      <c r="E674" s="8" t="s">
        <v>12</v>
      </c>
      <c r="F674" s="21">
        <f>(G674/60)*100</f>
        <v>30</v>
      </c>
      <c r="G674" s="26">
        <f>SUM(H674:AH674)</f>
        <v>18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13">
        <v>18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0</v>
      </c>
      <c r="AH674" s="8">
        <v>0</v>
      </c>
      <c r="AI674" s="4"/>
    </row>
    <row r="675" spans="1:35" x14ac:dyDescent="0.35">
      <c r="A675" s="5" t="s">
        <v>29</v>
      </c>
      <c r="B675" s="11" t="s">
        <v>37</v>
      </c>
      <c r="C675" s="5" t="s">
        <v>34</v>
      </c>
      <c r="D675" s="5">
        <v>1</v>
      </c>
      <c r="E675" s="8" t="s">
        <v>11</v>
      </c>
      <c r="F675" s="21">
        <f>(G675/60)*100</f>
        <v>0</v>
      </c>
      <c r="G675" s="26">
        <f>SUM(H675:AH675)</f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0</v>
      </c>
      <c r="AC675" s="8">
        <v>0</v>
      </c>
      <c r="AD675" s="8">
        <v>0</v>
      </c>
      <c r="AE675" s="8">
        <v>0</v>
      </c>
      <c r="AF675" s="8">
        <v>0</v>
      </c>
      <c r="AG675" s="8">
        <v>0</v>
      </c>
      <c r="AH675" s="8">
        <v>0</v>
      </c>
      <c r="AI675" s="4"/>
    </row>
    <row r="676" spans="1:35" x14ac:dyDescent="0.35">
      <c r="A676" s="5" t="s">
        <v>29</v>
      </c>
      <c r="B676" s="11" t="s">
        <v>37</v>
      </c>
      <c r="C676" s="5" t="s">
        <v>34</v>
      </c>
      <c r="D676" s="5">
        <v>1</v>
      </c>
      <c r="E676" s="8" t="s">
        <v>13</v>
      </c>
      <c r="F676" s="21">
        <f>(G676/60)*100</f>
        <v>0</v>
      </c>
      <c r="G676" s="26">
        <f>SUM(H676:AH676)</f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  <c r="AB676" s="8">
        <v>0</v>
      </c>
      <c r="AC676" s="8">
        <v>0</v>
      </c>
      <c r="AD676" s="8">
        <v>0</v>
      </c>
      <c r="AE676" s="8">
        <v>0</v>
      </c>
      <c r="AF676" s="8">
        <v>0</v>
      </c>
      <c r="AG676" s="8">
        <v>0</v>
      </c>
      <c r="AH676" s="8">
        <v>0</v>
      </c>
      <c r="AI676" s="4"/>
    </row>
    <row r="677" spans="1:35" x14ac:dyDescent="0.35">
      <c r="A677" s="5" t="s">
        <v>29</v>
      </c>
      <c r="B677" s="11" t="s">
        <v>37</v>
      </c>
      <c r="C677" s="5" t="s">
        <v>34</v>
      </c>
      <c r="D677" s="5">
        <v>1</v>
      </c>
      <c r="E677" s="8" t="s">
        <v>10</v>
      </c>
      <c r="F677" s="21">
        <f>(G677/60)*100</f>
        <v>5</v>
      </c>
      <c r="G677" s="26">
        <f>SUM(H677:AH677)</f>
        <v>3</v>
      </c>
      <c r="H677" s="8">
        <v>0</v>
      </c>
      <c r="I677" s="8">
        <v>0</v>
      </c>
      <c r="J677" s="8">
        <v>0</v>
      </c>
      <c r="K677" s="8">
        <v>0</v>
      </c>
      <c r="L677" s="13">
        <v>1</v>
      </c>
      <c r="M677" s="13">
        <v>2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  <c r="AB677" s="8">
        <v>0</v>
      </c>
      <c r="AC677" s="8">
        <v>0</v>
      </c>
      <c r="AD677" s="8">
        <v>0</v>
      </c>
      <c r="AE677" s="8">
        <v>0</v>
      </c>
      <c r="AF677" s="8">
        <v>0</v>
      </c>
      <c r="AG677" s="8">
        <v>0</v>
      </c>
      <c r="AH677" s="8">
        <v>0</v>
      </c>
      <c r="AI677" s="4"/>
    </row>
    <row r="678" spans="1:35" x14ac:dyDescent="0.35">
      <c r="A678" s="5" t="s">
        <v>29</v>
      </c>
      <c r="B678" s="11" t="s">
        <v>37</v>
      </c>
      <c r="C678" s="5" t="s">
        <v>34</v>
      </c>
      <c r="D678" s="5">
        <v>2</v>
      </c>
      <c r="E678" s="8" t="s">
        <v>12</v>
      </c>
      <c r="F678" s="21">
        <f>(G678/60)*100</f>
        <v>0</v>
      </c>
      <c r="G678" s="26">
        <f>SUM(H678:AH678)</f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  <c r="AA678" s="8">
        <v>0</v>
      </c>
      <c r="AB678" s="8">
        <v>0</v>
      </c>
      <c r="AC678" s="8">
        <v>0</v>
      </c>
      <c r="AD678" s="8">
        <v>0</v>
      </c>
      <c r="AE678" s="8">
        <v>0</v>
      </c>
      <c r="AF678" s="8">
        <v>0</v>
      </c>
      <c r="AG678" s="8">
        <v>0</v>
      </c>
      <c r="AH678" s="8">
        <v>0</v>
      </c>
      <c r="AI678" s="4"/>
    </row>
    <row r="679" spans="1:35" x14ac:dyDescent="0.35">
      <c r="A679" s="5" t="s">
        <v>29</v>
      </c>
      <c r="B679" s="11" t="s">
        <v>37</v>
      </c>
      <c r="C679" s="5" t="s">
        <v>34</v>
      </c>
      <c r="D679" s="5">
        <v>2</v>
      </c>
      <c r="E679" s="8" t="s">
        <v>11</v>
      </c>
      <c r="F679" s="21">
        <f>(G679/60)*100</f>
        <v>0</v>
      </c>
      <c r="G679" s="26">
        <f>SUM(H679:AH679)</f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  <c r="AA679" s="8">
        <v>0</v>
      </c>
      <c r="AB679" s="8">
        <v>0</v>
      </c>
      <c r="AC679" s="8">
        <v>0</v>
      </c>
      <c r="AD679" s="8">
        <v>0</v>
      </c>
      <c r="AE679" s="8">
        <v>0</v>
      </c>
      <c r="AF679" s="8">
        <v>0</v>
      </c>
      <c r="AG679" s="8">
        <v>0</v>
      </c>
      <c r="AH679" s="8">
        <v>0</v>
      </c>
      <c r="AI679" s="4"/>
    </row>
    <row r="680" spans="1:35" x14ac:dyDescent="0.35">
      <c r="A680" s="5" t="s">
        <v>29</v>
      </c>
      <c r="B680" s="11" t="s">
        <v>37</v>
      </c>
      <c r="C680" s="5" t="s">
        <v>34</v>
      </c>
      <c r="D680" s="5">
        <v>2</v>
      </c>
      <c r="E680" s="8" t="s">
        <v>13</v>
      </c>
      <c r="F680" s="21">
        <f>(G680/60)*100</f>
        <v>0</v>
      </c>
      <c r="G680" s="26">
        <f>SUM(H680:AH680)</f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0</v>
      </c>
      <c r="AC680" s="8">
        <v>0</v>
      </c>
      <c r="AD680" s="8">
        <v>0</v>
      </c>
      <c r="AE680" s="8">
        <v>0</v>
      </c>
      <c r="AF680" s="8">
        <v>0</v>
      </c>
      <c r="AG680" s="8">
        <v>0</v>
      </c>
      <c r="AH680" s="8">
        <v>0</v>
      </c>
      <c r="AI680" s="4"/>
    </row>
    <row r="681" spans="1:35" x14ac:dyDescent="0.35">
      <c r="A681" s="5" t="s">
        <v>29</v>
      </c>
      <c r="B681" s="11" t="s">
        <v>37</v>
      </c>
      <c r="C681" s="5" t="s">
        <v>34</v>
      </c>
      <c r="D681" s="5">
        <v>2</v>
      </c>
      <c r="E681" s="8" t="s">
        <v>10</v>
      </c>
      <c r="F681" s="21">
        <f>(G681/60)*100</f>
        <v>1.6666666666666667</v>
      </c>
      <c r="G681" s="26">
        <f>SUM(H681:AH681)</f>
        <v>1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13">
        <v>1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0</v>
      </c>
      <c r="AA681" s="8">
        <v>0</v>
      </c>
      <c r="AB681" s="8">
        <v>0</v>
      </c>
      <c r="AC681" s="8">
        <v>0</v>
      </c>
      <c r="AD681" s="8">
        <v>0</v>
      </c>
      <c r="AE681" s="8">
        <v>0</v>
      </c>
      <c r="AF681" s="8">
        <v>0</v>
      </c>
      <c r="AG681" s="8">
        <v>0</v>
      </c>
      <c r="AH681" s="8">
        <v>0</v>
      </c>
      <c r="AI681" s="4"/>
    </row>
    <row r="682" spans="1:35" x14ac:dyDescent="0.35">
      <c r="A682" s="5" t="s">
        <v>29</v>
      </c>
      <c r="B682" s="11" t="s">
        <v>37</v>
      </c>
      <c r="C682" s="5" t="s">
        <v>34</v>
      </c>
      <c r="D682" s="5">
        <v>3</v>
      </c>
      <c r="E682" s="8" t="s">
        <v>12</v>
      </c>
      <c r="F682" s="21">
        <f>(G682/60)*100</f>
        <v>0</v>
      </c>
      <c r="G682" s="26">
        <f>SUM(H682:AH682)</f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0</v>
      </c>
      <c r="AC682" s="8">
        <v>0</v>
      </c>
      <c r="AD682" s="8">
        <v>0</v>
      </c>
      <c r="AE682" s="8">
        <v>0</v>
      </c>
      <c r="AF682" s="8">
        <v>0</v>
      </c>
      <c r="AG682" s="8">
        <v>0</v>
      </c>
      <c r="AH682" s="8">
        <v>0</v>
      </c>
      <c r="AI682" s="4"/>
    </row>
    <row r="683" spans="1:35" x14ac:dyDescent="0.35">
      <c r="A683" s="5" t="s">
        <v>29</v>
      </c>
      <c r="B683" s="11" t="s">
        <v>37</v>
      </c>
      <c r="C683" s="5" t="s">
        <v>34</v>
      </c>
      <c r="D683" s="5">
        <v>3</v>
      </c>
      <c r="E683" s="8" t="s">
        <v>11</v>
      </c>
      <c r="F683" s="21">
        <f>(G683/60)*100</f>
        <v>10</v>
      </c>
      <c r="G683" s="26">
        <f>SUM(H683:AH683)</f>
        <v>6</v>
      </c>
      <c r="H683" s="8">
        <v>0</v>
      </c>
      <c r="I683" s="8">
        <v>0</v>
      </c>
      <c r="J683" s="8">
        <v>0</v>
      </c>
      <c r="K683" s="8">
        <v>0</v>
      </c>
      <c r="L683" s="13">
        <v>3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13">
        <v>3</v>
      </c>
      <c r="X683" s="8">
        <v>0</v>
      </c>
      <c r="Y683" s="8">
        <v>0</v>
      </c>
      <c r="Z683" s="8">
        <v>0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0</v>
      </c>
      <c r="AG683" s="8">
        <v>0</v>
      </c>
      <c r="AH683" s="8">
        <v>0</v>
      </c>
      <c r="AI683" s="4"/>
    </row>
    <row r="684" spans="1:35" x14ac:dyDescent="0.35">
      <c r="A684" s="5" t="s">
        <v>29</v>
      </c>
      <c r="B684" s="11" t="s">
        <v>37</v>
      </c>
      <c r="C684" s="5" t="s">
        <v>34</v>
      </c>
      <c r="D684" s="5">
        <v>3</v>
      </c>
      <c r="E684" s="8" t="s">
        <v>13</v>
      </c>
      <c r="F684" s="21">
        <f>(G684/60)*100</f>
        <v>0</v>
      </c>
      <c r="G684" s="26">
        <f>SUM(H684:AH684)</f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0</v>
      </c>
      <c r="AC684" s="8">
        <v>0</v>
      </c>
      <c r="AD684" s="8">
        <v>0</v>
      </c>
      <c r="AE684" s="8">
        <v>0</v>
      </c>
      <c r="AF684" s="8">
        <v>0</v>
      </c>
      <c r="AG684" s="8">
        <v>0</v>
      </c>
      <c r="AH684" s="8">
        <v>0</v>
      </c>
      <c r="AI684" s="4"/>
    </row>
    <row r="685" spans="1:35" x14ac:dyDescent="0.35">
      <c r="A685" s="5" t="s">
        <v>29</v>
      </c>
      <c r="B685" s="11" t="s">
        <v>37</v>
      </c>
      <c r="C685" s="5" t="s">
        <v>34</v>
      </c>
      <c r="D685" s="5">
        <v>3</v>
      </c>
      <c r="E685" s="8" t="s">
        <v>10</v>
      </c>
      <c r="F685" s="21">
        <f>(G685/60)*100</f>
        <v>18.333333333333332</v>
      </c>
      <c r="G685" s="26">
        <f>SUM(H685:AH685)</f>
        <v>11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13">
        <v>6</v>
      </c>
      <c r="N685" s="8">
        <v>0</v>
      </c>
      <c r="O685" s="13">
        <v>1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13">
        <v>4</v>
      </c>
      <c r="Y685" s="8">
        <v>0</v>
      </c>
      <c r="Z685" s="8">
        <v>0</v>
      </c>
      <c r="AA685" s="8">
        <v>0</v>
      </c>
      <c r="AB685" s="8">
        <v>0</v>
      </c>
      <c r="AC685" s="8">
        <v>0</v>
      </c>
      <c r="AD685" s="8">
        <v>0</v>
      </c>
      <c r="AE685" s="8">
        <v>0</v>
      </c>
      <c r="AF685" s="8">
        <v>0</v>
      </c>
      <c r="AG685" s="8">
        <v>0</v>
      </c>
      <c r="AH685" s="8">
        <v>0</v>
      </c>
      <c r="AI685" s="4"/>
    </row>
    <row r="686" spans="1:35" x14ac:dyDescent="0.35">
      <c r="A686" s="5" t="s">
        <v>30</v>
      </c>
      <c r="B686" s="11" t="s">
        <v>37</v>
      </c>
      <c r="C686" s="5" t="s">
        <v>34</v>
      </c>
      <c r="D686" s="5">
        <v>1</v>
      </c>
      <c r="E686" s="8" t="s">
        <v>12</v>
      </c>
      <c r="F686" s="21">
        <f>(G686/140)*100</f>
        <v>18.571428571428573</v>
      </c>
      <c r="G686" s="26">
        <f>SUM(H686:AH686)</f>
        <v>26</v>
      </c>
      <c r="H686" s="13">
        <v>1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13">
        <v>25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0</v>
      </c>
      <c r="AC686" s="8">
        <v>0</v>
      </c>
      <c r="AD686" s="8">
        <v>0</v>
      </c>
      <c r="AE686" s="8">
        <v>0</v>
      </c>
      <c r="AF686" s="8">
        <v>0</v>
      </c>
      <c r="AG686" s="8">
        <v>0</v>
      </c>
      <c r="AH686" s="8">
        <v>0</v>
      </c>
      <c r="AI686" s="4"/>
    </row>
    <row r="687" spans="1:35" x14ac:dyDescent="0.35">
      <c r="A687" s="5" t="s">
        <v>30</v>
      </c>
      <c r="B687" s="11" t="s">
        <v>37</v>
      </c>
      <c r="C687" s="5" t="s">
        <v>34</v>
      </c>
      <c r="D687" s="5">
        <v>1</v>
      </c>
      <c r="E687" s="8" t="s">
        <v>11</v>
      </c>
      <c r="F687" s="21">
        <f>(G687/140)*100</f>
        <v>8.5714285714285712</v>
      </c>
      <c r="G687" s="26">
        <f>SUM(H687:AH687)</f>
        <v>12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13">
        <v>12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0</v>
      </c>
      <c r="AC687" s="8">
        <v>0</v>
      </c>
      <c r="AD687" s="8">
        <v>0</v>
      </c>
      <c r="AE687" s="8">
        <v>0</v>
      </c>
      <c r="AF687" s="8">
        <v>0</v>
      </c>
      <c r="AG687" s="8">
        <v>0</v>
      </c>
      <c r="AH687" s="8">
        <v>0</v>
      </c>
      <c r="AI687" s="4"/>
    </row>
    <row r="688" spans="1:35" x14ac:dyDescent="0.35">
      <c r="A688" s="5" t="s">
        <v>30</v>
      </c>
      <c r="B688" s="11" t="s">
        <v>37</v>
      </c>
      <c r="C688" s="5" t="s">
        <v>34</v>
      </c>
      <c r="D688" s="5">
        <v>1</v>
      </c>
      <c r="E688" s="8" t="s">
        <v>13</v>
      </c>
      <c r="F688" s="21">
        <f>(G688/140)*100</f>
        <v>0</v>
      </c>
      <c r="G688" s="26">
        <f>SUM(H688:AH688)</f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0</v>
      </c>
      <c r="AA688" s="8">
        <v>0</v>
      </c>
      <c r="AB688" s="8">
        <v>0</v>
      </c>
      <c r="AC688" s="8">
        <v>0</v>
      </c>
      <c r="AD688" s="8">
        <v>0</v>
      </c>
      <c r="AE688" s="8">
        <v>0</v>
      </c>
      <c r="AF688" s="8">
        <v>0</v>
      </c>
      <c r="AG688" s="8">
        <v>0</v>
      </c>
      <c r="AH688" s="8">
        <v>0</v>
      </c>
      <c r="AI688" s="4"/>
    </row>
    <row r="689" spans="1:35" x14ac:dyDescent="0.35">
      <c r="A689" s="5" t="s">
        <v>30</v>
      </c>
      <c r="B689" s="11" t="s">
        <v>37</v>
      </c>
      <c r="C689" s="5" t="s">
        <v>34</v>
      </c>
      <c r="D689" s="5">
        <v>1</v>
      </c>
      <c r="E689" s="8" t="s">
        <v>10</v>
      </c>
      <c r="F689" s="21">
        <f>(G689/140)*100</f>
        <v>5.7142857142857144</v>
      </c>
      <c r="G689" s="26">
        <f>SUM(H689:AH689)</f>
        <v>8</v>
      </c>
      <c r="H689" s="13">
        <v>1</v>
      </c>
      <c r="I689" s="8">
        <v>0</v>
      </c>
      <c r="J689" s="8">
        <v>0</v>
      </c>
      <c r="K689" s="8">
        <v>0</v>
      </c>
      <c r="L689" s="8">
        <v>0</v>
      </c>
      <c r="M689" s="13">
        <v>7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  <c r="AA689" s="8">
        <v>0</v>
      </c>
      <c r="AB689" s="8">
        <v>0</v>
      </c>
      <c r="AC689" s="8">
        <v>0</v>
      </c>
      <c r="AD689" s="8">
        <v>0</v>
      </c>
      <c r="AE689" s="8">
        <v>0</v>
      </c>
      <c r="AF689" s="8">
        <v>0</v>
      </c>
      <c r="AG689" s="8">
        <v>0</v>
      </c>
      <c r="AH689" s="8">
        <v>0</v>
      </c>
      <c r="AI689" s="4"/>
    </row>
    <row r="690" spans="1:35" x14ac:dyDescent="0.35">
      <c r="A690" s="5" t="s">
        <v>30</v>
      </c>
      <c r="B690" s="11" t="s">
        <v>37</v>
      </c>
      <c r="C690" s="5" t="s">
        <v>34</v>
      </c>
      <c r="D690" s="5">
        <v>2</v>
      </c>
      <c r="E690" s="8" t="s">
        <v>12</v>
      </c>
      <c r="F690" s="21">
        <f>(G690/140)*100</f>
        <v>0</v>
      </c>
      <c r="G690" s="26">
        <f>SUM(H690:AH690)</f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0</v>
      </c>
      <c r="AC690" s="8">
        <v>0</v>
      </c>
      <c r="AD690" s="8">
        <v>0</v>
      </c>
      <c r="AE690" s="8">
        <v>0</v>
      </c>
      <c r="AF690" s="8">
        <v>0</v>
      </c>
      <c r="AG690" s="8">
        <v>0</v>
      </c>
      <c r="AH690" s="8">
        <v>0</v>
      </c>
      <c r="AI690" s="4"/>
    </row>
    <row r="691" spans="1:35" x14ac:dyDescent="0.35">
      <c r="A691" s="5" t="s">
        <v>30</v>
      </c>
      <c r="B691" s="11" t="s">
        <v>37</v>
      </c>
      <c r="C691" s="5" t="s">
        <v>34</v>
      </c>
      <c r="D691" s="5">
        <v>2</v>
      </c>
      <c r="E691" s="8" t="s">
        <v>11</v>
      </c>
      <c r="F691" s="21">
        <f>(G691/140)*100</f>
        <v>1.4285714285714286</v>
      </c>
      <c r="G691" s="26">
        <f>SUM(H691:AH691)</f>
        <v>2</v>
      </c>
      <c r="H691" s="13">
        <v>1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13">
        <v>1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8">
        <v>0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0</v>
      </c>
      <c r="AH691" s="8">
        <v>0</v>
      </c>
      <c r="AI691" s="4"/>
    </row>
    <row r="692" spans="1:35" x14ac:dyDescent="0.35">
      <c r="A692" s="5" t="s">
        <v>30</v>
      </c>
      <c r="B692" s="11" t="s">
        <v>37</v>
      </c>
      <c r="C692" s="5" t="s">
        <v>34</v>
      </c>
      <c r="D692" s="5">
        <v>2</v>
      </c>
      <c r="E692" s="8" t="s">
        <v>13</v>
      </c>
      <c r="F692" s="21">
        <f>(G692/140)*100</f>
        <v>0</v>
      </c>
      <c r="G692" s="26">
        <f>SUM(H692:AH692)</f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v>0</v>
      </c>
      <c r="AA692" s="8">
        <v>0</v>
      </c>
      <c r="AB692" s="8">
        <v>0</v>
      </c>
      <c r="AC692" s="8">
        <v>0</v>
      </c>
      <c r="AD692" s="8">
        <v>0</v>
      </c>
      <c r="AE692" s="8">
        <v>0</v>
      </c>
      <c r="AF692" s="8">
        <v>0</v>
      </c>
      <c r="AG692" s="8">
        <v>0</v>
      </c>
      <c r="AH692" s="8">
        <v>0</v>
      </c>
      <c r="AI692" s="4"/>
    </row>
    <row r="693" spans="1:35" x14ac:dyDescent="0.35">
      <c r="A693" s="5" t="s">
        <v>30</v>
      </c>
      <c r="B693" s="11" t="s">
        <v>37</v>
      </c>
      <c r="C693" s="5" t="s">
        <v>34</v>
      </c>
      <c r="D693" s="5">
        <v>2</v>
      </c>
      <c r="E693" s="8" t="s">
        <v>10</v>
      </c>
      <c r="F693" s="21">
        <f>(G693/140)*100</f>
        <v>2.1428571428571428</v>
      </c>
      <c r="G693" s="26">
        <f>SUM(H693:AH693)</f>
        <v>3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13">
        <v>3</v>
      </c>
      <c r="X693" s="8">
        <v>0</v>
      </c>
      <c r="Y693" s="8">
        <v>0</v>
      </c>
      <c r="Z693" s="8">
        <v>0</v>
      </c>
      <c r="AA693" s="8">
        <v>0</v>
      </c>
      <c r="AB693" s="8">
        <v>0</v>
      </c>
      <c r="AC693" s="8">
        <v>0</v>
      </c>
      <c r="AD693" s="8">
        <v>0</v>
      </c>
      <c r="AE693" s="8">
        <v>0</v>
      </c>
      <c r="AF693" s="8">
        <v>0</v>
      </c>
      <c r="AG693" s="8">
        <v>0</v>
      </c>
      <c r="AH693" s="8">
        <v>0</v>
      </c>
      <c r="AI693" s="4"/>
    </row>
    <row r="694" spans="1:35" x14ac:dyDescent="0.35">
      <c r="A694" s="5" t="s">
        <v>30</v>
      </c>
      <c r="B694" s="11" t="s">
        <v>37</v>
      </c>
      <c r="C694" s="5" t="s">
        <v>34</v>
      </c>
      <c r="D694" s="5">
        <v>3</v>
      </c>
      <c r="E694" s="8" t="s">
        <v>12</v>
      </c>
      <c r="F694" s="21">
        <f>(G694/140)*100</f>
        <v>0</v>
      </c>
      <c r="G694" s="26">
        <f>SUM(H694:AH694)</f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v>0</v>
      </c>
      <c r="AA694" s="8">
        <v>0</v>
      </c>
      <c r="AB694" s="8">
        <v>0</v>
      </c>
      <c r="AC694" s="8">
        <v>0</v>
      </c>
      <c r="AD694" s="8">
        <v>0</v>
      </c>
      <c r="AE694" s="8">
        <v>0</v>
      </c>
      <c r="AF694" s="8">
        <v>0</v>
      </c>
      <c r="AG694" s="8">
        <v>0</v>
      </c>
      <c r="AH694" s="8">
        <v>0</v>
      </c>
      <c r="AI694" s="4"/>
    </row>
    <row r="695" spans="1:35" x14ac:dyDescent="0.35">
      <c r="A695" s="5" t="s">
        <v>30</v>
      </c>
      <c r="B695" s="11" t="s">
        <v>37</v>
      </c>
      <c r="C695" s="5" t="s">
        <v>34</v>
      </c>
      <c r="D695" s="5">
        <v>3</v>
      </c>
      <c r="E695" s="8" t="s">
        <v>11</v>
      </c>
      <c r="F695" s="21">
        <f>(G695/140)*100</f>
        <v>5.7142857142857144</v>
      </c>
      <c r="G695" s="26">
        <f>SUM(H695:AH695)</f>
        <v>8</v>
      </c>
      <c r="H695" s="13">
        <v>1</v>
      </c>
      <c r="I695" s="8">
        <v>0</v>
      </c>
      <c r="J695" s="8">
        <v>0</v>
      </c>
      <c r="K695" s="8">
        <v>0</v>
      </c>
      <c r="L695" s="13">
        <v>4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13">
        <v>3</v>
      </c>
      <c r="X695" s="8">
        <v>0</v>
      </c>
      <c r="Y695" s="8">
        <v>0</v>
      </c>
      <c r="Z695" s="8">
        <v>0</v>
      </c>
      <c r="AA695" s="8">
        <v>0</v>
      </c>
      <c r="AB695" s="8">
        <v>0</v>
      </c>
      <c r="AC695" s="8">
        <v>0</v>
      </c>
      <c r="AD695" s="8">
        <v>0</v>
      </c>
      <c r="AE695" s="8">
        <v>0</v>
      </c>
      <c r="AF695" s="8">
        <v>0</v>
      </c>
      <c r="AG695" s="8">
        <v>0</v>
      </c>
      <c r="AH695" s="8">
        <v>0</v>
      </c>
      <c r="AI695" s="4"/>
    </row>
    <row r="696" spans="1:35" x14ac:dyDescent="0.35">
      <c r="A696" s="5" t="s">
        <v>30</v>
      </c>
      <c r="B696" s="11" t="s">
        <v>37</v>
      </c>
      <c r="C696" s="5" t="s">
        <v>34</v>
      </c>
      <c r="D696" s="5">
        <v>3</v>
      </c>
      <c r="E696" s="8" t="s">
        <v>13</v>
      </c>
      <c r="F696" s="21">
        <f>(G696/140)*100</f>
        <v>0</v>
      </c>
      <c r="G696" s="26">
        <f>SUM(H696:AH696)</f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0</v>
      </c>
      <c r="AG696" s="8">
        <v>0</v>
      </c>
      <c r="AH696" s="8">
        <v>0</v>
      </c>
      <c r="AI696" s="4"/>
    </row>
    <row r="697" spans="1:35" x14ac:dyDescent="0.35">
      <c r="A697" s="5" t="s">
        <v>30</v>
      </c>
      <c r="B697" s="11" t="s">
        <v>37</v>
      </c>
      <c r="C697" s="5" t="s">
        <v>34</v>
      </c>
      <c r="D697" s="5">
        <v>3</v>
      </c>
      <c r="E697" s="8" t="s">
        <v>10</v>
      </c>
      <c r="F697" s="21">
        <f>(G697/140)*100</f>
        <v>3.5714285714285712</v>
      </c>
      <c r="G697" s="26">
        <f>SUM(H697:AH697)</f>
        <v>5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13">
        <v>1</v>
      </c>
      <c r="T697" s="8">
        <v>0</v>
      </c>
      <c r="U697" s="8">
        <v>0</v>
      </c>
      <c r="V697" s="8">
        <v>0</v>
      </c>
      <c r="W697" s="8">
        <v>0</v>
      </c>
      <c r="X697" s="13">
        <v>4</v>
      </c>
      <c r="Y697" s="8">
        <v>0</v>
      </c>
      <c r="Z697" s="8">
        <v>0</v>
      </c>
      <c r="AA697" s="8">
        <v>0</v>
      </c>
      <c r="AB697" s="8">
        <v>0</v>
      </c>
      <c r="AC697" s="8">
        <v>0</v>
      </c>
      <c r="AD697" s="8">
        <v>0</v>
      </c>
      <c r="AE697" s="8">
        <v>0</v>
      </c>
      <c r="AF697" s="8">
        <v>0</v>
      </c>
      <c r="AG697" s="8">
        <v>0</v>
      </c>
      <c r="AH697" s="8">
        <v>0</v>
      </c>
      <c r="AI697" s="4"/>
    </row>
    <row r="698" spans="1:35" x14ac:dyDescent="0.35">
      <c r="A698" s="5" t="s">
        <v>33</v>
      </c>
      <c r="B698" s="11" t="s">
        <v>37</v>
      </c>
      <c r="C698" s="5" t="s">
        <v>34</v>
      </c>
      <c r="D698" s="5">
        <v>1</v>
      </c>
      <c r="E698" s="8" t="s">
        <v>12</v>
      </c>
      <c r="F698" s="21">
        <f>(G698/68)*100</f>
        <v>26.47058823529412</v>
      </c>
      <c r="G698" s="26">
        <f>SUM(H698:AH698)</f>
        <v>18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13">
        <v>18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  <c r="AC698" s="8">
        <v>0</v>
      </c>
      <c r="AD698" s="8">
        <v>0</v>
      </c>
      <c r="AE698" s="8">
        <v>0</v>
      </c>
      <c r="AF698" s="8">
        <v>0</v>
      </c>
      <c r="AG698" s="8">
        <v>0</v>
      </c>
      <c r="AH698" s="8">
        <v>0</v>
      </c>
      <c r="AI698" s="4"/>
    </row>
    <row r="699" spans="1:35" x14ac:dyDescent="0.35">
      <c r="A699" s="5" t="s">
        <v>33</v>
      </c>
      <c r="B699" s="11" t="s">
        <v>37</v>
      </c>
      <c r="C699" s="5" t="s">
        <v>34</v>
      </c>
      <c r="D699" s="5">
        <v>1</v>
      </c>
      <c r="E699" s="8" t="s">
        <v>11</v>
      </c>
      <c r="F699" s="21">
        <f>(G699/68)*100</f>
        <v>5.8823529411764701</v>
      </c>
      <c r="G699" s="26">
        <f>SUM(H699:AH699)</f>
        <v>4</v>
      </c>
      <c r="H699" s="13">
        <v>1</v>
      </c>
      <c r="I699" s="8">
        <v>0</v>
      </c>
      <c r="J699" s="8">
        <v>0</v>
      </c>
      <c r="K699" s="8">
        <v>0</v>
      </c>
      <c r="L699" s="13">
        <v>2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13">
        <v>1</v>
      </c>
      <c r="X699" s="8">
        <v>0</v>
      </c>
      <c r="Y699" s="8">
        <v>0</v>
      </c>
      <c r="Z699" s="8">
        <v>0</v>
      </c>
      <c r="AA699" s="8">
        <v>0</v>
      </c>
      <c r="AB699" s="8">
        <v>0</v>
      </c>
      <c r="AC699" s="8">
        <v>0</v>
      </c>
      <c r="AD699" s="8">
        <v>0</v>
      </c>
      <c r="AE699" s="8">
        <v>0</v>
      </c>
      <c r="AF699" s="8">
        <v>0</v>
      </c>
      <c r="AG699" s="8">
        <v>0</v>
      </c>
      <c r="AH699" s="8">
        <v>0</v>
      </c>
      <c r="AI699" s="4"/>
    </row>
    <row r="700" spans="1:35" x14ac:dyDescent="0.35">
      <c r="A700" s="5" t="s">
        <v>33</v>
      </c>
      <c r="B700" s="11" t="s">
        <v>37</v>
      </c>
      <c r="C700" s="5" t="s">
        <v>34</v>
      </c>
      <c r="D700" s="5">
        <v>1</v>
      </c>
      <c r="E700" s="8" t="s">
        <v>13</v>
      </c>
      <c r="F700" s="21">
        <f>(G700/68)*100</f>
        <v>1.4705882352941175</v>
      </c>
      <c r="G700" s="26">
        <f>SUM(H700:AH700)</f>
        <v>1</v>
      </c>
      <c r="H700" s="13">
        <v>1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8">
        <v>0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0</v>
      </c>
      <c r="AH700" s="8">
        <v>0</v>
      </c>
      <c r="AI700" s="4"/>
    </row>
    <row r="701" spans="1:35" x14ac:dyDescent="0.35">
      <c r="A701" s="5" t="s">
        <v>33</v>
      </c>
      <c r="B701" s="11" t="s">
        <v>37</v>
      </c>
      <c r="C701" s="5" t="s">
        <v>34</v>
      </c>
      <c r="D701" s="5">
        <v>1</v>
      </c>
      <c r="E701" s="8" t="s">
        <v>10</v>
      </c>
      <c r="F701" s="21">
        <f>(G701/68)*100</f>
        <v>1.4705882352941175</v>
      </c>
      <c r="G701" s="26">
        <f>SUM(H701:AH701)</f>
        <v>1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13">
        <v>1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0</v>
      </c>
      <c r="AH701" s="8">
        <v>0</v>
      </c>
      <c r="AI701" s="4"/>
    </row>
    <row r="702" spans="1:35" x14ac:dyDescent="0.35">
      <c r="A702" s="5" t="s">
        <v>33</v>
      </c>
      <c r="B702" s="11" t="s">
        <v>37</v>
      </c>
      <c r="C702" s="5" t="s">
        <v>34</v>
      </c>
      <c r="D702" s="5">
        <v>2</v>
      </c>
      <c r="E702" s="8" t="s">
        <v>12</v>
      </c>
      <c r="F702" s="21">
        <f>(G702/68)*100</f>
        <v>0</v>
      </c>
      <c r="G702" s="26">
        <f>SUM(H702:AH702)</f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8">
        <v>0</v>
      </c>
      <c r="AB702" s="8">
        <v>0</v>
      </c>
      <c r="AC702" s="8">
        <v>0</v>
      </c>
      <c r="AD702" s="8">
        <v>0</v>
      </c>
      <c r="AE702" s="8">
        <v>0</v>
      </c>
      <c r="AF702" s="8">
        <v>0</v>
      </c>
      <c r="AG702" s="8">
        <v>0</v>
      </c>
      <c r="AH702" s="8">
        <v>0</v>
      </c>
      <c r="AI702" s="4"/>
    </row>
    <row r="703" spans="1:35" x14ac:dyDescent="0.35">
      <c r="A703" s="5" t="s">
        <v>33</v>
      </c>
      <c r="B703" s="11" t="s">
        <v>37</v>
      </c>
      <c r="C703" s="5" t="s">
        <v>34</v>
      </c>
      <c r="D703" s="5">
        <v>2</v>
      </c>
      <c r="E703" s="8" t="s">
        <v>11</v>
      </c>
      <c r="F703" s="21">
        <f>(G703/68)*100</f>
        <v>0</v>
      </c>
      <c r="G703" s="26">
        <f>SUM(H703:AH703)</f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0</v>
      </c>
      <c r="AA703" s="8">
        <v>0</v>
      </c>
      <c r="AB703" s="8">
        <v>0</v>
      </c>
      <c r="AC703" s="8">
        <v>0</v>
      </c>
      <c r="AD703" s="8">
        <v>0</v>
      </c>
      <c r="AE703" s="8">
        <v>0</v>
      </c>
      <c r="AF703" s="8">
        <v>0</v>
      </c>
      <c r="AG703" s="8">
        <v>0</v>
      </c>
      <c r="AH703" s="8">
        <v>0</v>
      </c>
      <c r="AI703" s="4"/>
    </row>
    <row r="704" spans="1:35" x14ac:dyDescent="0.35">
      <c r="A704" s="5" t="s">
        <v>33</v>
      </c>
      <c r="B704" s="11" t="s">
        <v>37</v>
      </c>
      <c r="C704" s="5" t="s">
        <v>34</v>
      </c>
      <c r="D704" s="5">
        <v>2</v>
      </c>
      <c r="E704" s="8" t="s">
        <v>13</v>
      </c>
      <c r="F704" s="21">
        <f>(G704/68)*100</f>
        <v>0</v>
      </c>
      <c r="G704" s="26">
        <f>SUM(H704:AH704)</f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v>0</v>
      </c>
      <c r="AA704" s="8">
        <v>0</v>
      </c>
      <c r="AB704" s="8">
        <v>0</v>
      </c>
      <c r="AC704" s="8">
        <v>0</v>
      </c>
      <c r="AD704" s="8">
        <v>0</v>
      </c>
      <c r="AE704" s="8">
        <v>0</v>
      </c>
      <c r="AF704" s="8">
        <v>0</v>
      </c>
      <c r="AG704" s="8">
        <v>0</v>
      </c>
      <c r="AH704" s="8">
        <v>0</v>
      </c>
      <c r="AI704" s="4"/>
    </row>
    <row r="705" spans="1:35" x14ac:dyDescent="0.35">
      <c r="A705" s="5" t="s">
        <v>33</v>
      </c>
      <c r="B705" s="11" t="s">
        <v>37</v>
      </c>
      <c r="C705" s="5" t="s">
        <v>34</v>
      </c>
      <c r="D705" s="5">
        <v>2</v>
      </c>
      <c r="E705" s="8" t="s">
        <v>10</v>
      </c>
      <c r="F705" s="21">
        <f>(G705/68)*100</f>
        <v>0</v>
      </c>
      <c r="G705" s="26">
        <f>SUM(H705:AH705)</f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  <c r="Z705" s="8">
        <v>0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0</v>
      </c>
      <c r="AG705" s="8">
        <v>0</v>
      </c>
      <c r="AH705" s="8">
        <v>0</v>
      </c>
      <c r="AI705" s="4"/>
    </row>
    <row r="706" spans="1:35" x14ac:dyDescent="0.35">
      <c r="A706" s="5" t="s">
        <v>33</v>
      </c>
      <c r="B706" s="11" t="s">
        <v>37</v>
      </c>
      <c r="C706" s="5" t="s">
        <v>34</v>
      </c>
      <c r="D706" s="5">
        <v>3</v>
      </c>
      <c r="E706" s="8" t="s">
        <v>12</v>
      </c>
      <c r="F706" s="21">
        <f>(G706/68)*100</f>
        <v>0</v>
      </c>
      <c r="G706" s="26">
        <f>SUM(H706:AH706)</f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0</v>
      </c>
      <c r="AG706" s="8">
        <v>0</v>
      </c>
      <c r="AH706" s="8">
        <v>0</v>
      </c>
      <c r="AI706" s="4"/>
    </row>
    <row r="707" spans="1:35" x14ac:dyDescent="0.35">
      <c r="A707" s="5" t="s">
        <v>33</v>
      </c>
      <c r="B707" s="11" t="s">
        <v>37</v>
      </c>
      <c r="C707" s="5" t="s">
        <v>34</v>
      </c>
      <c r="D707" s="5">
        <v>3</v>
      </c>
      <c r="E707" s="8" t="s">
        <v>11</v>
      </c>
      <c r="F707" s="21">
        <f>(G707/68)*100</f>
        <v>0</v>
      </c>
      <c r="G707" s="26">
        <f>SUM(H707:AH707)</f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0</v>
      </c>
      <c r="AA707" s="8">
        <v>0</v>
      </c>
      <c r="AB707" s="8">
        <v>0</v>
      </c>
      <c r="AC707" s="8">
        <v>0</v>
      </c>
      <c r="AD707" s="8">
        <v>0</v>
      </c>
      <c r="AE707" s="8">
        <v>0</v>
      </c>
      <c r="AF707" s="8">
        <v>0</v>
      </c>
      <c r="AG707" s="8">
        <v>0</v>
      </c>
      <c r="AH707" s="8">
        <v>0</v>
      </c>
      <c r="AI707" s="4"/>
    </row>
    <row r="708" spans="1:35" x14ac:dyDescent="0.35">
      <c r="A708" s="5" t="s">
        <v>33</v>
      </c>
      <c r="B708" s="11" t="s">
        <v>37</v>
      </c>
      <c r="C708" s="5" t="s">
        <v>34</v>
      </c>
      <c r="D708" s="5">
        <v>3</v>
      </c>
      <c r="E708" s="8" t="s">
        <v>13</v>
      </c>
      <c r="F708" s="21">
        <f>(G708/68)*100</f>
        <v>0</v>
      </c>
      <c r="G708" s="26">
        <f>SUM(H708:AH708)</f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  <c r="Z708" s="8">
        <v>0</v>
      </c>
      <c r="AA708" s="8">
        <v>0</v>
      </c>
      <c r="AB708" s="8">
        <v>0</v>
      </c>
      <c r="AC708" s="8">
        <v>0</v>
      </c>
      <c r="AD708" s="8">
        <v>0</v>
      </c>
      <c r="AE708" s="8">
        <v>0</v>
      </c>
      <c r="AF708" s="8">
        <v>0</v>
      </c>
      <c r="AG708" s="8">
        <v>0</v>
      </c>
      <c r="AH708" s="8">
        <v>0</v>
      </c>
      <c r="AI708" s="4"/>
    </row>
    <row r="709" spans="1:35" x14ac:dyDescent="0.35">
      <c r="A709" s="5" t="s">
        <v>33</v>
      </c>
      <c r="B709" s="11" t="s">
        <v>37</v>
      </c>
      <c r="C709" s="5" t="s">
        <v>34</v>
      </c>
      <c r="D709" s="5">
        <v>3</v>
      </c>
      <c r="E709" s="8" t="s">
        <v>10</v>
      </c>
      <c r="F709" s="21">
        <f>(G709/68)*100</f>
        <v>48.529411764705884</v>
      </c>
      <c r="G709" s="26">
        <f>SUM(H709:AH709)</f>
        <v>33</v>
      </c>
      <c r="H709" s="13">
        <v>1</v>
      </c>
      <c r="I709" s="8">
        <v>0</v>
      </c>
      <c r="J709" s="8">
        <v>0</v>
      </c>
      <c r="K709" s="8">
        <v>0</v>
      </c>
      <c r="L709" s="13">
        <v>2</v>
      </c>
      <c r="M709" s="13">
        <v>5</v>
      </c>
      <c r="N709" s="8">
        <v>0</v>
      </c>
      <c r="O709" s="8">
        <v>0</v>
      </c>
      <c r="P709" s="8">
        <v>0</v>
      </c>
      <c r="Q709" s="8">
        <v>0</v>
      </c>
      <c r="R709" s="13">
        <v>1</v>
      </c>
      <c r="S709" s="8">
        <v>0</v>
      </c>
      <c r="T709" s="8">
        <v>0</v>
      </c>
      <c r="U709" s="8">
        <v>0</v>
      </c>
      <c r="V709" s="8">
        <v>0</v>
      </c>
      <c r="W709" s="13">
        <v>6</v>
      </c>
      <c r="X709" s="13">
        <v>18</v>
      </c>
      <c r="Y709" s="8">
        <v>0</v>
      </c>
      <c r="Z709" s="8">
        <v>0</v>
      </c>
      <c r="AA709" s="8">
        <v>0</v>
      </c>
      <c r="AB709" s="8">
        <v>0</v>
      </c>
      <c r="AC709" s="8">
        <v>0</v>
      </c>
      <c r="AD709" s="8">
        <v>0</v>
      </c>
      <c r="AE709" s="8">
        <v>0</v>
      </c>
      <c r="AF709" s="8">
        <v>0</v>
      </c>
      <c r="AG709" s="8">
        <v>0</v>
      </c>
      <c r="AH709" s="8">
        <v>0</v>
      </c>
      <c r="AI709" s="4"/>
    </row>
    <row r="710" spans="1:35" x14ac:dyDescent="0.35">
      <c r="A710" s="8" t="s">
        <v>31</v>
      </c>
      <c r="B710" s="11" t="s">
        <v>37</v>
      </c>
      <c r="C710" s="8" t="s">
        <v>34</v>
      </c>
      <c r="D710" s="8">
        <v>1</v>
      </c>
      <c r="E710" s="8" t="s">
        <v>12</v>
      </c>
      <c r="F710" s="21">
        <f>(G710/82)*100</f>
        <v>0</v>
      </c>
      <c r="G710" s="26">
        <f>SUM(H710:AH710)</f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0</v>
      </c>
      <c r="AA710" s="8">
        <v>0</v>
      </c>
      <c r="AB710" s="8">
        <v>0</v>
      </c>
      <c r="AC710" s="8">
        <v>0</v>
      </c>
      <c r="AD710" s="8">
        <v>0</v>
      </c>
      <c r="AE710" s="8">
        <v>0</v>
      </c>
      <c r="AF710" s="8">
        <v>0</v>
      </c>
      <c r="AG710" s="8">
        <v>0</v>
      </c>
      <c r="AH710" s="8">
        <v>0</v>
      </c>
      <c r="AI710" s="4"/>
    </row>
    <row r="711" spans="1:35" x14ac:dyDescent="0.35">
      <c r="A711" s="8" t="s">
        <v>31</v>
      </c>
      <c r="B711" s="11" t="s">
        <v>37</v>
      </c>
      <c r="C711" s="8" t="s">
        <v>34</v>
      </c>
      <c r="D711" s="8">
        <v>1</v>
      </c>
      <c r="E711" s="8" t="s">
        <v>11</v>
      </c>
      <c r="F711" s="21">
        <f>(G711/82)*100</f>
        <v>7.3170731707317067</v>
      </c>
      <c r="G711" s="26">
        <f>SUM(H711:AH711)</f>
        <v>6</v>
      </c>
      <c r="H711" s="13">
        <v>2</v>
      </c>
      <c r="I711" s="8">
        <v>0</v>
      </c>
      <c r="J711" s="8">
        <v>0</v>
      </c>
      <c r="K711" s="8">
        <v>0</v>
      </c>
      <c r="L711" s="13">
        <v>1</v>
      </c>
      <c r="M711" s="8">
        <v>0</v>
      </c>
      <c r="N711" s="13">
        <v>3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13" t="s">
        <v>69</v>
      </c>
      <c r="W711" s="8">
        <v>0</v>
      </c>
      <c r="X711" s="8">
        <v>0</v>
      </c>
      <c r="Y711" s="8">
        <v>0</v>
      </c>
      <c r="Z711" s="8">
        <v>0</v>
      </c>
      <c r="AA711" s="8">
        <v>0</v>
      </c>
      <c r="AB711" s="8">
        <v>0</v>
      </c>
      <c r="AC711" s="8">
        <v>0</v>
      </c>
      <c r="AD711" s="8">
        <v>0</v>
      </c>
      <c r="AE711" s="8">
        <v>0</v>
      </c>
      <c r="AF711" s="8">
        <v>0</v>
      </c>
      <c r="AG711" s="8">
        <v>0</v>
      </c>
      <c r="AH711" s="8">
        <v>0</v>
      </c>
      <c r="AI711" s="4"/>
    </row>
    <row r="712" spans="1:35" x14ac:dyDescent="0.35">
      <c r="A712" s="8" t="s">
        <v>31</v>
      </c>
      <c r="B712" s="11" t="s">
        <v>37</v>
      </c>
      <c r="C712" s="8" t="s">
        <v>34</v>
      </c>
      <c r="D712" s="8">
        <v>1</v>
      </c>
      <c r="E712" s="8" t="s">
        <v>13</v>
      </c>
      <c r="F712" s="21">
        <f>(G712/82)*100</f>
        <v>0</v>
      </c>
      <c r="G712" s="26">
        <f>SUM(H712:AH712)</f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  <c r="Z712" s="8">
        <v>0</v>
      </c>
      <c r="AA712" s="8">
        <v>0</v>
      </c>
      <c r="AB712" s="8">
        <v>0</v>
      </c>
      <c r="AC712" s="8">
        <v>0</v>
      </c>
      <c r="AD712" s="8">
        <v>0</v>
      </c>
      <c r="AE712" s="8">
        <v>0</v>
      </c>
      <c r="AF712" s="8">
        <v>0</v>
      </c>
      <c r="AG712" s="8">
        <v>0</v>
      </c>
      <c r="AH712" s="8">
        <v>0</v>
      </c>
      <c r="AI712" s="4"/>
    </row>
    <row r="713" spans="1:35" x14ac:dyDescent="0.35">
      <c r="A713" s="8" t="s">
        <v>31</v>
      </c>
      <c r="B713" s="11" t="s">
        <v>37</v>
      </c>
      <c r="C713" s="8" t="s">
        <v>34</v>
      </c>
      <c r="D713" s="8">
        <v>1</v>
      </c>
      <c r="E713" s="8" t="s">
        <v>10</v>
      </c>
      <c r="F713" s="21">
        <f>(G713/82)*100</f>
        <v>0</v>
      </c>
      <c r="G713" s="26">
        <f>SUM(H713:AH713)</f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0</v>
      </c>
      <c r="W713" s="8">
        <v>0</v>
      </c>
      <c r="X713" s="8">
        <v>0</v>
      </c>
      <c r="Y713" s="8">
        <v>0</v>
      </c>
      <c r="Z713" s="8">
        <v>0</v>
      </c>
      <c r="AA713" s="8">
        <v>0</v>
      </c>
      <c r="AB713" s="8">
        <v>0</v>
      </c>
      <c r="AC713" s="8">
        <v>0</v>
      </c>
      <c r="AD713" s="8">
        <v>0</v>
      </c>
      <c r="AE713" s="8">
        <v>0</v>
      </c>
      <c r="AF713" s="8">
        <v>0</v>
      </c>
      <c r="AG713" s="8">
        <v>0</v>
      </c>
      <c r="AH713" s="8">
        <v>0</v>
      </c>
      <c r="AI713" s="4"/>
    </row>
    <row r="714" spans="1:35" x14ac:dyDescent="0.35">
      <c r="A714" s="8" t="s">
        <v>31</v>
      </c>
      <c r="B714" s="11" t="s">
        <v>37</v>
      </c>
      <c r="C714" s="8" t="s">
        <v>34</v>
      </c>
      <c r="D714" s="8">
        <v>2</v>
      </c>
      <c r="E714" s="8" t="s">
        <v>12</v>
      </c>
      <c r="F714" s="21">
        <f>(G714/82)*100</f>
        <v>0</v>
      </c>
      <c r="G714" s="26">
        <f>SUM(H714:AH714)</f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  <c r="Z714" s="8">
        <v>0</v>
      </c>
      <c r="AA714" s="8">
        <v>0</v>
      </c>
      <c r="AB714" s="8">
        <v>0</v>
      </c>
      <c r="AC714" s="8">
        <v>0</v>
      </c>
      <c r="AD714" s="8">
        <v>0</v>
      </c>
      <c r="AE714" s="8">
        <v>0</v>
      </c>
      <c r="AF714" s="8">
        <v>0</v>
      </c>
      <c r="AG714" s="8">
        <v>0</v>
      </c>
      <c r="AH714" s="8">
        <v>0</v>
      </c>
      <c r="AI714" s="4"/>
    </row>
    <row r="715" spans="1:35" x14ac:dyDescent="0.35">
      <c r="A715" s="8" t="s">
        <v>31</v>
      </c>
      <c r="B715" s="11" t="s">
        <v>37</v>
      </c>
      <c r="C715" s="8" t="s">
        <v>34</v>
      </c>
      <c r="D715" s="8">
        <v>2</v>
      </c>
      <c r="E715" s="8" t="s">
        <v>11</v>
      </c>
      <c r="F715" s="21">
        <f>(G715/82)*100</f>
        <v>0</v>
      </c>
      <c r="G715" s="26">
        <f>SUM(H715:AH715)</f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  <c r="AA715" s="8">
        <v>0</v>
      </c>
      <c r="AB715" s="8">
        <v>0</v>
      </c>
      <c r="AC715" s="8">
        <v>0</v>
      </c>
      <c r="AD715" s="8">
        <v>0</v>
      </c>
      <c r="AE715" s="8">
        <v>0</v>
      </c>
      <c r="AF715" s="8">
        <v>0</v>
      </c>
      <c r="AG715" s="8">
        <v>0</v>
      </c>
      <c r="AH715" s="8">
        <v>0</v>
      </c>
      <c r="AI715" s="4"/>
    </row>
    <row r="716" spans="1:35" x14ac:dyDescent="0.35">
      <c r="A716" s="8" t="s">
        <v>31</v>
      </c>
      <c r="B716" s="11" t="s">
        <v>37</v>
      </c>
      <c r="C716" s="8" t="s">
        <v>34</v>
      </c>
      <c r="D716" s="8">
        <v>2</v>
      </c>
      <c r="E716" s="8" t="s">
        <v>13</v>
      </c>
      <c r="F716" s="21">
        <f>(G716/82)*100</f>
        <v>0</v>
      </c>
      <c r="G716" s="26">
        <f>SUM(H716:AH716)</f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0</v>
      </c>
      <c r="AA716" s="8">
        <v>0</v>
      </c>
      <c r="AB716" s="8">
        <v>0</v>
      </c>
      <c r="AC716" s="8">
        <v>0</v>
      </c>
      <c r="AD716" s="8">
        <v>0</v>
      </c>
      <c r="AE716" s="8">
        <v>0</v>
      </c>
      <c r="AF716" s="8">
        <v>0</v>
      </c>
      <c r="AG716" s="8">
        <v>0</v>
      </c>
      <c r="AH716" s="8">
        <v>0</v>
      </c>
      <c r="AI716" s="4"/>
    </row>
    <row r="717" spans="1:35" x14ac:dyDescent="0.35">
      <c r="A717" s="8" t="s">
        <v>31</v>
      </c>
      <c r="B717" s="11" t="s">
        <v>37</v>
      </c>
      <c r="C717" s="8" t="s">
        <v>34</v>
      </c>
      <c r="D717" s="8">
        <v>2</v>
      </c>
      <c r="E717" s="8" t="s">
        <v>10</v>
      </c>
      <c r="F717" s="21">
        <f>(G717/82)*100</f>
        <v>1.2195121951219512</v>
      </c>
      <c r="G717" s="26">
        <f>SUM(H717:AH717)</f>
        <v>1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13">
        <v>1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0</v>
      </c>
      <c r="AA717" s="8">
        <v>0</v>
      </c>
      <c r="AB717" s="8">
        <v>0</v>
      </c>
      <c r="AC717" s="8">
        <v>0</v>
      </c>
      <c r="AD717" s="8">
        <v>0</v>
      </c>
      <c r="AE717" s="8">
        <v>0</v>
      </c>
      <c r="AF717" s="8">
        <v>0</v>
      </c>
      <c r="AG717" s="8">
        <v>0</v>
      </c>
      <c r="AH717" s="8">
        <v>0</v>
      </c>
      <c r="AI717" s="4"/>
    </row>
    <row r="718" spans="1:35" x14ac:dyDescent="0.35">
      <c r="A718" s="8" t="s">
        <v>31</v>
      </c>
      <c r="B718" s="11" t="s">
        <v>37</v>
      </c>
      <c r="C718" s="8" t="s">
        <v>34</v>
      </c>
      <c r="D718" s="8">
        <v>3</v>
      </c>
      <c r="E718" s="8" t="s">
        <v>12</v>
      </c>
      <c r="F718" s="21">
        <f>(G718/82)*100</f>
        <v>0</v>
      </c>
      <c r="G718" s="26">
        <f>SUM(H718:AH718)</f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  <c r="AA718" s="8">
        <v>0</v>
      </c>
      <c r="AB718" s="8">
        <v>0</v>
      </c>
      <c r="AC718" s="8">
        <v>0</v>
      </c>
      <c r="AD718" s="8">
        <v>0</v>
      </c>
      <c r="AE718" s="8">
        <v>0</v>
      </c>
      <c r="AF718" s="8">
        <v>0</v>
      </c>
      <c r="AG718" s="8">
        <v>0</v>
      </c>
      <c r="AH718" s="8">
        <v>0</v>
      </c>
      <c r="AI718" s="4"/>
    </row>
    <row r="719" spans="1:35" x14ac:dyDescent="0.35">
      <c r="A719" s="8" t="s">
        <v>31</v>
      </c>
      <c r="B719" s="11" t="s">
        <v>37</v>
      </c>
      <c r="C719" s="8" t="s">
        <v>34</v>
      </c>
      <c r="D719" s="8">
        <v>3</v>
      </c>
      <c r="E719" s="8" t="s">
        <v>11</v>
      </c>
      <c r="F719" s="21">
        <f>(G719/82)*100</f>
        <v>8.536585365853659</v>
      </c>
      <c r="G719" s="26">
        <f>SUM(H719:AH719)</f>
        <v>7</v>
      </c>
      <c r="H719" s="8">
        <v>0</v>
      </c>
      <c r="I719" s="8">
        <v>0</v>
      </c>
      <c r="J719" s="8">
        <v>0</v>
      </c>
      <c r="K719" s="8">
        <v>0</v>
      </c>
      <c r="L719" s="13">
        <v>2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13">
        <v>5</v>
      </c>
      <c r="X719" s="8">
        <v>0</v>
      </c>
      <c r="Y719" s="8">
        <v>0</v>
      </c>
      <c r="Z719" s="8">
        <v>0</v>
      </c>
      <c r="AA719" s="8">
        <v>0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0</v>
      </c>
      <c r="AH719" s="8">
        <v>0</v>
      </c>
      <c r="AI719" s="4"/>
    </row>
    <row r="720" spans="1:35" x14ac:dyDescent="0.35">
      <c r="A720" s="8" t="s">
        <v>31</v>
      </c>
      <c r="B720" s="11" t="s">
        <v>37</v>
      </c>
      <c r="C720" s="8" t="s">
        <v>34</v>
      </c>
      <c r="D720" s="8">
        <v>3</v>
      </c>
      <c r="E720" s="8" t="s">
        <v>13</v>
      </c>
      <c r="F720" s="21">
        <f>(G720/82)*100</f>
        <v>0</v>
      </c>
      <c r="G720" s="26">
        <f>SUM(H720:AH720)</f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  <c r="Z720" s="8">
        <v>0</v>
      </c>
      <c r="AA720" s="8">
        <v>0</v>
      </c>
      <c r="AB720" s="8">
        <v>0</v>
      </c>
      <c r="AC720" s="8">
        <v>0</v>
      </c>
      <c r="AD720" s="8">
        <v>0</v>
      </c>
      <c r="AE720" s="8">
        <v>0</v>
      </c>
      <c r="AF720" s="8">
        <v>0</v>
      </c>
      <c r="AG720" s="8">
        <v>0</v>
      </c>
      <c r="AH720" s="8">
        <v>0</v>
      </c>
      <c r="AI720" s="4"/>
    </row>
    <row r="721" spans="1:35" x14ac:dyDescent="0.35">
      <c r="A721" s="8" t="s">
        <v>31</v>
      </c>
      <c r="B721" s="11" t="s">
        <v>37</v>
      </c>
      <c r="C721" s="8" t="s">
        <v>34</v>
      </c>
      <c r="D721" s="8">
        <v>3</v>
      </c>
      <c r="E721" s="8" t="s">
        <v>10</v>
      </c>
      <c r="F721" s="21">
        <f>(G721/82)*100</f>
        <v>1.2195121951219512</v>
      </c>
      <c r="G721" s="26">
        <f>SUM(H721:AH721)</f>
        <v>1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">
        <v>0</v>
      </c>
      <c r="X721" s="13">
        <v>1</v>
      </c>
      <c r="Y721" s="8">
        <v>0</v>
      </c>
      <c r="Z721" s="8">
        <v>0</v>
      </c>
      <c r="AA721" s="8">
        <v>0</v>
      </c>
      <c r="AB721" s="8">
        <v>0</v>
      </c>
      <c r="AC721" s="8">
        <v>0</v>
      </c>
      <c r="AD721" s="8">
        <v>0</v>
      </c>
      <c r="AE721" s="8">
        <v>0</v>
      </c>
      <c r="AF721" s="8">
        <v>0</v>
      </c>
      <c r="AG721" s="8">
        <v>0</v>
      </c>
      <c r="AH721" s="8">
        <v>0</v>
      </c>
      <c r="AI721" s="4"/>
    </row>
    <row r="722" spans="1:35" x14ac:dyDescent="0.35">
      <c r="A722" s="5" t="s">
        <v>24</v>
      </c>
      <c r="B722" s="11" t="s">
        <v>37</v>
      </c>
      <c r="C722" s="5" t="s">
        <v>34</v>
      </c>
      <c r="D722" s="5">
        <v>1</v>
      </c>
      <c r="E722" s="8" t="s">
        <v>12</v>
      </c>
      <c r="F722" s="21">
        <f>(G722/112)*100</f>
        <v>0</v>
      </c>
      <c r="G722" s="26">
        <f>SUM(H722:AH722)</f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  <c r="Z722" s="8">
        <v>0</v>
      </c>
      <c r="AA722" s="8">
        <v>0</v>
      </c>
      <c r="AB722" s="8">
        <v>0</v>
      </c>
      <c r="AC722" s="8">
        <v>0</v>
      </c>
      <c r="AD722" s="8">
        <v>0</v>
      </c>
      <c r="AE722" s="8">
        <v>0</v>
      </c>
      <c r="AF722" s="8">
        <v>0</v>
      </c>
      <c r="AG722" s="8">
        <v>0</v>
      </c>
      <c r="AH722" s="8">
        <v>0</v>
      </c>
      <c r="AI722" s="4"/>
    </row>
    <row r="723" spans="1:35" x14ac:dyDescent="0.35">
      <c r="A723" s="5" t="s">
        <v>24</v>
      </c>
      <c r="B723" s="11" t="s">
        <v>37</v>
      </c>
      <c r="C723" s="5" t="s">
        <v>34</v>
      </c>
      <c r="D723" s="5">
        <v>1</v>
      </c>
      <c r="E723" s="8" t="s">
        <v>11</v>
      </c>
      <c r="F723" s="21">
        <f>(G723/112)*100</f>
        <v>2.6785714285714284</v>
      </c>
      <c r="G723" s="26">
        <f>SUM(H723:AH723)</f>
        <v>3</v>
      </c>
      <c r="H723" s="13">
        <v>1</v>
      </c>
      <c r="I723" s="8">
        <v>0</v>
      </c>
      <c r="J723" s="8">
        <v>0</v>
      </c>
      <c r="K723" s="8">
        <v>0</v>
      </c>
      <c r="L723" s="13">
        <v>1</v>
      </c>
      <c r="M723" s="8">
        <v>0</v>
      </c>
      <c r="N723" s="13">
        <v>1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  <c r="Z723" s="8">
        <v>0</v>
      </c>
      <c r="AA723" s="8">
        <v>0</v>
      </c>
      <c r="AB723" s="8">
        <v>0</v>
      </c>
      <c r="AC723" s="8">
        <v>0</v>
      </c>
      <c r="AD723" s="8">
        <v>0</v>
      </c>
      <c r="AE723" s="8">
        <v>0</v>
      </c>
      <c r="AF723" s="8">
        <v>0</v>
      </c>
      <c r="AG723" s="8">
        <v>0</v>
      </c>
      <c r="AH723" s="8">
        <v>0</v>
      </c>
      <c r="AI723" s="4"/>
    </row>
    <row r="724" spans="1:35" x14ac:dyDescent="0.35">
      <c r="A724" s="5" t="s">
        <v>24</v>
      </c>
      <c r="B724" s="11" t="s">
        <v>37</v>
      </c>
      <c r="C724" s="5" t="s">
        <v>34</v>
      </c>
      <c r="D724" s="5">
        <v>1</v>
      </c>
      <c r="E724" s="8" t="s">
        <v>13</v>
      </c>
      <c r="F724" s="21">
        <f>(G724/112)*100</f>
        <v>0.89285714285714279</v>
      </c>
      <c r="G724" s="26">
        <f>SUM(H724:AH724)</f>
        <v>1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13">
        <v>1</v>
      </c>
      <c r="V724" s="8">
        <v>0</v>
      </c>
      <c r="W724" s="8">
        <v>0</v>
      </c>
      <c r="X724" s="8">
        <v>0</v>
      </c>
      <c r="Y724" s="8">
        <v>0</v>
      </c>
      <c r="Z724" s="8">
        <v>0</v>
      </c>
      <c r="AA724" s="8">
        <v>0</v>
      </c>
      <c r="AB724" s="8">
        <v>0</v>
      </c>
      <c r="AC724" s="8">
        <v>0</v>
      </c>
      <c r="AD724" s="8">
        <v>0</v>
      </c>
      <c r="AE724" s="8">
        <v>0</v>
      </c>
      <c r="AF724" s="8">
        <v>0</v>
      </c>
      <c r="AG724" s="8">
        <v>0</v>
      </c>
      <c r="AH724" s="8">
        <v>0</v>
      </c>
      <c r="AI724" s="4"/>
    </row>
    <row r="725" spans="1:35" x14ac:dyDescent="0.35">
      <c r="A725" s="5" t="s">
        <v>24</v>
      </c>
      <c r="B725" s="11" t="s">
        <v>37</v>
      </c>
      <c r="C725" s="5" t="s">
        <v>34</v>
      </c>
      <c r="D725" s="5">
        <v>1</v>
      </c>
      <c r="E725" s="8" t="s">
        <v>10</v>
      </c>
      <c r="F725" s="21">
        <f>(G725/112)*100</f>
        <v>3.5714285714285712</v>
      </c>
      <c r="G725" s="26">
        <f>SUM(H725:AH725)</f>
        <v>4</v>
      </c>
      <c r="H725" s="8">
        <v>0</v>
      </c>
      <c r="I725" s="8">
        <v>0</v>
      </c>
      <c r="J725" s="8">
        <v>0</v>
      </c>
      <c r="K725" s="8">
        <v>0</v>
      </c>
      <c r="L725" s="13">
        <v>4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  <c r="Z725" s="8">
        <v>0</v>
      </c>
      <c r="AA725" s="8">
        <v>0</v>
      </c>
      <c r="AB725" s="8">
        <v>0</v>
      </c>
      <c r="AC725" s="8">
        <v>0</v>
      </c>
      <c r="AD725" s="8">
        <v>0</v>
      </c>
      <c r="AE725" s="8">
        <v>0</v>
      </c>
      <c r="AF725" s="8">
        <v>0</v>
      </c>
      <c r="AG725" s="8">
        <v>0</v>
      </c>
      <c r="AH725" s="8">
        <v>0</v>
      </c>
      <c r="AI725" s="4"/>
    </row>
    <row r="726" spans="1:35" x14ac:dyDescent="0.35">
      <c r="A726" s="5" t="s">
        <v>24</v>
      </c>
      <c r="B726" s="11" t="s">
        <v>37</v>
      </c>
      <c r="C726" s="5" t="s">
        <v>34</v>
      </c>
      <c r="D726" s="5">
        <v>2</v>
      </c>
      <c r="E726" s="8" t="s">
        <v>12</v>
      </c>
      <c r="F726" s="21">
        <f>(G726/112)*100</f>
        <v>0</v>
      </c>
      <c r="G726" s="26">
        <f>SUM(H726:AH726)</f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0</v>
      </c>
      <c r="AA726" s="8">
        <v>0</v>
      </c>
      <c r="AB726" s="8">
        <v>0</v>
      </c>
      <c r="AC726" s="8">
        <v>0</v>
      </c>
      <c r="AD726" s="8">
        <v>0</v>
      </c>
      <c r="AE726" s="8">
        <v>0</v>
      </c>
      <c r="AF726" s="8">
        <v>0</v>
      </c>
      <c r="AG726" s="8">
        <v>0</v>
      </c>
      <c r="AH726" s="8">
        <v>0</v>
      </c>
      <c r="AI726" s="4"/>
    </row>
    <row r="727" spans="1:35" x14ac:dyDescent="0.35">
      <c r="A727" s="5" t="s">
        <v>24</v>
      </c>
      <c r="B727" s="11" t="s">
        <v>37</v>
      </c>
      <c r="C727" s="5" t="s">
        <v>34</v>
      </c>
      <c r="D727" s="5">
        <v>2</v>
      </c>
      <c r="E727" s="8" t="s">
        <v>11</v>
      </c>
      <c r="F727" s="21">
        <f>(G727/112)*100</f>
        <v>0.89285714285714279</v>
      </c>
      <c r="G727" s="26">
        <f>SUM(H727:AH727)</f>
        <v>1</v>
      </c>
      <c r="H727" s="8">
        <v>0</v>
      </c>
      <c r="I727" s="8">
        <v>0</v>
      </c>
      <c r="J727" s="8">
        <v>0</v>
      </c>
      <c r="K727" s="8">
        <v>0</v>
      </c>
      <c r="L727" s="13">
        <v>1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  <c r="Z727" s="8">
        <v>0</v>
      </c>
      <c r="AA727" s="8">
        <v>0</v>
      </c>
      <c r="AB727" s="8">
        <v>0</v>
      </c>
      <c r="AC727" s="8">
        <v>0</v>
      </c>
      <c r="AD727" s="8">
        <v>0</v>
      </c>
      <c r="AE727" s="8">
        <v>0</v>
      </c>
      <c r="AF727" s="8">
        <v>0</v>
      </c>
      <c r="AG727" s="8">
        <v>0</v>
      </c>
      <c r="AH727" s="8">
        <v>0</v>
      </c>
      <c r="AI727" s="4"/>
    </row>
    <row r="728" spans="1:35" x14ac:dyDescent="0.35">
      <c r="A728" s="5" t="s">
        <v>24</v>
      </c>
      <c r="B728" s="11" t="s">
        <v>37</v>
      </c>
      <c r="C728" s="5" t="s">
        <v>34</v>
      </c>
      <c r="D728" s="5">
        <v>2</v>
      </c>
      <c r="E728" s="8" t="s">
        <v>13</v>
      </c>
      <c r="F728" s="21">
        <f>(G728/112)*100</f>
        <v>0</v>
      </c>
      <c r="G728" s="26">
        <f>SUM(H728:AH728)</f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8">
        <v>0</v>
      </c>
      <c r="Z728" s="8">
        <v>0</v>
      </c>
      <c r="AA728" s="8">
        <v>0</v>
      </c>
      <c r="AB728" s="8">
        <v>0</v>
      </c>
      <c r="AC728" s="8">
        <v>0</v>
      </c>
      <c r="AD728" s="8">
        <v>0</v>
      </c>
      <c r="AE728" s="8">
        <v>0</v>
      </c>
      <c r="AF728" s="8">
        <v>0</v>
      </c>
      <c r="AG728" s="8">
        <v>0</v>
      </c>
      <c r="AH728" s="8">
        <v>0</v>
      </c>
      <c r="AI728" s="4"/>
    </row>
    <row r="729" spans="1:35" x14ac:dyDescent="0.35">
      <c r="A729" s="5" t="s">
        <v>24</v>
      </c>
      <c r="B729" s="11" t="s">
        <v>37</v>
      </c>
      <c r="C729" s="5" t="s">
        <v>34</v>
      </c>
      <c r="D729" s="5">
        <v>2</v>
      </c>
      <c r="E729" s="8" t="s">
        <v>10</v>
      </c>
      <c r="F729" s="21">
        <f>(G729/112)*100</f>
        <v>8.0357142857142865</v>
      </c>
      <c r="G729" s="26">
        <f>SUM(H729:AH729)</f>
        <v>9</v>
      </c>
      <c r="H729" s="8">
        <v>0</v>
      </c>
      <c r="I729" s="8">
        <v>0</v>
      </c>
      <c r="J729" s="8">
        <v>0</v>
      </c>
      <c r="K729" s="8">
        <v>0</v>
      </c>
      <c r="L729" s="13">
        <v>9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0</v>
      </c>
      <c r="AC729" s="8">
        <v>0</v>
      </c>
      <c r="AD729" s="8">
        <v>0</v>
      </c>
      <c r="AE729" s="8">
        <v>0</v>
      </c>
      <c r="AF729" s="8">
        <v>0</v>
      </c>
      <c r="AG729" s="8">
        <v>0</v>
      </c>
      <c r="AH729" s="8">
        <v>0</v>
      </c>
      <c r="AI729" s="4"/>
    </row>
    <row r="730" spans="1:35" x14ac:dyDescent="0.35">
      <c r="A730" s="5" t="s">
        <v>24</v>
      </c>
      <c r="B730" s="11" t="s">
        <v>37</v>
      </c>
      <c r="C730" s="5" t="s">
        <v>34</v>
      </c>
      <c r="D730" s="5">
        <v>3</v>
      </c>
      <c r="E730" s="8" t="s">
        <v>12</v>
      </c>
      <c r="F730" s="21">
        <f>(G730/112)*100</f>
        <v>0</v>
      </c>
      <c r="G730" s="26">
        <f>SUM(H730:AH730)</f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  <c r="AA730" s="8">
        <v>0</v>
      </c>
      <c r="AB730" s="8">
        <v>0</v>
      </c>
      <c r="AC730" s="8">
        <v>0</v>
      </c>
      <c r="AD730" s="8">
        <v>0</v>
      </c>
      <c r="AE730" s="8">
        <v>0</v>
      </c>
      <c r="AF730" s="8">
        <v>0</v>
      </c>
      <c r="AG730" s="8">
        <v>0</v>
      </c>
      <c r="AH730" s="8">
        <v>0</v>
      </c>
      <c r="AI730" s="4"/>
    </row>
    <row r="731" spans="1:35" x14ac:dyDescent="0.35">
      <c r="A731" s="5" t="s">
        <v>24</v>
      </c>
      <c r="B731" s="11" t="s">
        <v>37</v>
      </c>
      <c r="C731" s="5" t="s">
        <v>34</v>
      </c>
      <c r="D731" s="5">
        <v>3</v>
      </c>
      <c r="E731" s="8" t="s">
        <v>11</v>
      </c>
      <c r="F731" s="21">
        <f>(G731/112)*100</f>
        <v>2.6785714285714284</v>
      </c>
      <c r="G731" s="26">
        <f>SUM(H731:AH731)</f>
        <v>3</v>
      </c>
      <c r="H731" s="8">
        <v>0</v>
      </c>
      <c r="I731" s="8">
        <v>0</v>
      </c>
      <c r="J731" s="8">
        <v>0</v>
      </c>
      <c r="K731" s="8">
        <v>0</v>
      </c>
      <c r="L731" s="13">
        <v>3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0</v>
      </c>
      <c r="AH731" s="8">
        <v>0</v>
      </c>
      <c r="AI731" s="4"/>
    </row>
    <row r="732" spans="1:35" x14ac:dyDescent="0.35">
      <c r="A732" s="5" t="s">
        <v>24</v>
      </c>
      <c r="B732" s="11" t="s">
        <v>37</v>
      </c>
      <c r="C732" s="5" t="s">
        <v>34</v>
      </c>
      <c r="D732" s="5">
        <v>3</v>
      </c>
      <c r="E732" s="8" t="s">
        <v>13</v>
      </c>
      <c r="F732" s="21">
        <f>(G732/112)*100</f>
        <v>0</v>
      </c>
      <c r="G732" s="26">
        <f>SUM(H732:AH732)</f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  <c r="AA732" s="8">
        <v>0</v>
      </c>
      <c r="AB732" s="8">
        <v>0</v>
      </c>
      <c r="AC732" s="8">
        <v>0</v>
      </c>
      <c r="AD732" s="8">
        <v>0</v>
      </c>
      <c r="AE732" s="8">
        <v>0</v>
      </c>
      <c r="AF732" s="8">
        <v>0</v>
      </c>
      <c r="AG732" s="8">
        <v>0</v>
      </c>
      <c r="AH732" s="8">
        <v>0</v>
      </c>
      <c r="AI732" s="4"/>
    </row>
    <row r="733" spans="1:35" x14ac:dyDescent="0.35">
      <c r="A733" s="5" t="s">
        <v>24</v>
      </c>
      <c r="B733" s="11" t="s">
        <v>37</v>
      </c>
      <c r="C733" s="5" t="s">
        <v>34</v>
      </c>
      <c r="D733" s="5">
        <v>3</v>
      </c>
      <c r="E733" s="8" t="s">
        <v>10</v>
      </c>
      <c r="F733" s="21">
        <f>(G733/112)*100</f>
        <v>3.5714285714285712</v>
      </c>
      <c r="G733" s="26">
        <f>SUM(H733:AH733)</f>
        <v>4</v>
      </c>
      <c r="H733" s="8">
        <v>0</v>
      </c>
      <c r="I733" s="8">
        <v>0</v>
      </c>
      <c r="J733" s="8">
        <v>0</v>
      </c>
      <c r="K733" s="8">
        <v>0</v>
      </c>
      <c r="L733" s="13">
        <v>4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0</v>
      </c>
      <c r="AH733" s="8">
        <v>0</v>
      </c>
      <c r="AI733" s="4"/>
    </row>
    <row r="734" spans="1:35" x14ac:dyDescent="0.35">
      <c r="A734" s="5" t="s">
        <v>26</v>
      </c>
      <c r="B734" s="11" t="s">
        <v>37</v>
      </c>
      <c r="C734" s="5" t="s">
        <v>34</v>
      </c>
      <c r="D734" s="5">
        <v>1</v>
      </c>
      <c r="E734" s="8" t="s">
        <v>12</v>
      </c>
      <c r="F734" s="21">
        <f>(G734/50)*100</f>
        <v>20</v>
      </c>
      <c r="G734" s="26">
        <f>SUM(H734:AH734)</f>
        <v>10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  <c r="Z734" s="8">
        <v>0</v>
      </c>
      <c r="AA734" s="8">
        <v>0</v>
      </c>
      <c r="AB734" s="8">
        <v>0</v>
      </c>
      <c r="AC734" s="8">
        <v>0</v>
      </c>
      <c r="AD734" s="8">
        <v>0</v>
      </c>
      <c r="AE734" s="8">
        <v>0</v>
      </c>
      <c r="AF734" s="13">
        <v>10</v>
      </c>
      <c r="AG734" s="8">
        <v>0</v>
      </c>
      <c r="AH734" s="8">
        <v>0</v>
      </c>
      <c r="AI734" s="4"/>
    </row>
    <row r="735" spans="1:35" x14ac:dyDescent="0.35">
      <c r="A735" s="5" t="s">
        <v>26</v>
      </c>
      <c r="B735" s="11" t="s">
        <v>37</v>
      </c>
      <c r="C735" s="5" t="s">
        <v>34</v>
      </c>
      <c r="D735" s="5">
        <v>1</v>
      </c>
      <c r="E735" s="8" t="s">
        <v>11</v>
      </c>
      <c r="F735" s="21">
        <f>(G735/50)*100</f>
        <v>2</v>
      </c>
      <c r="G735" s="26">
        <f>SUM(H735:AH735)</f>
        <v>1</v>
      </c>
      <c r="H735" s="8">
        <v>0</v>
      </c>
      <c r="I735" s="8">
        <v>0</v>
      </c>
      <c r="J735" s="8">
        <v>0</v>
      </c>
      <c r="K735" s="8">
        <v>0</v>
      </c>
      <c r="L735" s="13">
        <v>1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0</v>
      </c>
      <c r="X735" s="8">
        <v>0</v>
      </c>
      <c r="Y735" s="8">
        <v>0</v>
      </c>
      <c r="Z735" s="8">
        <v>0</v>
      </c>
      <c r="AA735" s="8">
        <v>0</v>
      </c>
      <c r="AB735" s="8">
        <v>0</v>
      </c>
      <c r="AC735" s="8">
        <v>0</v>
      </c>
      <c r="AD735" s="8">
        <v>0</v>
      </c>
      <c r="AE735" s="8">
        <v>0</v>
      </c>
      <c r="AF735" s="8">
        <v>0</v>
      </c>
      <c r="AG735" s="8">
        <v>0</v>
      </c>
      <c r="AH735" s="8">
        <v>0</v>
      </c>
      <c r="AI735" s="4"/>
    </row>
    <row r="736" spans="1:35" x14ac:dyDescent="0.35">
      <c r="A736" s="5" t="s">
        <v>26</v>
      </c>
      <c r="B736" s="11" t="s">
        <v>37</v>
      </c>
      <c r="C736" s="5" t="s">
        <v>34</v>
      </c>
      <c r="D736" s="5">
        <v>1</v>
      </c>
      <c r="E736" s="8" t="s">
        <v>13</v>
      </c>
      <c r="F736" s="21">
        <f>(G736/50)*100</f>
        <v>0</v>
      </c>
      <c r="G736" s="26">
        <f>SUM(H736:AH736)</f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8">
        <v>0</v>
      </c>
      <c r="Z736" s="8">
        <v>0</v>
      </c>
      <c r="AA736" s="8">
        <v>0</v>
      </c>
      <c r="AB736" s="8">
        <v>0</v>
      </c>
      <c r="AC736" s="8">
        <v>0</v>
      </c>
      <c r="AD736" s="8">
        <v>0</v>
      </c>
      <c r="AE736" s="8">
        <v>0</v>
      </c>
      <c r="AF736" s="8">
        <v>0</v>
      </c>
      <c r="AG736" s="8">
        <v>0</v>
      </c>
      <c r="AH736" s="8">
        <v>0</v>
      </c>
      <c r="AI736" s="4"/>
    </row>
    <row r="737" spans="1:35" x14ac:dyDescent="0.35">
      <c r="A737" s="5" t="s">
        <v>26</v>
      </c>
      <c r="B737" s="11" t="s">
        <v>37</v>
      </c>
      <c r="C737" s="5" t="s">
        <v>34</v>
      </c>
      <c r="D737" s="5">
        <v>1</v>
      </c>
      <c r="E737" s="8" t="s">
        <v>10</v>
      </c>
      <c r="F737" s="21">
        <f>(G737/50)*100</f>
        <v>2</v>
      </c>
      <c r="G737" s="26">
        <f>SUM(H737:AH737)</f>
        <v>1</v>
      </c>
      <c r="H737" s="8">
        <v>0</v>
      </c>
      <c r="I737" s="8">
        <v>0</v>
      </c>
      <c r="J737" s="8">
        <v>0</v>
      </c>
      <c r="K737" s="8">
        <v>0</v>
      </c>
      <c r="L737" s="13">
        <v>1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  <c r="Z737" s="8">
        <v>0</v>
      </c>
      <c r="AA737" s="8">
        <v>0</v>
      </c>
      <c r="AB737" s="8">
        <v>0</v>
      </c>
      <c r="AC737" s="8">
        <v>0</v>
      </c>
      <c r="AD737" s="8">
        <v>0</v>
      </c>
      <c r="AE737" s="8">
        <v>0</v>
      </c>
      <c r="AF737" s="8">
        <v>0</v>
      </c>
      <c r="AG737" s="8">
        <v>0</v>
      </c>
      <c r="AH737" s="8">
        <v>0</v>
      </c>
      <c r="AI737" s="4"/>
    </row>
    <row r="738" spans="1:35" x14ac:dyDescent="0.35">
      <c r="A738" s="5" t="s">
        <v>26</v>
      </c>
      <c r="B738" s="11" t="s">
        <v>37</v>
      </c>
      <c r="C738" s="5" t="s">
        <v>34</v>
      </c>
      <c r="D738" s="5">
        <v>2</v>
      </c>
      <c r="E738" s="8" t="s">
        <v>12</v>
      </c>
      <c r="F738" s="21">
        <f>(G738/50)*100</f>
        <v>0</v>
      </c>
      <c r="G738" s="26">
        <f>SUM(H738:AH738)</f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13" t="s">
        <v>71</v>
      </c>
      <c r="W738" s="8">
        <v>0</v>
      </c>
      <c r="X738" s="8">
        <v>0</v>
      </c>
      <c r="Y738" s="8">
        <v>0</v>
      </c>
      <c r="Z738" s="8">
        <v>0</v>
      </c>
      <c r="AA738" s="8">
        <v>0</v>
      </c>
      <c r="AB738" s="8">
        <v>0</v>
      </c>
      <c r="AC738" s="8">
        <v>0</v>
      </c>
      <c r="AD738" s="8">
        <v>0</v>
      </c>
      <c r="AE738" s="8">
        <v>0</v>
      </c>
      <c r="AF738" s="8">
        <v>0</v>
      </c>
      <c r="AG738" s="8">
        <v>0</v>
      </c>
      <c r="AH738" s="8">
        <v>0</v>
      </c>
      <c r="AI738" s="4"/>
    </row>
    <row r="739" spans="1:35" x14ac:dyDescent="0.35">
      <c r="A739" s="5" t="s">
        <v>26</v>
      </c>
      <c r="B739" s="11" t="s">
        <v>37</v>
      </c>
      <c r="C739" s="5" t="s">
        <v>34</v>
      </c>
      <c r="D739" s="5">
        <v>2</v>
      </c>
      <c r="E739" s="8" t="s">
        <v>11</v>
      </c>
      <c r="F739" s="21">
        <f>(G739/50)*100</f>
        <v>4</v>
      </c>
      <c r="G739" s="26">
        <f>SUM(H739:AH739)</f>
        <v>2</v>
      </c>
      <c r="H739" s="8">
        <v>0</v>
      </c>
      <c r="I739" s="8">
        <v>0</v>
      </c>
      <c r="J739" s="8">
        <v>0</v>
      </c>
      <c r="K739" s="8">
        <v>0</v>
      </c>
      <c r="L739" s="13">
        <v>2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  <c r="Z739" s="8">
        <v>0</v>
      </c>
      <c r="AA739" s="8">
        <v>0</v>
      </c>
      <c r="AB739" s="8">
        <v>0</v>
      </c>
      <c r="AC739" s="8">
        <v>0</v>
      </c>
      <c r="AD739" s="8">
        <v>0</v>
      </c>
      <c r="AE739" s="8">
        <v>0</v>
      </c>
      <c r="AF739" s="8">
        <v>0</v>
      </c>
      <c r="AG739" s="8">
        <v>0</v>
      </c>
      <c r="AH739" s="8">
        <v>0</v>
      </c>
      <c r="AI739" s="4"/>
    </row>
    <row r="740" spans="1:35" x14ac:dyDescent="0.35">
      <c r="A740" s="5" t="s">
        <v>26</v>
      </c>
      <c r="B740" s="11" t="s">
        <v>37</v>
      </c>
      <c r="C740" s="5" t="s">
        <v>34</v>
      </c>
      <c r="D740" s="5">
        <v>2</v>
      </c>
      <c r="E740" s="8" t="s">
        <v>13</v>
      </c>
      <c r="F740" s="21">
        <f>(G740/50)*100</f>
        <v>0</v>
      </c>
      <c r="G740" s="26">
        <f>SUM(H740:AH740)</f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  <c r="AA740" s="8">
        <v>0</v>
      </c>
      <c r="AB740" s="8">
        <v>0</v>
      </c>
      <c r="AC740" s="8">
        <v>0</v>
      </c>
      <c r="AD740" s="8">
        <v>0</v>
      </c>
      <c r="AE740" s="8">
        <v>0</v>
      </c>
      <c r="AF740" s="8">
        <v>0</v>
      </c>
      <c r="AG740" s="8">
        <v>0</v>
      </c>
      <c r="AH740" s="8">
        <v>0</v>
      </c>
      <c r="AI740" s="4"/>
    </row>
    <row r="741" spans="1:35" x14ac:dyDescent="0.35">
      <c r="A741" s="5" t="s">
        <v>26</v>
      </c>
      <c r="B741" s="11" t="s">
        <v>37</v>
      </c>
      <c r="C741" s="5" t="s">
        <v>34</v>
      </c>
      <c r="D741" s="5">
        <v>2</v>
      </c>
      <c r="E741" s="8" t="s">
        <v>10</v>
      </c>
      <c r="F741" s="21">
        <f>(G741/50)*100</f>
        <v>4</v>
      </c>
      <c r="G741" s="26">
        <f>SUM(H741:AH741)</f>
        <v>2</v>
      </c>
      <c r="H741" s="8">
        <v>0</v>
      </c>
      <c r="I741" s="8">
        <v>0</v>
      </c>
      <c r="J741" s="8">
        <v>0</v>
      </c>
      <c r="K741" s="8">
        <v>0</v>
      </c>
      <c r="L741" s="13">
        <v>1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13">
        <v>1</v>
      </c>
      <c r="V741" s="8">
        <v>0</v>
      </c>
      <c r="W741" s="8">
        <v>0</v>
      </c>
      <c r="X741" s="8">
        <v>0</v>
      </c>
      <c r="Y741" s="8">
        <v>0</v>
      </c>
      <c r="Z741" s="8">
        <v>0</v>
      </c>
      <c r="AA741" s="8">
        <v>0</v>
      </c>
      <c r="AB741" s="8">
        <v>0</v>
      </c>
      <c r="AC741" s="8">
        <v>0</v>
      </c>
      <c r="AD741" s="8">
        <v>0</v>
      </c>
      <c r="AE741" s="8">
        <v>0</v>
      </c>
      <c r="AF741" s="8">
        <v>0</v>
      </c>
      <c r="AG741" s="8">
        <v>0</v>
      </c>
      <c r="AH741" s="8">
        <v>0</v>
      </c>
      <c r="AI741" s="4"/>
    </row>
    <row r="742" spans="1:35" x14ac:dyDescent="0.35">
      <c r="A742" s="5" t="s">
        <v>26</v>
      </c>
      <c r="B742" s="11" t="s">
        <v>37</v>
      </c>
      <c r="C742" s="5" t="s">
        <v>34</v>
      </c>
      <c r="D742" s="5">
        <v>3</v>
      </c>
      <c r="E742" s="8" t="s">
        <v>12</v>
      </c>
      <c r="F742" s="21">
        <f>(G742/50)*100</f>
        <v>0</v>
      </c>
      <c r="G742" s="26">
        <f>SUM(H742:AH742)</f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0</v>
      </c>
      <c r="AH742" s="8">
        <v>0</v>
      </c>
      <c r="AI742" s="4"/>
    </row>
    <row r="743" spans="1:35" x14ac:dyDescent="0.35">
      <c r="A743" s="5" t="s">
        <v>26</v>
      </c>
      <c r="B743" s="11" t="s">
        <v>37</v>
      </c>
      <c r="C743" s="5" t="s">
        <v>34</v>
      </c>
      <c r="D743" s="5">
        <v>3</v>
      </c>
      <c r="E743" s="8" t="s">
        <v>11</v>
      </c>
      <c r="F743" s="21">
        <f>(G743/50)*100</f>
        <v>8</v>
      </c>
      <c r="G743" s="26">
        <f>SUM(H743:AH743)</f>
        <v>4</v>
      </c>
      <c r="H743" s="8">
        <v>0</v>
      </c>
      <c r="I743" s="8">
        <v>0</v>
      </c>
      <c r="J743" s="13">
        <v>1</v>
      </c>
      <c r="K743" s="8">
        <v>0</v>
      </c>
      <c r="L743" s="13">
        <v>3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13" t="s">
        <v>70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0</v>
      </c>
      <c r="AC743" s="8">
        <v>0</v>
      </c>
      <c r="AD743" s="8">
        <v>0</v>
      </c>
      <c r="AE743" s="8">
        <v>0</v>
      </c>
      <c r="AF743" s="8">
        <v>0</v>
      </c>
      <c r="AG743" s="8">
        <v>0</v>
      </c>
      <c r="AH743" s="8">
        <v>0</v>
      </c>
      <c r="AI743" s="4"/>
    </row>
    <row r="744" spans="1:35" x14ac:dyDescent="0.35">
      <c r="A744" s="5" t="s">
        <v>26</v>
      </c>
      <c r="B744" s="11" t="s">
        <v>37</v>
      </c>
      <c r="C744" s="5" t="s">
        <v>34</v>
      </c>
      <c r="D744" s="5">
        <v>3</v>
      </c>
      <c r="E744" s="8" t="s">
        <v>13</v>
      </c>
      <c r="F744" s="21">
        <f>(G744/50)*100</f>
        <v>0</v>
      </c>
      <c r="G744" s="26">
        <f>SUM(H744:AH744)</f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0</v>
      </c>
      <c r="Z744" s="8">
        <v>0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0</v>
      </c>
      <c r="AH744" s="8">
        <v>0</v>
      </c>
      <c r="AI744" s="4"/>
    </row>
    <row r="745" spans="1:35" x14ac:dyDescent="0.35">
      <c r="A745" s="5" t="s">
        <v>26</v>
      </c>
      <c r="B745" s="11" t="s">
        <v>37</v>
      </c>
      <c r="C745" s="5" t="s">
        <v>34</v>
      </c>
      <c r="D745" s="5">
        <v>3</v>
      </c>
      <c r="E745" s="8" t="s">
        <v>10</v>
      </c>
      <c r="F745" s="21">
        <f>(G745/50)*100</f>
        <v>28.000000000000004</v>
      </c>
      <c r="G745" s="26">
        <f>SUM(H745:AH745)</f>
        <v>14</v>
      </c>
      <c r="H745" s="8">
        <v>0</v>
      </c>
      <c r="I745" s="8">
        <v>0</v>
      </c>
      <c r="J745" s="8">
        <v>0</v>
      </c>
      <c r="K745" s="8">
        <v>0</v>
      </c>
      <c r="L745" s="13">
        <v>1</v>
      </c>
      <c r="M745" s="13">
        <v>3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13">
        <v>6</v>
      </c>
      <c r="U745" s="13">
        <v>4</v>
      </c>
      <c r="V745" s="8">
        <v>0</v>
      </c>
      <c r="W745" s="8">
        <v>0</v>
      </c>
      <c r="X745" s="8">
        <v>0</v>
      </c>
      <c r="Y745" s="8">
        <v>0</v>
      </c>
      <c r="Z745" s="8">
        <v>0</v>
      </c>
      <c r="AA745" s="8">
        <v>0</v>
      </c>
      <c r="AB745" s="8">
        <v>0</v>
      </c>
      <c r="AC745" s="8">
        <v>0</v>
      </c>
      <c r="AD745" s="8">
        <v>0</v>
      </c>
      <c r="AE745" s="8">
        <v>0</v>
      </c>
      <c r="AF745" s="8">
        <v>0</v>
      </c>
      <c r="AG745" s="8">
        <v>0</v>
      </c>
      <c r="AH745" s="8">
        <v>0</v>
      </c>
      <c r="AI745" s="4"/>
    </row>
    <row r="746" spans="1:35" x14ac:dyDescent="0.35">
      <c r="A746" s="5" t="s">
        <v>27</v>
      </c>
      <c r="B746" s="11" t="s">
        <v>37</v>
      </c>
      <c r="C746" s="5" t="s">
        <v>34</v>
      </c>
      <c r="D746" s="5">
        <v>1</v>
      </c>
      <c r="E746" s="8" t="s">
        <v>12</v>
      </c>
      <c r="F746" s="21">
        <f>(G746/214)*100</f>
        <v>0.46728971962616817</v>
      </c>
      <c r="G746" s="26">
        <f>SUM(H746:AH746)</f>
        <v>1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13">
        <v>1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8">
        <v>0</v>
      </c>
      <c r="Z746" s="8">
        <v>0</v>
      </c>
      <c r="AA746" s="8">
        <v>0</v>
      </c>
      <c r="AB746" s="8">
        <v>0</v>
      </c>
      <c r="AC746" s="8">
        <v>0</v>
      </c>
      <c r="AD746" s="8">
        <v>0</v>
      </c>
      <c r="AE746" s="8">
        <v>0</v>
      </c>
      <c r="AF746" s="8">
        <v>0</v>
      </c>
      <c r="AG746" s="8">
        <v>0</v>
      </c>
      <c r="AH746" s="8">
        <v>0</v>
      </c>
      <c r="AI746" s="4"/>
    </row>
    <row r="747" spans="1:35" x14ac:dyDescent="0.35">
      <c r="A747" s="5" t="s">
        <v>27</v>
      </c>
      <c r="B747" s="11" t="s">
        <v>37</v>
      </c>
      <c r="C747" s="5" t="s">
        <v>34</v>
      </c>
      <c r="D747" s="5">
        <v>1</v>
      </c>
      <c r="E747" s="8" t="s">
        <v>11</v>
      </c>
      <c r="F747" s="21">
        <f>(G747/214)*100</f>
        <v>2.3364485981308412</v>
      </c>
      <c r="G747" s="26">
        <f>SUM(H747:AH747)</f>
        <v>5</v>
      </c>
      <c r="H747" s="13">
        <v>1</v>
      </c>
      <c r="I747" s="8">
        <v>0</v>
      </c>
      <c r="J747" s="8">
        <v>0</v>
      </c>
      <c r="K747" s="8">
        <v>0</v>
      </c>
      <c r="L747" s="8">
        <v>0</v>
      </c>
      <c r="M747" s="13">
        <v>2</v>
      </c>
      <c r="N747" s="13">
        <v>1</v>
      </c>
      <c r="O747" s="13">
        <v>1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8">
        <v>0</v>
      </c>
      <c r="Z747" s="8">
        <v>0</v>
      </c>
      <c r="AA747" s="8">
        <v>0</v>
      </c>
      <c r="AB747" s="8">
        <v>0</v>
      </c>
      <c r="AC747" s="8">
        <v>0</v>
      </c>
      <c r="AD747" s="8">
        <v>0</v>
      </c>
      <c r="AE747" s="8">
        <v>0</v>
      </c>
      <c r="AF747" s="8">
        <v>0</v>
      </c>
      <c r="AG747" s="8">
        <v>0</v>
      </c>
      <c r="AH747" s="8">
        <v>0</v>
      </c>
      <c r="AI747" s="4"/>
    </row>
    <row r="748" spans="1:35" x14ac:dyDescent="0.35">
      <c r="A748" s="5" t="s">
        <v>27</v>
      </c>
      <c r="B748" s="11" t="s">
        <v>37</v>
      </c>
      <c r="C748" s="5" t="s">
        <v>34</v>
      </c>
      <c r="D748" s="5">
        <v>1</v>
      </c>
      <c r="E748" s="8" t="s">
        <v>13</v>
      </c>
      <c r="F748" s="21">
        <f>(G748/214)*100</f>
        <v>0</v>
      </c>
      <c r="G748" s="26">
        <f>SUM(H748:AH748)</f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0</v>
      </c>
      <c r="X748" s="8">
        <v>0</v>
      </c>
      <c r="Y748" s="8">
        <v>0</v>
      </c>
      <c r="Z748" s="8">
        <v>0</v>
      </c>
      <c r="AA748" s="8">
        <v>0</v>
      </c>
      <c r="AB748" s="8">
        <v>0</v>
      </c>
      <c r="AC748" s="8">
        <v>0</v>
      </c>
      <c r="AD748" s="8">
        <v>0</v>
      </c>
      <c r="AE748" s="8">
        <v>0</v>
      </c>
      <c r="AF748" s="8">
        <v>0</v>
      </c>
      <c r="AG748" s="8">
        <v>0</v>
      </c>
      <c r="AH748" s="8">
        <v>0</v>
      </c>
      <c r="AI748" s="4"/>
    </row>
    <row r="749" spans="1:35" x14ac:dyDescent="0.35">
      <c r="A749" s="5" t="s">
        <v>27</v>
      </c>
      <c r="B749" s="11" t="s">
        <v>37</v>
      </c>
      <c r="C749" s="5" t="s">
        <v>34</v>
      </c>
      <c r="D749" s="5">
        <v>1</v>
      </c>
      <c r="E749" s="8" t="s">
        <v>10</v>
      </c>
      <c r="F749" s="21">
        <f>(G749/214)*100</f>
        <v>3.2710280373831773</v>
      </c>
      <c r="G749" s="26">
        <f>SUM(H749:AH749)</f>
        <v>7</v>
      </c>
      <c r="H749" s="8">
        <v>0</v>
      </c>
      <c r="I749" s="8">
        <v>0</v>
      </c>
      <c r="J749" s="8">
        <v>0</v>
      </c>
      <c r="K749" s="13">
        <v>1</v>
      </c>
      <c r="L749" s="8">
        <v>0</v>
      </c>
      <c r="M749" s="13">
        <v>6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  <c r="Z749" s="8">
        <v>0</v>
      </c>
      <c r="AA749" s="8">
        <v>0</v>
      </c>
      <c r="AB749" s="8">
        <v>0</v>
      </c>
      <c r="AC749" s="8">
        <v>0</v>
      </c>
      <c r="AD749" s="8">
        <v>0</v>
      </c>
      <c r="AE749" s="8">
        <v>0</v>
      </c>
      <c r="AF749" s="8">
        <v>0</v>
      </c>
      <c r="AG749" s="8">
        <v>0</v>
      </c>
      <c r="AH749" s="8">
        <v>0</v>
      </c>
      <c r="AI749" s="4"/>
    </row>
    <row r="750" spans="1:35" x14ac:dyDescent="0.35">
      <c r="A750" s="8" t="s">
        <v>27</v>
      </c>
      <c r="B750" s="16" t="s">
        <v>37</v>
      </c>
      <c r="C750" s="8" t="s">
        <v>34</v>
      </c>
      <c r="D750" s="8">
        <v>2</v>
      </c>
      <c r="E750" s="8" t="s">
        <v>12</v>
      </c>
      <c r="F750" s="21">
        <f>(G750/214)*100</f>
        <v>0</v>
      </c>
      <c r="G750" s="26">
        <f>SUM(H750:AH750)</f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v>0</v>
      </c>
      <c r="AA750" s="8">
        <v>0</v>
      </c>
      <c r="AB750" s="8">
        <v>0</v>
      </c>
      <c r="AC750" s="8">
        <v>0</v>
      </c>
      <c r="AD750" s="8">
        <v>0</v>
      </c>
      <c r="AE750" s="8">
        <v>0</v>
      </c>
      <c r="AF750" s="8">
        <v>0</v>
      </c>
      <c r="AG750" s="8">
        <v>0</v>
      </c>
      <c r="AH750" s="8">
        <v>0</v>
      </c>
      <c r="AI750" s="4"/>
    </row>
    <row r="751" spans="1:35" x14ac:dyDescent="0.35">
      <c r="A751" s="8" t="s">
        <v>27</v>
      </c>
      <c r="B751" s="16" t="s">
        <v>37</v>
      </c>
      <c r="C751" s="8" t="s">
        <v>34</v>
      </c>
      <c r="D751" s="8">
        <v>2</v>
      </c>
      <c r="E751" s="8" t="s">
        <v>11</v>
      </c>
      <c r="F751" s="21">
        <f>(G751/214)*100</f>
        <v>0.46728971962616817</v>
      </c>
      <c r="G751" s="26">
        <f>SUM(H751:AH751)</f>
        <v>1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13">
        <v>1</v>
      </c>
      <c r="X751" s="8">
        <v>0</v>
      </c>
      <c r="Y751" s="8">
        <v>0</v>
      </c>
      <c r="Z751" s="8">
        <v>0</v>
      </c>
      <c r="AA751" s="8">
        <v>0</v>
      </c>
      <c r="AB751" s="8">
        <v>0</v>
      </c>
      <c r="AC751" s="8">
        <v>0</v>
      </c>
      <c r="AD751" s="8">
        <v>0</v>
      </c>
      <c r="AE751" s="8">
        <v>0</v>
      </c>
      <c r="AF751" s="8">
        <v>0</v>
      </c>
      <c r="AG751" s="8">
        <v>0</v>
      </c>
      <c r="AH751" s="8">
        <v>0</v>
      </c>
      <c r="AI751" s="4"/>
    </row>
    <row r="752" spans="1:35" x14ac:dyDescent="0.35">
      <c r="A752" s="5" t="s">
        <v>27</v>
      </c>
      <c r="B752" s="11" t="s">
        <v>37</v>
      </c>
      <c r="C752" s="5" t="s">
        <v>34</v>
      </c>
      <c r="D752" s="5">
        <v>2</v>
      </c>
      <c r="E752" s="8" t="s">
        <v>13</v>
      </c>
      <c r="F752" s="21">
        <f>(G752/214)*100</f>
        <v>0</v>
      </c>
      <c r="G752" s="26">
        <f>SUM(H752:AH752)</f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  <c r="Z752" s="8">
        <v>0</v>
      </c>
      <c r="AA752" s="8">
        <v>0</v>
      </c>
      <c r="AB752" s="8">
        <v>0</v>
      </c>
      <c r="AC752" s="8">
        <v>0</v>
      </c>
      <c r="AD752" s="8">
        <v>0</v>
      </c>
      <c r="AE752" s="8">
        <v>0</v>
      </c>
      <c r="AF752" s="8">
        <v>0</v>
      </c>
      <c r="AG752" s="8">
        <v>0</v>
      </c>
      <c r="AH752" s="8">
        <v>0</v>
      </c>
      <c r="AI752" s="4"/>
    </row>
    <row r="753" spans="1:35" x14ac:dyDescent="0.35">
      <c r="A753" s="5" t="s">
        <v>27</v>
      </c>
      <c r="B753" s="11" t="s">
        <v>37</v>
      </c>
      <c r="C753" s="5" t="s">
        <v>34</v>
      </c>
      <c r="D753" s="5">
        <v>2</v>
      </c>
      <c r="E753" s="8" t="s">
        <v>10</v>
      </c>
      <c r="F753" s="21">
        <f>(G753/214)*100</f>
        <v>1.4018691588785046</v>
      </c>
      <c r="G753" s="26">
        <f>SUM(H753:AH753)</f>
        <v>3</v>
      </c>
      <c r="H753" s="8">
        <v>0</v>
      </c>
      <c r="I753" s="13">
        <v>1</v>
      </c>
      <c r="J753" s="8">
        <v>0</v>
      </c>
      <c r="K753" s="8">
        <v>0</v>
      </c>
      <c r="L753" s="8">
        <v>0</v>
      </c>
      <c r="M753" s="13">
        <v>2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8">
        <v>0</v>
      </c>
      <c r="AB753" s="8">
        <v>0</v>
      </c>
      <c r="AC753" s="8">
        <v>0</v>
      </c>
      <c r="AD753" s="8">
        <v>0</v>
      </c>
      <c r="AE753" s="8">
        <v>0</v>
      </c>
      <c r="AF753" s="8">
        <v>0</v>
      </c>
      <c r="AG753" s="8">
        <v>0</v>
      </c>
      <c r="AH753" s="8">
        <v>0</v>
      </c>
      <c r="AI753" s="4"/>
    </row>
    <row r="754" spans="1:35" x14ac:dyDescent="0.35">
      <c r="A754" s="5" t="s">
        <v>27</v>
      </c>
      <c r="B754" s="11" t="s">
        <v>37</v>
      </c>
      <c r="C754" s="5" t="s">
        <v>34</v>
      </c>
      <c r="D754" s="5">
        <v>3</v>
      </c>
      <c r="E754" s="8" t="s">
        <v>12</v>
      </c>
      <c r="F754" s="21">
        <f>(G754/214)*100</f>
        <v>0</v>
      </c>
      <c r="G754" s="26">
        <f>SUM(H754:AH754)</f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v>0</v>
      </c>
      <c r="AA754" s="8">
        <v>0</v>
      </c>
      <c r="AB754" s="8">
        <v>0</v>
      </c>
      <c r="AC754" s="8">
        <v>0</v>
      </c>
      <c r="AD754" s="8">
        <v>0</v>
      </c>
      <c r="AE754" s="8">
        <v>0</v>
      </c>
      <c r="AF754" s="8">
        <v>0</v>
      </c>
      <c r="AG754" s="8">
        <v>0</v>
      </c>
      <c r="AH754" s="8">
        <v>0</v>
      </c>
      <c r="AI754" s="4"/>
    </row>
    <row r="755" spans="1:35" x14ac:dyDescent="0.35">
      <c r="A755" s="5" t="s">
        <v>27</v>
      </c>
      <c r="B755" s="11" t="s">
        <v>37</v>
      </c>
      <c r="C755" s="5" t="s">
        <v>34</v>
      </c>
      <c r="D755" s="5">
        <v>3</v>
      </c>
      <c r="E755" s="8" t="s">
        <v>11</v>
      </c>
      <c r="F755" s="21">
        <f>(G755/214)*100</f>
        <v>2.8037383177570092</v>
      </c>
      <c r="G755" s="26">
        <f>SUM(H755:AH755)</f>
        <v>6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13">
        <v>1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13">
        <v>1</v>
      </c>
      <c r="X755" s="13">
        <v>4</v>
      </c>
      <c r="Y755" s="8">
        <v>0</v>
      </c>
      <c r="Z755" s="8">
        <v>0</v>
      </c>
      <c r="AA755" s="8">
        <v>0</v>
      </c>
      <c r="AB755" s="8">
        <v>0</v>
      </c>
      <c r="AC755" s="8">
        <v>0</v>
      </c>
      <c r="AD755" s="8">
        <v>0</v>
      </c>
      <c r="AE755" s="8">
        <v>0</v>
      </c>
      <c r="AF755" s="8">
        <v>0</v>
      </c>
      <c r="AG755" s="8">
        <v>0</v>
      </c>
      <c r="AH755" s="8">
        <v>0</v>
      </c>
      <c r="AI755" s="4"/>
    </row>
    <row r="756" spans="1:35" x14ac:dyDescent="0.35">
      <c r="A756" s="8" t="s">
        <v>27</v>
      </c>
      <c r="B756" s="16" t="s">
        <v>37</v>
      </c>
      <c r="C756" s="8" t="s">
        <v>34</v>
      </c>
      <c r="D756" s="8">
        <v>3</v>
      </c>
      <c r="E756" s="8" t="s">
        <v>13</v>
      </c>
      <c r="F756" s="21">
        <f>(G756/214)*100</f>
        <v>0</v>
      </c>
      <c r="G756" s="26">
        <f>SUM(H756:AH756)</f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0</v>
      </c>
      <c r="AH756" s="8">
        <v>0</v>
      </c>
      <c r="AI756" s="4"/>
    </row>
    <row r="757" spans="1:35" x14ac:dyDescent="0.35">
      <c r="A757" s="8" t="s">
        <v>27</v>
      </c>
      <c r="B757" s="16" t="s">
        <v>37</v>
      </c>
      <c r="C757" s="8" t="s">
        <v>34</v>
      </c>
      <c r="D757" s="8">
        <v>3</v>
      </c>
      <c r="E757" s="8" t="s">
        <v>10</v>
      </c>
      <c r="F757" s="21">
        <f>(G757/214)*100</f>
        <v>1.8691588785046727</v>
      </c>
      <c r="G757" s="26">
        <f>SUM(H757:AH757)</f>
        <v>4</v>
      </c>
      <c r="H757" s="8">
        <v>0</v>
      </c>
      <c r="I757" s="13">
        <v>1</v>
      </c>
      <c r="J757" s="8">
        <v>0</v>
      </c>
      <c r="K757" s="8">
        <v>0</v>
      </c>
      <c r="L757" s="8">
        <v>0</v>
      </c>
      <c r="M757" s="13">
        <v>2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13">
        <v>1</v>
      </c>
      <c r="Y757" s="8">
        <v>0</v>
      </c>
      <c r="Z757" s="8">
        <v>0</v>
      </c>
      <c r="AA757" s="8">
        <v>0</v>
      </c>
      <c r="AB757" s="8">
        <v>0</v>
      </c>
      <c r="AC757" s="8">
        <v>0</v>
      </c>
      <c r="AD757" s="8">
        <v>0</v>
      </c>
      <c r="AE757" s="8">
        <v>0</v>
      </c>
      <c r="AF757" s="8">
        <v>0</v>
      </c>
      <c r="AG757" s="8">
        <v>0</v>
      </c>
      <c r="AH757" s="8">
        <v>0</v>
      </c>
      <c r="AI757" s="4"/>
    </row>
    <row r="758" spans="1:35" x14ac:dyDescent="0.35">
      <c r="A758" s="5" t="s">
        <v>28</v>
      </c>
      <c r="B758" s="11" t="s">
        <v>37</v>
      </c>
      <c r="C758" s="5" t="s">
        <v>34</v>
      </c>
      <c r="D758" s="5">
        <v>1</v>
      </c>
      <c r="E758" s="8" t="s">
        <v>12</v>
      </c>
      <c r="F758" s="21">
        <f>(G758/53)*100</f>
        <v>0</v>
      </c>
      <c r="G758" s="26">
        <f>SUM(H758:AH758)</f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8">
        <v>0</v>
      </c>
      <c r="AB758" s="8">
        <v>0</v>
      </c>
      <c r="AC758" s="8">
        <v>0</v>
      </c>
      <c r="AD758" s="8">
        <v>0</v>
      </c>
      <c r="AE758" s="8">
        <v>0</v>
      </c>
      <c r="AF758" s="8">
        <v>0</v>
      </c>
      <c r="AG758" s="8">
        <v>0</v>
      </c>
      <c r="AH758" s="8">
        <v>0</v>
      </c>
      <c r="AI758" s="4"/>
    </row>
    <row r="759" spans="1:35" x14ac:dyDescent="0.35">
      <c r="A759" s="8" t="s">
        <v>28</v>
      </c>
      <c r="B759" s="16" t="s">
        <v>37</v>
      </c>
      <c r="C759" s="8" t="s">
        <v>34</v>
      </c>
      <c r="D759" s="8">
        <v>1</v>
      </c>
      <c r="E759" s="8" t="s">
        <v>11</v>
      </c>
      <c r="F759" s="21">
        <f>(G759/53)*100</f>
        <v>1.8867924528301887</v>
      </c>
      <c r="G759" s="26">
        <f>SUM(H759:AH759)</f>
        <v>1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13">
        <v>1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0</v>
      </c>
      <c r="AA759" s="8">
        <v>0</v>
      </c>
      <c r="AB759" s="8">
        <v>0</v>
      </c>
      <c r="AC759" s="8">
        <v>0</v>
      </c>
      <c r="AD759" s="8">
        <v>0</v>
      </c>
      <c r="AE759" s="8">
        <v>0</v>
      </c>
      <c r="AF759" s="8">
        <v>0</v>
      </c>
      <c r="AG759" s="8">
        <v>0</v>
      </c>
      <c r="AH759" s="8">
        <v>0</v>
      </c>
      <c r="AI759" s="4"/>
    </row>
    <row r="760" spans="1:35" x14ac:dyDescent="0.35">
      <c r="A760" s="5" t="s">
        <v>28</v>
      </c>
      <c r="B760" s="11" t="s">
        <v>37</v>
      </c>
      <c r="C760" s="5" t="s">
        <v>34</v>
      </c>
      <c r="D760" s="5">
        <v>1</v>
      </c>
      <c r="E760" s="8" t="s">
        <v>13</v>
      </c>
      <c r="F760" s="21">
        <f>(G760/53)*100</f>
        <v>0</v>
      </c>
      <c r="G760" s="26">
        <f>SUM(H760:AH760)</f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0</v>
      </c>
      <c r="AA760" s="8">
        <v>0</v>
      </c>
      <c r="AB760" s="8">
        <v>0</v>
      </c>
      <c r="AC760" s="8">
        <v>0</v>
      </c>
      <c r="AD760" s="8">
        <v>0</v>
      </c>
      <c r="AE760" s="8">
        <v>0</v>
      </c>
      <c r="AF760" s="8">
        <v>0</v>
      </c>
      <c r="AG760" s="8">
        <v>0</v>
      </c>
      <c r="AH760" s="8">
        <v>0</v>
      </c>
      <c r="AI760" s="4"/>
    </row>
    <row r="761" spans="1:35" x14ac:dyDescent="0.35">
      <c r="A761" s="5" t="s">
        <v>28</v>
      </c>
      <c r="B761" s="11" t="s">
        <v>37</v>
      </c>
      <c r="C761" s="5" t="s">
        <v>34</v>
      </c>
      <c r="D761" s="5">
        <v>1</v>
      </c>
      <c r="E761" s="8" t="s">
        <v>10</v>
      </c>
      <c r="F761" s="21">
        <f>(G761/53)*100</f>
        <v>7.5471698113207548</v>
      </c>
      <c r="G761" s="26">
        <f>SUM(H761:AH761)</f>
        <v>4</v>
      </c>
      <c r="H761" s="8">
        <v>0</v>
      </c>
      <c r="I761" s="8">
        <v>0</v>
      </c>
      <c r="J761" s="8">
        <v>0</v>
      </c>
      <c r="K761" s="8">
        <v>0</v>
      </c>
      <c r="L761" s="13">
        <v>1</v>
      </c>
      <c r="M761" s="13">
        <v>3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v>0</v>
      </c>
      <c r="AA761" s="8">
        <v>0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0</v>
      </c>
      <c r="AH761" s="8">
        <v>0</v>
      </c>
      <c r="AI761" s="4"/>
    </row>
    <row r="762" spans="1:35" x14ac:dyDescent="0.35">
      <c r="A762" s="5" t="s">
        <v>28</v>
      </c>
      <c r="B762" s="11" t="s">
        <v>37</v>
      </c>
      <c r="C762" s="5" t="s">
        <v>34</v>
      </c>
      <c r="D762" s="5">
        <v>2</v>
      </c>
      <c r="E762" s="8" t="s">
        <v>12</v>
      </c>
      <c r="F762" s="21">
        <f>(G762/53)*100</f>
        <v>0</v>
      </c>
      <c r="G762" s="26">
        <f>SUM(H762:AH762)</f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0</v>
      </c>
      <c r="AA762" s="8">
        <v>0</v>
      </c>
      <c r="AB762" s="8">
        <v>0</v>
      </c>
      <c r="AC762" s="8">
        <v>0</v>
      </c>
      <c r="AD762" s="8">
        <v>0</v>
      </c>
      <c r="AE762" s="8">
        <v>0</v>
      </c>
      <c r="AF762" s="8">
        <v>0</v>
      </c>
      <c r="AG762" s="8">
        <v>0</v>
      </c>
      <c r="AH762" s="8">
        <v>0</v>
      </c>
      <c r="AI762" s="4"/>
    </row>
    <row r="763" spans="1:35" x14ac:dyDescent="0.35">
      <c r="A763" s="5" t="s">
        <v>28</v>
      </c>
      <c r="B763" s="11" t="s">
        <v>37</v>
      </c>
      <c r="C763" s="5" t="s">
        <v>34</v>
      </c>
      <c r="D763" s="5">
        <v>2</v>
      </c>
      <c r="E763" s="8" t="s">
        <v>11</v>
      </c>
      <c r="F763" s="21">
        <f>(G763/53)*100</f>
        <v>1.8867924528301887</v>
      </c>
      <c r="G763" s="26">
        <f>SUM(H763:AH763)</f>
        <v>1</v>
      </c>
      <c r="H763" s="8">
        <v>0</v>
      </c>
      <c r="I763" s="8">
        <v>0</v>
      </c>
      <c r="J763" s="13">
        <v>1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  <c r="Z763" s="8">
        <v>0</v>
      </c>
      <c r="AA763" s="8">
        <v>0</v>
      </c>
      <c r="AB763" s="8">
        <v>0</v>
      </c>
      <c r="AC763" s="8">
        <v>0</v>
      </c>
      <c r="AD763" s="8">
        <v>0</v>
      </c>
      <c r="AE763" s="8">
        <v>0</v>
      </c>
      <c r="AF763" s="8">
        <v>0</v>
      </c>
      <c r="AG763" s="8">
        <v>0</v>
      </c>
      <c r="AH763" s="8">
        <v>0</v>
      </c>
      <c r="AI763" s="4"/>
    </row>
    <row r="764" spans="1:35" x14ac:dyDescent="0.35">
      <c r="A764" s="8" t="s">
        <v>28</v>
      </c>
      <c r="B764" s="16" t="s">
        <v>37</v>
      </c>
      <c r="C764" s="8" t="s">
        <v>34</v>
      </c>
      <c r="D764" s="8">
        <v>2</v>
      </c>
      <c r="E764" s="8" t="s">
        <v>13</v>
      </c>
      <c r="F764" s="21">
        <f>(G764/53)*100</f>
        <v>1.8867924528301887</v>
      </c>
      <c r="G764" s="26">
        <f>SUM(H764:AH764)</f>
        <v>1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13" t="s">
        <v>69</v>
      </c>
      <c r="W764" s="8">
        <v>0</v>
      </c>
      <c r="X764" s="8">
        <v>0</v>
      </c>
      <c r="Y764" s="8">
        <v>0</v>
      </c>
      <c r="Z764" s="8">
        <v>0</v>
      </c>
      <c r="AA764" s="8">
        <v>0</v>
      </c>
      <c r="AB764" s="8">
        <v>0</v>
      </c>
      <c r="AC764" s="8">
        <v>0</v>
      </c>
      <c r="AD764" s="8">
        <v>0</v>
      </c>
      <c r="AE764" s="8">
        <v>0</v>
      </c>
      <c r="AF764" s="8">
        <v>0</v>
      </c>
      <c r="AG764" s="8">
        <v>0</v>
      </c>
      <c r="AH764" s="13">
        <v>1</v>
      </c>
      <c r="AI764" s="4"/>
    </row>
    <row r="765" spans="1:35" x14ac:dyDescent="0.35">
      <c r="A765" s="8" t="s">
        <v>28</v>
      </c>
      <c r="B765" s="16" t="s">
        <v>37</v>
      </c>
      <c r="C765" s="8" t="s">
        <v>34</v>
      </c>
      <c r="D765" s="8">
        <v>2</v>
      </c>
      <c r="E765" s="8" t="s">
        <v>10</v>
      </c>
      <c r="F765" s="21">
        <f>(G765/53)*100</f>
        <v>1.8867924528301887</v>
      </c>
      <c r="G765" s="26">
        <f>SUM(H765:AH765)</f>
        <v>1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13">
        <v>1</v>
      </c>
      <c r="X765" s="8">
        <v>0</v>
      </c>
      <c r="Y765" s="8">
        <v>0</v>
      </c>
      <c r="Z765" s="8">
        <v>0</v>
      </c>
      <c r="AA765" s="8">
        <v>0</v>
      </c>
      <c r="AB765" s="8">
        <v>0</v>
      </c>
      <c r="AC765" s="8">
        <v>0</v>
      </c>
      <c r="AD765" s="8">
        <v>0</v>
      </c>
      <c r="AE765" s="8">
        <v>0</v>
      </c>
      <c r="AF765" s="8">
        <v>0</v>
      </c>
      <c r="AG765" s="8">
        <v>0</v>
      </c>
      <c r="AH765" s="8">
        <v>0</v>
      </c>
      <c r="AI765" s="4"/>
    </row>
    <row r="766" spans="1:35" x14ac:dyDescent="0.35">
      <c r="A766" s="5" t="s">
        <v>28</v>
      </c>
      <c r="B766" s="11" t="s">
        <v>37</v>
      </c>
      <c r="C766" s="5" t="s">
        <v>34</v>
      </c>
      <c r="D766" s="5">
        <v>3</v>
      </c>
      <c r="E766" s="8" t="s">
        <v>12</v>
      </c>
      <c r="F766" s="21">
        <f>(G766/53)*100</f>
        <v>0</v>
      </c>
      <c r="G766" s="26">
        <f>SUM(H766:AH766)</f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0</v>
      </c>
      <c r="AA766" s="8">
        <v>0</v>
      </c>
      <c r="AB766" s="8">
        <v>0</v>
      </c>
      <c r="AC766" s="8">
        <v>0</v>
      </c>
      <c r="AD766" s="8">
        <v>0</v>
      </c>
      <c r="AE766" s="8">
        <v>0</v>
      </c>
      <c r="AF766" s="8">
        <v>0</v>
      </c>
      <c r="AG766" s="8">
        <v>0</v>
      </c>
      <c r="AH766" s="8">
        <v>0</v>
      </c>
      <c r="AI766" s="4"/>
    </row>
    <row r="767" spans="1:35" x14ac:dyDescent="0.35">
      <c r="A767" s="5" t="s">
        <v>28</v>
      </c>
      <c r="B767" s="11" t="s">
        <v>37</v>
      </c>
      <c r="C767" s="5" t="s">
        <v>34</v>
      </c>
      <c r="D767" s="5">
        <v>3</v>
      </c>
      <c r="E767" s="8" t="s">
        <v>11</v>
      </c>
      <c r="F767" s="21">
        <f>(G767/53)*100</f>
        <v>7.5471698113207548</v>
      </c>
      <c r="G767" s="26">
        <f>SUM(H767:AH767)</f>
        <v>4</v>
      </c>
      <c r="H767" s="8">
        <v>0</v>
      </c>
      <c r="I767" s="8">
        <v>0</v>
      </c>
      <c r="J767" s="13">
        <v>1</v>
      </c>
      <c r="K767" s="8">
        <v>0</v>
      </c>
      <c r="L767" s="13">
        <v>1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0</v>
      </c>
      <c r="W767" s="13">
        <v>2</v>
      </c>
      <c r="X767" s="8">
        <v>0</v>
      </c>
      <c r="Y767" s="8">
        <v>0</v>
      </c>
      <c r="Z767" s="8">
        <v>0</v>
      </c>
      <c r="AA767" s="8">
        <v>0</v>
      </c>
      <c r="AB767" s="8">
        <v>0</v>
      </c>
      <c r="AC767" s="8">
        <v>0</v>
      </c>
      <c r="AD767" s="8">
        <v>0</v>
      </c>
      <c r="AE767" s="8">
        <v>0</v>
      </c>
      <c r="AF767" s="8">
        <v>0</v>
      </c>
      <c r="AG767" s="8">
        <v>0</v>
      </c>
      <c r="AH767" s="8">
        <v>0</v>
      </c>
      <c r="AI767" s="4"/>
    </row>
    <row r="768" spans="1:35" x14ac:dyDescent="0.35">
      <c r="A768" s="5" t="s">
        <v>28</v>
      </c>
      <c r="B768" s="11" t="s">
        <v>37</v>
      </c>
      <c r="C768" s="5" t="s">
        <v>34</v>
      </c>
      <c r="D768" s="5">
        <v>3</v>
      </c>
      <c r="E768" s="8" t="s">
        <v>13</v>
      </c>
      <c r="F768" s="21">
        <f>(G768/53)*100</f>
        <v>0</v>
      </c>
      <c r="G768" s="26">
        <f>SUM(H768:AH768)</f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  <c r="Z768" s="8">
        <v>0</v>
      </c>
      <c r="AA768" s="8">
        <v>0</v>
      </c>
      <c r="AB768" s="8">
        <v>0</v>
      </c>
      <c r="AC768" s="8">
        <v>0</v>
      </c>
      <c r="AD768" s="8">
        <v>0</v>
      </c>
      <c r="AE768" s="8">
        <v>0</v>
      </c>
      <c r="AF768" s="8">
        <v>0</v>
      </c>
      <c r="AG768" s="8">
        <v>0</v>
      </c>
      <c r="AH768" s="8">
        <v>0</v>
      </c>
      <c r="AI768" s="4"/>
    </row>
    <row r="769" spans="1:35" x14ac:dyDescent="0.35">
      <c r="A769" s="19" t="s">
        <v>28</v>
      </c>
      <c r="B769" s="18" t="s">
        <v>37</v>
      </c>
      <c r="C769" s="19" t="s">
        <v>34</v>
      </c>
      <c r="D769" s="19">
        <v>3</v>
      </c>
      <c r="E769" s="19" t="s">
        <v>10</v>
      </c>
      <c r="F769" s="29">
        <f>(G769/53)*100</f>
        <v>5.6603773584905666</v>
      </c>
      <c r="G769" s="27">
        <f>SUM(H769:AH769)</f>
        <v>3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13">
        <v>1</v>
      </c>
      <c r="V769" s="8">
        <v>0</v>
      </c>
      <c r="W769" s="13">
        <v>1</v>
      </c>
      <c r="X769" s="13">
        <v>1</v>
      </c>
      <c r="Y769" s="8">
        <v>0</v>
      </c>
      <c r="Z769" s="8">
        <v>0</v>
      </c>
      <c r="AA769" s="8">
        <v>0</v>
      </c>
      <c r="AB769" s="8">
        <v>0</v>
      </c>
      <c r="AC769" s="8">
        <v>0</v>
      </c>
      <c r="AD769" s="8">
        <v>0</v>
      </c>
      <c r="AE769" s="8">
        <v>0</v>
      </c>
      <c r="AF769" s="8">
        <v>0</v>
      </c>
      <c r="AG769" s="8">
        <v>0</v>
      </c>
      <c r="AH769" s="8">
        <v>0</v>
      </c>
      <c r="AI769" s="4"/>
    </row>
    <row r="770" spans="1:35" x14ac:dyDescent="0.35"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4"/>
    </row>
  </sheetData>
  <sortState xmlns:xlrd2="http://schemas.microsoft.com/office/spreadsheetml/2017/richdata2" ref="A2:AH769">
    <sortCondition ref="C2:C769"/>
    <sortCondition ref="A2:A769"/>
  </sortState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Kansas Only Collections</vt:lpstr>
      <vt:lpstr>KS and AR Collections 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Wilkins</dc:creator>
  <cp:lastModifiedBy>Rob Morrison</cp:lastModifiedBy>
  <dcterms:created xsi:type="dcterms:W3CDTF">2019-10-07T19:18:03Z</dcterms:created>
  <dcterms:modified xsi:type="dcterms:W3CDTF">2020-05-12T16:32:49Z</dcterms:modified>
</cp:coreProperties>
</file>