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RS_AATR\SevinXLRPlus_UAS\"/>
    </mc:Choice>
  </mc:AlternateContent>
  <bookViews>
    <workbookView xWindow="0" yWindow="0" windowWidth="28800" windowHeight="124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" i="1"/>
  <c r="N74" i="1" l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B33" i="1"/>
  <c r="C33" i="1"/>
  <c r="B32" i="1"/>
  <c r="C32" i="1"/>
  <c r="B31" i="1"/>
  <c r="C31" i="1"/>
  <c r="B30" i="1"/>
  <c r="C30" i="1"/>
  <c r="B29" i="1"/>
  <c r="C29" i="1"/>
  <c r="B28" i="1"/>
  <c r="C28" i="1"/>
  <c r="B27" i="1"/>
  <c r="C27" i="1"/>
  <c r="B26" i="1"/>
  <c r="C26" i="1"/>
  <c r="B25" i="1"/>
  <c r="C25" i="1"/>
  <c r="B24" i="1"/>
  <c r="C24" i="1"/>
  <c r="B23" i="1"/>
  <c r="C23" i="1"/>
  <c r="B22" i="1"/>
  <c r="C22" i="1"/>
  <c r="B21" i="1"/>
  <c r="C21" i="1"/>
  <c r="C20" i="1"/>
  <c r="B20" i="1"/>
  <c r="B19" i="1"/>
  <c r="C19" i="1"/>
  <c r="B18" i="1"/>
  <c r="C18" i="1"/>
  <c r="B17" i="1"/>
  <c r="C17" i="1"/>
  <c r="B16" i="1"/>
  <c r="C16" i="1"/>
  <c r="B15" i="1"/>
  <c r="C15" i="1"/>
  <c r="B14" i="1"/>
  <c r="C14" i="1"/>
  <c r="B13" i="1"/>
  <c r="C13" i="1"/>
  <c r="B12" i="1"/>
  <c r="C12" i="1"/>
  <c r="B11" i="1"/>
  <c r="C11" i="1"/>
  <c r="B10" i="1"/>
  <c r="C10" i="1"/>
  <c r="B9" i="1"/>
  <c r="C9" i="1"/>
  <c r="B8" i="1"/>
  <c r="C8" i="1"/>
  <c r="B7" i="1"/>
  <c r="C7" i="1"/>
  <c r="B6" i="1"/>
  <c r="C6" i="1"/>
  <c r="C5" i="1"/>
  <c r="B5" i="1"/>
  <c r="C4" i="1"/>
  <c r="B4" i="1"/>
  <c r="C3" i="1"/>
  <c r="B3" i="1"/>
  <c r="C2" i="1"/>
  <c r="N2" i="1" s="1"/>
  <c r="B2" i="1"/>
</calcChain>
</file>

<file path=xl/sharedStrings.xml><?xml version="1.0" encoding="utf-8"?>
<sst xmlns="http://schemas.openxmlformats.org/spreadsheetml/2006/main" count="219" uniqueCount="111">
  <si>
    <t>File Name</t>
  </si>
  <si>
    <t>Date</t>
  </si>
  <si>
    <t>20200603_194329</t>
  </si>
  <si>
    <t>Time Local</t>
  </si>
  <si>
    <t>Wind Direction</t>
  </si>
  <si>
    <t>E</t>
  </si>
  <si>
    <t>20200603_194135</t>
  </si>
  <si>
    <t>20200603_102820</t>
  </si>
  <si>
    <t>N</t>
  </si>
  <si>
    <t>20200603_155229</t>
  </si>
  <si>
    <t>WSW</t>
  </si>
  <si>
    <t>20200603_155323</t>
  </si>
  <si>
    <t>W</t>
  </si>
  <si>
    <t>20200603_155421</t>
  </si>
  <si>
    <t>20200603_155516</t>
  </si>
  <si>
    <t>20200603_155613</t>
  </si>
  <si>
    <t>GPS Time (UTC)</t>
  </si>
  <si>
    <r>
      <t>Temp Out (</t>
    </r>
    <r>
      <rPr>
        <sz val="11"/>
        <color theme="1"/>
        <rFont val="Calibri"/>
        <family val="2"/>
      </rPr>
      <t>°F)</t>
    </r>
  </si>
  <si>
    <t>Temp In (°F)</t>
  </si>
  <si>
    <t>Hum Out (%)</t>
  </si>
  <si>
    <t>Hum In (%)</t>
  </si>
  <si>
    <t>Barometer (in Hg)</t>
  </si>
  <si>
    <t>Wind Speed (MPH)</t>
  </si>
  <si>
    <t>20200603_155708</t>
  </si>
  <si>
    <t>Set</t>
  </si>
  <si>
    <t>20200603_155807</t>
  </si>
  <si>
    <t>WNW</t>
  </si>
  <si>
    <t>20200603_162852</t>
  </si>
  <si>
    <t>20200603_162941</t>
  </si>
  <si>
    <t>NNE</t>
  </si>
  <si>
    <t>20200603_163039</t>
  </si>
  <si>
    <t>20200603_163129</t>
  </si>
  <si>
    <t>20200603_163224</t>
  </si>
  <si>
    <t>20200603_163318</t>
  </si>
  <si>
    <t>20200603_191643</t>
  </si>
  <si>
    <t>20200603_191735</t>
  </si>
  <si>
    <t>GPS Date (UTC)</t>
  </si>
  <si>
    <t>20200603_191832</t>
  </si>
  <si>
    <t>NE</t>
  </si>
  <si>
    <t>20200603_19126</t>
  </si>
  <si>
    <t>20200603_192024</t>
  </si>
  <si>
    <t>20200603_192118</t>
  </si>
  <si>
    <t>20200603_193944</t>
  </si>
  <si>
    <t>20200603_194039</t>
  </si>
  <si>
    <t>ENE</t>
  </si>
  <si>
    <t>20200603_194231</t>
  </si>
  <si>
    <t>20200603_194427</t>
  </si>
  <si>
    <t>20200604_165026</t>
  </si>
  <si>
    <t>20200604_165044</t>
  </si>
  <si>
    <t>20200604_180814</t>
  </si>
  <si>
    <t>20200604_180830</t>
  </si>
  <si>
    <t>20200604_184101</t>
  </si>
  <si>
    <t>20200604_18111</t>
  </si>
  <si>
    <t>IMG_0817</t>
  </si>
  <si>
    <t>IMG_0818</t>
  </si>
  <si>
    <t>IMG_0820</t>
  </si>
  <si>
    <t>IMG_0822</t>
  </si>
  <si>
    <t>IMG_0823</t>
  </si>
  <si>
    <t>SSW</t>
  </si>
  <si>
    <t>IMG_0825</t>
  </si>
  <si>
    <t>IMG_0828</t>
  </si>
  <si>
    <t>IMG_0831</t>
  </si>
  <si>
    <t>IMG_0832</t>
  </si>
  <si>
    <t>IMG_0833</t>
  </si>
  <si>
    <t>IMG_0834</t>
  </si>
  <si>
    <t>e</t>
  </si>
  <si>
    <t>IMG_0835</t>
  </si>
  <si>
    <t>IMG_0836</t>
  </si>
  <si>
    <t>ESE</t>
  </si>
  <si>
    <t>IMG_0837</t>
  </si>
  <si>
    <t>SSE</t>
  </si>
  <si>
    <t>IMG_0838</t>
  </si>
  <si>
    <t>IMG_0839</t>
  </si>
  <si>
    <t>S</t>
  </si>
  <si>
    <t>IMG_0840</t>
  </si>
  <si>
    <t>IMG_0859</t>
  </si>
  <si>
    <t>IMG_0891</t>
  </si>
  <si>
    <t>IMG_0892</t>
  </si>
  <si>
    <t>IMG_0893</t>
  </si>
  <si>
    <t>IMG_0894</t>
  </si>
  <si>
    <t>IMG_0895</t>
  </si>
  <si>
    <t>IMG_0896</t>
  </si>
  <si>
    <t>IMG_0898</t>
  </si>
  <si>
    <t>IMG_0905</t>
  </si>
  <si>
    <t>IMG_0906</t>
  </si>
  <si>
    <t>NW</t>
  </si>
  <si>
    <t>IMG_0907</t>
  </si>
  <si>
    <t>IMG_0908</t>
  </si>
  <si>
    <t>IMG_0909</t>
  </si>
  <si>
    <t>IMG_0910</t>
  </si>
  <si>
    <t>IMG_0911</t>
  </si>
  <si>
    <t>IMG_0912</t>
  </si>
  <si>
    <t>IMG_0914</t>
  </si>
  <si>
    <t>IMG_0915</t>
  </si>
  <si>
    <t>IMG_0916</t>
  </si>
  <si>
    <t>IMG_0917</t>
  </si>
  <si>
    <t>NNW</t>
  </si>
  <si>
    <t>IMG_0918</t>
  </si>
  <si>
    <t>IMG_0919</t>
  </si>
  <si>
    <t>IMG_0920</t>
  </si>
  <si>
    <t>IMG_0921</t>
  </si>
  <si>
    <t>Sortie</t>
  </si>
  <si>
    <t>Plot</t>
  </si>
  <si>
    <t>Sortie_7</t>
  </si>
  <si>
    <t>Sortie_22</t>
  </si>
  <si>
    <t>O</t>
  </si>
  <si>
    <t>Sortie_19</t>
  </si>
  <si>
    <t>Sortie_1</t>
  </si>
  <si>
    <t>Sortie_2</t>
  </si>
  <si>
    <t>M</t>
  </si>
  <si>
    <t>Spray Calibration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</si>
</sst>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7" formatCode="[h]:mm:ss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19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workbookViewId="0">
      <selection activeCell="O52" sqref="O52"/>
    </sheetView>
  </sheetViews>
  <sheetFormatPr defaultRowHeight="14.4" x14ac:dyDescent="0.3"/>
  <cols>
    <col min="1" max="1" width="19" customWidth="1"/>
    <col min="3" max="3" width="12" customWidth="1"/>
    <col min="4" max="4" width="13.5546875" customWidth="1"/>
    <col min="5" max="5" width="12.33203125" customWidth="1"/>
    <col min="6" max="6" width="13.109375" customWidth="1"/>
    <col min="7" max="7" width="10.6640625" customWidth="1"/>
    <col min="8" max="8" width="16.109375" customWidth="1"/>
    <col min="9" max="9" width="17.88671875" customWidth="1"/>
    <col min="10" max="10" width="14" customWidth="1"/>
    <col min="13" max="13" width="14.6640625" customWidth="1"/>
    <col min="14" max="14" width="14.44140625" customWidth="1"/>
  </cols>
  <sheetData>
    <row r="1" spans="1:16" x14ac:dyDescent="0.3">
      <c r="A1" t="s">
        <v>0</v>
      </c>
      <c r="B1" t="s">
        <v>1</v>
      </c>
      <c r="C1" t="s">
        <v>3</v>
      </c>
      <c r="D1" t="s">
        <v>17</v>
      </c>
      <c r="E1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4</v>
      </c>
      <c r="K1" s="2" t="s">
        <v>24</v>
      </c>
      <c r="M1" t="s">
        <v>36</v>
      </c>
      <c r="N1" t="s">
        <v>16</v>
      </c>
      <c r="O1" t="s">
        <v>101</v>
      </c>
      <c r="P1" t="s">
        <v>102</v>
      </c>
    </row>
    <row r="2" spans="1:16" x14ac:dyDescent="0.3">
      <c r="A2" t="s">
        <v>7</v>
      </c>
      <c r="B2" s="1">
        <f t="shared" ref="B2:B33" si="0">43983+MID(A2,7,2)-1</f>
        <v>43985</v>
      </c>
      <c r="C2" s="3">
        <f t="shared" ref="C2:C33" si="1">TIME(MID(A2,10,2),MID(A2,12,2),RIGHT(A2,2))</f>
        <v>0.43634259259259256</v>
      </c>
      <c r="D2">
        <v>75</v>
      </c>
      <c r="E2">
        <v>80</v>
      </c>
      <c r="F2">
        <v>42</v>
      </c>
      <c r="G2">
        <v>35</v>
      </c>
      <c r="H2">
        <v>24.3</v>
      </c>
      <c r="I2">
        <v>5</v>
      </c>
      <c r="J2" t="s">
        <v>8</v>
      </c>
      <c r="K2">
        <v>1</v>
      </c>
      <c r="M2" s="1">
        <v>43985</v>
      </c>
      <c r="N2" s="5">
        <f t="shared" ref="N2:N33" si="2">C2+TIME(7,0,0)</f>
        <v>0.7280092592592593</v>
      </c>
      <c r="O2" t="s">
        <v>103</v>
      </c>
    </row>
    <row r="3" spans="1:16" x14ac:dyDescent="0.3">
      <c r="A3" t="s">
        <v>9</v>
      </c>
      <c r="B3" s="1">
        <f t="shared" si="0"/>
        <v>43985</v>
      </c>
      <c r="C3" s="3">
        <f t="shared" si="1"/>
        <v>0.66144675925925933</v>
      </c>
      <c r="D3">
        <v>88</v>
      </c>
      <c r="E3">
        <v>101</v>
      </c>
      <c r="F3">
        <v>26</v>
      </c>
      <c r="G3">
        <v>17</v>
      </c>
      <c r="H3">
        <v>24.22</v>
      </c>
      <c r="I3">
        <v>9</v>
      </c>
      <c r="J3" t="s">
        <v>10</v>
      </c>
      <c r="K3">
        <v>2</v>
      </c>
      <c r="M3" s="1">
        <v>43985</v>
      </c>
      <c r="N3" s="5">
        <f>C3+TIME(6,0,0)</f>
        <v>0.91144675925925933</v>
      </c>
      <c r="O3" t="s">
        <v>106</v>
      </c>
      <c r="P3" t="s">
        <v>105</v>
      </c>
    </row>
    <row r="4" spans="1:16" x14ac:dyDescent="0.3">
      <c r="A4" t="s">
        <v>11</v>
      </c>
      <c r="B4" s="1">
        <f t="shared" si="0"/>
        <v>43985</v>
      </c>
      <c r="C4" s="3">
        <f t="shared" si="1"/>
        <v>0.66207175925925921</v>
      </c>
      <c r="D4">
        <v>88</v>
      </c>
      <c r="E4">
        <v>101</v>
      </c>
      <c r="F4">
        <v>26</v>
      </c>
      <c r="G4">
        <v>17</v>
      </c>
      <c r="H4">
        <v>24.23</v>
      </c>
      <c r="I4">
        <v>7</v>
      </c>
      <c r="J4" t="s">
        <v>12</v>
      </c>
      <c r="K4">
        <v>2</v>
      </c>
      <c r="M4" s="1">
        <v>43985</v>
      </c>
      <c r="N4" s="5">
        <f t="shared" ref="N4:N33" si="3">C4+TIME(6,0,0)</f>
        <v>0.91207175925925921</v>
      </c>
      <c r="O4" t="s">
        <v>106</v>
      </c>
      <c r="P4" t="s">
        <v>105</v>
      </c>
    </row>
    <row r="5" spans="1:16" x14ac:dyDescent="0.3">
      <c r="A5" t="s">
        <v>13</v>
      </c>
      <c r="B5" s="1">
        <f t="shared" si="0"/>
        <v>43985</v>
      </c>
      <c r="C5" s="3">
        <f t="shared" si="1"/>
        <v>0.66274305555555557</v>
      </c>
      <c r="D5">
        <v>87</v>
      </c>
      <c r="E5">
        <v>101</v>
      </c>
      <c r="F5">
        <v>26</v>
      </c>
      <c r="G5">
        <v>17</v>
      </c>
      <c r="H5">
        <v>24.22</v>
      </c>
      <c r="I5">
        <v>5</v>
      </c>
      <c r="J5" t="s">
        <v>10</v>
      </c>
      <c r="K5">
        <v>2</v>
      </c>
      <c r="M5" s="1">
        <v>43985</v>
      </c>
      <c r="N5" s="5">
        <f t="shared" si="3"/>
        <v>0.91274305555555557</v>
      </c>
      <c r="O5" t="s">
        <v>106</v>
      </c>
      <c r="P5" t="s">
        <v>105</v>
      </c>
    </row>
    <row r="6" spans="1:16" x14ac:dyDescent="0.3">
      <c r="A6" t="s">
        <v>14</v>
      </c>
      <c r="B6" s="1">
        <f t="shared" si="0"/>
        <v>43985</v>
      </c>
      <c r="C6" s="3">
        <f t="shared" si="1"/>
        <v>0.6633796296296296</v>
      </c>
      <c r="D6">
        <v>87</v>
      </c>
      <c r="E6">
        <v>101</v>
      </c>
      <c r="F6">
        <v>25</v>
      </c>
      <c r="G6">
        <v>17</v>
      </c>
      <c r="H6">
        <v>24.22</v>
      </c>
      <c r="I6">
        <v>2</v>
      </c>
      <c r="J6" t="s">
        <v>10</v>
      </c>
      <c r="K6">
        <v>2</v>
      </c>
      <c r="M6" s="1">
        <v>43985</v>
      </c>
      <c r="N6" s="5">
        <f t="shared" si="3"/>
        <v>0.9133796296296296</v>
      </c>
      <c r="O6" t="s">
        <v>106</v>
      </c>
      <c r="P6" t="s">
        <v>105</v>
      </c>
    </row>
    <row r="7" spans="1:16" x14ac:dyDescent="0.3">
      <c r="A7" t="s">
        <v>15</v>
      </c>
      <c r="B7" s="1">
        <f t="shared" si="0"/>
        <v>43985</v>
      </c>
      <c r="C7" s="3">
        <f t="shared" si="1"/>
        <v>0.66403935185185181</v>
      </c>
      <c r="D7">
        <v>87</v>
      </c>
      <c r="E7">
        <v>100</v>
      </c>
      <c r="F7">
        <v>25</v>
      </c>
      <c r="G7">
        <v>17</v>
      </c>
      <c r="H7">
        <v>24.22</v>
      </c>
      <c r="I7">
        <v>3</v>
      </c>
      <c r="J7" t="s">
        <v>12</v>
      </c>
      <c r="K7">
        <v>2</v>
      </c>
      <c r="M7" s="1">
        <v>43985</v>
      </c>
      <c r="N7" s="5">
        <f t="shared" si="3"/>
        <v>0.91403935185185181</v>
      </c>
      <c r="O7" t="s">
        <v>106</v>
      </c>
      <c r="P7" t="s">
        <v>105</v>
      </c>
    </row>
    <row r="8" spans="1:16" x14ac:dyDescent="0.3">
      <c r="A8" t="s">
        <v>23</v>
      </c>
      <c r="B8" s="1">
        <f t="shared" si="0"/>
        <v>43985</v>
      </c>
      <c r="C8" s="3">
        <f t="shared" si="1"/>
        <v>0.66467592592592595</v>
      </c>
      <c r="D8">
        <v>87</v>
      </c>
      <c r="E8">
        <v>100</v>
      </c>
      <c r="F8">
        <v>27</v>
      </c>
      <c r="G8">
        <v>17</v>
      </c>
      <c r="H8">
        <v>24.22</v>
      </c>
      <c r="I8">
        <v>8</v>
      </c>
      <c r="J8" t="s">
        <v>10</v>
      </c>
      <c r="K8">
        <v>2</v>
      </c>
      <c r="M8" s="1">
        <v>43985</v>
      </c>
      <c r="N8" s="5">
        <f t="shared" si="3"/>
        <v>0.91467592592592595</v>
      </c>
      <c r="O8" t="s">
        <v>106</v>
      </c>
      <c r="P8" t="s">
        <v>105</v>
      </c>
    </row>
    <row r="9" spans="1:16" x14ac:dyDescent="0.3">
      <c r="A9" t="s">
        <v>25</v>
      </c>
      <c r="B9" s="1">
        <f t="shared" si="0"/>
        <v>43985</v>
      </c>
      <c r="C9" s="3">
        <f t="shared" si="1"/>
        <v>0.66535879629629624</v>
      </c>
      <c r="D9">
        <v>87</v>
      </c>
      <c r="E9">
        <v>99</v>
      </c>
      <c r="F9">
        <v>26</v>
      </c>
      <c r="G9">
        <v>19</v>
      </c>
      <c r="H9">
        <v>24.22</v>
      </c>
      <c r="I9">
        <v>7</v>
      </c>
      <c r="J9" t="s">
        <v>26</v>
      </c>
      <c r="K9">
        <v>2</v>
      </c>
      <c r="M9" s="1">
        <v>43985</v>
      </c>
      <c r="N9" s="5">
        <f t="shared" si="3"/>
        <v>0.91535879629629624</v>
      </c>
      <c r="O9" t="s">
        <v>106</v>
      </c>
      <c r="P9" t="s">
        <v>105</v>
      </c>
    </row>
    <row r="10" spans="1:16" x14ac:dyDescent="0.3">
      <c r="A10" t="s">
        <v>27</v>
      </c>
      <c r="B10" s="1">
        <f t="shared" si="0"/>
        <v>43985</v>
      </c>
      <c r="C10" s="3">
        <f t="shared" si="1"/>
        <v>0.68671296296296302</v>
      </c>
      <c r="D10">
        <v>87</v>
      </c>
      <c r="E10">
        <v>95</v>
      </c>
      <c r="F10">
        <v>25</v>
      </c>
      <c r="G10">
        <v>18</v>
      </c>
      <c r="H10">
        <v>24.21</v>
      </c>
      <c r="I10">
        <v>1</v>
      </c>
      <c r="J10" t="s">
        <v>8</v>
      </c>
      <c r="K10">
        <v>3</v>
      </c>
      <c r="M10" s="1">
        <v>43985</v>
      </c>
      <c r="N10" s="5">
        <f t="shared" si="3"/>
        <v>0.93671296296296302</v>
      </c>
      <c r="O10" t="s">
        <v>104</v>
      </c>
      <c r="P10" t="s">
        <v>105</v>
      </c>
    </row>
    <row r="11" spans="1:16" x14ac:dyDescent="0.3">
      <c r="A11" t="s">
        <v>28</v>
      </c>
      <c r="B11" s="1">
        <f t="shared" si="0"/>
        <v>43985</v>
      </c>
      <c r="C11" s="3">
        <f t="shared" si="1"/>
        <v>0.6872800925925926</v>
      </c>
      <c r="D11">
        <v>87</v>
      </c>
      <c r="E11">
        <v>94</v>
      </c>
      <c r="F11">
        <v>26</v>
      </c>
      <c r="G11">
        <v>19</v>
      </c>
      <c r="H11">
        <v>24.21</v>
      </c>
      <c r="I11">
        <v>1</v>
      </c>
      <c r="J11" t="s">
        <v>29</v>
      </c>
      <c r="K11">
        <v>3</v>
      </c>
      <c r="M11" s="1">
        <v>43985</v>
      </c>
      <c r="N11" s="5">
        <f t="shared" si="3"/>
        <v>0.9372800925925926</v>
      </c>
      <c r="O11" t="s">
        <v>104</v>
      </c>
      <c r="P11" t="s">
        <v>105</v>
      </c>
    </row>
    <row r="12" spans="1:16" x14ac:dyDescent="0.3">
      <c r="A12" t="s">
        <v>30</v>
      </c>
      <c r="B12" s="1">
        <f t="shared" si="0"/>
        <v>43985</v>
      </c>
      <c r="C12" s="3">
        <f t="shared" si="1"/>
        <v>0.68795138888888896</v>
      </c>
      <c r="D12">
        <v>86</v>
      </c>
      <c r="E12">
        <v>94</v>
      </c>
      <c r="F12">
        <v>26</v>
      </c>
      <c r="G12">
        <v>19</v>
      </c>
      <c r="H12">
        <v>24.21</v>
      </c>
      <c r="I12">
        <v>1</v>
      </c>
      <c r="J12" t="s">
        <v>8</v>
      </c>
      <c r="K12">
        <v>3</v>
      </c>
      <c r="M12" s="1">
        <v>43985</v>
      </c>
      <c r="N12" s="5">
        <f t="shared" si="3"/>
        <v>0.93795138888888896</v>
      </c>
      <c r="O12" t="s">
        <v>104</v>
      </c>
      <c r="P12" t="s">
        <v>105</v>
      </c>
    </row>
    <row r="13" spans="1:16" x14ac:dyDescent="0.3">
      <c r="A13" t="s">
        <v>31</v>
      </c>
      <c r="B13" s="1">
        <f t="shared" si="0"/>
        <v>43985</v>
      </c>
      <c r="C13" s="3">
        <f t="shared" si="1"/>
        <v>0.68853009259259268</v>
      </c>
      <c r="D13">
        <v>86</v>
      </c>
      <c r="E13">
        <v>93</v>
      </c>
      <c r="F13">
        <v>26</v>
      </c>
      <c r="G13">
        <v>19</v>
      </c>
      <c r="H13">
        <v>24.21</v>
      </c>
      <c r="I13">
        <v>0</v>
      </c>
      <c r="J13" t="s">
        <v>8</v>
      </c>
      <c r="K13">
        <v>3</v>
      </c>
      <c r="M13" s="1">
        <v>43985</v>
      </c>
      <c r="N13" s="5">
        <f t="shared" si="3"/>
        <v>0.93853009259259268</v>
      </c>
      <c r="O13" t="s">
        <v>104</v>
      </c>
      <c r="P13" t="s">
        <v>105</v>
      </c>
    </row>
    <row r="14" spans="1:16" x14ac:dyDescent="0.3">
      <c r="A14" t="s">
        <v>32</v>
      </c>
      <c r="B14" s="1">
        <f t="shared" si="0"/>
        <v>43985</v>
      </c>
      <c r="C14" s="3">
        <f t="shared" si="1"/>
        <v>0.68916666666666659</v>
      </c>
      <c r="D14">
        <v>86</v>
      </c>
      <c r="E14">
        <v>93</v>
      </c>
      <c r="F14">
        <v>27</v>
      </c>
      <c r="G14">
        <v>19</v>
      </c>
      <c r="H14">
        <v>24.21</v>
      </c>
      <c r="I14">
        <v>1</v>
      </c>
      <c r="J14" t="s">
        <v>26</v>
      </c>
      <c r="K14">
        <v>3</v>
      </c>
      <c r="M14" s="1">
        <v>43985</v>
      </c>
      <c r="N14" s="5">
        <f t="shared" si="3"/>
        <v>0.93916666666666659</v>
      </c>
      <c r="O14" t="s">
        <v>104</v>
      </c>
      <c r="P14" t="s">
        <v>105</v>
      </c>
    </row>
    <row r="15" spans="1:16" x14ac:dyDescent="0.3">
      <c r="A15" t="s">
        <v>33</v>
      </c>
      <c r="B15" s="1">
        <f t="shared" si="0"/>
        <v>43985</v>
      </c>
      <c r="C15" s="3">
        <f t="shared" si="1"/>
        <v>0.68979166666666669</v>
      </c>
      <c r="D15">
        <v>86</v>
      </c>
      <c r="E15">
        <v>93</v>
      </c>
      <c r="F15">
        <v>27</v>
      </c>
      <c r="G15">
        <v>20</v>
      </c>
      <c r="H15">
        <v>24.2</v>
      </c>
      <c r="I15">
        <v>2</v>
      </c>
      <c r="J15" t="s">
        <v>26</v>
      </c>
      <c r="K15">
        <v>3</v>
      </c>
      <c r="M15" s="1">
        <v>43985</v>
      </c>
      <c r="N15" s="5">
        <f t="shared" si="3"/>
        <v>0.93979166666666669</v>
      </c>
      <c r="O15" t="s">
        <v>104</v>
      </c>
      <c r="P15" t="s">
        <v>105</v>
      </c>
    </row>
    <row r="16" spans="1:16" x14ac:dyDescent="0.3">
      <c r="A16" t="s">
        <v>34</v>
      </c>
      <c r="B16" s="1">
        <f t="shared" si="0"/>
        <v>43985</v>
      </c>
      <c r="C16" s="3">
        <f t="shared" si="1"/>
        <v>0.80327546296296293</v>
      </c>
      <c r="D16">
        <v>81</v>
      </c>
      <c r="E16">
        <v>82</v>
      </c>
      <c r="F16">
        <v>30</v>
      </c>
      <c r="G16">
        <v>26</v>
      </c>
      <c r="H16">
        <v>24.2</v>
      </c>
      <c r="I16">
        <v>4</v>
      </c>
      <c r="J16" t="s">
        <v>29</v>
      </c>
      <c r="K16">
        <v>4</v>
      </c>
      <c r="M16" s="1">
        <v>43986</v>
      </c>
      <c r="N16" s="5">
        <f t="shared" si="3"/>
        <v>1.0532754629629628</v>
      </c>
      <c r="O16" t="s">
        <v>107</v>
      </c>
      <c r="P16" t="s">
        <v>109</v>
      </c>
    </row>
    <row r="17" spans="1:16" x14ac:dyDescent="0.3">
      <c r="A17" t="s">
        <v>35</v>
      </c>
      <c r="B17" s="1">
        <f t="shared" si="0"/>
        <v>43985</v>
      </c>
      <c r="C17" s="3">
        <f t="shared" si="1"/>
        <v>0.80387731481481473</v>
      </c>
      <c r="D17">
        <v>81</v>
      </c>
      <c r="E17">
        <v>82</v>
      </c>
      <c r="F17">
        <v>30</v>
      </c>
      <c r="G17">
        <v>26</v>
      </c>
      <c r="H17">
        <v>24.2</v>
      </c>
      <c r="I17">
        <v>4</v>
      </c>
      <c r="J17" t="s">
        <v>29</v>
      </c>
      <c r="K17">
        <v>4</v>
      </c>
      <c r="M17" s="1">
        <v>43986</v>
      </c>
      <c r="N17" s="5">
        <f t="shared" si="3"/>
        <v>1.0538773148148146</v>
      </c>
      <c r="O17" t="s">
        <v>107</v>
      </c>
      <c r="P17" t="s">
        <v>109</v>
      </c>
    </row>
    <row r="18" spans="1:16" x14ac:dyDescent="0.3">
      <c r="A18" t="s">
        <v>37</v>
      </c>
      <c r="B18" s="1">
        <f t="shared" si="0"/>
        <v>43985</v>
      </c>
      <c r="C18" s="3">
        <f t="shared" si="1"/>
        <v>0.80453703703703694</v>
      </c>
      <c r="D18">
        <v>81</v>
      </c>
      <c r="E18">
        <v>82</v>
      </c>
      <c r="F18">
        <v>30</v>
      </c>
      <c r="G18">
        <v>26</v>
      </c>
      <c r="H18">
        <v>24.2</v>
      </c>
      <c r="I18">
        <v>6</v>
      </c>
      <c r="J18" t="s">
        <v>38</v>
      </c>
      <c r="K18">
        <v>4</v>
      </c>
      <c r="M18" s="1">
        <v>43986</v>
      </c>
      <c r="N18" s="5">
        <f t="shared" si="3"/>
        <v>1.0545370370370368</v>
      </c>
      <c r="O18" t="s">
        <v>107</v>
      </c>
      <c r="P18" t="s">
        <v>109</v>
      </c>
    </row>
    <row r="19" spans="1:16" x14ac:dyDescent="0.3">
      <c r="A19" t="s">
        <v>39</v>
      </c>
      <c r="B19" s="1">
        <f t="shared" si="0"/>
        <v>43985</v>
      </c>
      <c r="C19" s="3">
        <f t="shared" si="1"/>
        <v>0.80030092592592583</v>
      </c>
      <c r="D19">
        <v>81</v>
      </c>
      <c r="E19">
        <v>82</v>
      </c>
      <c r="F19">
        <v>30</v>
      </c>
      <c r="G19">
        <v>26</v>
      </c>
      <c r="H19">
        <v>24.2</v>
      </c>
      <c r="I19">
        <v>5</v>
      </c>
      <c r="J19" t="s">
        <v>38</v>
      </c>
      <c r="K19">
        <v>4</v>
      </c>
      <c r="M19" s="1">
        <v>43986</v>
      </c>
      <c r="N19" s="5">
        <f t="shared" si="3"/>
        <v>1.0503009259259257</v>
      </c>
      <c r="O19" t="s">
        <v>107</v>
      </c>
      <c r="P19" t="s">
        <v>109</v>
      </c>
    </row>
    <row r="20" spans="1:16" x14ac:dyDescent="0.3">
      <c r="A20" t="s">
        <v>40</v>
      </c>
      <c r="B20" s="1">
        <f t="shared" si="0"/>
        <v>43985</v>
      </c>
      <c r="C20" s="3">
        <f t="shared" si="1"/>
        <v>0.80583333333333329</v>
      </c>
      <c r="D20">
        <v>81</v>
      </c>
      <c r="E20">
        <v>82</v>
      </c>
      <c r="F20">
        <v>31</v>
      </c>
      <c r="G20">
        <v>27</v>
      </c>
      <c r="H20">
        <v>24.2</v>
      </c>
      <c r="I20">
        <v>3</v>
      </c>
      <c r="J20" t="s">
        <v>29</v>
      </c>
      <c r="K20">
        <v>4</v>
      </c>
      <c r="M20" s="1">
        <v>43986</v>
      </c>
      <c r="N20" s="5">
        <f t="shared" si="3"/>
        <v>1.0558333333333332</v>
      </c>
      <c r="O20" t="s">
        <v>107</v>
      </c>
      <c r="P20" t="s">
        <v>109</v>
      </c>
    </row>
    <row r="21" spans="1:16" x14ac:dyDescent="0.3">
      <c r="A21" t="s">
        <v>41</v>
      </c>
      <c r="B21" s="1">
        <f t="shared" si="0"/>
        <v>43985</v>
      </c>
      <c r="C21" s="3">
        <f t="shared" si="1"/>
        <v>0.80645833333333339</v>
      </c>
      <c r="D21">
        <v>81</v>
      </c>
      <c r="E21">
        <v>82</v>
      </c>
      <c r="F21">
        <v>30</v>
      </c>
      <c r="G21">
        <v>27</v>
      </c>
      <c r="H21">
        <v>24.2</v>
      </c>
      <c r="I21">
        <v>5</v>
      </c>
      <c r="J21" t="s">
        <v>29</v>
      </c>
      <c r="K21">
        <v>4</v>
      </c>
      <c r="M21" s="1">
        <v>43986</v>
      </c>
      <c r="N21" s="5">
        <f t="shared" si="3"/>
        <v>1.0564583333333335</v>
      </c>
      <c r="O21" t="s">
        <v>107</v>
      </c>
      <c r="P21" t="s">
        <v>109</v>
      </c>
    </row>
    <row r="22" spans="1:16" x14ac:dyDescent="0.3">
      <c r="A22" t="s">
        <v>42</v>
      </c>
      <c r="B22" s="1">
        <f t="shared" si="0"/>
        <v>43985</v>
      </c>
      <c r="C22" s="3">
        <f t="shared" si="1"/>
        <v>0.81925925925925924</v>
      </c>
      <c r="D22">
        <v>80</v>
      </c>
      <c r="E22">
        <v>80</v>
      </c>
      <c r="F22">
        <v>31</v>
      </c>
      <c r="G22">
        <v>27</v>
      </c>
      <c r="H22">
        <v>24.21</v>
      </c>
      <c r="I22">
        <v>4</v>
      </c>
      <c r="J22" t="s">
        <v>38</v>
      </c>
      <c r="K22">
        <v>4</v>
      </c>
      <c r="M22" s="1">
        <v>43986</v>
      </c>
      <c r="N22" s="5">
        <f t="shared" si="3"/>
        <v>1.0692592592592591</v>
      </c>
      <c r="O22" t="s">
        <v>108</v>
      </c>
      <c r="P22" t="s">
        <v>109</v>
      </c>
    </row>
    <row r="23" spans="1:16" x14ac:dyDescent="0.3">
      <c r="A23" t="s">
        <v>43</v>
      </c>
      <c r="B23" s="1">
        <f t="shared" si="0"/>
        <v>43985</v>
      </c>
      <c r="C23" s="3">
        <f t="shared" si="1"/>
        <v>0.81989583333333327</v>
      </c>
      <c r="D23">
        <v>80</v>
      </c>
      <c r="E23">
        <v>80</v>
      </c>
      <c r="F23">
        <v>31</v>
      </c>
      <c r="G23">
        <v>28</v>
      </c>
      <c r="H23">
        <v>24.21</v>
      </c>
      <c r="I23">
        <v>5</v>
      </c>
      <c r="J23" t="s">
        <v>38</v>
      </c>
      <c r="K23">
        <v>4</v>
      </c>
      <c r="M23" s="1">
        <v>43986</v>
      </c>
      <c r="N23" s="5">
        <f t="shared" si="3"/>
        <v>1.0698958333333333</v>
      </c>
      <c r="O23" t="s">
        <v>108</v>
      </c>
      <c r="P23" t="s">
        <v>109</v>
      </c>
    </row>
    <row r="24" spans="1:16" x14ac:dyDescent="0.3">
      <c r="A24" t="s">
        <v>6</v>
      </c>
      <c r="B24" s="1">
        <f t="shared" si="0"/>
        <v>43985</v>
      </c>
      <c r="C24" s="3">
        <f t="shared" si="1"/>
        <v>0.82054398148148155</v>
      </c>
      <c r="D24">
        <v>80</v>
      </c>
      <c r="E24">
        <v>80</v>
      </c>
      <c r="F24">
        <v>31</v>
      </c>
      <c r="G24">
        <v>28</v>
      </c>
      <c r="H24">
        <v>24.21</v>
      </c>
      <c r="I24">
        <v>5</v>
      </c>
      <c r="J24" t="s">
        <v>44</v>
      </c>
      <c r="K24">
        <v>4</v>
      </c>
      <c r="M24" s="1">
        <v>43986</v>
      </c>
      <c r="N24" s="5">
        <f t="shared" si="3"/>
        <v>1.0705439814814817</v>
      </c>
      <c r="O24" t="s">
        <v>108</v>
      </c>
      <c r="P24" t="s">
        <v>109</v>
      </c>
    </row>
    <row r="25" spans="1:16" x14ac:dyDescent="0.3">
      <c r="A25" t="s">
        <v>45</v>
      </c>
      <c r="B25" s="1">
        <f t="shared" si="0"/>
        <v>43985</v>
      </c>
      <c r="C25" s="3">
        <f t="shared" si="1"/>
        <v>0.82119212962962962</v>
      </c>
      <c r="D25">
        <v>80</v>
      </c>
      <c r="E25">
        <v>80</v>
      </c>
      <c r="F25">
        <v>31</v>
      </c>
      <c r="G25">
        <v>28</v>
      </c>
      <c r="H25">
        <v>24.21</v>
      </c>
      <c r="I25">
        <v>10</v>
      </c>
      <c r="J25" t="s">
        <v>44</v>
      </c>
      <c r="K25">
        <v>4</v>
      </c>
      <c r="M25" s="1">
        <v>43986</v>
      </c>
      <c r="N25" s="5">
        <f t="shared" si="3"/>
        <v>1.0711921296296296</v>
      </c>
      <c r="O25" t="s">
        <v>108</v>
      </c>
      <c r="P25" t="s">
        <v>109</v>
      </c>
    </row>
    <row r="26" spans="1:16" x14ac:dyDescent="0.3">
      <c r="A26" t="s">
        <v>2</v>
      </c>
      <c r="B26" s="1">
        <f t="shared" si="0"/>
        <v>43985</v>
      </c>
      <c r="C26" s="3">
        <f t="shared" si="1"/>
        <v>0.82186342592592598</v>
      </c>
      <c r="D26">
        <v>79</v>
      </c>
      <c r="E26">
        <v>79</v>
      </c>
      <c r="F26">
        <v>31</v>
      </c>
      <c r="G26">
        <v>28</v>
      </c>
      <c r="H26">
        <v>24.21</v>
      </c>
      <c r="I26">
        <v>8</v>
      </c>
      <c r="J26" t="s">
        <v>5</v>
      </c>
      <c r="K26">
        <v>4</v>
      </c>
      <c r="M26" s="1">
        <v>43986</v>
      </c>
      <c r="N26" s="5">
        <f t="shared" si="3"/>
        <v>1.0718634259259261</v>
      </c>
      <c r="O26" t="s">
        <v>108</v>
      </c>
      <c r="P26" t="s">
        <v>109</v>
      </c>
    </row>
    <row r="27" spans="1:16" x14ac:dyDescent="0.3">
      <c r="A27" t="s">
        <v>46</v>
      </c>
      <c r="B27" s="1">
        <f t="shared" si="0"/>
        <v>43985</v>
      </c>
      <c r="C27" s="3">
        <f t="shared" si="1"/>
        <v>0.82253472222222224</v>
      </c>
      <c r="D27">
        <v>79</v>
      </c>
      <c r="E27">
        <v>79</v>
      </c>
      <c r="F27">
        <v>31</v>
      </c>
      <c r="G27">
        <v>28</v>
      </c>
      <c r="H27">
        <v>24.21</v>
      </c>
      <c r="I27">
        <v>8</v>
      </c>
      <c r="J27" t="s">
        <v>44</v>
      </c>
      <c r="K27">
        <v>4</v>
      </c>
      <c r="M27" s="1">
        <v>43986</v>
      </c>
      <c r="N27" s="5">
        <f t="shared" si="3"/>
        <v>1.0725347222222221</v>
      </c>
      <c r="O27" t="s">
        <v>108</v>
      </c>
      <c r="P27" t="s">
        <v>109</v>
      </c>
    </row>
    <row r="28" spans="1:16" x14ac:dyDescent="0.3">
      <c r="A28" t="s">
        <v>47</v>
      </c>
      <c r="B28" s="1">
        <f t="shared" si="0"/>
        <v>43986</v>
      </c>
      <c r="C28" s="3">
        <f t="shared" si="1"/>
        <v>0.70168981481481474</v>
      </c>
      <c r="D28">
        <v>92</v>
      </c>
      <c r="E28">
        <v>93</v>
      </c>
      <c r="F28">
        <v>13</v>
      </c>
      <c r="G28">
        <v>13</v>
      </c>
      <c r="H28">
        <v>24.77</v>
      </c>
      <c r="I28">
        <v>8</v>
      </c>
      <c r="J28" t="s">
        <v>12</v>
      </c>
      <c r="K28">
        <v>5</v>
      </c>
      <c r="M28" s="1">
        <v>43986</v>
      </c>
      <c r="N28" s="5">
        <f t="shared" si="3"/>
        <v>0.95168981481481474</v>
      </c>
      <c r="P28" t="s">
        <v>110</v>
      </c>
    </row>
    <row r="29" spans="1:16" x14ac:dyDescent="0.3">
      <c r="A29" t="s">
        <v>48</v>
      </c>
      <c r="B29" s="1">
        <f t="shared" si="0"/>
        <v>43986</v>
      </c>
      <c r="C29" s="3">
        <f t="shared" si="1"/>
        <v>0.70189814814814822</v>
      </c>
      <c r="D29">
        <v>92</v>
      </c>
      <c r="E29">
        <v>93</v>
      </c>
      <c r="F29">
        <v>13</v>
      </c>
      <c r="G29">
        <v>13</v>
      </c>
      <c r="H29">
        <v>24.77</v>
      </c>
      <c r="I29">
        <v>9</v>
      </c>
      <c r="J29" t="s">
        <v>26</v>
      </c>
      <c r="K29">
        <v>5</v>
      </c>
      <c r="M29" s="1">
        <v>43986</v>
      </c>
      <c r="N29" s="5">
        <f t="shared" si="3"/>
        <v>0.95189814814814822</v>
      </c>
      <c r="P29" t="s">
        <v>110</v>
      </c>
    </row>
    <row r="30" spans="1:16" x14ac:dyDescent="0.3">
      <c r="A30" t="s">
        <v>49</v>
      </c>
      <c r="B30" s="1">
        <f t="shared" si="0"/>
        <v>43986</v>
      </c>
      <c r="C30" s="3">
        <f t="shared" si="1"/>
        <v>0.75571759259259252</v>
      </c>
      <c r="D30">
        <v>91</v>
      </c>
      <c r="E30">
        <v>93</v>
      </c>
      <c r="F30">
        <v>12</v>
      </c>
      <c r="G30">
        <v>11</v>
      </c>
      <c r="H30">
        <v>24.15</v>
      </c>
      <c r="I30">
        <v>11</v>
      </c>
      <c r="J30" t="s">
        <v>12</v>
      </c>
      <c r="K30">
        <v>6</v>
      </c>
      <c r="M30" s="1">
        <v>43986</v>
      </c>
      <c r="N30" s="5">
        <f t="shared" si="3"/>
        <v>1.0057175925925925</v>
      </c>
      <c r="P30" t="s">
        <v>110</v>
      </c>
    </row>
    <row r="31" spans="1:16" x14ac:dyDescent="0.3">
      <c r="A31" t="s">
        <v>50</v>
      </c>
      <c r="B31" s="1">
        <f t="shared" si="0"/>
        <v>43986</v>
      </c>
      <c r="C31" s="3">
        <f t="shared" si="1"/>
        <v>0.7559027777777777</v>
      </c>
      <c r="D31">
        <v>91</v>
      </c>
      <c r="E31">
        <v>93</v>
      </c>
      <c r="F31">
        <v>12</v>
      </c>
      <c r="G31">
        <v>11</v>
      </c>
      <c r="H31">
        <v>24.15</v>
      </c>
      <c r="I31">
        <v>10</v>
      </c>
      <c r="J31" t="s">
        <v>12</v>
      </c>
      <c r="K31">
        <v>6</v>
      </c>
      <c r="M31" s="1">
        <v>43986</v>
      </c>
      <c r="N31" s="5">
        <f t="shared" si="3"/>
        <v>1.0059027777777776</v>
      </c>
      <c r="P31" t="s">
        <v>110</v>
      </c>
    </row>
    <row r="32" spans="1:16" x14ac:dyDescent="0.3">
      <c r="A32" t="s">
        <v>51</v>
      </c>
      <c r="B32" s="1">
        <f t="shared" si="0"/>
        <v>43986</v>
      </c>
      <c r="C32" s="3">
        <f t="shared" si="1"/>
        <v>0.77848379629629638</v>
      </c>
      <c r="D32">
        <v>89</v>
      </c>
      <c r="E32">
        <v>92</v>
      </c>
      <c r="F32">
        <v>14</v>
      </c>
      <c r="G32">
        <v>12</v>
      </c>
      <c r="H32">
        <v>24.15</v>
      </c>
      <c r="I32">
        <v>15</v>
      </c>
      <c r="J32" t="s">
        <v>12</v>
      </c>
      <c r="K32">
        <v>6</v>
      </c>
      <c r="M32" s="1">
        <v>43986</v>
      </c>
      <c r="N32" s="5">
        <f t="shared" si="3"/>
        <v>1.0284837962962965</v>
      </c>
      <c r="P32" t="s">
        <v>110</v>
      </c>
    </row>
    <row r="33" spans="1:16" x14ac:dyDescent="0.3">
      <c r="A33" t="s">
        <v>52</v>
      </c>
      <c r="B33" s="1">
        <f t="shared" si="0"/>
        <v>43986</v>
      </c>
      <c r="C33" s="3">
        <f t="shared" si="1"/>
        <v>0.75776620370370373</v>
      </c>
      <c r="D33">
        <v>89</v>
      </c>
      <c r="E33">
        <v>92</v>
      </c>
      <c r="F33">
        <v>13</v>
      </c>
      <c r="G33">
        <v>12</v>
      </c>
      <c r="H33">
        <v>24.15</v>
      </c>
      <c r="I33">
        <v>13</v>
      </c>
      <c r="J33" t="s">
        <v>10</v>
      </c>
      <c r="K33">
        <v>6</v>
      </c>
      <c r="M33" s="1">
        <v>43986</v>
      </c>
      <c r="N33" s="5">
        <f t="shared" si="3"/>
        <v>1.0077662037037038</v>
      </c>
      <c r="P33" t="s">
        <v>110</v>
      </c>
    </row>
    <row r="34" spans="1:16" x14ac:dyDescent="0.3">
      <c r="A34" t="s">
        <v>53</v>
      </c>
      <c r="B34" s="1">
        <v>43986</v>
      </c>
      <c r="C34" s="3">
        <v>0.45763888888888887</v>
      </c>
      <c r="D34">
        <v>80</v>
      </c>
      <c r="E34">
        <v>84</v>
      </c>
      <c r="F34">
        <v>34</v>
      </c>
      <c r="G34">
        <v>28</v>
      </c>
      <c r="H34">
        <v>24.26</v>
      </c>
      <c r="I34">
        <v>0</v>
      </c>
      <c r="J34" t="s">
        <v>8</v>
      </c>
      <c r="K34">
        <v>7</v>
      </c>
      <c r="M34" s="1">
        <v>43986</v>
      </c>
      <c r="N34" s="5">
        <f t="shared" ref="N34:N65" si="4">C34+TIME(7,0,0)</f>
        <v>0.74930555555555556</v>
      </c>
    </row>
    <row r="35" spans="1:16" x14ac:dyDescent="0.3">
      <c r="A35" t="s">
        <v>54</v>
      </c>
      <c r="B35" s="1">
        <v>43986</v>
      </c>
      <c r="C35" s="3">
        <v>0.45833333333333331</v>
      </c>
      <c r="D35">
        <v>80</v>
      </c>
      <c r="E35">
        <v>84</v>
      </c>
      <c r="F35">
        <v>34</v>
      </c>
      <c r="G35">
        <v>27</v>
      </c>
      <c r="H35">
        <v>24.26</v>
      </c>
      <c r="I35">
        <v>0</v>
      </c>
      <c r="J35" t="s">
        <v>8</v>
      </c>
      <c r="K35">
        <v>7</v>
      </c>
      <c r="M35" s="1">
        <v>43986</v>
      </c>
      <c r="N35" s="5">
        <f t="shared" si="4"/>
        <v>0.75</v>
      </c>
    </row>
    <row r="36" spans="1:16" x14ac:dyDescent="0.3">
      <c r="A36" t="s">
        <v>55</v>
      </c>
      <c r="B36" s="1">
        <v>43986</v>
      </c>
      <c r="C36" s="3">
        <v>0.45902777777777781</v>
      </c>
      <c r="D36">
        <v>80</v>
      </c>
      <c r="E36">
        <v>84</v>
      </c>
      <c r="F36">
        <v>34</v>
      </c>
      <c r="G36">
        <v>28</v>
      </c>
      <c r="H36">
        <v>24.26</v>
      </c>
      <c r="I36">
        <v>0</v>
      </c>
      <c r="J36" t="s">
        <v>8</v>
      </c>
      <c r="K36">
        <v>7</v>
      </c>
      <c r="M36" s="1">
        <v>43986</v>
      </c>
      <c r="N36" s="5">
        <f t="shared" si="4"/>
        <v>0.75069444444444455</v>
      </c>
    </row>
    <row r="37" spans="1:16" x14ac:dyDescent="0.3">
      <c r="A37" t="s">
        <v>56</v>
      </c>
      <c r="B37" s="1">
        <v>43986</v>
      </c>
      <c r="C37" s="3">
        <v>0.4597222222222222</v>
      </c>
      <c r="D37">
        <v>81</v>
      </c>
      <c r="E37">
        <v>84</v>
      </c>
      <c r="F37">
        <v>33</v>
      </c>
      <c r="G37">
        <v>28</v>
      </c>
      <c r="H37">
        <v>24.26</v>
      </c>
      <c r="I37">
        <v>2</v>
      </c>
      <c r="J37" t="s">
        <v>12</v>
      </c>
      <c r="K37">
        <v>7</v>
      </c>
      <c r="M37" s="1">
        <v>43986</v>
      </c>
      <c r="N37" s="5">
        <f t="shared" si="4"/>
        <v>0.75138888888888888</v>
      </c>
    </row>
    <row r="38" spans="1:16" x14ac:dyDescent="0.3">
      <c r="A38" t="s">
        <v>57</v>
      </c>
      <c r="B38" s="1">
        <v>43986</v>
      </c>
      <c r="C38" s="3">
        <v>0.4604166666666667</v>
      </c>
      <c r="D38">
        <v>81</v>
      </c>
      <c r="E38">
        <v>84</v>
      </c>
      <c r="F38">
        <v>32</v>
      </c>
      <c r="G38">
        <v>27</v>
      </c>
      <c r="H38">
        <v>24.25</v>
      </c>
      <c r="I38">
        <v>2</v>
      </c>
      <c r="J38" t="s">
        <v>58</v>
      </c>
      <c r="K38">
        <v>7</v>
      </c>
      <c r="M38" s="1">
        <v>43986</v>
      </c>
      <c r="N38" s="5">
        <f t="shared" si="4"/>
        <v>0.75208333333333344</v>
      </c>
    </row>
    <row r="39" spans="1:16" x14ac:dyDescent="0.3">
      <c r="A39" t="s">
        <v>59</v>
      </c>
      <c r="B39" s="1">
        <v>43986</v>
      </c>
      <c r="C39" s="3">
        <v>0.46111111111111108</v>
      </c>
      <c r="D39">
        <v>81</v>
      </c>
      <c r="E39">
        <v>84</v>
      </c>
      <c r="F39">
        <v>32</v>
      </c>
      <c r="G39">
        <v>27</v>
      </c>
      <c r="H39">
        <v>24.25</v>
      </c>
      <c r="I39">
        <v>2</v>
      </c>
      <c r="J39" t="s">
        <v>58</v>
      </c>
      <c r="K39">
        <v>7</v>
      </c>
      <c r="M39" s="1">
        <v>43986</v>
      </c>
      <c r="N39" s="5">
        <f t="shared" si="4"/>
        <v>0.75277777777777777</v>
      </c>
    </row>
    <row r="40" spans="1:16" x14ac:dyDescent="0.3">
      <c r="A40" t="s">
        <v>60</v>
      </c>
      <c r="B40" s="1">
        <v>43986</v>
      </c>
      <c r="C40" s="3">
        <v>0.46180555555555558</v>
      </c>
      <c r="D40">
        <v>81</v>
      </c>
      <c r="E40">
        <v>84</v>
      </c>
      <c r="F40">
        <v>33</v>
      </c>
      <c r="G40">
        <v>27</v>
      </c>
      <c r="H40">
        <v>24.25</v>
      </c>
      <c r="I40">
        <v>3</v>
      </c>
      <c r="J40" t="s">
        <v>29</v>
      </c>
      <c r="K40">
        <v>7</v>
      </c>
      <c r="M40" s="1">
        <v>43986</v>
      </c>
      <c r="N40" s="5">
        <f t="shared" si="4"/>
        <v>0.75347222222222232</v>
      </c>
    </row>
    <row r="41" spans="1:16" x14ac:dyDescent="0.3">
      <c r="A41" t="s">
        <v>61</v>
      </c>
      <c r="B41" s="1">
        <v>43986</v>
      </c>
      <c r="C41" s="3">
        <v>0.47083333333333338</v>
      </c>
      <c r="D41">
        <v>82</v>
      </c>
      <c r="E41">
        <v>85</v>
      </c>
      <c r="F41">
        <v>30</v>
      </c>
      <c r="G41">
        <v>25</v>
      </c>
      <c r="H41">
        <v>24.26</v>
      </c>
      <c r="I41">
        <v>2</v>
      </c>
      <c r="J41" t="s">
        <v>58</v>
      </c>
      <c r="K41">
        <v>8</v>
      </c>
      <c r="M41" s="1">
        <v>43986</v>
      </c>
      <c r="N41" s="5">
        <f t="shared" si="4"/>
        <v>0.76250000000000007</v>
      </c>
    </row>
    <row r="42" spans="1:16" x14ac:dyDescent="0.3">
      <c r="A42" t="s">
        <v>62</v>
      </c>
      <c r="B42" s="1">
        <v>43986</v>
      </c>
      <c r="C42" s="3">
        <v>0.47152777777777777</v>
      </c>
      <c r="D42">
        <v>82</v>
      </c>
      <c r="E42">
        <v>85</v>
      </c>
      <c r="F42">
        <v>31</v>
      </c>
      <c r="G42">
        <v>26</v>
      </c>
      <c r="H42">
        <v>24.26</v>
      </c>
      <c r="I42">
        <v>2</v>
      </c>
      <c r="J42" t="s">
        <v>58</v>
      </c>
      <c r="K42">
        <v>8</v>
      </c>
      <c r="M42" s="1">
        <v>43986</v>
      </c>
      <c r="N42" s="5">
        <f t="shared" si="4"/>
        <v>0.76319444444444451</v>
      </c>
    </row>
    <row r="43" spans="1:16" x14ac:dyDescent="0.3">
      <c r="A43" t="s">
        <v>63</v>
      </c>
      <c r="B43" s="1">
        <v>43986</v>
      </c>
      <c r="C43" s="3">
        <v>0.48125000000000001</v>
      </c>
      <c r="D43">
        <v>83</v>
      </c>
      <c r="E43">
        <v>86</v>
      </c>
      <c r="F43">
        <v>30</v>
      </c>
      <c r="G43">
        <v>26</v>
      </c>
      <c r="H43">
        <v>24.25</v>
      </c>
      <c r="I43">
        <v>3</v>
      </c>
      <c r="J43" t="s">
        <v>5</v>
      </c>
      <c r="K43">
        <v>9</v>
      </c>
      <c r="M43" s="1">
        <v>43986</v>
      </c>
      <c r="N43" s="5">
        <f t="shared" si="4"/>
        <v>0.7729166666666667</v>
      </c>
    </row>
    <row r="44" spans="1:16" x14ac:dyDescent="0.3">
      <c r="A44" t="s">
        <v>64</v>
      </c>
      <c r="B44" s="1">
        <v>43986</v>
      </c>
      <c r="C44" s="3">
        <v>0.48194444444444445</v>
      </c>
      <c r="D44">
        <v>83</v>
      </c>
      <c r="E44">
        <v>86</v>
      </c>
      <c r="F44">
        <v>30</v>
      </c>
      <c r="G44">
        <v>26</v>
      </c>
      <c r="H44">
        <v>24.25</v>
      </c>
      <c r="I44" t="s">
        <v>65</v>
      </c>
      <c r="J44" t="s">
        <v>44</v>
      </c>
      <c r="K44">
        <v>9</v>
      </c>
      <c r="M44" s="1">
        <v>43986</v>
      </c>
      <c r="N44" s="5">
        <f t="shared" si="4"/>
        <v>0.77361111111111114</v>
      </c>
    </row>
    <row r="45" spans="1:16" x14ac:dyDescent="0.3">
      <c r="A45" t="s">
        <v>66</v>
      </c>
      <c r="B45" s="1">
        <v>43986</v>
      </c>
      <c r="C45" s="3">
        <v>0.48194444444444445</v>
      </c>
      <c r="D45">
        <v>83</v>
      </c>
      <c r="E45">
        <v>86</v>
      </c>
      <c r="F45">
        <v>29</v>
      </c>
      <c r="G45">
        <v>26</v>
      </c>
      <c r="H45">
        <v>24.25</v>
      </c>
      <c r="I45">
        <v>2</v>
      </c>
      <c r="J45" t="s">
        <v>44</v>
      </c>
      <c r="K45">
        <v>9</v>
      </c>
      <c r="M45" s="1">
        <v>43986</v>
      </c>
      <c r="N45" s="5">
        <f t="shared" si="4"/>
        <v>0.77361111111111114</v>
      </c>
    </row>
    <row r="46" spans="1:16" x14ac:dyDescent="0.3">
      <c r="A46" t="s">
        <v>67</v>
      </c>
      <c r="B46" s="1">
        <v>43986</v>
      </c>
      <c r="C46" s="3">
        <v>0.48333333333333334</v>
      </c>
      <c r="D46">
        <v>83</v>
      </c>
      <c r="E46">
        <v>86</v>
      </c>
      <c r="F46">
        <v>30</v>
      </c>
      <c r="G46">
        <v>25</v>
      </c>
      <c r="H46">
        <v>24.25</v>
      </c>
      <c r="I46">
        <v>3</v>
      </c>
      <c r="J46" t="s">
        <v>68</v>
      </c>
      <c r="K46">
        <v>9</v>
      </c>
      <c r="M46" s="1">
        <v>43986</v>
      </c>
      <c r="N46" s="5">
        <f t="shared" si="4"/>
        <v>0.77500000000000002</v>
      </c>
    </row>
    <row r="47" spans="1:16" x14ac:dyDescent="0.3">
      <c r="A47" t="s">
        <v>69</v>
      </c>
      <c r="B47" s="1">
        <v>43986</v>
      </c>
      <c r="C47" s="3">
        <v>0.48402777777777778</v>
      </c>
      <c r="D47">
        <v>84</v>
      </c>
      <c r="E47">
        <v>86</v>
      </c>
      <c r="F47">
        <v>30</v>
      </c>
      <c r="G47">
        <v>25</v>
      </c>
      <c r="H47">
        <v>24.25</v>
      </c>
      <c r="I47">
        <v>5</v>
      </c>
      <c r="J47" t="s">
        <v>70</v>
      </c>
      <c r="K47">
        <v>9</v>
      </c>
      <c r="M47" s="1">
        <v>43986</v>
      </c>
      <c r="N47" s="5">
        <f t="shared" si="4"/>
        <v>0.77569444444444446</v>
      </c>
    </row>
    <row r="48" spans="1:16" x14ac:dyDescent="0.3">
      <c r="A48" t="s">
        <v>71</v>
      </c>
      <c r="B48" s="1">
        <v>43986</v>
      </c>
      <c r="C48" s="3">
        <v>0.4909722222222222</v>
      </c>
      <c r="D48">
        <v>84</v>
      </c>
      <c r="E48">
        <v>87</v>
      </c>
      <c r="F48">
        <v>26</v>
      </c>
      <c r="G48">
        <v>26</v>
      </c>
      <c r="H48">
        <v>24.25</v>
      </c>
      <c r="I48">
        <v>4</v>
      </c>
      <c r="J48" t="s">
        <v>68</v>
      </c>
      <c r="K48">
        <v>10</v>
      </c>
      <c r="M48" s="1">
        <v>43986</v>
      </c>
      <c r="N48" s="5">
        <f t="shared" si="4"/>
        <v>0.78263888888888888</v>
      </c>
    </row>
    <row r="49" spans="1:14" x14ac:dyDescent="0.3">
      <c r="A49" t="s">
        <v>72</v>
      </c>
      <c r="B49" s="1">
        <v>43986</v>
      </c>
      <c r="C49" s="3">
        <v>0.4916666666666667</v>
      </c>
      <c r="D49">
        <v>85</v>
      </c>
      <c r="E49">
        <v>87</v>
      </c>
      <c r="F49">
        <v>28</v>
      </c>
      <c r="G49">
        <v>26</v>
      </c>
      <c r="H49">
        <v>24.25</v>
      </c>
      <c r="I49">
        <v>3</v>
      </c>
      <c r="J49" t="s">
        <v>73</v>
      </c>
      <c r="K49">
        <v>10</v>
      </c>
      <c r="M49" s="1">
        <v>43986</v>
      </c>
      <c r="N49" s="5">
        <f t="shared" si="4"/>
        <v>0.78333333333333344</v>
      </c>
    </row>
    <row r="50" spans="1:14" x14ac:dyDescent="0.3">
      <c r="A50" t="s">
        <v>74</v>
      </c>
      <c r="B50" s="1">
        <v>43986</v>
      </c>
      <c r="C50" s="3">
        <v>0.49236111111111108</v>
      </c>
      <c r="D50">
        <v>85</v>
      </c>
      <c r="E50">
        <v>88</v>
      </c>
      <c r="F50">
        <v>27</v>
      </c>
      <c r="G50">
        <v>25</v>
      </c>
      <c r="H50">
        <v>24.25</v>
      </c>
      <c r="I50">
        <v>9</v>
      </c>
      <c r="J50" t="s">
        <v>68</v>
      </c>
      <c r="K50">
        <v>10</v>
      </c>
      <c r="M50" s="1">
        <v>43986</v>
      </c>
      <c r="N50" s="5">
        <f t="shared" si="4"/>
        <v>0.78402777777777777</v>
      </c>
    </row>
    <row r="51" spans="1:14" x14ac:dyDescent="0.3">
      <c r="A51" t="s">
        <v>75</v>
      </c>
      <c r="B51" s="1">
        <v>43986</v>
      </c>
      <c r="C51" s="4">
        <v>0.8041666666666667</v>
      </c>
      <c r="D51">
        <v>91</v>
      </c>
      <c r="E51">
        <v>93</v>
      </c>
      <c r="F51">
        <v>11</v>
      </c>
      <c r="G51">
        <v>10</v>
      </c>
      <c r="H51">
        <v>24.15</v>
      </c>
      <c r="I51">
        <v>12</v>
      </c>
      <c r="J51" t="s">
        <v>26</v>
      </c>
      <c r="K51">
        <v>11</v>
      </c>
      <c r="M51" s="1">
        <v>43987</v>
      </c>
      <c r="N51" s="5">
        <f t="shared" si="4"/>
        <v>1.0958333333333334</v>
      </c>
    </row>
    <row r="52" spans="1:14" x14ac:dyDescent="0.3">
      <c r="A52" t="s">
        <v>76</v>
      </c>
      <c r="B52" s="1">
        <v>43987</v>
      </c>
      <c r="C52" s="3">
        <v>0.32291666666666669</v>
      </c>
      <c r="D52">
        <v>56</v>
      </c>
      <c r="E52">
        <v>56</v>
      </c>
      <c r="F52">
        <v>49</v>
      </c>
      <c r="G52">
        <v>47</v>
      </c>
      <c r="H52">
        <v>24.21</v>
      </c>
      <c r="I52">
        <v>6</v>
      </c>
      <c r="J52" t="s">
        <v>12</v>
      </c>
      <c r="K52">
        <v>12</v>
      </c>
      <c r="M52" s="1">
        <v>43987</v>
      </c>
      <c r="N52" s="5">
        <f t="shared" si="4"/>
        <v>0.61458333333333337</v>
      </c>
    </row>
    <row r="53" spans="1:14" x14ac:dyDescent="0.3">
      <c r="A53" t="s">
        <v>77</v>
      </c>
      <c r="B53" s="1">
        <v>43987</v>
      </c>
      <c r="C53" s="3">
        <v>0.32361111111111113</v>
      </c>
      <c r="D53">
        <v>56</v>
      </c>
      <c r="E53">
        <v>56</v>
      </c>
      <c r="F53">
        <v>49</v>
      </c>
      <c r="G53">
        <v>47</v>
      </c>
      <c r="H53">
        <v>24.21</v>
      </c>
      <c r="I53">
        <v>6</v>
      </c>
      <c r="J53" t="s">
        <v>12</v>
      </c>
      <c r="K53">
        <v>12</v>
      </c>
      <c r="M53" s="1">
        <v>43987</v>
      </c>
      <c r="N53" s="5">
        <f t="shared" si="4"/>
        <v>0.61527777777777781</v>
      </c>
    </row>
    <row r="54" spans="1:14" x14ac:dyDescent="0.3">
      <c r="A54" t="s">
        <v>78</v>
      </c>
      <c r="B54" s="1">
        <v>43987</v>
      </c>
      <c r="C54" s="3">
        <v>0.32430555555555557</v>
      </c>
      <c r="D54">
        <v>56</v>
      </c>
      <c r="E54">
        <v>49</v>
      </c>
      <c r="F54">
        <v>45</v>
      </c>
      <c r="G54">
        <v>24.21</v>
      </c>
      <c r="H54">
        <v>24.21</v>
      </c>
      <c r="I54">
        <v>6</v>
      </c>
      <c r="J54" t="s">
        <v>12</v>
      </c>
      <c r="K54">
        <v>12</v>
      </c>
      <c r="M54" s="1">
        <v>43987</v>
      </c>
      <c r="N54" s="5">
        <f t="shared" si="4"/>
        <v>0.61597222222222225</v>
      </c>
    </row>
    <row r="55" spans="1:14" x14ac:dyDescent="0.3">
      <c r="A55" t="s">
        <v>79</v>
      </c>
      <c r="B55" s="1">
        <v>43987</v>
      </c>
      <c r="C55" s="3">
        <v>0.32430555555555557</v>
      </c>
      <c r="D55">
        <v>56</v>
      </c>
      <c r="E55">
        <v>57</v>
      </c>
      <c r="F55">
        <v>49</v>
      </c>
      <c r="G55">
        <v>45</v>
      </c>
      <c r="H55">
        <v>24.21</v>
      </c>
      <c r="I55">
        <v>6</v>
      </c>
      <c r="J55" t="s">
        <v>12</v>
      </c>
      <c r="K55">
        <v>12</v>
      </c>
      <c r="M55" s="1">
        <v>43987</v>
      </c>
      <c r="N55" s="5">
        <f t="shared" si="4"/>
        <v>0.61597222222222225</v>
      </c>
    </row>
    <row r="56" spans="1:14" x14ac:dyDescent="0.3">
      <c r="A56" t="s">
        <v>80</v>
      </c>
      <c r="B56" s="1">
        <v>43987</v>
      </c>
      <c r="C56" s="3">
        <v>0.32500000000000001</v>
      </c>
      <c r="D56">
        <v>56</v>
      </c>
      <c r="E56">
        <v>57</v>
      </c>
      <c r="F56">
        <v>49</v>
      </c>
      <c r="G56">
        <v>44</v>
      </c>
      <c r="H56">
        <v>24.21</v>
      </c>
      <c r="I56">
        <v>6</v>
      </c>
      <c r="J56" t="s">
        <v>12</v>
      </c>
      <c r="K56">
        <v>12</v>
      </c>
      <c r="M56" s="1">
        <v>43987</v>
      </c>
      <c r="N56" s="5">
        <f t="shared" si="4"/>
        <v>0.6166666666666667</v>
      </c>
    </row>
    <row r="57" spans="1:14" x14ac:dyDescent="0.3">
      <c r="A57" t="s">
        <v>81</v>
      </c>
      <c r="B57" s="1">
        <v>43987</v>
      </c>
      <c r="C57" s="3">
        <v>0.32569444444444445</v>
      </c>
      <c r="D57">
        <v>56</v>
      </c>
      <c r="E57">
        <v>57</v>
      </c>
      <c r="F57">
        <v>49</v>
      </c>
      <c r="G57">
        <v>44</v>
      </c>
      <c r="H57">
        <v>24.21</v>
      </c>
      <c r="I57">
        <v>6</v>
      </c>
      <c r="J57" t="s">
        <v>12</v>
      </c>
      <c r="K57">
        <v>12</v>
      </c>
      <c r="M57" s="1">
        <v>43987</v>
      </c>
      <c r="N57" s="5">
        <f t="shared" si="4"/>
        <v>0.61736111111111114</v>
      </c>
    </row>
    <row r="58" spans="1:14" x14ac:dyDescent="0.3">
      <c r="A58" t="s">
        <v>82</v>
      </c>
      <c r="B58" s="1">
        <v>43987</v>
      </c>
      <c r="C58" s="3">
        <v>0.3263888888888889</v>
      </c>
      <c r="D58">
        <v>56</v>
      </c>
      <c r="E58">
        <v>57</v>
      </c>
      <c r="F58">
        <v>49</v>
      </c>
      <c r="G58">
        <v>43</v>
      </c>
      <c r="H58">
        <v>24.21</v>
      </c>
      <c r="I58">
        <v>6</v>
      </c>
      <c r="J58" t="s">
        <v>12</v>
      </c>
      <c r="K58">
        <v>12</v>
      </c>
      <c r="M58" s="1">
        <v>43987</v>
      </c>
      <c r="N58" s="5">
        <f t="shared" si="4"/>
        <v>0.61805555555555558</v>
      </c>
    </row>
    <row r="59" spans="1:14" x14ac:dyDescent="0.3">
      <c r="A59" t="s">
        <v>83</v>
      </c>
      <c r="B59" s="1">
        <v>43987</v>
      </c>
      <c r="C59" s="3">
        <v>0.35555555555555557</v>
      </c>
      <c r="D59">
        <v>69</v>
      </c>
      <c r="E59">
        <v>69</v>
      </c>
      <c r="F59">
        <v>34</v>
      </c>
      <c r="G59">
        <v>31</v>
      </c>
      <c r="H59">
        <v>24.22</v>
      </c>
      <c r="I59">
        <v>4</v>
      </c>
      <c r="J59" t="s">
        <v>26</v>
      </c>
      <c r="K59">
        <v>13</v>
      </c>
      <c r="M59" s="1">
        <v>43987</v>
      </c>
      <c r="N59" s="5">
        <f t="shared" si="4"/>
        <v>0.64722222222222225</v>
      </c>
    </row>
    <row r="60" spans="1:14" x14ac:dyDescent="0.3">
      <c r="A60" t="s">
        <v>84</v>
      </c>
      <c r="B60" s="1">
        <v>43987</v>
      </c>
      <c r="C60" s="3">
        <v>0.35625000000000001</v>
      </c>
      <c r="D60">
        <v>69</v>
      </c>
      <c r="E60">
        <v>69</v>
      </c>
      <c r="F60">
        <v>35</v>
      </c>
      <c r="G60">
        <v>34</v>
      </c>
      <c r="H60">
        <v>24.21</v>
      </c>
      <c r="I60">
        <v>5</v>
      </c>
      <c r="J60" t="s">
        <v>85</v>
      </c>
      <c r="K60">
        <v>13</v>
      </c>
      <c r="M60" s="1">
        <v>43987</v>
      </c>
      <c r="N60" s="5">
        <f t="shared" si="4"/>
        <v>0.6479166666666667</v>
      </c>
    </row>
    <row r="61" spans="1:14" x14ac:dyDescent="0.3">
      <c r="A61" t="s">
        <v>86</v>
      </c>
      <c r="B61" s="1">
        <v>43987</v>
      </c>
      <c r="C61" s="3">
        <v>0.35694444444444445</v>
      </c>
      <c r="D61">
        <v>70</v>
      </c>
      <c r="E61">
        <v>69</v>
      </c>
      <c r="F61">
        <v>34</v>
      </c>
      <c r="G61">
        <v>33</v>
      </c>
      <c r="H61">
        <v>24.21</v>
      </c>
      <c r="I61">
        <v>5</v>
      </c>
      <c r="J61" t="s">
        <v>85</v>
      </c>
      <c r="K61">
        <v>13</v>
      </c>
      <c r="M61" s="1">
        <v>43987</v>
      </c>
      <c r="N61" s="5">
        <f t="shared" si="4"/>
        <v>0.64861111111111114</v>
      </c>
    </row>
    <row r="62" spans="1:14" x14ac:dyDescent="0.3">
      <c r="A62" t="s">
        <v>87</v>
      </c>
      <c r="B62" s="1">
        <v>43987</v>
      </c>
      <c r="C62" s="3">
        <v>0.3576388888888889</v>
      </c>
      <c r="D62">
        <v>70</v>
      </c>
      <c r="E62">
        <v>70</v>
      </c>
      <c r="F62">
        <v>35</v>
      </c>
      <c r="G62">
        <v>31</v>
      </c>
      <c r="H62">
        <v>24.21</v>
      </c>
      <c r="I62">
        <v>5</v>
      </c>
      <c r="J62" t="s">
        <v>26</v>
      </c>
      <c r="K62">
        <v>13</v>
      </c>
      <c r="M62" s="1">
        <v>43987</v>
      </c>
      <c r="N62" s="5">
        <f t="shared" si="4"/>
        <v>0.64930555555555558</v>
      </c>
    </row>
    <row r="63" spans="1:14" x14ac:dyDescent="0.3">
      <c r="A63" t="s">
        <v>88</v>
      </c>
      <c r="B63" s="1">
        <v>43987</v>
      </c>
      <c r="C63" s="3">
        <v>0.3576388888888889</v>
      </c>
      <c r="D63">
        <v>70</v>
      </c>
      <c r="E63">
        <v>70</v>
      </c>
      <c r="F63">
        <v>35</v>
      </c>
      <c r="G63">
        <v>31</v>
      </c>
      <c r="H63">
        <v>24.21</v>
      </c>
      <c r="I63">
        <v>5</v>
      </c>
      <c r="J63" t="s">
        <v>85</v>
      </c>
      <c r="K63">
        <v>13</v>
      </c>
      <c r="M63" s="1">
        <v>43987</v>
      </c>
      <c r="N63" s="5">
        <f t="shared" si="4"/>
        <v>0.64930555555555558</v>
      </c>
    </row>
    <row r="64" spans="1:14" x14ac:dyDescent="0.3">
      <c r="A64" t="s">
        <v>89</v>
      </c>
      <c r="B64" s="1">
        <v>43987</v>
      </c>
      <c r="C64" s="3">
        <v>0.35833333333333334</v>
      </c>
      <c r="D64">
        <v>70</v>
      </c>
      <c r="E64">
        <v>70</v>
      </c>
      <c r="F64">
        <v>34</v>
      </c>
      <c r="G64">
        <v>32</v>
      </c>
      <c r="H64">
        <v>24.22</v>
      </c>
      <c r="I64">
        <v>5</v>
      </c>
      <c r="J64" t="s">
        <v>26</v>
      </c>
      <c r="K64">
        <v>13</v>
      </c>
      <c r="M64" s="1">
        <v>43987</v>
      </c>
      <c r="N64" s="5">
        <f t="shared" si="4"/>
        <v>0.65</v>
      </c>
    </row>
    <row r="65" spans="1:14" x14ac:dyDescent="0.3">
      <c r="A65" t="s">
        <v>90</v>
      </c>
      <c r="B65" s="1">
        <v>43987</v>
      </c>
      <c r="C65" s="3">
        <v>0.35902777777777778</v>
      </c>
      <c r="D65">
        <v>70</v>
      </c>
      <c r="E65">
        <v>71</v>
      </c>
      <c r="F65">
        <v>34</v>
      </c>
      <c r="G65">
        <v>32</v>
      </c>
      <c r="H65">
        <v>24.22</v>
      </c>
      <c r="I65">
        <v>4</v>
      </c>
      <c r="J65" t="s">
        <v>26</v>
      </c>
      <c r="K65">
        <v>13</v>
      </c>
      <c r="M65" s="1">
        <v>43987</v>
      </c>
      <c r="N65" s="5">
        <f t="shared" si="4"/>
        <v>0.65069444444444446</v>
      </c>
    </row>
    <row r="66" spans="1:14" x14ac:dyDescent="0.3">
      <c r="A66" t="s">
        <v>91</v>
      </c>
      <c r="B66" s="1">
        <v>43987</v>
      </c>
      <c r="C66" s="3">
        <v>0.35902777777777778</v>
      </c>
      <c r="D66">
        <v>70</v>
      </c>
      <c r="E66">
        <v>71</v>
      </c>
      <c r="F66">
        <v>35</v>
      </c>
      <c r="G66">
        <v>32</v>
      </c>
      <c r="H66">
        <v>24.22</v>
      </c>
      <c r="I66">
        <v>4</v>
      </c>
      <c r="J66" t="s">
        <v>85</v>
      </c>
      <c r="K66">
        <v>13</v>
      </c>
      <c r="M66" s="1">
        <v>43987</v>
      </c>
      <c r="N66" s="5">
        <f t="shared" ref="N66:N74" si="5">C66+TIME(7,0,0)</f>
        <v>0.65069444444444446</v>
      </c>
    </row>
    <row r="67" spans="1:14" x14ac:dyDescent="0.3">
      <c r="A67" t="s">
        <v>92</v>
      </c>
      <c r="B67" s="1">
        <v>43987</v>
      </c>
      <c r="C67" s="3">
        <v>0.375</v>
      </c>
      <c r="D67">
        <v>71</v>
      </c>
      <c r="E67">
        <v>73</v>
      </c>
      <c r="F67">
        <v>33</v>
      </c>
      <c r="G67">
        <v>28</v>
      </c>
      <c r="H67">
        <v>24.22</v>
      </c>
      <c r="I67">
        <v>3</v>
      </c>
      <c r="J67" t="s">
        <v>85</v>
      </c>
      <c r="K67">
        <v>14</v>
      </c>
      <c r="M67" s="1">
        <v>43987</v>
      </c>
      <c r="N67" s="5">
        <f t="shared" si="5"/>
        <v>0.66666666666666674</v>
      </c>
    </row>
    <row r="68" spans="1:14" x14ac:dyDescent="0.3">
      <c r="A68" t="s">
        <v>93</v>
      </c>
      <c r="B68" s="1">
        <v>43987</v>
      </c>
      <c r="C68" s="3">
        <v>0.37638888888888888</v>
      </c>
      <c r="D68">
        <v>71</v>
      </c>
      <c r="E68">
        <v>74</v>
      </c>
      <c r="F68">
        <v>32</v>
      </c>
      <c r="G68">
        <v>30</v>
      </c>
      <c r="H68">
        <v>24.22</v>
      </c>
      <c r="I68">
        <v>4</v>
      </c>
      <c r="J68" t="s">
        <v>85</v>
      </c>
      <c r="K68">
        <v>14</v>
      </c>
      <c r="M68" s="1">
        <v>43987</v>
      </c>
      <c r="N68" s="5">
        <f t="shared" si="5"/>
        <v>0.66805555555555562</v>
      </c>
    </row>
    <row r="69" spans="1:14" x14ac:dyDescent="0.3">
      <c r="A69" t="s">
        <v>94</v>
      </c>
      <c r="B69" s="1">
        <v>43987</v>
      </c>
      <c r="C69" s="3">
        <v>0.37638888888888888</v>
      </c>
      <c r="D69">
        <v>71</v>
      </c>
      <c r="E69">
        <v>74</v>
      </c>
      <c r="F69">
        <v>32</v>
      </c>
      <c r="G69">
        <v>30</v>
      </c>
      <c r="H69">
        <v>24.22</v>
      </c>
      <c r="I69">
        <v>3</v>
      </c>
      <c r="J69" t="s">
        <v>85</v>
      </c>
      <c r="K69">
        <v>14</v>
      </c>
      <c r="M69" s="1">
        <v>43987</v>
      </c>
      <c r="N69" s="5">
        <f t="shared" si="5"/>
        <v>0.66805555555555562</v>
      </c>
    </row>
    <row r="70" spans="1:14" x14ac:dyDescent="0.3">
      <c r="A70" t="s">
        <v>95</v>
      </c>
      <c r="B70" s="1">
        <v>43987</v>
      </c>
      <c r="C70" s="3">
        <v>0.37638888888888888</v>
      </c>
      <c r="D70">
        <v>71</v>
      </c>
      <c r="E70">
        <v>74</v>
      </c>
      <c r="F70">
        <v>31</v>
      </c>
      <c r="G70">
        <v>30</v>
      </c>
      <c r="H70">
        <v>24.22</v>
      </c>
      <c r="I70">
        <v>2</v>
      </c>
      <c r="J70" t="s">
        <v>96</v>
      </c>
      <c r="K70">
        <v>14</v>
      </c>
      <c r="M70" s="1">
        <v>43987</v>
      </c>
      <c r="N70" s="5">
        <f t="shared" si="5"/>
        <v>0.66805555555555562</v>
      </c>
    </row>
    <row r="71" spans="1:14" x14ac:dyDescent="0.3">
      <c r="A71" t="s">
        <v>97</v>
      </c>
      <c r="B71" s="1">
        <v>43987</v>
      </c>
      <c r="C71" s="3">
        <v>0.37708333333333338</v>
      </c>
      <c r="D71">
        <v>71</v>
      </c>
      <c r="E71">
        <v>74</v>
      </c>
      <c r="F71">
        <v>32</v>
      </c>
      <c r="G71">
        <v>30</v>
      </c>
      <c r="H71">
        <v>24.22</v>
      </c>
      <c r="I71">
        <v>2</v>
      </c>
      <c r="J71" t="s">
        <v>96</v>
      </c>
      <c r="K71">
        <v>14</v>
      </c>
      <c r="M71" s="1">
        <v>43987</v>
      </c>
      <c r="N71" s="5">
        <f t="shared" si="5"/>
        <v>0.66875000000000007</v>
      </c>
    </row>
    <row r="72" spans="1:14" x14ac:dyDescent="0.3">
      <c r="A72" t="s">
        <v>98</v>
      </c>
      <c r="B72" s="1">
        <v>43987</v>
      </c>
      <c r="C72" s="3">
        <v>0.37777777777777777</v>
      </c>
      <c r="D72">
        <v>71</v>
      </c>
      <c r="E72">
        <v>74</v>
      </c>
      <c r="F72">
        <v>33</v>
      </c>
      <c r="G72">
        <v>31</v>
      </c>
      <c r="H72">
        <v>24.22</v>
      </c>
      <c r="I72">
        <v>1</v>
      </c>
      <c r="J72" t="s">
        <v>96</v>
      </c>
      <c r="K72">
        <v>14</v>
      </c>
      <c r="M72" s="1">
        <v>43987</v>
      </c>
      <c r="N72" s="5">
        <f t="shared" si="5"/>
        <v>0.66944444444444451</v>
      </c>
    </row>
    <row r="73" spans="1:14" x14ac:dyDescent="0.3">
      <c r="A73" t="s">
        <v>99</v>
      </c>
      <c r="B73" s="1">
        <v>43987</v>
      </c>
      <c r="C73" s="3">
        <v>0.37777777777777777</v>
      </c>
      <c r="D73">
        <v>71</v>
      </c>
      <c r="E73">
        <v>74</v>
      </c>
      <c r="F73">
        <v>33</v>
      </c>
      <c r="G73">
        <v>31</v>
      </c>
      <c r="H73">
        <v>24.22</v>
      </c>
      <c r="I73">
        <v>3</v>
      </c>
      <c r="J73" t="s">
        <v>96</v>
      </c>
      <c r="K73">
        <v>14</v>
      </c>
      <c r="M73" s="1">
        <v>43987</v>
      </c>
      <c r="N73" s="5">
        <f t="shared" si="5"/>
        <v>0.66944444444444451</v>
      </c>
    </row>
    <row r="74" spans="1:14" x14ac:dyDescent="0.3">
      <c r="A74" t="s">
        <v>100</v>
      </c>
      <c r="B74" s="1">
        <v>43987</v>
      </c>
      <c r="C74" s="3">
        <v>0.37847222222222227</v>
      </c>
      <c r="D74">
        <v>71</v>
      </c>
      <c r="E74">
        <v>74</v>
      </c>
      <c r="F74">
        <v>33</v>
      </c>
      <c r="G74">
        <v>31</v>
      </c>
      <c r="H74">
        <v>24.22</v>
      </c>
      <c r="I74">
        <v>2</v>
      </c>
      <c r="J74" t="s">
        <v>96</v>
      </c>
      <c r="K74">
        <v>14</v>
      </c>
      <c r="M74" s="1">
        <v>43987</v>
      </c>
      <c r="N74" s="5">
        <f t="shared" si="5"/>
        <v>0.67013888888888895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USDA APHIS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III, Roberto  - APHIS</dc:creator>
  <cp:lastModifiedBy>Rodriguez III, Roberto  - APHIS</cp:lastModifiedBy>
  <dcterms:created xsi:type="dcterms:W3CDTF">2020-06-18T13:39:43Z</dcterms:created>
  <dcterms:modified xsi:type="dcterms:W3CDTF">2020-06-19T14:28:05Z</dcterms:modified>
</cp:coreProperties>
</file>