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F20F708-A1B6-4656-A394-B943C0C3EA11}" xr6:coauthVersionLast="47" xr6:coauthVersionMax="47" xr10:uidLastSave="{00000000-0000-0000-0000-000000000000}"/>
  <bookViews>
    <workbookView xWindow="-120" yWindow="-120" windowWidth="29040" windowHeight="15840" firstSheet="16" activeTab="24" xr2:uid="{EE1BF304-455A-403D-B6AD-BF3852FEEAC8}"/>
  </bookViews>
  <sheets>
    <sheet name="11-30-21" sheetId="1" r:id="rId1"/>
    <sheet name="12-1-2021" sheetId="2" r:id="rId2"/>
    <sheet name="12-2-2021" sheetId="3" r:id="rId3"/>
    <sheet name="12-3-2021" sheetId="4" r:id="rId4"/>
    <sheet name="12-6-2021" sheetId="5" r:id="rId5"/>
    <sheet name="12-7-2021" sheetId="6" r:id="rId6"/>
    <sheet name="12-8-2021" sheetId="7" r:id="rId7"/>
    <sheet name="12-9-2021" sheetId="8" r:id="rId8"/>
    <sheet name="12-10-2021" sheetId="9" r:id="rId9"/>
    <sheet name="12-13-2021" sheetId="10" r:id="rId10"/>
    <sheet name="12-14-2021" sheetId="11" r:id="rId11"/>
    <sheet name="12-16-2021" sheetId="12" r:id="rId12"/>
    <sheet name="1-10-2022" sheetId="13" r:id="rId13"/>
    <sheet name="1-11-2022" sheetId="14" r:id="rId14"/>
    <sheet name="1-18-2022" sheetId="15" r:id="rId15"/>
    <sheet name="1-19-2022" sheetId="16" r:id="rId16"/>
    <sheet name="1-20-2022" sheetId="17" r:id="rId17"/>
    <sheet name="1-21-2022" sheetId="18" r:id="rId18"/>
    <sheet name="1-24-2022" sheetId="19" r:id="rId19"/>
    <sheet name="1-26-2022" sheetId="20" r:id="rId20"/>
    <sheet name="1-27-2022" sheetId="21" r:id="rId21"/>
    <sheet name="02-07-2022" sheetId="22" r:id="rId22"/>
    <sheet name="02-18-2022" sheetId="23" r:id="rId23"/>
    <sheet name="03-15-2022" sheetId="24" r:id="rId24"/>
    <sheet name="03-22-2022" sheetId="25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25" l="1"/>
  <c r="L29" i="25"/>
  <c r="P26" i="25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1" i="25"/>
  <c r="E11" i="25" s="1"/>
  <c r="D10" i="25"/>
  <c r="E10" i="25" s="1"/>
  <c r="D9" i="25"/>
  <c r="E9" i="25" s="1"/>
  <c r="D8" i="25"/>
  <c r="E8" i="25" s="1"/>
  <c r="D7" i="25"/>
  <c r="E7" i="25" s="1"/>
  <c r="D6" i="25"/>
  <c r="E6" i="25" s="1"/>
  <c r="D5" i="25"/>
  <c r="E5" i="25" s="1"/>
  <c r="D4" i="25"/>
  <c r="E4" i="25" s="1"/>
  <c r="L29" i="24"/>
  <c r="P26" i="24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1" i="24"/>
  <c r="E21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D14" i="24"/>
  <c r="E14" i="24" s="1"/>
  <c r="D10" i="24"/>
  <c r="E10" i="24" s="1"/>
  <c r="D9" i="24"/>
  <c r="E9" i="24" s="1"/>
  <c r="D8" i="24"/>
  <c r="E8" i="24" s="1"/>
  <c r="D7" i="24"/>
  <c r="E7" i="24" s="1"/>
  <c r="D6" i="24"/>
  <c r="E6" i="24" s="1"/>
  <c r="D5" i="24"/>
  <c r="E5" i="24" s="1"/>
  <c r="D4" i="24"/>
  <c r="E4" i="24" s="1"/>
  <c r="D3" i="24"/>
  <c r="E3" i="24" s="1"/>
  <c r="L30" i="23"/>
  <c r="K32" i="23"/>
  <c r="U46" i="23"/>
  <c r="E41" i="23"/>
  <c r="F41" i="23" s="1"/>
  <c r="E40" i="23"/>
  <c r="F40" i="23" s="1"/>
  <c r="E39" i="23"/>
  <c r="F39" i="23" s="1"/>
  <c r="E38" i="23"/>
  <c r="F38" i="23" s="1"/>
  <c r="E37" i="23"/>
  <c r="F37" i="23" s="1"/>
  <c r="E36" i="23"/>
  <c r="F36" i="23" s="1"/>
  <c r="E35" i="23"/>
  <c r="F35" i="23" s="1"/>
  <c r="E34" i="23"/>
  <c r="F34" i="23" s="1"/>
  <c r="E33" i="23"/>
  <c r="F33" i="23" s="1"/>
  <c r="E32" i="23"/>
  <c r="F32" i="23" s="1"/>
  <c r="E31" i="23"/>
  <c r="F31" i="23" s="1"/>
  <c r="E27" i="23"/>
  <c r="F27" i="23" s="1"/>
  <c r="E26" i="23"/>
  <c r="F26" i="23" s="1"/>
  <c r="E25" i="23"/>
  <c r="F25" i="23" s="1"/>
  <c r="E24" i="23"/>
  <c r="F24" i="23" s="1"/>
  <c r="E23" i="23"/>
  <c r="F23" i="23" s="1"/>
  <c r="E22" i="23"/>
  <c r="F22" i="23" s="1"/>
  <c r="E21" i="23"/>
  <c r="F21" i="23" s="1"/>
  <c r="E20" i="23"/>
  <c r="F20" i="23" s="1"/>
  <c r="E19" i="23"/>
  <c r="F19" i="23" s="1"/>
  <c r="E18" i="23"/>
  <c r="F18" i="23" s="1"/>
  <c r="E17" i="23"/>
  <c r="F17" i="23" s="1"/>
  <c r="E13" i="23"/>
  <c r="F13" i="23" s="1"/>
  <c r="E12" i="23"/>
  <c r="F12" i="23" s="1"/>
  <c r="E11" i="23"/>
  <c r="F11" i="23" s="1"/>
  <c r="E10" i="23"/>
  <c r="F10" i="23" s="1"/>
  <c r="E9" i="23"/>
  <c r="F9" i="23" s="1"/>
  <c r="E8" i="23"/>
  <c r="F8" i="23" s="1"/>
  <c r="E7" i="23"/>
  <c r="F7" i="23" s="1"/>
  <c r="E6" i="23"/>
  <c r="F6" i="23" s="1"/>
  <c r="E5" i="23"/>
  <c r="F5" i="23" s="1"/>
  <c r="E4" i="23"/>
  <c r="F4" i="23" s="1"/>
  <c r="E3" i="23"/>
  <c r="F3" i="23" s="1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3" i="22"/>
  <c r="K21" i="22"/>
  <c r="E26" i="21"/>
  <c r="F26" i="21"/>
  <c r="F31" i="20"/>
  <c r="E31" i="20"/>
  <c r="D31" i="20"/>
  <c r="C31" i="20"/>
  <c r="B31" i="20"/>
  <c r="E22" i="20"/>
  <c r="O30" i="19"/>
  <c r="O29" i="19"/>
  <c r="E25" i="19"/>
  <c r="O30" i="18"/>
  <c r="O29" i="18"/>
  <c r="E25" i="18"/>
  <c r="O30" i="17"/>
  <c r="O29" i="17"/>
  <c r="E25" i="17" l="1"/>
  <c r="C27" i="16"/>
  <c r="I43" i="15"/>
  <c r="I42" i="15"/>
  <c r="F28" i="15"/>
  <c r="C20" i="14"/>
  <c r="D42" i="13"/>
  <c r="C14" i="12"/>
  <c r="C14" i="11"/>
  <c r="C20" i="10"/>
  <c r="D38" i="9"/>
  <c r="F29" i="8"/>
  <c r="D20" i="7"/>
  <c r="F28" i="6"/>
  <c r="D18" i="5"/>
  <c r="D21" i="3"/>
  <c r="D41" i="2"/>
  <c r="D41" i="1"/>
</calcChain>
</file>

<file path=xl/sharedStrings.xml><?xml version="1.0" encoding="utf-8"?>
<sst xmlns="http://schemas.openxmlformats.org/spreadsheetml/2006/main" count="1541" uniqueCount="364">
  <si>
    <t>Testing 3 news of primers: 2 for maize (Zein and Invertase) and one set for Sorghum (Fbox)</t>
  </si>
  <si>
    <t>Annealing temperature gradient: 58C, 60C and 62C</t>
  </si>
  <si>
    <t>4 repeats</t>
  </si>
  <si>
    <t xml:space="preserve">A1 to A4: Sorghum FBox </t>
  </si>
  <si>
    <t>A5 to A8: Sorghum Fbox</t>
  </si>
  <si>
    <t>A9 to A12: Sorghum Fbox</t>
  </si>
  <si>
    <t>B1 to B4: Sorghum Zein</t>
  </si>
  <si>
    <t>B5 to B8: Sorghum Zein</t>
  </si>
  <si>
    <t>B9 to B12: Sorghum Zein</t>
  </si>
  <si>
    <t>C1 to C4: Sorghum Invertase</t>
  </si>
  <si>
    <t>C5 to C8: Sorghum Invertase</t>
  </si>
  <si>
    <t>C9 to C12: Sorghum Invertase</t>
  </si>
  <si>
    <t>E1 to E4: Maize FBox</t>
  </si>
  <si>
    <t>E5 to E8: Maize F Box</t>
  </si>
  <si>
    <t>E9 to E12: Maize Fbox</t>
  </si>
  <si>
    <t>F1 to F4: Maize Zein</t>
  </si>
  <si>
    <t>F5 to F8: Maize Zein</t>
  </si>
  <si>
    <t>F9 to F12: Maize Zein</t>
  </si>
  <si>
    <t>G1 to G4: Maize Invertase</t>
  </si>
  <si>
    <t>G5 to G8: Maize Invertase</t>
  </si>
  <si>
    <t>G9 to G12: Maize Invertase</t>
  </si>
  <si>
    <t>Reaction volume = 20 ul</t>
  </si>
  <si>
    <t>Per primer set: 24 reactions x 20 = 480 ul - lets make 500 ul reaction mix per primer set</t>
  </si>
  <si>
    <t>Primers</t>
  </si>
  <si>
    <t>400 nM</t>
  </si>
  <si>
    <t xml:space="preserve">Probe </t>
  </si>
  <si>
    <t>200 nM</t>
  </si>
  <si>
    <t>DNA</t>
  </si>
  <si>
    <t>10 ng</t>
  </si>
  <si>
    <t>Master Mix</t>
  </si>
  <si>
    <t>Reference dye</t>
  </si>
  <si>
    <t>Stock solution primers =100 uM</t>
  </si>
  <si>
    <t>Working solutions primers = 10 uM (1/10)</t>
  </si>
  <si>
    <t>Prepare 4 uM solution primer</t>
  </si>
  <si>
    <t>20 ul of 10 uM solution + 30 ul water MG</t>
  </si>
  <si>
    <t>water</t>
  </si>
  <si>
    <t>Total</t>
  </si>
  <si>
    <t>500 ul</t>
  </si>
  <si>
    <t>20 ul + 180 ul water PCR grade</t>
  </si>
  <si>
    <t>Primer F (10 uM)</t>
  </si>
  <si>
    <t>Primer R (10 uM)</t>
  </si>
  <si>
    <t>250 ng /500 ul rx</t>
  </si>
  <si>
    <t>12.5 ng/ul</t>
  </si>
  <si>
    <t>dilution by 40</t>
  </si>
  <si>
    <t>Stock solution DNA = 40 ng/ul</t>
  </si>
  <si>
    <t>Working solution DNA = 12.5 ng/ ul</t>
  </si>
  <si>
    <t xml:space="preserve">Sorghum white: 41.4 ng/ul </t>
  </si>
  <si>
    <t>ul</t>
  </si>
  <si>
    <t>Sorghum</t>
  </si>
  <si>
    <t>Maize</t>
  </si>
  <si>
    <t>Maize 1: 45.7 ng/ul</t>
  </si>
  <si>
    <t>total</t>
  </si>
  <si>
    <t>Per primer set: 24 reactions x 20 = 480 ul - lets make 530 ul reaction mix per primer set</t>
  </si>
  <si>
    <t>522 ul</t>
  </si>
  <si>
    <t>Annealing temp</t>
  </si>
  <si>
    <t>Volume</t>
  </si>
  <si>
    <t>PCR grade water</t>
  </si>
  <si>
    <t xml:space="preserve">Sorghum </t>
  </si>
  <si>
    <t>265 ng /530 ul rx</t>
  </si>
  <si>
    <t>Final concentration</t>
  </si>
  <si>
    <t>Maize (%)</t>
  </si>
  <si>
    <t>Sorghum (%)</t>
  </si>
  <si>
    <t>Fbox</t>
  </si>
  <si>
    <t>1 ng</t>
  </si>
  <si>
    <t>0.1 ng</t>
  </si>
  <si>
    <t>0.01 ng</t>
  </si>
  <si>
    <t>1000 pg</t>
  </si>
  <si>
    <t>100 pg</t>
  </si>
  <si>
    <t>10 pg</t>
  </si>
  <si>
    <t>1 pg</t>
  </si>
  <si>
    <t>0.001 ng</t>
  </si>
  <si>
    <t>0.1 pg</t>
  </si>
  <si>
    <t>5 replicates for each serial dilution</t>
  </si>
  <si>
    <t>Water</t>
  </si>
  <si>
    <t>60 ng</t>
  </si>
  <si>
    <t>6 ng</t>
  </si>
  <si>
    <t>0.6 ng</t>
  </si>
  <si>
    <t>0.06 ng</t>
  </si>
  <si>
    <t>6 pg</t>
  </si>
  <si>
    <t>7  serial dilutions x 5  replicates = 35 reactions</t>
  </si>
  <si>
    <t xml:space="preserve">42 reactions x 20 = 840 ul </t>
  </si>
  <si>
    <t>0.6 pg</t>
  </si>
  <si>
    <t>Dilution 1 = dilute to 1.5 ng/ul</t>
  </si>
  <si>
    <t>Dilution 2 = 1/10 = 0.15 ng/ul</t>
  </si>
  <si>
    <t>Dilution 3  0.015 ng/ul</t>
  </si>
  <si>
    <t>10 + 90</t>
  </si>
  <si>
    <t>Dilution 5</t>
  </si>
  <si>
    <t>Dilution  4   = 0.0015 ng/ul (1.5 pg/ul)</t>
  </si>
  <si>
    <t>0.15 pg/ul</t>
  </si>
  <si>
    <t>DNA Conc.</t>
  </si>
  <si>
    <t>PCR mix</t>
  </si>
  <si>
    <t>for 1 and 2</t>
  </si>
  <si>
    <t>for 3</t>
  </si>
  <si>
    <t>for 4</t>
  </si>
  <si>
    <t>for 5</t>
  </si>
  <si>
    <t>for 6</t>
  </si>
  <si>
    <t>PCR mix = MM + ref dye + Primers + Probe</t>
  </si>
  <si>
    <t xml:space="preserve">Sorghum white: 30.8 ng/ul </t>
  </si>
  <si>
    <t>Dilution 1 = 10 ul + 190 ul water</t>
  </si>
  <si>
    <t>A1 to  A5</t>
  </si>
  <si>
    <t>B1 to B5</t>
  </si>
  <si>
    <t>C1 to C5</t>
  </si>
  <si>
    <t xml:space="preserve">D1 to D5 </t>
  </si>
  <si>
    <t>E1 to E5</t>
  </si>
  <si>
    <t>F1 to F5</t>
  </si>
  <si>
    <t xml:space="preserve">58C </t>
  </si>
  <si>
    <t>0 ng</t>
  </si>
  <si>
    <t>7.5 ng</t>
  </si>
  <si>
    <t>2.5 ng</t>
  </si>
  <si>
    <t>5 ng</t>
  </si>
  <si>
    <t>Matrixes</t>
  </si>
  <si>
    <t xml:space="preserve">Run with </t>
  </si>
  <si>
    <t>F Box</t>
  </si>
  <si>
    <t>RpoC2</t>
  </si>
  <si>
    <t>Zein</t>
  </si>
  <si>
    <t>58C</t>
  </si>
  <si>
    <t>ITS 1</t>
  </si>
  <si>
    <t>64C</t>
  </si>
  <si>
    <t>calibration with dye plates</t>
  </si>
  <si>
    <t>Standard curve Fbox   sorghum dna</t>
  </si>
  <si>
    <t>Standard curve Zein maize DNA</t>
  </si>
  <si>
    <t>100 ng</t>
  </si>
  <si>
    <t>Maize C2 34.8 ng/ul</t>
  </si>
  <si>
    <t>Maize C1 59.8 ng/ul</t>
  </si>
  <si>
    <t>600 ng</t>
  </si>
  <si>
    <t>for 2 and 3</t>
  </si>
  <si>
    <t>Dilution 1 = 5 ul + 190 ul water</t>
  </si>
  <si>
    <t>G1 to G5</t>
  </si>
  <si>
    <t>Maize C2: 34.8 ng/ul</t>
  </si>
  <si>
    <t>Primer FBox (10 uM)</t>
  </si>
  <si>
    <t>Primer F Box (10 uM)</t>
  </si>
  <si>
    <t>Primer rpoC2</t>
  </si>
  <si>
    <t>Probe rpoC2</t>
  </si>
  <si>
    <t>Probe  F Box</t>
  </si>
  <si>
    <t>DNA Conc. Sorghum</t>
  </si>
  <si>
    <t>DNA conc. maize</t>
  </si>
  <si>
    <t>neg control</t>
  </si>
  <si>
    <t>Maize DNA (%)</t>
  </si>
  <si>
    <t>Sorghum DNA (%)</t>
  </si>
  <si>
    <t>1.25 ng</t>
  </si>
  <si>
    <t>8.75 ng</t>
  </si>
  <si>
    <t>0.625 ng</t>
  </si>
  <si>
    <t>0.312 ng</t>
  </si>
  <si>
    <t>9.375 ng</t>
  </si>
  <si>
    <t>9.6875 ng</t>
  </si>
  <si>
    <t>5 repeats x 8 = 40 rx</t>
  </si>
  <si>
    <t>8 master mixes</t>
  </si>
  <si>
    <t>50 x 20 =1000</t>
  </si>
  <si>
    <t>Dilution 3 ng/ul = 20ul + 180 ul water</t>
  </si>
  <si>
    <t>83.25 ul</t>
  </si>
  <si>
    <t>Sorghum DNA (3 ng/ul)</t>
  </si>
  <si>
    <t>Maize DNA (3 ng/ul)</t>
  </si>
  <si>
    <t>too high  try 58C</t>
  </si>
  <si>
    <t>0.0001 ng</t>
  </si>
  <si>
    <t>0.06 pg</t>
  </si>
  <si>
    <t>0.01 pg</t>
  </si>
  <si>
    <t>Dilution 1 = 8.6 ul + 191.4 ul water</t>
  </si>
  <si>
    <t>RpoC2/F Box</t>
  </si>
  <si>
    <t>RpoC2/ITS1</t>
  </si>
  <si>
    <t>Annealing temperature</t>
  </si>
  <si>
    <t>Singleplex ITS1 / Fbox</t>
  </si>
  <si>
    <t>A1 to A4</t>
  </si>
  <si>
    <t>ITS1</t>
  </si>
  <si>
    <t>A5 to A8</t>
  </si>
  <si>
    <t>sorghum</t>
  </si>
  <si>
    <t>A9 to A12</t>
  </si>
  <si>
    <t>B1 to B4</t>
  </si>
  <si>
    <t>B5 to B8</t>
  </si>
  <si>
    <t>B9 to B12</t>
  </si>
  <si>
    <t>Optimizing annealing Temp - lowest Ct</t>
  </si>
  <si>
    <t>C1 to C4</t>
  </si>
  <si>
    <t>C5 to C8</t>
  </si>
  <si>
    <t>C9 to C12</t>
  </si>
  <si>
    <t>D1 to D4</t>
  </si>
  <si>
    <t>D5 to D8</t>
  </si>
  <si>
    <t>D9 to D12</t>
  </si>
  <si>
    <t>maize</t>
  </si>
  <si>
    <t xml:space="preserve">265 ng DNA - </t>
  </si>
  <si>
    <t>10 ul DNA</t>
  </si>
  <si>
    <t>510 ul</t>
  </si>
  <si>
    <t>4 replicates for each serial dilution</t>
  </si>
  <si>
    <t>6 serial dilutions x 5  replicates = 30 reactions</t>
  </si>
  <si>
    <t xml:space="preserve">30 reactions x 20 = 600 ul </t>
  </si>
  <si>
    <t>60C</t>
  </si>
  <si>
    <t xml:space="preserve">Sorghum burgundy: 33.5 ng/ul </t>
  </si>
  <si>
    <t>A1 to  A4</t>
  </si>
  <si>
    <t>10  ng</t>
  </si>
  <si>
    <t>F1 to F4</t>
  </si>
  <si>
    <t>50 ng</t>
  </si>
  <si>
    <t>0.5 ng</t>
  </si>
  <si>
    <t>0.05 ng</t>
  </si>
  <si>
    <t>5 pg</t>
  </si>
  <si>
    <t>0.5 pg</t>
  </si>
  <si>
    <t>Dilution 1 = dilute to 2 ng/ul</t>
  </si>
  <si>
    <t>Dilution 1 = 12 ul + 188 ul water</t>
  </si>
  <si>
    <t>Probe  (10uM)</t>
  </si>
  <si>
    <t>55C</t>
  </si>
  <si>
    <t>Dilution 1 = 30 ul + 170 ul water</t>
  </si>
  <si>
    <t>Testing 4 new sets of primers: 4 for maize (Invertase vr1, Zein X07535, Hmga and Adh1)</t>
  </si>
  <si>
    <t>A1 to A4: Sorghum Invertase vr1</t>
  </si>
  <si>
    <t>A5 to A8: Sorghum Invertase vr1</t>
  </si>
  <si>
    <t>A9 to A12: Sorghum Invertase vr1</t>
  </si>
  <si>
    <t>B1 to B4: Sorghum Zein X07535</t>
  </si>
  <si>
    <t>B5 to B8: Sorghum Zein X07535</t>
  </si>
  <si>
    <t>B9 to B12: Sorghum Zein X07535</t>
  </si>
  <si>
    <t>C1 to C4: Sorghum Hmga</t>
  </si>
  <si>
    <t>C5 to C8: Sorghum Hmga</t>
  </si>
  <si>
    <t>C9 to C12: Sorghum Hmga</t>
  </si>
  <si>
    <t>E1 to E4: Maize Invertasevr1</t>
  </si>
  <si>
    <t>E5 to E8: Maize  Invertasevr1</t>
  </si>
  <si>
    <t>E9 to E12: Maize Invertasevr1</t>
  </si>
  <si>
    <t>F1 to F4: Maize Zein X07535</t>
  </si>
  <si>
    <t>F5 to F8: Maize Zein X07535</t>
  </si>
  <si>
    <t>F9 to F12: Maize Zein X07535</t>
  </si>
  <si>
    <t>G1 to G4: Maize Hmga</t>
  </si>
  <si>
    <t>G5 to G8: Maize Hmga</t>
  </si>
  <si>
    <t>G9 to G12: Maize Hmga</t>
  </si>
  <si>
    <t xml:space="preserve">Sorghum white </t>
  </si>
  <si>
    <t>Probe  (10 um)</t>
  </si>
  <si>
    <t>Working solutions probes = 10 uM</t>
  </si>
  <si>
    <t>Per primer set: 24 reactions x 20 = 480 ul - lets make 600 ul reaction mix per primer set</t>
  </si>
  <si>
    <t>600 ul</t>
  </si>
  <si>
    <t xml:space="preserve">10 ng dna per reaction    </t>
  </si>
  <si>
    <t>150 ng sorghum =  4 ul</t>
  </si>
  <si>
    <t>150 ng maize = 3 ul</t>
  </si>
  <si>
    <t>PCR mix = MM + Primers + Probe</t>
  </si>
  <si>
    <t>Standard curve Hmga/zein  maize dna</t>
  </si>
  <si>
    <t>HMGA</t>
  </si>
  <si>
    <t>A6 to A9</t>
  </si>
  <si>
    <t>B6 to B9</t>
  </si>
  <si>
    <t>C6 to C9</t>
  </si>
  <si>
    <t>D6 to D9</t>
  </si>
  <si>
    <t>E6 to E9</t>
  </si>
  <si>
    <t>F6 to F9</t>
  </si>
  <si>
    <t>ZEIN</t>
  </si>
  <si>
    <t>HMGA/Zein</t>
  </si>
  <si>
    <t xml:space="preserve">Maize : 47 ng/ul </t>
  </si>
  <si>
    <t>Dilution 1 = 8.5 ul + 191.5 ul water</t>
  </si>
  <si>
    <t>Fbox/Hmga</t>
  </si>
  <si>
    <t>Primer Hmga</t>
  </si>
  <si>
    <t>Probe Hmga</t>
  </si>
  <si>
    <t>6 repeats x 7 = 42 rx</t>
  </si>
  <si>
    <t>42 x 20 = 840</t>
  </si>
  <si>
    <t>42 reactions</t>
  </si>
  <si>
    <t>Annealing</t>
  </si>
  <si>
    <t>9 ng</t>
  </si>
  <si>
    <t>8 ng</t>
  </si>
  <si>
    <t>7 ng</t>
  </si>
  <si>
    <t>4 ng</t>
  </si>
  <si>
    <t>3 ng</t>
  </si>
  <si>
    <t>2 ng</t>
  </si>
  <si>
    <t>G1 to G4</t>
  </si>
  <si>
    <t>H1 to H4</t>
  </si>
  <si>
    <t>4 replicates for DNA amount</t>
  </si>
  <si>
    <t>1 ng/ul maize DNA</t>
  </si>
  <si>
    <t>10 DNA amount x 5  replicates = 50 reactions</t>
  </si>
  <si>
    <t xml:space="preserve">50 reactions x 20 = 1000 ul </t>
  </si>
  <si>
    <t>15 ng</t>
  </si>
  <si>
    <t>20 ng</t>
  </si>
  <si>
    <t>25 ng</t>
  </si>
  <si>
    <t>30 ng</t>
  </si>
  <si>
    <t>35 ng</t>
  </si>
  <si>
    <t>40 ng</t>
  </si>
  <si>
    <t>45 ng</t>
  </si>
  <si>
    <t xml:space="preserve">1 ng/ul </t>
  </si>
  <si>
    <t>3 ng/ul</t>
  </si>
  <si>
    <t xml:space="preserve">Duplex PCR </t>
  </si>
  <si>
    <t>Fbox/HMGa</t>
  </si>
  <si>
    <t>A1-A4</t>
  </si>
  <si>
    <t>B1-B4</t>
  </si>
  <si>
    <t>C1-C4</t>
  </si>
  <si>
    <t>D1-D4</t>
  </si>
  <si>
    <t>E1-E4</t>
  </si>
  <si>
    <t>F1-F4</t>
  </si>
  <si>
    <t>G1-G4</t>
  </si>
  <si>
    <t>H1-H4</t>
  </si>
  <si>
    <t>A6-A9</t>
  </si>
  <si>
    <t>B6-B9</t>
  </si>
  <si>
    <t>C6-C9</t>
  </si>
  <si>
    <t>5x11= 55 reactions</t>
  </si>
  <si>
    <t>55 x 20 =  1100</t>
  </si>
  <si>
    <t>Primers FBox</t>
  </si>
  <si>
    <t>Primers HMGa</t>
  </si>
  <si>
    <t>Probe F Box</t>
  </si>
  <si>
    <t>Probe HMGa</t>
  </si>
  <si>
    <t>MM</t>
  </si>
  <si>
    <t>DNA SORGHUM</t>
  </si>
  <si>
    <t>DNA MAIZE</t>
  </si>
  <si>
    <t>WATER</t>
  </si>
  <si>
    <t>2 ng/ul</t>
  </si>
  <si>
    <t>Fbox/Zein</t>
  </si>
  <si>
    <t>Primers Fbox 200 nM</t>
  </si>
  <si>
    <t>Primers HMGa 400 nM</t>
  </si>
  <si>
    <t>5x4 =20</t>
  </si>
  <si>
    <t>25 x20 = 500</t>
  </si>
  <si>
    <t>maize dna</t>
  </si>
  <si>
    <t>sorghum dna</t>
  </si>
  <si>
    <t>ROX ref dye</t>
  </si>
  <si>
    <t>Samples of mixed flour</t>
  </si>
  <si>
    <t>Corn (mg)</t>
  </si>
  <si>
    <t>Sorghum (mg)</t>
  </si>
  <si>
    <t>Corn (%)</t>
  </si>
  <si>
    <t>S.b</t>
  </si>
  <si>
    <t>DNA conc.</t>
  </si>
  <si>
    <t>21x4 = 84</t>
  </si>
  <si>
    <t>84*20= 1680</t>
  </si>
  <si>
    <t>Vol. tot (ul)</t>
  </si>
  <si>
    <t>water (ul)</t>
  </si>
  <si>
    <t>DNA (ul)</t>
  </si>
  <si>
    <t>Rep.1</t>
  </si>
  <si>
    <t>Rep.2</t>
  </si>
  <si>
    <t>Rep.3</t>
  </si>
  <si>
    <t>11*4 = 44</t>
  </si>
  <si>
    <t>44*22= 968</t>
  </si>
  <si>
    <t>2ng/ul</t>
  </si>
  <si>
    <t xml:space="preserve">33 wells </t>
  </si>
  <si>
    <t>Rep1 -Rep2</t>
  </si>
  <si>
    <t>Rep3</t>
  </si>
  <si>
    <t>44 reactions</t>
  </si>
  <si>
    <t>A1</t>
  </si>
  <si>
    <t>B1</t>
  </si>
  <si>
    <t>A2</t>
  </si>
  <si>
    <t>B2</t>
  </si>
  <si>
    <t>A3</t>
  </si>
  <si>
    <t>B3</t>
  </si>
  <si>
    <t>C1</t>
  </si>
  <si>
    <t>D1</t>
  </si>
  <si>
    <t>E1</t>
  </si>
  <si>
    <t>F1</t>
  </si>
  <si>
    <t>G1</t>
  </si>
  <si>
    <t>H1</t>
  </si>
  <si>
    <t>C2</t>
  </si>
  <si>
    <t>D2</t>
  </si>
  <si>
    <t>E2</t>
  </si>
  <si>
    <t>F2</t>
  </si>
  <si>
    <t>G2</t>
  </si>
  <si>
    <t>H2</t>
  </si>
  <si>
    <t>C3</t>
  </si>
  <si>
    <t>D3</t>
  </si>
  <si>
    <t>E3</t>
  </si>
  <si>
    <t>F3</t>
  </si>
  <si>
    <t>G3</t>
  </si>
  <si>
    <t>H3</t>
  </si>
  <si>
    <t>8*9=72</t>
  </si>
  <si>
    <t>84 reactions</t>
  </si>
  <si>
    <t>Fbox F</t>
  </si>
  <si>
    <t>Fbox R</t>
  </si>
  <si>
    <t>HMGa F</t>
  </si>
  <si>
    <t>HMGa R</t>
  </si>
  <si>
    <t>Per reaction</t>
  </si>
  <si>
    <t>`</t>
  </si>
  <si>
    <t>A</t>
  </si>
  <si>
    <t>B</t>
  </si>
  <si>
    <t>C</t>
  </si>
  <si>
    <t>D</t>
  </si>
  <si>
    <t>E</t>
  </si>
  <si>
    <t>F</t>
  </si>
  <si>
    <t>G</t>
  </si>
  <si>
    <t>H</t>
  </si>
  <si>
    <t>Rep1.</t>
  </si>
  <si>
    <t>8*6=48</t>
  </si>
  <si>
    <t>64 reactions</t>
  </si>
  <si>
    <t>*64</t>
  </si>
  <si>
    <t>16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</si>
</sst>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0" fontId="0" fillId="0" borderId="1" xfId="0" applyFill="1" applyBorder="1"/>
    <xf numFmtId="14" fontId="0" fillId="0" borderId="0" xfId="0" applyNumberFormat="1"/>
    <xf numFmtId="0" fontId="0" fillId="0" borderId="2" xfId="0" applyFill="1" applyBorder="1"/>
    <xf numFmtId="0" fontId="0" fillId="0" borderId="0" xfId="0" applyNumberFormat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4254-2B65-4C49-8333-E14016B90D82}">
  <dimension ref="A1:K43"/>
  <sheetViews>
    <sheetView topLeftCell="A13" zoomScaleNormal="100" workbookViewId="0">
      <selection activeCell="F43" sqref="F43"/>
    </sheetView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  <c r="K3" t="s">
        <v>31</v>
      </c>
    </row>
    <row r="5" spans="1:11" x14ac:dyDescent="0.25">
      <c r="A5" t="s">
        <v>2</v>
      </c>
      <c r="K5" t="s">
        <v>32</v>
      </c>
    </row>
    <row r="6" spans="1:11" x14ac:dyDescent="0.25">
      <c r="D6" t="s">
        <v>54</v>
      </c>
    </row>
    <row r="7" spans="1:11" x14ac:dyDescent="0.25">
      <c r="A7" t="s">
        <v>3</v>
      </c>
      <c r="D7">
        <v>58</v>
      </c>
      <c r="G7" t="s">
        <v>21</v>
      </c>
      <c r="K7" t="s">
        <v>38</v>
      </c>
    </row>
    <row r="8" spans="1:11" x14ac:dyDescent="0.25">
      <c r="A8" t="s">
        <v>4</v>
      </c>
      <c r="D8">
        <v>60</v>
      </c>
    </row>
    <row r="9" spans="1:11" x14ac:dyDescent="0.25">
      <c r="A9" t="s">
        <v>5</v>
      </c>
      <c r="D9">
        <v>62</v>
      </c>
    </row>
    <row r="10" spans="1:11" x14ac:dyDescent="0.25">
      <c r="G10" t="s">
        <v>23</v>
      </c>
      <c r="H10" t="s">
        <v>24</v>
      </c>
      <c r="K10" t="s">
        <v>33</v>
      </c>
    </row>
    <row r="11" spans="1:11" x14ac:dyDescent="0.25">
      <c r="A11" t="s">
        <v>6</v>
      </c>
      <c r="D11">
        <v>58</v>
      </c>
      <c r="G11" t="s">
        <v>25</v>
      </c>
      <c r="H11" t="s">
        <v>26</v>
      </c>
    </row>
    <row r="12" spans="1:11" x14ac:dyDescent="0.25">
      <c r="A12" t="s">
        <v>7</v>
      </c>
      <c r="D12">
        <v>60</v>
      </c>
      <c r="G12" t="s">
        <v>27</v>
      </c>
      <c r="H12" t="s">
        <v>28</v>
      </c>
      <c r="K12" t="s">
        <v>34</v>
      </c>
    </row>
    <row r="13" spans="1:11" x14ac:dyDescent="0.25">
      <c r="A13" t="s">
        <v>8</v>
      </c>
      <c r="D13">
        <v>62</v>
      </c>
    </row>
    <row r="15" spans="1:11" x14ac:dyDescent="0.25">
      <c r="A15" t="s">
        <v>9</v>
      </c>
      <c r="D15">
        <v>58</v>
      </c>
      <c r="K15" t="s">
        <v>44</v>
      </c>
    </row>
    <row r="16" spans="1:11" x14ac:dyDescent="0.25">
      <c r="A16" t="s">
        <v>10</v>
      </c>
      <c r="D16">
        <v>60</v>
      </c>
    </row>
    <row r="17" spans="1:11" x14ac:dyDescent="0.25">
      <c r="A17" t="s">
        <v>11</v>
      </c>
      <c r="D17">
        <v>62</v>
      </c>
      <c r="K17" t="s">
        <v>45</v>
      </c>
    </row>
    <row r="18" spans="1:11" x14ac:dyDescent="0.25">
      <c r="K18" t="s">
        <v>43</v>
      </c>
    </row>
    <row r="19" spans="1:11" x14ac:dyDescent="0.25">
      <c r="A19" t="s">
        <v>12</v>
      </c>
      <c r="D19">
        <v>58</v>
      </c>
    </row>
    <row r="20" spans="1:11" x14ac:dyDescent="0.25">
      <c r="A20" t="s">
        <v>13</v>
      </c>
      <c r="D20">
        <v>60</v>
      </c>
      <c r="K20" t="s">
        <v>41</v>
      </c>
    </row>
    <row r="21" spans="1:11" x14ac:dyDescent="0.25">
      <c r="A21" t="s">
        <v>14</v>
      </c>
      <c r="D21">
        <v>62</v>
      </c>
    </row>
    <row r="23" spans="1:11" x14ac:dyDescent="0.25">
      <c r="A23" t="s">
        <v>15</v>
      </c>
      <c r="D23">
        <v>58</v>
      </c>
      <c r="K23" t="s">
        <v>42</v>
      </c>
    </row>
    <row r="24" spans="1:11" x14ac:dyDescent="0.25">
      <c r="A24" t="s">
        <v>16</v>
      </c>
      <c r="D24">
        <v>60</v>
      </c>
    </row>
    <row r="25" spans="1:11" x14ac:dyDescent="0.25">
      <c r="A25" t="s">
        <v>17</v>
      </c>
      <c r="D25">
        <v>62</v>
      </c>
    </row>
    <row r="26" spans="1:11" x14ac:dyDescent="0.25">
      <c r="K26" t="s">
        <v>46</v>
      </c>
    </row>
    <row r="27" spans="1:11" x14ac:dyDescent="0.25">
      <c r="A27" t="s">
        <v>18</v>
      </c>
      <c r="D27">
        <v>58</v>
      </c>
      <c r="K27" t="s">
        <v>50</v>
      </c>
    </row>
    <row r="28" spans="1:11" x14ac:dyDescent="0.25">
      <c r="A28" t="s">
        <v>19</v>
      </c>
      <c r="D28">
        <v>60</v>
      </c>
    </row>
    <row r="29" spans="1:11" x14ac:dyDescent="0.25">
      <c r="A29" t="s">
        <v>20</v>
      </c>
      <c r="D29">
        <v>62</v>
      </c>
    </row>
    <row r="32" spans="1:11" x14ac:dyDescent="0.25">
      <c r="A32" t="s">
        <v>22</v>
      </c>
    </row>
    <row r="34" spans="2:9" x14ac:dyDescent="0.25">
      <c r="D34" t="s">
        <v>55</v>
      </c>
      <c r="G34" t="s">
        <v>48</v>
      </c>
      <c r="H34" t="s">
        <v>49</v>
      </c>
    </row>
    <row r="35" spans="2:9" x14ac:dyDescent="0.25">
      <c r="B35" t="s">
        <v>29</v>
      </c>
      <c r="D35">
        <v>250</v>
      </c>
      <c r="E35" t="s">
        <v>47</v>
      </c>
      <c r="G35">
        <v>247</v>
      </c>
      <c r="H35">
        <v>247</v>
      </c>
      <c r="I35" t="s">
        <v>47</v>
      </c>
    </row>
    <row r="36" spans="2:9" x14ac:dyDescent="0.25">
      <c r="B36" t="s">
        <v>30</v>
      </c>
      <c r="D36">
        <v>1</v>
      </c>
      <c r="E36" t="s">
        <v>47</v>
      </c>
      <c r="F36" t="s">
        <v>27</v>
      </c>
      <c r="G36">
        <v>3</v>
      </c>
      <c r="H36">
        <v>3</v>
      </c>
      <c r="I36" t="s">
        <v>47</v>
      </c>
    </row>
    <row r="37" spans="2:9" x14ac:dyDescent="0.25">
      <c r="B37" t="s">
        <v>39</v>
      </c>
      <c r="D37">
        <v>20</v>
      </c>
      <c r="E37" t="s">
        <v>47</v>
      </c>
      <c r="F37" t="s">
        <v>51</v>
      </c>
      <c r="G37">
        <v>250</v>
      </c>
      <c r="H37">
        <v>250</v>
      </c>
      <c r="I37" t="s">
        <v>47</v>
      </c>
    </row>
    <row r="38" spans="2:9" x14ac:dyDescent="0.25">
      <c r="B38" t="s">
        <v>40</v>
      </c>
      <c r="D38">
        <v>20</v>
      </c>
      <c r="E38" t="s">
        <v>47</v>
      </c>
    </row>
    <row r="39" spans="2:9" x14ac:dyDescent="0.25">
      <c r="B39" t="s">
        <v>25</v>
      </c>
      <c r="D39">
        <v>1</v>
      </c>
      <c r="E39" t="s">
        <v>47</v>
      </c>
    </row>
    <row r="41" spans="2:9" x14ac:dyDescent="0.25">
      <c r="D41" s="1">
        <f>SUM(D35:D40)</f>
        <v>292</v>
      </c>
    </row>
    <row r="42" spans="2:9" x14ac:dyDescent="0.25">
      <c r="B42" t="s">
        <v>35</v>
      </c>
      <c r="D42" s="1">
        <v>202</v>
      </c>
    </row>
    <row r="43" spans="2:9" x14ac:dyDescent="0.25">
      <c r="B43" t="s">
        <v>36</v>
      </c>
      <c r="D43" s="2" t="s">
        <v>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7EFC-097E-4F8D-B6F6-D499ED18194A}">
  <dimension ref="A1:I45"/>
  <sheetViews>
    <sheetView workbookViewId="0">
      <selection activeCell="C19" sqref="C19"/>
    </sheetView>
  </sheetViews>
  <sheetFormatPr defaultRowHeight="15" x14ac:dyDescent="0.25"/>
  <cols>
    <col min="2" max="2" width="14.5703125" customWidth="1"/>
  </cols>
  <sheetData>
    <row r="1" spans="1:9" x14ac:dyDescent="0.25">
      <c r="B1" t="s">
        <v>119</v>
      </c>
      <c r="G1" t="s">
        <v>186</v>
      </c>
      <c r="H1" t="s">
        <v>185</v>
      </c>
    </row>
    <row r="2" spans="1:9" x14ac:dyDescent="0.25">
      <c r="G2" s="6" t="s">
        <v>63</v>
      </c>
      <c r="H2" t="s">
        <v>166</v>
      </c>
    </row>
    <row r="3" spans="1:9" x14ac:dyDescent="0.25">
      <c r="B3" s="7"/>
      <c r="C3" s="6"/>
      <c r="D3" s="6"/>
      <c r="E3" s="6"/>
      <c r="F3" s="6"/>
      <c r="G3" s="7" t="s">
        <v>64</v>
      </c>
      <c r="H3" t="s">
        <v>170</v>
      </c>
      <c r="I3" s="6"/>
    </row>
    <row r="4" spans="1:9" x14ac:dyDescent="0.25">
      <c r="B4" s="6"/>
      <c r="C4" s="12"/>
      <c r="D4" s="7"/>
      <c r="E4" s="7"/>
      <c r="F4" s="7"/>
      <c r="G4" s="13" t="s">
        <v>68</v>
      </c>
      <c r="H4" t="s">
        <v>173</v>
      </c>
      <c r="I4" s="7"/>
    </row>
    <row r="5" spans="1:9" x14ac:dyDescent="0.25">
      <c r="B5" s="6"/>
      <c r="C5" s="12"/>
      <c r="D5" s="7"/>
      <c r="E5" s="7"/>
      <c r="F5" s="7"/>
      <c r="G5" s="13" t="s">
        <v>69</v>
      </c>
      <c r="H5" t="s">
        <v>103</v>
      </c>
      <c r="I5" s="7"/>
    </row>
    <row r="6" spans="1:9" x14ac:dyDescent="0.25">
      <c r="G6" s="13" t="s">
        <v>71</v>
      </c>
      <c r="H6" t="s">
        <v>187</v>
      </c>
    </row>
    <row r="7" spans="1:9" x14ac:dyDescent="0.25">
      <c r="B7" t="s">
        <v>180</v>
      </c>
    </row>
    <row r="8" spans="1:9" x14ac:dyDescent="0.25">
      <c r="C8" t="s">
        <v>28</v>
      </c>
      <c r="D8" t="s">
        <v>63</v>
      </c>
      <c r="E8" t="s">
        <v>64</v>
      </c>
      <c r="F8" t="s">
        <v>65</v>
      </c>
      <c r="G8" t="s">
        <v>70</v>
      </c>
    </row>
    <row r="9" spans="1:9" x14ac:dyDescent="0.25">
      <c r="A9" t="s">
        <v>48</v>
      </c>
      <c r="B9" t="s">
        <v>62</v>
      </c>
      <c r="D9" t="s">
        <v>66</v>
      </c>
      <c r="E9" t="s">
        <v>67</v>
      </c>
      <c r="F9" t="s">
        <v>68</v>
      </c>
      <c r="G9" t="s">
        <v>69</v>
      </c>
      <c r="H9" t="s">
        <v>71</v>
      </c>
    </row>
    <row r="12" spans="1:9" x14ac:dyDescent="0.25">
      <c r="B12" t="s">
        <v>181</v>
      </c>
    </row>
    <row r="13" spans="1:9" x14ac:dyDescent="0.25">
      <c r="B13" t="s">
        <v>182</v>
      </c>
    </row>
    <row r="15" spans="1:9" ht="15.75" thickBot="1" x14ac:dyDescent="0.3"/>
    <row r="16" spans="1:9" x14ac:dyDescent="0.25">
      <c r="B16" s="14" t="s">
        <v>29</v>
      </c>
      <c r="C16" s="15">
        <v>300</v>
      </c>
      <c r="D16" t="s">
        <v>47</v>
      </c>
      <c r="G16" t="s">
        <v>184</v>
      </c>
    </row>
    <row r="17" spans="2:9" x14ac:dyDescent="0.25">
      <c r="B17" s="16" t="s">
        <v>39</v>
      </c>
      <c r="C17" s="17">
        <v>24</v>
      </c>
      <c r="D17" t="s">
        <v>47</v>
      </c>
    </row>
    <row r="18" spans="2:9" x14ac:dyDescent="0.25">
      <c r="B18" s="16" t="s">
        <v>40</v>
      </c>
      <c r="C18" s="17">
        <v>24</v>
      </c>
      <c r="D18" t="s">
        <v>47</v>
      </c>
    </row>
    <row r="19" spans="2:9" x14ac:dyDescent="0.25">
      <c r="B19" s="16" t="s">
        <v>25</v>
      </c>
      <c r="C19" s="17">
        <v>0.6</v>
      </c>
      <c r="D19" t="s">
        <v>47</v>
      </c>
    </row>
    <row r="20" spans="2:9" ht="15.75" thickBot="1" x14ac:dyDescent="0.3">
      <c r="B20" s="18"/>
      <c r="C20" s="19">
        <f>SUM(C16:C19)</f>
        <v>348.6</v>
      </c>
      <c r="D20" t="s">
        <v>47</v>
      </c>
      <c r="G20" t="s">
        <v>183</v>
      </c>
    </row>
    <row r="23" spans="2:9" x14ac:dyDescent="0.25">
      <c r="B23" t="s">
        <v>96</v>
      </c>
    </row>
    <row r="25" spans="2:9" x14ac:dyDescent="0.25">
      <c r="B25" s="3"/>
      <c r="C25" s="5">
        <v>1</v>
      </c>
      <c r="D25" s="5">
        <v>2</v>
      </c>
      <c r="E25" s="5">
        <v>3</v>
      </c>
      <c r="F25" s="5">
        <v>4</v>
      </c>
      <c r="G25" s="5">
        <v>5</v>
      </c>
      <c r="H25" s="5">
        <v>6</v>
      </c>
      <c r="I25" s="6"/>
    </row>
    <row r="26" spans="2:9" x14ac:dyDescent="0.25">
      <c r="B26" s="3" t="s">
        <v>89</v>
      </c>
      <c r="C26" s="3" t="s">
        <v>28</v>
      </c>
      <c r="D26" s="3" t="s">
        <v>63</v>
      </c>
      <c r="E26" s="3" t="s">
        <v>64</v>
      </c>
      <c r="F26" s="3" t="s">
        <v>65</v>
      </c>
      <c r="G26" s="3" t="s">
        <v>70</v>
      </c>
      <c r="H26" s="3"/>
      <c r="I26" s="7"/>
    </row>
    <row r="27" spans="2:9" x14ac:dyDescent="0.25">
      <c r="B27" s="3"/>
      <c r="C27" s="3"/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71</v>
      </c>
      <c r="I27" s="7"/>
    </row>
    <row r="28" spans="2:9" x14ac:dyDescent="0.25">
      <c r="B28" s="3"/>
      <c r="C28" s="3"/>
      <c r="D28" s="3"/>
      <c r="E28" s="3"/>
      <c r="F28" s="3"/>
      <c r="G28" s="3"/>
      <c r="H28" s="3"/>
      <c r="I28" s="7"/>
    </row>
    <row r="29" spans="2:9" x14ac:dyDescent="0.25">
      <c r="B29" s="3" t="s">
        <v>90</v>
      </c>
      <c r="C29" s="3">
        <v>54.1</v>
      </c>
      <c r="D29" s="3">
        <v>54.1</v>
      </c>
      <c r="E29" s="3">
        <v>54.1</v>
      </c>
      <c r="F29" s="3">
        <v>54.1</v>
      </c>
      <c r="G29" s="3">
        <v>54.1</v>
      </c>
      <c r="H29" s="3">
        <v>54.1</v>
      </c>
      <c r="I29" s="7"/>
    </row>
    <row r="30" spans="2:9" x14ac:dyDescent="0.25">
      <c r="B30" s="3" t="s">
        <v>73</v>
      </c>
      <c r="C30" s="3">
        <v>20.9</v>
      </c>
      <c r="D30" s="3">
        <v>43.4</v>
      </c>
      <c r="E30" s="3">
        <v>43.4</v>
      </c>
      <c r="F30" s="3">
        <v>43.4</v>
      </c>
      <c r="G30" s="3">
        <v>43.4</v>
      </c>
      <c r="H30" s="3">
        <v>43.4</v>
      </c>
      <c r="I30" s="7"/>
    </row>
    <row r="31" spans="2:9" x14ac:dyDescent="0.25">
      <c r="B31" s="3" t="s">
        <v>27</v>
      </c>
      <c r="C31" s="3">
        <v>25</v>
      </c>
      <c r="D31" s="3">
        <v>2.5</v>
      </c>
      <c r="E31" s="3">
        <v>2.5</v>
      </c>
      <c r="F31" s="3">
        <v>2.5</v>
      </c>
      <c r="G31" s="3">
        <v>2.5</v>
      </c>
      <c r="H31" s="3">
        <v>2.5</v>
      </c>
      <c r="I31" s="7"/>
    </row>
    <row r="32" spans="2:9" x14ac:dyDescent="0.25">
      <c r="B32" s="3" t="s">
        <v>36</v>
      </c>
      <c r="C32" s="3">
        <v>100</v>
      </c>
      <c r="D32" s="3">
        <v>100</v>
      </c>
      <c r="E32" s="3">
        <v>100</v>
      </c>
      <c r="F32" s="3">
        <v>100</v>
      </c>
      <c r="G32" s="3">
        <v>100</v>
      </c>
      <c r="H32" s="3">
        <v>100</v>
      </c>
      <c r="I32" s="7"/>
    </row>
    <row r="33" spans="2:8" x14ac:dyDescent="0.25">
      <c r="C33" t="s">
        <v>188</v>
      </c>
      <c r="D33" t="s">
        <v>109</v>
      </c>
      <c r="E33" t="s">
        <v>189</v>
      </c>
      <c r="F33" t="s">
        <v>190</v>
      </c>
      <c r="G33" t="s">
        <v>191</v>
      </c>
      <c r="H33" t="s">
        <v>192</v>
      </c>
    </row>
    <row r="34" spans="2:8" x14ac:dyDescent="0.25">
      <c r="C34" t="s">
        <v>194</v>
      </c>
    </row>
    <row r="37" spans="2:8" x14ac:dyDescent="0.25">
      <c r="C37" t="s">
        <v>193</v>
      </c>
      <c r="F37" t="s">
        <v>91</v>
      </c>
    </row>
    <row r="39" spans="2:8" x14ac:dyDescent="0.25">
      <c r="B39">
        <v>3</v>
      </c>
      <c r="C39" t="s">
        <v>83</v>
      </c>
      <c r="G39" t="s">
        <v>85</v>
      </c>
      <c r="H39" t="s">
        <v>92</v>
      </c>
    </row>
    <row r="41" spans="2:8" x14ac:dyDescent="0.25">
      <c r="B41">
        <v>4</v>
      </c>
      <c r="C41" t="s">
        <v>84</v>
      </c>
      <c r="G41" t="s">
        <v>85</v>
      </c>
      <c r="H41" t="s">
        <v>93</v>
      </c>
    </row>
    <row r="43" spans="2:8" x14ac:dyDescent="0.25">
      <c r="B43">
        <v>5</v>
      </c>
      <c r="C43" t="s">
        <v>87</v>
      </c>
      <c r="G43" t="s">
        <v>85</v>
      </c>
      <c r="H43" t="s">
        <v>94</v>
      </c>
    </row>
    <row r="45" spans="2:8" x14ac:dyDescent="0.25">
      <c r="B45">
        <v>6</v>
      </c>
      <c r="C45" t="s">
        <v>86</v>
      </c>
      <c r="D45" t="s">
        <v>88</v>
      </c>
      <c r="G45" t="s">
        <v>85</v>
      </c>
      <c r="H45" t="s">
        <v>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CA3A-DAF7-416E-B2A6-FEC52DC77AC7}">
  <dimension ref="A1:I39"/>
  <sheetViews>
    <sheetView workbookViewId="0">
      <selection activeCell="I38" sqref="I38"/>
    </sheetView>
  </sheetViews>
  <sheetFormatPr defaultRowHeight="15" x14ac:dyDescent="0.25"/>
  <cols>
    <col min="2" max="2" width="15.42578125" customWidth="1"/>
  </cols>
  <sheetData>
    <row r="1" spans="1:8" x14ac:dyDescent="0.25">
      <c r="B1" t="s">
        <v>180</v>
      </c>
    </row>
    <row r="2" spans="1:8" x14ac:dyDescent="0.25">
      <c r="C2" t="s">
        <v>28</v>
      </c>
      <c r="D2" t="s">
        <v>63</v>
      </c>
      <c r="E2" t="s">
        <v>64</v>
      </c>
      <c r="F2" t="s">
        <v>65</v>
      </c>
      <c r="G2" t="s">
        <v>70</v>
      </c>
    </row>
    <row r="3" spans="1:8" x14ac:dyDescent="0.25">
      <c r="A3" t="s">
        <v>48</v>
      </c>
      <c r="B3" t="s">
        <v>162</v>
      </c>
      <c r="D3" t="s">
        <v>66</v>
      </c>
      <c r="E3" t="s">
        <v>67</v>
      </c>
      <c r="F3" t="s">
        <v>68</v>
      </c>
      <c r="G3" t="s">
        <v>69</v>
      </c>
      <c r="H3" t="s">
        <v>71</v>
      </c>
    </row>
    <row r="6" spans="1:8" x14ac:dyDescent="0.25">
      <c r="B6" t="s">
        <v>181</v>
      </c>
    </row>
    <row r="7" spans="1:8" x14ac:dyDescent="0.25">
      <c r="B7" t="s">
        <v>182</v>
      </c>
    </row>
    <row r="9" spans="1:8" ht="15.75" thickBot="1" x14ac:dyDescent="0.3"/>
    <row r="10" spans="1:8" x14ac:dyDescent="0.25">
      <c r="B10" s="14" t="s">
        <v>29</v>
      </c>
      <c r="C10" s="15">
        <v>300</v>
      </c>
      <c r="D10" t="s">
        <v>47</v>
      </c>
      <c r="G10" t="s">
        <v>184</v>
      </c>
    </row>
    <row r="11" spans="1:8" x14ac:dyDescent="0.25">
      <c r="B11" s="16" t="s">
        <v>39</v>
      </c>
      <c r="C11" s="17">
        <v>12</v>
      </c>
      <c r="D11" t="s">
        <v>47</v>
      </c>
    </row>
    <row r="12" spans="1:8" x14ac:dyDescent="0.25">
      <c r="B12" s="16" t="s">
        <v>40</v>
      </c>
      <c r="C12" s="17">
        <v>12</v>
      </c>
      <c r="D12" t="s">
        <v>47</v>
      </c>
    </row>
    <row r="13" spans="1:8" x14ac:dyDescent="0.25">
      <c r="B13" s="16" t="s">
        <v>195</v>
      </c>
      <c r="C13" s="17">
        <v>6</v>
      </c>
      <c r="D13" t="s">
        <v>47</v>
      </c>
    </row>
    <row r="14" spans="1:8" ht="15.75" thickBot="1" x14ac:dyDescent="0.3">
      <c r="B14" s="18"/>
      <c r="C14" s="19">
        <f>SUM(C10:C13)</f>
        <v>330</v>
      </c>
      <c r="D14" t="s">
        <v>47</v>
      </c>
      <c r="G14" t="s">
        <v>196</v>
      </c>
    </row>
    <row r="17" spans="2:9" x14ac:dyDescent="0.25">
      <c r="B17" t="s">
        <v>96</v>
      </c>
    </row>
    <row r="19" spans="2:9" x14ac:dyDescent="0.25">
      <c r="B19" s="3"/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5">
        <v>6</v>
      </c>
      <c r="I19" s="6"/>
    </row>
    <row r="20" spans="2:9" x14ac:dyDescent="0.25">
      <c r="B20" s="3" t="s">
        <v>89</v>
      </c>
      <c r="C20" s="3" t="s">
        <v>28</v>
      </c>
      <c r="D20" s="3" t="s">
        <v>63</v>
      </c>
      <c r="E20" s="3" t="s">
        <v>64</v>
      </c>
      <c r="F20" s="3" t="s">
        <v>65</v>
      </c>
      <c r="G20" s="3" t="s">
        <v>70</v>
      </c>
      <c r="H20" s="3"/>
      <c r="I20" s="7"/>
    </row>
    <row r="21" spans="2:9" x14ac:dyDescent="0.25">
      <c r="B21" s="3"/>
      <c r="C21" s="3"/>
      <c r="D21" s="3" t="s">
        <v>66</v>
      </c>
      <c r="E21" s="3" t="s">
        <v>67</v>
      </c>
      <c r="F21" s="3" t="s">
        <v>68</v>
      </c>
      <c r="G21" s="3" t="s">
        <v>69</v>
      </c>
      <c r="H21" s="3" t="s">
        <v>71</v>
      </c>
      <c r="I21" s="7"/>
    </row>
    <row r="22" spans="2:9" x14ac:dyDescent="0.25">
      <c r="B22" s="3"/>
      <c r="C22" s="3"/>
      <c r="D22" s="3"/>
      <c r="E22" s="3"/>
      <c r="F22" s="3"/>
      <c r="G22" s="3"/>
      <c r="H22" s="3"/>
      <c r="I22" s="7"/>
    </row>
    <row r="23" spans="2:9" x14ac:dyDescent="0.25">
      <c r="B23" s="3" t="s">
        <v>90</v>
      </c>
      <c r="C23" s="3">
        <v>55</v>
      </c>
      <c r="D23" s="3">
        <v>55</v>
      </c>
      <c r="E23" s="3">
        <v>55</v>
      </c>
      <c r="F23" s="3">
        <v>55</v>
      </c>
      <c r="G23" s="3">
        <v>55</v>
      </c>
      <c r="H23" s="3">
        <v>55</v>
      </c>
      <c r="I23" s="7"/>
    </row>
    <row r="24" spans="2:9" x14ac:dyDescent="0.25">
      <c r="B24" s="3" t="s">
        <v>73</v>
      </c>
      <c r="C24" s="3">
        <v>11.7</v>
      </c>
      <c r="D24" s="3">
        <v>41.7</v>
      </c>
      <c r="E24" s="3">
        <v>41.7</v>
      </c>
      <c r="F24" s="3">
        <v>41.7</v>
      </c>
      <c r="G24" s="3">
        <v>41.7</v>
      </c>
      <c r="H24" s="3">
        <v>41.7</v>
      </c>
      <c r="I24" s="7"/>
    </row>
    <row r="25" spans="2:9" x14ac:dyDescent="0.25">
      <c r="B25" s="3" t="s">
        <v>27</v>
      </c>
      <c r="C25" s="3">
        <v>33.299999999999997</v>
      </c>
      <c r="D25" s="3">
        <v>3.3</v>
      </c>
      <c r="E25" s="3">
        <v>3.3</v>
      </c>
      <c r="F25" s="3">
        <v>3.3</v>
      </c>
      <c r="G25" s="3">
        <v>3.3</v>
      </c>
      <c r="H25" s="3">
        <v>3.3</v>
      </c>
      <c r="I25" s="7"/>
    </row>
    <row r="26" spans="2:9" x14ac:dyDescent="0.25">
      <c r="B26" s="3" t="s">
        <v>36</v>
      </c>
      <c r="C26" s="3">
        <v>100</v>
      </c>
      <c r="D26" s="3">
        <v>100</v>
      </c>
      <c r="E26" s="3">
        <v>100</v>
      </c>
      <c r="F26" s="3">
        <v>100</v>
      </c>
      <c r="G26" s="3">
        <v>100</v>
      </c>
      <c r="H26" s="3">
        <v>100</v>
      </c>
      <c r="I26" s="7"/>
    </row>
    <row r="27" spans="2:9" x14ac:dyDescent="0.25">
      <c r="C27" t="s">
        <v>188</v>
      </c>
      <c r="D27" t="s">
        <v>109</v>
      </c>
      <c r="E27" t="s">
        <v>189</v>
      </c>
      <c r="F27" t="s">
        <v>190</v>
      </c>
      <c r="G27" t="s">
        <v>191</v>
      </c>
      <c r="H27" t="s">
        <v>192</v>
      </c>
    </row>
    <row r="28" spans="2:9" x14ac:dyDescent="0.25">
      <c r="C28" t="s">
        <v>197</v>
      </c>
    </row>
    <row r="31" spans="2:9" x14ac:dyDescent="0.25">
      <c r="C31" t="s">
        <v>82</v>
      </c>
      <c r="F31" t="s">
        <v>91</v>
      </c>
    </row>
    <row r="33" spans="2:8" x14ac:dyDescent="0.25">
      <c r="B33">
        <v>3</v>
      </c>
      <c r="C33" t="s">
        <v>83</v>
      </c>
      <c r="G33" t="s">
        <v>85</v>
      </c>
      <c r="H33" t="s">
        <v>92</v>
      </c>
    </row>
    <row r="35" spans="2:8" x14ac:dyDescent="0.25">
      <c r="B35">
        <v>4</v>
      </c>
      <c r="C35" t="s">
        <v>84</v>
      </c>
      <c r="G35" t="s">
        <v>85</v>
      </c>
      <c r="H35" t="s">
        <v>93</v>
      </c>
    </row>
    <row r="37" spans="2:8" x14ac:dyDescent="0.25">
      <c r="B37">
        <v>5</v>
      </c>
      <c r="C37" t="s">
        <v>87</v>
      </c>
      <c r="G37" t="s">
        <v>85</v>
      </c>
      <c r="H37" t="s">
        <v>94</v>
      </c>
    </row>
    <row r="39" spans="2:8" x14ac:dyDescent="0.25">
      <c r="B39">
        <v>6</v>
      </c>
      <c r="C39" t="s">
        <v>86</v>
      </c>
      <c r="D39" t="s">
        <v>88</v>
      </c>
      <c r="G39" t="s">
        <v>85</v>
      </c>
      <c r="H39" t="s">
        <v>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81CD-88CC-4B29-9AD9-DED5A7B42F1F}">
  <dimension ref="A1:P39"/>
  <sheetViews>
    <sheetView workbookViewId="0">
      <selection activeCell="H11" sqref="H11"/>
    </sheetView>
  </sheetViews>
  <sheetFormatPr defaultRowHeight="15" x14ac:dyDescent="0.25"/>
  <cols>
    <col min="2" max="2" width="16" customWidth="1"/>
  </cols>
  <sheetData>
    <row r="1" spans="1:16" x14ac:dyDescent="0.25">
      <c r="B1" t="s">
        <v>180</v>
      </c>
    </row>
    <row r="2" spans="1:16" x14ac:dyDescent="0.25">
      <c r="C2" t="s">
        <v>28</v>
      </c>
      <c r="D2" t="s">
        <v>63</v>
      </c>
      <c r="E2" t="s">
        <v>64</v>
      </c>
      <c r="F2" t="s">
        <v>65</v>
      </c>
      <c r="G2" t="s">
        <v>70</v>
      </c>
    </row>
    <row r="3" spans="1:16" x14ac:dyDescent="0.25">
      <c r="A3" t="s">
        <v>48</v>
      </c>
      <c r="B3" t="s">
        <v>62</v>
      </c>
      <c r="D3" t="s">
        <v>66</v>
      </c>
      <c r="E3" t="s">
        <v>67</v>
      </c>
      <c r="F3" t="s">
        <v>68</v>
      </c>
      <c r="G3" t="s">
        <v>69</v>
      </c>
      <c r="H3" t="s">
        <v>71</v>
      </c>
    </row>
    <row r="6" spans="1:16" x14ac:dyDescent="0.25">
      <c r="B6" t="s">
        <v>181</v>
      </c>
    </row>
    <row r="7" spans="1:16" x14ac:dyDescent="0.25">
      <c r="B7" t="s">
        <v>182</v>
      </c>
    </row>
    <row r="9" spans="1:16" ht="15.75" thickBot="1" x14ac:dyDescent="0.3"/>
    <row r="10" spans="1:16" x14ac:dyDescent="0.25">
      <c r="B10" s="14" t="s">
        <v>29</v>
      </c>
      <c r="C10" s="15">
        <v>300</v>
      </c>
      <c r="D10" t="s">
        <v>47</v>
      </c>
      <c r="G10" t="s">
        <v>184</v>
      </c>
    </row>
    <row r="11" spans="1:16" x14ac:dyDescent="0.25">
      <c r="B11" s="16" t="s">
        <v>39</v>
      </c>
      <c r="C11" s="17">
        <v>24</v>
      </c>
      <c r="D11" t="s">
        <v>47</v>
      </c>
    </row>
    <row r="12" spans="1:16" x14ac:dyDescent="0.25">
      <c r="B12" s="16" t="s">
        <v>40</v>
      </c>
      <c r="C12" s="17">
        <v>24</v>
      </c>
      <c r="D12" t="s">
        <v>47</v>
      </c>
      <c r="O12">
        <v>20</v>
      </c>
      <c r="P12">
        <v>250</v>
      </c>
    </row>
    <row r="13" spans="1:16" x14ac:dyDescent="0.25">
      <c r="B13" s="16" t="s">
        <v>195</v>
      </c>
      <c r="C13" s="17">
        <v>6</v>
      </c>
      <c r="D13" t="s">
        <v>47</v>
      </c>
      <c r="P13">
        <v>300</v>
      </c>
    </row>
    <row r="14" spans="1:16" ht="15.75" thickBot="1" x14ac:dyDescent="0.3">
      <c r="B14" s="18"/>
      <c r="C14" s="19">
        <f>SUM(C10:C13)</f>
        <v>354</v>
      </c>
      <c r="D14" t="s">
        <v>47</v>
      </c>
      <c r="G14" t="s">
        <v>183</v>
      </c>
    </row>
    <row r="17" spans="2:8" x14ac:dyDescent="0.25">
      <c r="B17" t="s">
        <v>225</v>
      </c>
    </row>
    <row r="19" spans="2:8" x14ac:dyDescent="0.25">
      <c r="B19" s="3"/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5">
        <v>6</v>
      </c>
    </row>
    <row r="20" spans="2:8" x14ac:dyDescent="0.25">
      <c r="B20" s="3" t="s">
        <v>89</v>
      </c>
      <c r="C20" s="3" t="s">
        <v>28</v>
      </c>
      <c r="D20" s="3" t="s">
        <v>63</v>
      </c>
      <c r="E20" s="3" t="s">
        <v>64</v>
      </c>
      <c r="F20" s="3" t="s">
        <v>65</v>
      </c>
      <c r="G20" s="3" t="s">
        <v>70</v>
      </c>
      <c r="H20" s="3"/>
    </row>
    <row r="21" spans="2:8" x14ac:dyDescent="0.25">
      <c r="B21" s="3"/>
      <c r="C21" s="3"/>
      <c r="D21" s="3" t="s">
        <v>66</v>
      </c>
      <c r="E21" s="3" t="s">
        <v>67</v>
      </c>
      <c r="F21" s="3" t="s">
        <v>68</v>
      </c>
      <c r="G21" s="3" t="s">
        <v>69</v>
      </c>
      <c r="H21" s="3" t="s">
        <v>71</v>
      </c>
    </row>
    <row r="22" spans="2:8" x14ac:dyDescent="0.25">
      <c r="B22" s="3"/>
      <c r="C22" s="3"/>
      <c r="D22" s="3"/>
      <c r="E22" s="3"/>
      <c r="F22" s="3"/>
      <c r="G22" s="3"/>
      <c r="H22" s="3"/>
    </row>
    <row r="23" spans="2:8" x14ac:dyDescent="0.25">
      <c r="B23" s="3" t="s">
        <v>90</v>
      </c>
      <c r="C23" s="3">
        <v>55</v>
      </c>
      <c r="D23" s="3">
        <v>55</v>
      </c>
      <c r="E23" s="3">
        <v>55</v>
      </c>
      <c r="F23" s="3">
        <v>55</v>
      </c>
      <c r="G23" s="3">
        <v>55</v>
      </c>
      <c r="H23" s="3">
        <v>55</v>
      </c>
    </row>
    <row r="24" spans="2:8" x14ac:dyDescent="0.25">
      <c r="B24" s="3" t="s">
        <v>73</v>
      </c>
      <c r="C24" s="3">
        <v>11.7</v>
      </c>
      <c r="D24" s="3">
        <v>41.7</v>
      </c>
      <c r="E24" s="3">
        <v>41.7</v>
      </c>
      <c r="F24" s="3">
        <v>41.7</v>
      </c>
      <c r="G24" s="3">
        <v>41.7</v>
      </c>
      <c r="H24" s="3">
        <v>41.7</v>
      </c>
    </row>
    <row r="25" spans="2:8" x14ac:dyDescent="0.25">
      <c r="B25" s="3" t="s">
        <v>27</v>
      </c>
      <c r="C25" s="3">
        <v>33.299999999999997</v>
      </c>
      <c r="D25" s="3">
        <v>3.3</v>
      </c>
      <c r="E25" s="3">
        <v>3.3</v>
      </c>
      <c r="F25" s="3">
        <v>3.3</v>
      </c>
      <c r="G25" s="3">
        <v>3.3</v>
      </c>
      <c r="H25" s="3">
        <v>3.3</v>
      </c>
    </row>
    <row r="26" spans="2:8" x14ac:dyDescent="0.25">
      <c r="B26" s="3" t="s">
        <v>36</v>
      </c>
      <c r="C26" s="3">
        <v>100</v>
      </c>
      <c r="D26" s="3">
        <v>100</v>
      </c>
      <c r="E26" s="3">
        <v>100</v>
      </c>
      <c r="F26" s="3">
        <v>100</v>
      </c>
      <c r="G26" s="3">
        <v>100</v>
      </c>
      <c r="H26" s="3">
        <v>100</v>
      </c>
    </row>
    <row r="27" spans="2:8" x14ac:dyDescent="0.25">
      <c r="C27" t="s">
        <v>188</v>
      </c>
      <c r="D27" t="s">
        <v>109</v>
      </c>
      <c r="E27" t="s">
        <v>189</v>
      </c>
      <c r="F27" t="s">
        <v>190</v>
      </c>
      <c r="G27" t="s">
        <v>191</v>
      </c>
      <c r="H27" t="s">
        <v>192</v>
      </c>
    </row>
    <row r="28" spans="2:8" x14ac:dyDescent="0.25">
      <c r="C28" t="s">
        <v>197</v>
      </c>
    </row>
    <row r="31" spans="2:8" x14ac:dyDescent="0.25">
      <c r="C31" t="s">
        <v>82</v>
      </c>
      <c r="F31" t="s">
        <v>91</v>
      </c>
    </row>
    <row r="33" spans="2:8" x14ac:dyDescent="0.25">
      <c r="B33">
        <v>3</v>
      </c>
      <c r="C33" t="s">
        <v>83</v>
      </c>
      <c r="G33" t="s">
        <v>85</v>
      </c>
      <c r="H33" t="s">
        <v>92</v>
      </c>
    </row>
    <row r="35" spans="2:8" x14ac:dyDescent="0.25">
      <c r="B35">
        <v>4</v>
      </c>
      <c r="C35" t="s">
        <v>84</v>
      </c>
      <c r="G35" t="s">
        <v>85</v>
      </c>
      <c r="H35" t="s">
        <v>93</v>
      </c>
    </row>
    <row r="37" spans="2:8" x14ac:dyDescent="0.25">
      <c r="B37">
        <v>5</v>
      </c>
      <c r="C37" t="s">
        <v>87</v>
      </c>
      <c r="G37" t="s">
        <v>85</v>
      </c>
      <c r="H37" t="s">
        <v>94</v>
      </c>
    </row>
    <row r="39" spans="2:8" x14ac:dyDescent="0.25">
      <c r="B39">
        <v>6</v>
      </c>
      <c r="C39" t="s">
        <v>86</v>
      </c>
      <c r="D39" t="s">
        <v>88</v>
      </c>
      <c r="G39" t="s">
        <v>85</v>
      </c>
      <c r="H39" t="s"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6E89-764E-4D1F-A39F-29F7A9FC3C53}">
  <dimension ref="A1:U44"/>
  <sheetViews>
    <sheetView topLeftCell="A10" workbookViewId="0">
      <selection activeCell="P14" sqref="P14"/>
    </sheetView>
  </sheetViews>
  <sheetFormatPr defaultRowHeight="15" x14ac:dyDescent="0.25"/>
  <cols>
    <col min="3" max="3" width="12.85546875" customWidth="1"/>
  </cols>
  <sheetData>
    <row r="1" spans="1:11" x14ac:dyDescent="0.25">
      <c r="A1" t="s">
        <v>198</v>
      </c>
    </row>
    <row r="3" spans="1:11" x14ac:dyDescent="0.25">
      <c r="A3" t="s">
        <v>1</v>
      </c>
      <c r="K3" t="s">
        <v>31</v>
      </c>
    </row>
    <row r="5" spans="1:11" x14ac:dyDescent="0.25">
      <c r="A5" t="s">
        <v>2</v>
      </c>
      <c r="K5" t="s">
        <v>32</v>
      </c>
    </row>
    <row r="6" spans="1:11" x14ac:dyDescent="0.25">
      <c r="D6" t="s">
        <v>54</v>
      </c>
      <c r="K6" t="s">
        <v>219</v>
      </c>
    </row>
    <row r="7" spans="1:11" x14ac:dyDescent="0.25">
      <c r="A7" t="s">
        <v>199</v>
      </c>
      <c r="D7">
        <v>58</v>
      </c>
      <c r="G7" t="s">
        <v>21</v>
      </c>
      <c r="K7" t="s">
        <v>38</v>
      </c>
    </row>
    <row r="8" spans="1:11" x14ac:dyDescent="0.25">
      <c r="A8" t="s">
        <v>200</v>
      </c>
      <c r="D8">
        <v>60</v>
      </c>
    </row>
    <row r="9" spans="1:11" x14ac:dyDescent="0.25">
      <c r="A9" t="s">
        <v>201</v>
      </c>
      <c r="D9">
        <v>62</v>
      </c>
    </row>
    <row r="10" spans="1:11" x14ac:dyDescent="0.25">
      <c r="G10" s="1" t="s">
        <v>23</v>
      </c>
      <c r="H10" s="1" t="s">
        <v>24</v>
      </c>
    </row>
    <row r="11" spans="1:11" x14ac:dyDescent="0.25">
      <c r="A11" t="s">
        <v>202</v>
      </c>
      <c r="D11">
        <v>58</v>
      </c>
      <c r="G11" s="1" t="s">
        <v>25</v>
      </c>
      <c r="H11" s="1" t="s">
        <v>26</v>
      </c>
    </row>
    <row r="12" spans="1:11" x14ac:dyDescent="0.25">
      <c r="A12" t="s">
        <v>203</v>
      </c>
      <c r="D12">
        <v>60</v>
      </c>
      <c r="G12" s="1" t="s">
        <v>27</v>
      </c>
      <c r="H12" s="1" t="s">
        <v>28</v>
      </c>
    </row>
    <row r="13" spans="1:11" x14ac:dyDescent="0.25">
      <c r="A13" t="s">
        <v>204</v>
      </c>
      <c r="D13">
        <v>62</v>
      </c>
    </row>
    <row r="15" spans="1:11" x14ac:dyDescent="0.25">
      <c r="A15" t="s">
        <v>205</v>
      </c>
      <c r="D15">
        <v>58</v>
      </c>
      <c r="K15" t="s">
        <v>44</v>
      </c>
    </row>
    <row r="16" spans="1:11" x14ac:dyDescent="0.25">
      <c r="A16" t="s">
        <v>206</v>
      </c>
      <c r="D16">
        <v>60</v>
      </c>
    </row>
    <row r="17" spans="1:21" x14ac:dyDescent="0.25">
      <c r="A17" t="s">
        <v>207</v>
      </c>
      <c r="D17">
        <v>62</v>
      </c>
      <c r="K17" t="s">
        <v>45</v>
      </c>
    </row>
    <row r="18" spans="1:21" x14ac:dyDescent="0.25">
      <c r="K18" t="s">
        <v>43</v>
      </c>
    </row>
    <row r="19" spans="1:21" x14ac:dyDescent="0.25">
      <c r="A19" t="s">
        <v>208</v>
      </c>
      <c r="D19">
        <v>58</v>
      </c>
    </row>
    <row r="20" spans="1:21" x14ac:dyDescent="0.25">
      <c r="A20" t="s">
        <v>209</v>
      </c>
      <c r="D20">
        <v>60</v>
      </c>
      <c r="K20" t="s">
        <v>41</v>
      </c>
    </row>
    <row r="21" spans="1:21" x14ac:dyDescent="0.25">
      <c r="A21" t="s">
        <v>210</v>
      </c>
      <c r="D21">
        <v>62</v>
      </c>
    </row>
    <row r="23" spans="1:21" x14ac:dyDescent="0.25">
      <c r="A23" t="s">
        <v>211</v>
      </c>
      <c r="D23">
        <v>58</v>
      </c>
      <c r="K23" t="s">
        <v>42</v>
      </c>
      <c r="R23" t="s">
        <v>222</v>
      </c>
      <c r="U23" t="s">
        <v>223</v>
      </c>
    </row>
    <row r="24" spans="1:21" x14ac:dyDescent="0.25">
      <c r="A24" t="s">
        <v>212</v>
      </c>
      <c r="D24">
        <v>60</v>
      </c>
      <c r="U24" t="s">
        <v>224</v>
      </c>
    </row>
    <row r="25" spans="1:21" x14ac:dyDescent="0.25">
      <c r="A25" t="s">
        <v>213</v>
      </c>
      <c r="D25">
        <v>62</v>
      </c>
    </row>
    <row r="26" spans="1:21" x14ac:dyDescent="0.25">
      <c r="K26" t="s">
        <v>217</v>
      </c>
      <c r="M26">
        <v>33.700000000000003</v>
      </c>
      <c r="N26">
        <v>35.799999999999997</v>
      </c>
    </row>
    <row r="27" spans="1:21" x14ac:dyDescent="0.25">
      <c r="A27" t="s">
        <v>214</v>
      </c>
      <c r="D27">
        <v>58</v>
      </c>
      <c r="K27" t="s">
        <v>49</v>
      </c>
      <c r="M27">
        <v>47.1</v>
      </c>
      <c r="N27">
        <v>47.5</v>
      </c>
    </row>
    <row r="28" spans="1:21" x14ac:dyDescent="0.25">
      <c r="A28" t="s">
        <v>215</v>
      </c>
      <c r="D28">
        <v>60</v>
      </c>
    </row>
    <row r="29" spans="1:21" x14ac:dyDescent="0.25">
      <c r="A29" t="s">
        <v>216</v>
      </c>
      <c r="D29">
        <v>62</v>
      </c>
    </row>
    <row r="32" spans="1:21" x14ac:dyDescent="0.25">
      <c r="A32" t="s">
        <v>220</v>
      </c>
    </row>
    <row r="34" spans="2:14" x14ac:dyDescent="0.25">
      <c r="B34" s="3"/>
      <c r="C34" s="3"/>
      <c r="D34" s="3" t="s">
        <v>55</v>
      </c>
      <c r="F34" s="3"/>
      <c r="G34" s="3" t="s">
        <v>48</v>
      </c>
      <c r="H34" s="3" t="s">
        <v>49</v>
      </c>
      <c r="I34" s="3"/>
    </row>
    <row r="35" spans="2:14" x14ac:dyDescent="0.25">
      <c r="B35" s="3" t="s">
        <v>29</v>
      </c>
      <c r="C35" s="3"/>
      <c r="D35" s="3">
        <v>300</v>
      </c>
      <c r="E35" t="s">
        <v>47</v>
      </c>
      <c r="F35" s="3"/>
      <c r="G35" s="3">
        <v>180</v>
      </c>
      <c r="H35" s="3">
        <v>180</v>
      </c>
      <c r="I35" s="3" t="s">
        <v>47</v>
      </c>
      <c r="M35">
        <v>1</v>
      </c>
      <c r="N35">
        <v>250</v>
      </c>
    </row>
    <row r="36" spans="2:14" x14ac:dyDescent="0.25">
      <c r="B36" s="3" t="s">
        <v>39</v>
      </c>
      <c r="C36" s="3"/>
      <c r="D36" s="3">
        <v>24</v>
      </c>
      <c r="E36" t="s">
        <v>47</v>
      </c>
      <c r="F36" s="3" t="s">
        <v>73</v>
      </c>
      <c r="G36" s="3">
        <v>116</v>
      </c>
      <c r="H36" s="3">
        <v>117</v>
      </c>
      <c r="I36" s="3"/>
    </row>
    <row r="37" spans="2:14" x14ac:dyDescent="0.25">
      <c r="B37" s="3" t="s">
        <v>40</v>
      </c>
      <c r="C37" s="3"/>
      <c r="D37" s="3">
        <v>24</v>
      </c>
      <c r="E37" t="s">
        <v>47</v>
      </c>
      <c r="F37" s="3" t="s">
        <v>27</v>
      </c>
      <c r="G37" s="3">
        <v>4</v>
      </c>
      <c r="H37" s="3">
        <v>3</v>
      </c>
      <c r="I37" s="3" t="s">
        <v>47</v>
      </c>
      <c r="N37">
        <v>300</v>
      </c>
    </row>
    <row r="38" spans="2:14" x14ac:dyDescent="0.25">
      <c r="B38" s="3" t="s">
        <v>218</v>
      </c>
      <c r="C38" s="3"/>
      <c r="D38" s="3">
        <v>12</v>
      </c>
      <c r="E38" t="s">
        <v>47</v>
      </c>
      <c r="F38" s="3" t="s">
        <v>51</v>
      </c>
      <c r="G38" s="3">
        <v>300</v>
      </c>
      <c r="H38" s="3">
        <v>300</v>
      </c>
      <c r="I38" s="3" t="s">
        <v>47</v>
      </c>
    </row>
    <row r="42" spans="2:14" x14ac:dyDescent="0.25">
      <c r="D42" s="1">
        <f>SUM(D35:D41)</f>
        <v>360</v>
      </c>
    </row>
    <row r="43" spans="2:14" x14ac:dyDescent="0.25">
      <c r="D43" s="1"/>
    </row>
    <row r="44" spans="2:14" x14ac:dyDescent="0.25">
      <c r="B44" t="s">
        <v>36</v>
      </c>
      <c r="D44" s="2" t="s">
        <v>221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0B65-80A6-4199-81E0-7DC95881CCC9}">
  <dimension ref="A1:I45"/>
  <sheetViews>
    <sheetView topLeftCell="A4" workbookViewId="0">
      <selection activeCell="O25" sqref="O25"/>
    </sheetView>
  </sheetViews>
  <sheetFormatPr defaultRowHeight="15" x14ac:dyDescent="0.25"/>
  <cols>
    <col min="2" max="2" width="14.5703125" customWidth="1"/>
  </cols>
  <sheetData>
    <row r="1" spans="1:9" x14ac:dyDescent="0.25">
      <c r="B1" t="s">
        <v>226</v>
      </c>
      <c r="H1" t="s">
        <v>227</v>
      </c>
      <c r="I1" t="s">
        <v>234</v>
      </c>
    </row>
    <row r="2" spans="1:9" x14ac:dyDescent="0.25">
      <c r="G2" t="s">
        <v>186</v>
      </c>
      <c r="H2" t="s">
        <v>185</v>
      </c>
      <c r="I2" t="s">
        <v>228</v>
      </c>
    </row>
    <row r="3" spans="1:9" x14ac:dyDescent="0.25">
      <c r="B3" s="7"/>
      <c r="C3" s="6"/>
      <c r="D3" s="6"/>
      <c r="E3" s="6"/>
      <c r="F3" s="6"/>
      <c r="G3" s="6" t="s">
        <v>63</v>
      </c>
      <c r="H3" t="s">
        <v>166</v>
      </c>
      <c r="I3" s="20" t="s">
        <v>229</v>
      </c>
    </row>
    <row r="4" spans="1:9" x14ac:dyDescent="0.25">
      <c r="B4" s="6"/>
      <c r="C4" s="12"/>
      <c r="D4" s="7"/>
      <c r="E4" s="7"/>
      <c r="F4" s="7"/>
      <c r="G4" s="7" t="s">
        <v>64</v>
      </c>
      <c r="H4" t="s">
        <v>170</v>
      </c>
      <c r="I4" s="20" t="s">
        <v>230</v>
      </c>
    </row>
    <row r="5" spans="1:9" x14ac:dyDescent="0.25">
      <c r="B5" s="6"/>
      <c r="C5" s="12"/>
      <c r="D5" s="7"/>
      <c r="E5" s="7"/>
      <c r="F5" s="7"/>
      <c r="G5" s="13" t="s">
        <v>68</v>
      </c>
      <c r="H5" t="s">
        <v>173</v>
      </c>
      <c r="I5" s="20" t="s">
        <v>231</v>
      </c>
    </row>
    <row r="6" spans="1:9" x14ac:dyDescent="0.25">
      <c r="G6" s="13" t="s">
        <v>69</v>
      </c>
      <c r="H6" t="s">
        <v>103</v>
      </c>
      <c r="I6" s="20" t="s">
        <v>232</v>
      </c>
    </row>
    <row r="7" spans="1:9" x14ac:dyDescent="0.25">
      <c r="G7" s="13" t="s">
        <v>71</v>
      </c>
      <c r="H7" t="s">
        <v>187</v>
      </c>
      <c r="I7" s="20" t="s">
        <v>233</v>
      </c>
    </row>
    <row r="8" spans="1:9" x14ac:dyDescent="0.25">
      <c r="B8" t="s">
        <v>180</v>
      </c>
    </row>
    <row r="9" spans="1:9" x14ac:dyDescent="0.25">
      <c r="C9" t="s">
        <v>28</v>
      </c>
      <c r="D9" t="s">
        <v>63</v>
      </c>
      <c r="E9" t="s">
        <v>64</v>
      </c>
      <c r="F9" t="s">
        <v>65</v>
      </c>
      <c r="G9" t="s">
        <v>70</v>
      </c>
    </row>
    <row r="10" spans="1:9" x14ac:dyDescent="0.25">
      <c r="A10" t="s">
        <v>49</v>
      </c>
      <c r="B10" t="s">
        <v>235</v>
      </c>
      <c r="D10" t="s">
        <v>66</v>
      </c>
      <c r="E10" t="s">
        <v>67</v>
      </c>
      <c r="F10" t="s">
        <v>68</v>
      </c>
      <c r="G10" t="s">
        <v>69</v>
      </c>
      <c r="H10" t="s">
        <v>71</v>
      </c>
    </row>
    <row r="12" spans="1:9" x14ac:dyDescent="0.25">
      <c r="B12" t="s">
        <v>181</v>
      </c>
    </row>
    <row r="13" spans="1:9" x14ac:dyDescent="0.25">
      <c r="B13" t="s">
        <v>182</v>
      </c>
    </row>
    <row r="15" spans="1:9" ht="15.75" thickBot="1" x14ac:dyDescent="0.3"/>
    <row r="16" spans="1:9" x14ac:dyDescent="0.25">
      <c r="B16" s="14" t="s">
        <v>29</v>
      </c>
      <c r="C16" s="15">
        <v>300</v>
      </c>
      <c r="D16" t="s">
        <v>47</v>
      </c>
      <c r="G16" t="s">
        <v>236</v>
      </c>
    </row>
    <row r="17" spans="2:9" x14ac:dyDescent="0.25">
      <c r="B17" s="16" t="s">
        <v>39</v>
      </c>
      <c r="C17" s="17">
        <v>24</v>
      </c>
      <c r="D17" t="s">
        <v>47</v>
      </c>
    </row>
    <row r="18" spans="2:9" x14ac:dyDescent="0.25">
      <c r="B18" s="16" t="s">
        <v>40</v>
      </c>
      <c r="C18" s="17">
        <v>24</v>
      </c>
      <c r="D18" t="s">
        <v>47</v>
      </c>
    </row>
    <row r="19" spans="2:9" x14ac:dyDescent="0.25">
      <c r="B19" s="16" t="s">
        <v>25</v>
      </c>
      <c r="C19" s="17">
        <v>12</v>
      </c>
      <c r="D19" t="s">
        <v>47</v>
      </c>
    </row>
    <row r="20" spans="2:9" ht="15.75" thickBot="1" x14ac:dyDescent="0.3">
      <c r="B20" s="18"/>
      <c r="C20" s="19">
        <f>SUM(C16:C19)</f>
        <v>360</v>
      </c>
      <c r="D20" t="s">
        <v>47</v>
      </c>
      <c r="G20" t="s">
        <v>183</v>
      </c>
    </row>
    <row r="23" spans="2:9" x14ac:dyDescent="0.25">
      <c r="B23" t="s">
        <v>96</v>
      </c>
    </row>
    <row r="25" spans="2:9" x14ac:dyDescent="0.25">
      <c r="B25" s="3"/>
      <c r="C25" s="5">
        <v>1</v>
      </c>
      <c r="D25" s="5">
        <v>2</v>
      </c>
      <c r="E25" s="5">
        <v>3</v>
      </c>
      <c r="F25" s="5">
        <v>4</v>
      </c>
      <c r="G25" s="5">
        <v>5</v>
      </c>
      <c r="H25" s="5">
        <v>6</v>
      </c>
      <c r="I25" s="6"/>
    </row>
    <row r="26" spans="2:9" x14ac:dyDescent="0.25">
      <c r="B26" s="3" t="s">
        <v>89</v>
      </c>
      <c r="C26" s="3" t="s">
        <v>28</v>
      </c>
      <c r="D26" s="3" t="s">
        <v>63</v>
      </c>
      <c r="E26" s="3" t="s">
        <v>64</v>
      </c>
      <c r="F26" s="3" t="s">
        <v>65</v>
      </c>
      <c r="G26" s="3" t="s">
        <v>70</v>
      </c>
      <c r="H26" s="3"/>
      <c r="I26" s="7"/>
    </row>
    <row r="27" spans="2:9" x14ac:dyDescent="0.25">
      <c r="B27" s="3"/>
      <c r="C27" s="3"/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71</v>
      </c>
      <c r="I27" s="7"/>
    </row>
    <row r="28" spans="2:9" x14ac:dyDescent="0.25">
      <c r="B28" s="3"/>
      <c r="C28" s="3"/>
      <c r="D28" s="3"/>
      <c r="E28" s="3"/>
      <c r="F28" s="3"/>
      <c r="G28" s="3"/>
      <c r="H28" s="3"/>
      <c r="I28" s="7"/>
    </row>
    <row r="29" spans="2:9" x14ac:dyDescent="0.25">
      <c r="B29" s="3" t="s">
        <v>90</v>
      </c>
      <c r="C29" s="3">
        <v>60</v>
      </c>
      <c r="D29" s="3">
        <v>60</v>
      </c>
      <c r="E29" s="3">
        <v>60</v>
      </c>
      <c r="F29" s="3">
        <v>60</v>
      </c>
      <c r="G29" s="3">
        <v>60</v>
      </c>
      <c r="H29" s="3">
        <v>60</v>
      </c>
      <c r="I29" s="7"/>
    </row>
    <row r="30" spans="2:9" x14ac:dyDescent="0.25">
      <c r="B30" s="3" t="s">
        <v>73</v>
      </c>
      <c r="C30" s="3">
        <v>15</v>
      </c>
      <c r="D30" s="3">
        <v>37.5</v>
      </c>
      <c r="E30" s="3">
        <v>37.5</v>
      </c>
      <c r="F30" s="3">
        <v>37.5</v>
      </c>
      <c r="G30" s="3">
        <v>37.5</v>
      </c>
      <c r="H30" s="3">
        <v>37.5</v>
      </c>
      <c r="I30" s="7"/>
    </row>
    <row r="31" spans="2:9" x14ac:dyDescent="0.25">
      <c r="B31" s="3" t="s">
        <v>27</v>
      </c>
      <c r="C31" s="3">
        <v>25</v>
      </c>
      <c r="D31" s="3">
        <v>2.5</v>
      </c>
      <c r="E31" s="3">
        <v>2.5</v>
      </c>
      <c r="F31" s="3">
        <v>2.5</v>
      </c>
      <c r="G31" s="3">
        <v>2.5</v>
      </c>
      <c r="H31" s="3">
        <v>2.5</v>
      </c>
      <c r="I31" s="7"/>
    </row>
    <row r="32" spans="2:9" x14ac:dyDescent="0.25">
      <c r="B32" s="3" t="s">
        <v>36</v>
      </c>
      <c r="C32" s="3">
        <v>100</v>
      </c>
      <c r="D32" s="3">
        <v>100</v>
      </c>
      <c r="E32" s="3">
        <v>100</v>
      </c>
      <c r="F32" s="3">
        <v>100</v>
      </c>
      <c r="G32" s="3">
        <v>100</v>
      </c>
      <c r="H32" s="3">
        <v>100</v>
      </c>
      <c r="I32" s="7"/>
    </row>
    <row r="33" spans="2:8" x14ac:dyDescent="0.25">
      <c r="C33" t="s">
        <v>188</v>
      </c>
      <c r="D33" t="s">
        <v>109</v>
      </c>
      <c r="E33" t="s">
        <v>189</v>
      </c>
      <c r="F33" t="s">
        <v>190</v>
      </c>
      <c r="G33" t="s">
        <v>191</v>
      </c>
      <c r="H33" t="s">
        <v>192</v>
      </c>
    </row>
    <row r="34" spans="2:8" x14ac:dyDescent="0.25">
      <c r="C34" t="s">
        <v>237</v>
      </c>
    </row>
    <row r="37" spans="2:8" x14ac:dyDescent="0.25">
      <c r="C37" t="s">
        <v>193</v>
      </c>
      <c r="F37" t="s">
        <v>91</v>
      </c>
    </row>
    <row r="39" spans="2:8" x14ac:dyDescent="0.25">
      <c r="B39">
        <v>3</v>
      </c>
      <c r="C39" t="s">
        <v>83</v>
      </c>
      <c r="G39" t="s">
        <v>85</v>
      </c>
      <c r="H39" t="s">
        <v>92</v>
      </c>
    </row>
    <row r="41" spans="2:8" x14ac:dyDescent="0.25">
      <c r="B41">
        <v>4</v>
      </c>
      <c r="C41" t="s">
        <v>84</v>
      </c>
      <c r="G41" t="s">
        <v>85</v>
      </c>
      <c r="H41" t="s">
        <v>93</v>
      </c>
    </row>
    <row r="43" spans="2:8" x14ac:dyDescent="0.25">
      <c r="B43">
        <v>5</v>
      </c>
      <c r="C43" t="s">
        <v>87</v>
      </c>
      <c r="G43" t="s">
        <v>85</v>
      </c>
      <c r="H43" t="s">
        <v>94</v>
      </c>
    </row>
    <row r="45" spans="2:8" x14ac:dyDescent="0.25">
      <c r="B45">
        <v>6</v>
      </c>
      <c r="C45" t="s">
        <v>86</v>
      </c>
      <c r="D45" t="s">
        <v>88</v>
      </c>
      <c r="G45" t="s">
        <v>85</v>
      </c>
      <c r="H45" t="s">
        <v>95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E05A-DA77-4F7F-B065-4FC5FAE2973E}">
  <dimension ref="A1:I46"/>
  <sheetViews>
    <sheetView topLeftCell="A19" workbookViewId="0">
      <selection activeCell="J49" sqref="J49"/>
    </sheetView>
  </sheetViews>
  <sheetFormatPr defaultRowHeight="15" x14ac:dyDescent="0.25"/>
  <cols>
    <col min="1" max="1" width="11.140625" customWidth="1"/>
    <col min="2" max="2" width="15.85546875" customWidth="1"/>
    <col min="3" max="3" width="12" customWidth="1"/>
  </cols>
  <sheetData>
    <row r="1" spans="1:8" x14ac:dyDescent="0.25">
      <c r="C1" t="s">
        <v>238</v>
      </c>
    </row>
    <row r="4" spans="1:8" x14ac:dyDescent="0.25">
      <c r="E4" t="s">
        <v>148</v>
      </c>
    </row>
    <row r="8" spans="1:8" x14ac:dyDescent="0.25">
      <c r="B8" s="1" t="s">
        <v>110</v>
      </c>
    </row>
    <row r="9" spans="1:8" x14ac:dyDescent="0.25">
      <c r="B9" t="s">
        <v>136</v>
      </c>
    </row>
    <row r="10" spans="1:8" x14ac:dyDescent="0.25">
      <c r="A10" s="3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8">
        <v>6</v>
      </c>
      <c r="H10" s="8">
        <v>7</v>
      </c>
    </row>
    <row r="11" spans="1:8" x14ac:dyDescent="0.25">
      <c r="A11" s="5" t="s">
        <v>138</v>
      </c>
      <c r="B11" s="4">
        <v>0</v>
      </c>
      <c r="C11" s="3">
        <v>75</v>
      </c>
      <c r="D11" s="3">
        <v>50</v>
      </c>
      <c r="E11" s="3">
        <v>25</v>
      </c>
      <c r="F11" s="3">
        <v>12.5</v>
      </c>
      <c r="G11" s="9">
        <v>87.5</v>
      </c>
      <c r="H11" s="3">
        <v>100</v>
      </c>
    </row>
    <row r="12" spans="1:8" x14ac:dyDescent="0.25">
      <c r="A12" s="5" t="s">
        <v>137</v>
      </c>
      <c r="B12" s="4">
        <v>100</v>
      </c>
      <c r="C12" s="3">
        <v>25</v>
      </c>
      <c r="D12" s="3">
        <v>50</v>
      </c>
      <c r="E12" s="3">
        <v>75</v>
      </c>
      <c r="F12" s="3">
        <v>87.5</v>
      </c>
      <c r="G12" s="9">
        <v>12.5</v>
      </c>
      <c r="H12" s="3">
        <v>0</v>
      </c>
    </row>
    <row r="13" spans="1:8" x14ac:dyDescent="0.25">
      <c r="A13" s="3"/>
      <c r="B13" s="3" t="s">
        <v>106</v>
      </c>
      <c r="C13" s="3" t="s">
        <v>107</v>
      </c>
      <c r="D13" s="3" t="s">
        <v>109</v>
      </c>
      <c r="E13" s="3" t="s">
        <v>108</v>
      </c>
      <c r="F13" s="3" t="s">
        <v>139</v>
      </c>
      <c r="G13" s="3" t="s">
        <v>140</v>
      </c>
      <c r="H13" s="3" t="s">
        <v>28</v>
      </c>
    </row>
    <row r="14" spans="1:8" x14ac:dyDescent="0.25">
      <c r="A14" s="3"/>
      <c r="B14" s="3" t="s">
        <v>28</v>
      </c>
      <c r="C14" s="3" t="s">
        <v>108</v>
      </c>
      <c r="D14" s="3" t="s">
        <v>109</v>
      </c>
      <c r="E14" s="3" t="s">
        <v>107</v>
      </c>
      <c r="F14" s="3" t="s">
        <v>140</v>
      </c>
      <c r="G14" s="3" t="s">
        <v>139</v>
      </c>
      <c r="H14" s="3" t="s">
        <v>106</v>
      </c>
    </row>
    <row r="16" spans="1:8" x14ac:dyDescent="0.25">
      <c r="B16" t="s">
        <v>241</v>
      </c>
      <c r="E16" t="s">
        <v>242</v>
      </c>
    </row>
    <row r="19" spans="1:8" x14ac:dyDescent="0.25">
      <c r="H19" t="s">
        <v>243</v>
      </c>
    </row>
    <row r="20" spans="1:8" x14ac:dyDescent="0.25">
      <c r="D20" t="s">
        <v>29</v>
      </c>
      <c r="F20">
        <v>420</v>
      </c>
      <c r="G20" t="s">
        <v>47</v>
      </c>
    </row>
    <row r="21" spans="1:8" x14ac:dyDescent="0.25">
      <c r="D21" t="s">
        <v>129</v>
      </c>
      <c r="F21">
        <v>33.6</v>
      </c>
    </row>
    <row r="22" spans="1:8" x14ac:dyDescent="0.25">
      <c r="A22" t="s">
        <v>244</v>
      </c>
      <c r="B22" t="s">
        <v>183</v>
      </c>
      <c r="D22" t="s">
        <v>130</v>
      </c>
      <c r="F22">
        <v>33.6</v>
      </c>
    </row>
    <row r="23" spans="1:8" x14ac:dyDescent="0.25">
      <c r="D23" t="s">
        <v>239</v>
      </c>
      <c r="F23">
        <v>33.6</v>
      </c>
    </row>
    <row r="24" spans="1:8" x14ac:dyDescent="0.25">
      <c r="D24" t="s">
        <v>239</v>
      </c>
      <c r="F24">
        <v>33.6</v>
      </c>
    </row>
    <row r="25" spans="1:8" x14ac:dyDescent="0.25">
      <c r="D25" t="s">
        <v>240</v>
      </c>
      <c r="F25">
        <v>16.8</v>
      </c>
    </row>
    <row r="26" spans="1:8" x14ac:dyDescent="0.25">
      <c r="D26" t="s">
        <v>133</v>
      </c>
      <c r="F26">
        <v>16.8</v>
      </c>
    </row>
    <row r="28" spans="1:8" x14ac:dyDescent="0.25">
      <c r="F28" s="1">
        <f>SUM(F20:F26)</f>
        <v>588</v>
      </c>
    </row>
    <row r="31" spans="1:8" x14ac:dyDescent="0.25">
      <c r="A31" s="3"/>
      <c r="B31" s="3">
        <v>1</v>
      </c>
      <c r="C31" s="5">
        <v>2</v>
      </c>
      <c r="D31" s="5">
        <v>3</v>
      </c>
      <c r="E31" s="5">
        <v>4</v>
      </c>
      <c r="F31" s="5">
        <v>5</v>
      </c>
      <c r="G31" s="5">
        <v>6</v>
      </c>
      <c r="H31" s="8">
        <v>7</v>
      </c>
    </row>
    <row r="32" spans="1:8" x14ac:dyDescent="0.25">
      <c r="A32" s="3" t="s">
        <v>134</v>
      </c>
      <c r="B32" s="3" t="s">
        <v>106</v>
      </c>
      <c r="C32" s="3" t="s">
        <v>107</v>
      </c>
      <c r="D32" s="3" t="s">
        <v>109</v>
      </c>
      <c r="E32" s="3" t="s">
        <v>108</v>
      </c>
      <c r="F32" s="3" t="s">
        <v>139</v>
      </c>
      <c r="G32" s="3" t="s">
        <v>140</v>
      </c>
      <c r="H32" s="3" t="s">
        <v>28</v>
      </c>
    </row>
    <row r="33" spans="1:9" x14ac:dyDescent="0.25">
      <c r="A33" s="3" t="s">
        <v>135</v>
      </c>
      <c r="B33" s="3" t="s">
        <v>28</v>
      </c>
      <c r="C33" s="3" t="s">
        <v>108</v>
      </c>
      <c r="D33" s="3" t="s">
        <v>109</v>
      </c>
      <c r="E33" s="3" t="s">
        <v>107</v>
      </c>
      <c r="F33" s="3" t="s">
        <v>140</v>
      </c>
      <c r="G33" s="3" t="s">
        <v>139</v>
      </c>
      <c r="H33" s="3" t="s">
        <v>106</v>
      </c>
    </row>
    <row r="34" spans="1:9" x14ac:dyDescent="0.25">
      <c r="A34" s="3"/>
      <c r="B34" s="3"/>
      <c r="C34" s="3"/>
      <c r="D34" s="3"/>
      <c r="E34" s="3"/>
      <c r="F34" s="3"/>
      <c r="G34" s="3"/>
      <c r="H34" s="3"/>
    </row>
    <row r="35" spans="1:9" x14ac:dyDescent="0.25">
      <c r="A35" s="3" t="s">
        <v>90</v>
      </c>
      <c r="B35" s="3">
        <v>84</v>
      </c>
      <c r="C35" s="3">
        <v>84</v>
      </c>
      <c r="D35" s="3">
        <v>84</v>
      </c>
      <c r="E35" s="3">
        <v>84</v>
      </c>
      <c r="F35" s="3">
        <v>84</v>
      </c>
      <c r="G35" s="3">
        <v>84</v>
      </c>
      <c r="H35" s="3">
        <v>84</v>
      </c>
      <c r="I35" s="7"/>
    </row>
    <row r="36" spans="1:9" x14ac:dyDescent="0.25">
      <c r="A36" s="3" t="s">
        <v>73</v>
      </c>
      <c r="B36" s="3"/>
      <c r="C36" s="3"/>
      <c r="D36" s="3"/>
      <c r="E36" s="3"/>
      <c r="F36" s="3"/>
      <c r="G36" s="3"/>
      <c r="H36" s="3"/>
    </row>
    <row r="37" spans="1:9" x14ac:dyDescent="0.25">
      <c r="A37" s="3" t="s">
        <v>27</v>
      </c>
      <c r="B37" s="3"/>
      <c r="C37" s="3"/>
      <c r="D37" s="3"/>
      <c r="E37" s="3"/>
      <c r="F37" s="3"/>
      <c r="G37" s="3"/>
      <c r="H37" s="3"/>
    </row>
    <row r="38" spans="1:9" x14ac:dyDescent="0.25">
      <c r="A38" s="3" t="s">
        <v>36</v>
      </c>
      <c r="B38" s="3">
        <v>120</v>
      </c>
      <c r="C38" s="3">
        <v>120</v>
      </c>
      <c r="D38" s="3">
        <v>120</v>
      </c>
      <c r="E38" s="3">
        <v>120</v>
      </c>
      <c r="F38" s="3">
        <v>120</v>
      </c>
      <c r="G38" s="3">
        <v>120</v>
      </c>
      <c r="H38" s="3">
        <v>120</v>
      </c>
    </row>
    <row r="39" spans="1:9" x14ac:dyDescent="0.25">
      <c r="H39" s="7"/>
    </row>
    <row r="41" spans="1:9" x14ac:dyDescent="0.25">
      <c r="A41" s="3" t="s">
        <v>29</v>
      </c>
      <c r="B41" s="3">
        <v>84</v>
      </c>
      <c r="C41" s="3">
        <v>84</v>
      </c>
      <c r="D41" s="3">
        <v>84</v>
      </c>
      <c r="E41" s="3">
        <v>84</v>
      </c>
      <c r="F41" s="3">
        <v>84</v>
      </c>
      <c r="G41" s="3">
        <v>84</v>
      </c>
      <c r="H41" s="3">
        <v>84</v>
      </c>
    </row>
    <row r="42" spans="1:9" x14ac:dyDescent="0.25">
      <c r="A42" s="3" t="s">
        <v>150</v>
      </c>
      <c r="B42" s="3">
        <v>0</v>
      </c>
      <c r="C42" s="3">
        <v>15</v>
      </c>
      <c r="D42" s="3">
        <v>10</v>
      </c>
      <c r="E42" s="3">
        <v>5</v>
      </c>
      <c r="F42" s="3">
        <v>2.5</v>
      </c>
      <c r="G42" s="3">
        <v>17.5</v>
      </c>
      <c r="H42" s="3">
        <v>20</v>
      </c>
      <c r="I42">
        <f>SUM(B42:H42)</f>
        <v>70</v>
      </c>
    </row>
    <row r="43" spans="1:9" x14ac:dyDescent="0.25">
      <c r="A43" s="3" t="s">
        <v>151</v>
      </c>
      <c r="B43" s="3">
        <v>20</v>
      </c>
      <c r="C43" s="3">
        <v>5</v>
      </c>
      <c r="D43" s="3">
        <v>10</v>
      </c>
      <c r="E43" s="3">
        <v>15</v>
      </c>
      <c r="F43" s="3">
        <v>17.5</v>
      </c>
      <c r="G43" s="3">
        <v>2.5</v>
      </c>
      <c r="H43" s="3">
        <v>0</v>
      </c>
      <c r="I43">
        <f>SUM(B43:H43)</f>
        <v>70</v>
      </c>
    </row>
    <row r="44" spans="1:9" x14ac:dyDescent="0.25">
      <c r="A44" s="3" t="s">
        <v>73</v>
      </c>
      <c r="B44" s="3">
        <v>16</v>
      </c>
      <c r="C44" s="3">
        <v>16</v>
      </c>
      <c r="D44" s="3">
        <v>16</v>
      </c>
      <c r="E44" s="3">
        <v>16</v>
      </c>
      <c r="F44" s="3">
        <v>16</v>
      </c>
      <c r="G44" s="3">
        <v>16</v>
      </c>
      <c r="H44" s="3">
        <v>16</v>
      </c>
    </row>
    <row r="45" spans="1:9" x14ac:dyDescent="0.25">
      <c r="A45" s="3" t="s">
        <v>36</v>
      </c>
      <c r="B45" s="3">
        <v>120</v>
      </c>
      <c r="C45" s="3">
        <v>120</v>
      </c>
      <c r="D45" s="3">
        <v>120</v>
      </c>
      <c r="E45" s="3">
        <v>120</v>
      </c>
      <c r="F45" s="3">
        <v>120</v>
      </c>
      <c r="G45" s="3">
        <v>120</v>
      </c>
      <c r="H45" s="3">
        <v>120</v>
      </c>
    </row>
    <row r="46" spans="1:9" x14ac:dyDescent="0.25">
      <c r="B46" t="s">
        <v>74</v>
      </c>
      <c r="C46" t="s">
        <v>74</v>
      </c>
      <c r="D46" t="s">
        <v>74</v>
      </c>
      <c r="E46" t="s">
        <v>74</v>
      </c>
      <c r="F46" t="s">
        <v>74</v>
      </c>
      <c r="G46" t="s">
        <v>74</v>
      </c>
      <c r="H46" t="s">
        <v>74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B060-CB03-4B2D-8467-01E0C07D6E0F}">
  <dimension ref="A1:K40"/>
  <sheetViews>
    <sheetView topLeftCell="A13" workbookViewId="0">
      <selection activeCell="C16" sqref="C16:H17"/>
    </sheetView>
  </sheetViews>
  <sheetFormatPr defaultRowHeight="15" x14ac:dyDescent="0.25"/>
  <cols>
    <col min="2" max="2" width="11.28515625" customWidth="1"/>
    <col min="3" max="3" width="4.7109375" customWidth="1"/>
    <col min="4" max="4" width="6.85546875" customWidth="1"/>
    <col min="5" max="5" width="5.140625" customWidth="1"/>
    <col min="6" max="6" width="4.42578125" customWidth="1"/>
    <col min="7" max="7" width="5.42578125" customWidth="1"/>
    <col min="9" max="9" width="5.140625" customWidth="1"/>
  </cols>
  <sheetData>
    <row r="1" spans="2:9" x14ac:dyDescent="0.25">
      <c r="B1" t="s">
        <v>226</v>
      </c>
      <c r="H1" t="s">
        <v>227</v>
      </c>
    </row>
    <row r="2" spans="2:9" x14ac:dyDescent="0.25">
      <c r="G2" t="s">
        <v>186</v>
      </c>
      <c r="H2" t="s">
        <v>185</v>
      </c>
    </row>
    <row r="3" spans="2:9" x14ac:dyDescent="0.25">
      <c r="B3" s="7"/>
      <c r="C3" s="6"/>
      <c r="D3" s="6"/>
      <c r="E3" s="6"/>
      <c r="F3" s="6"/>
      <c r="G3" s="6" t="s">
        <v>245</v>
      </c>
      <c r="H3" t="s">
        <v>166</v>
      </c>
      <c r="I3" s="20"/>
    </row>
    <row r="4" spans="2:9" x14ac:dyDescent="0.25">
      <c r="B4" s="6"/>
      <c r="C4" s="12"/>
      <c r="D4" s="7"/>
      <c r="E4" s="7"/>
      <c r="F4" s="7"/>
      <c r="G4" s="7" t="s">
        <v>246</v>
      </c>
      <c r="H4" t="s">
        <v>170</v>
      </c>
      <c r="I4" s="20"/>
    </row>
    <row r="5" spans="2:9" x14ac:dyDescent="0.25">
      <c r="B5" s="6" t="s">
        <v>254</v>
      </c>
      <c r="C5" s="12"/>
      <c r="D5" s="7"/>
      <c r="E5" s="7"/>
      <c r="F5" s="7"/>
      <c r="G5" s="13" t="s">
        <v>247</v>
      </c>
      <c r="H5" t="s">
        <v>173</v>
      </c>
      <c r="I5" s="20"/>
    </row>
    <row r="6" spans="2:9" x14ac:dyDescent="0.25">
      <c r="G6" s="13" t="s">
        <v>75</v>
      </c>
      <c r="H6" t="s">
        <v>103</v>
      </c>
      <c r="I6" s="20"/>
    </row>
    <row r="7" spans="2:9" x14ac:dyDescent="0.25">
      <c r="G7" s="13" t="s">
        <v>109</v>
      </c>
      <c r="H7" t="s">
        <v>187</v>
      </c>
      <c r="I7" s="20"/>
    </row>
    <row r="8" spans="2:9" x14ac:dyDescent="0.25">
      <c r="G8" s="13" t="s">
        <v>248</v>
      </c>
      <c r="H8" t="s">
        <v>251</v>
      </c>
    </row>
    <row r="9" spans="2:9" x14ac:dyDescent="0.25">
      <c r="G9" s="13" t="s">
        <v>249</v>
      </c>
      <c r="H9" t="s">
        <v>252</v>
      </c>
    </row>
    <row r="10" spans="2:9" x14ac:dyDescent="0.25">
      <c r="G10" s="13" t="s">
        <v>250</v>
      </c>
      <c r="H10" t="s">
        <v>228</v>
      </c>
    </row>
    <row r="11" spans="2:9" x14ac:dyDescent="0.25">
      <c r="G11" s="13" t="s">
        <v>63</v>
      </c>
      <c r="H11" t="s">
        <v>229</v>
      </c>
    </row>
    <row r="15" spans="2:9" x14ac:dyDescent="0.25">
      <c r="B15" t="s">
        <v>253</v>
      </c>
    </row>
    <row r="17" spans="1:11" x14ac:dyDescent="0.25">
      <c r="A17" t="s">
        <v>49</v>
      </c>
      <c r="B17" t="s">
        <v>235</v>
      </c>
    </row>
    <row r="19" spans="1:11" x14ac:dyDescent="0.25">
      <c r="B19" t="s">
        <v>255</v>
      </c>
    </row>
    <row r="20" spans="1:11" x14ac:dyDescent="0.25">
      <c r="B20" t="s">
        <v>256</v>
      </c>
    </row>
    <row r="22" spans="1:11" ht="15.75" thickBot="1" x14ac:dyDescent="0.3"/>
    <row r="23" spans="1:11" x14ac:dyDescent="0.25">
      <c r="B23" s="14" t="s">
        <v>29</v>
      </c>
      <c r="C23" s="15">
        <v>500</v>
      </c>
      <c r="D23" t="s">
        <v>47</v>
      </c>
      <c r="G23" t="s">
        <v>236</v>
      </c>
      <c r="J23" t="s">
        <v>264</v>
      </c>
    </row>
    <row r="24" spans="1:11" x14ac:dyDescent="0.25">
      <c r="B24" s="16" t="s">
        <v>39</v>
      </c>
      <c r="C24" s="17">
        <v>40</v>
      </c>
      <c r="D24" t="s">
        <v>47</v>
      </c>
      <c r="J24" t="s">
        <v>265</v>
      </c>
    </row>
    <row r="25" spans="1:11" x14ac:dyDescent="0.25">
      <c r="B25" s="16" t="s">
        <v>40</v>
      </c>
      <c r="C25" s="17">
        <v>40</v>
      </c>
      <c r="D25" t="s">
        <v>47</v>
      </c>
    </row>
    <row r="26" spans="1:11" x14ac:dyDescent="0.25">
      <c r="B26" s="16" t="s">
        <v>25</v>
      </c>
      <c r="C26" s="17">
        <v>20</v>
      </c>
      <c r="D26" t="s">
        <v>47</v>
      </c>
    </row>
    <row r="27" spans="1:11" ht="15.75" thickBot="1" x14ac:dyDescent="0.3">
      <c r="B27" s="18"/>
      <c r="C27" s="19">
        <f>SUM(C23:C26)</f>
        <v>600</v>
      </c>
      <c r="D27" t="s">
        <v>47</v>
      </c>
      <c r="G27" t="s">
        <v>183</v>
      </c>
    </row>
    <row r="30" spans="1:11" x14ac:dyDescent="0.25">
      <c r="A30" t="s">
        <v>96</v>
      </c>
    </row>
    <row r="32" spans="1:11" x14ac:dyDescent="0.25">
      <c r="A32" s="3"/>
      <c r="B32" s="5">
        <v>1</v>
      </c>
      <c r="C32" s="5">
        <v>2</v>
      </c>
      <c r="D32" s="5">
        <v>3</v>
      </c>
      <c r="E32" s="5">
        <v>4</v>
      </c>
      <c r="F32" s="5">
        <v>5</v>
      </c>
      <c r="G32" s="5">
        <v>6</v>
      </c>
      <c r="H32" s="5">
        <v>7</v>
      </c>
      <c r="I32" s="8">
        <v>8</v>
      </c>
      <c r="J32" s="8">
        <v>9</v>
      </c>
      <c r="K32" s="8">
        <v>10</v>
      </c>
    </row>
    <row r="33" spans="1:11" x14ac:dyDescent="0.25">
      <c r="A33" s="3" t="s">
        <v>89</v>
      </c>
      <c r="B33" s="3" t="s">
        <v>28</v>
      </c>
      <c r="C33" s="3" t="s">
        <v>245</v>
      </c>
      <c r="D33" s="3" t="s">
        <v>246</v>
      </c>
      <c r="E33" s="3" t="s">
        <v>247</v>
      </c>
      <c r="F33" s="3" t="s">
        <v>75</v>
      </c>
      <c r="G33" s="3" t="s">
        <v>109</v>
      </c>
      <c r="H33" s="3" t="s">
        <v>248</v>
      </c>
      <c r="I33" s="3" t="s">
        <v>249</v>
      </c>
      <c r="J33" s="3" t="s">
        <v>250</v>
      </c>
      <c r="K33" s="3" t="s">
        <v>63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90</v>
      </c>
      <c r="B36" s="3">
        <v>60</v>
      </c>
      <c r="C36" s="3">
        <v>60</v>
      </c>
      <c r="D36" s="3">
        <v>60</v>
      </c>
      <c r="E36" s="3">
        <v>60</v>
      </c>
      <c r="F36" s="3">
        <v>60</v>
      </c>
      <c r="G36" s="3">
        <v>60</v>
      </c>
      <c r="H36" s="3">
        <v>60</v>
      </c>
      <c r="I36" s="3">
        <v>60</v>
      </c>
      <c r="J36" s="3">
        <v>60</v>
      </c>
      <c r="K36" s="3">
        <v>60</v>
      </c>
    </row>
    <row r="37" spans="1:11" x14ac:dyDescent="0.25">
      <c r="A37" s="3" t="s">
        <v>73</v>
      </c>
      <c r="B37" s="3">
        <v>23.33</v>
      </c>
      <c r="C37" s="3">
        <v>25</v>
      </c>
      <c r="D37" s="3">
        <v>0</v>
      </c>
      <c r="E37" s="3">
        <v>5</v>
      </c>
      <c r="F37" s="3">
        <v>10</v>
      </c>
      <c r="G37" s="3">
        <v>15</v>
      </c>
      <c r="H37" s="3">
        <v>20</v>
      </c>
      <c r="I37" s="3">
        <v>25</v>
      </c>
      <c r="J37" s="3">
        <v>30</v>
      </c>
      <c r="K37" s="3">
        <v>35</v>
      </c>
    </row>
    <row r="38" spans="1:11" x14ac:dyDescent="0.25">
      <c r="A38" s="3" t="s">
        <v>27</v>
      </c>
      <c r="B38" s="3">
        <v>16.66</v>
      </c>
      <c r="C38" s="3">
        <v>15</v>
      </c>
      <c r="D38" s="3">
        <v>40</v>
      </c>
      <c r="E38" s="3">
        <v>35</v>
      </c>
      <c r="F38" s="3">
        <v>30</v>
      </c>
      <c r="G38" s="3">
        <v>25</v>
      </c>
      <c r="H38" s="3">
        <v>20</v>
      </c>
      <c r="I38" s="3">
        <v>15</v>
      </c>
      <c r="J38" s="3">
        <v>10</v>
      </c>
      <c r="K38" s="3">
        <v>5</v>
      </c>
    </row>
    <row r="39" spans="1:11" x14ac:dyDescent="0.25">
      <c r="A39" s="3" t="s">
        <v>36</v>
      </c>
      <c r="B39" s="3">
        <v>100</v>
      </c>
      <c r="C39" s="3">
        <v>100</v>
      </c>
      <c r="D39" s="3">
        <v>100</v>
      </c>
      <c r="E39" s="3">
        <v>100</v>
      </c>
      <c r="F39" s="3">
        <v>100</v>
      </c>
      <c r="G39" s="3">
        <v>100</v>
      </c>
      <c r="H39" s="3"/>
      <c r="I39" s="3"/>
      <c r="J39" s="3"/>
      <c r="K39" s="3"/>
    </row>
    <row r="40" spans="1:11" x14ac:dyDescent="0.25">
      <c r="B40" t="s">
        <v>188</v>
      </c>
      <c r="C40" t="s">
        <v>263</v>
      </c>
      <c r="D40" t="s">
        <v>262</v>
      </c>
      <c r="E40" t="s">
        <v>261</v>
      </c>
      <c r="F40" t="s">
        <v>260</v>
      </c>
      <c r="G40" t="s">
        <v>259</v>
      </c>
      <c r="H40" t="s">
        <v>258</v>
      </c>
      <c r="I40" t="s">
        <v>257</v>
      </c>
      <c r="J40" t="s">
        <v>28</v>
      </c>
      <c r="K40" t="s">
        <v>109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7279-33B1-4D94-A41C-03B349F4674A}">
  <dimension ref="B1:O34"/>
  <sheetViews>
    <sheetView workbookViewId="0">
      <selection activeCell="O23" sqref="O23"/>
    </sheetView>
  </sheetViews>
  <sheetFormatPr defaultRowHeight="15" x14ac:dyDescent="0.25"/>
  <cols>
    <col min="3" max="3" width="6" customWidth="1"/>
    <col min="4" max="4" width="6.5703125" customWidth="1"/>
    <col min="8" max="8" width="4.85546875" customWidth="1"/>
    <col min="9" max="9" width="5.7109375" customWidth="1"/>
    <col min="10" max="10" width="4.85546875" customWidth="1"/>
    <col min="11" max="11" width="7" customWidth="1"/>
    <col min="12" max="12" width="5.7109375" customWidth="1"/>
    <col min="13" max="13" width="5.28515625" customWidth="1"/>
    <col min="14" max="14" width="5.140625" customWidth="1"/>
  </cols>
  <sheetData>
    <row r="1" spans="2:12" x14ac:dyDescent="0.25">
      <c r="B1" t="s">
        <v>266</v>
      </c>
      <c r="F1" t="s">
        <v>267</v>
      </c>
    </row>
    <row r="3" spans="2:12" x14ac:dyDescent="0.25">
      <c r="B3" s="3"/>
      <c r="C3" s="3" t="s">
        <v>48</v>
      </c>
      <c r="D3" s="3" t="s">
        <v>49</v>
      </c>
    </row>
    <row r="4" spans="2:12" x14ac:dyDescent="0.25">
      <c r="B4" s="3">
        <v>1</v>
      </c>
      <c r="C4" s="3">
        <v>10</v>
      </c>
      <c r="D4" s="3">
        <v>0</v>
      </c>
      <c r="F4" t="s">
        <v>268</v>
      </c>
      <c r="H4" t="s">
        <v>279</v>
      </c>
    </row>
    <row r="5" spans="2:12" x14ac:dyDescent="0.25">
      <c r="B5" s="3">
        <v>2</v>
      </c>
      <c r="C5" s="3">
        <v>9</v>
      </c>
      <c r="D5" s="3">
        <v>1</v>
      </c>
      <c r="F5" t="s">
        <v>269</v>
      </c>
    </row>
    <row r="6" spans="2:12" x14ac:dyDescent="0.25">
      <c r="B6" s="3">
        <v>3</v>
      </c>
      <c r="C6" s="3">
        <v>8</v>
      </c>
      <c r="D6" s="3">
        <v>2</v>
      </c>
      <c r="F6" t="s">
        <v>270</v>
      </c>
      <c r="H6" t="s">
        <v>280</v>
      </c>
    </row>
    <row r="7" spans="2:12" x14ac:dyDescent="0.25">
      <c r="B7" s="3">
        <v>4</v>
      </c>
      <c r="C7" s="3">
        <v>7</v>
      </c>
      <c r="D7" s="3">
        <v>3</v>
      </c>
      <c r="F7" t="s">
        <v>271</v>
      </c>
    </row>
    <row r="8" spans="2:12" x14ac:dyDescent="0.25">
      <c r="B8" s="3">
        <v>5</v>
      </c>
      <c r="C8" s="3">
        <v>6</v>
      </c>
      <c r="D8" s="3">
        <v>4</v>
      </c>
      <c r="F8" t="s">
        <v>272</v>
      </c>
    </row>
    <row r="9" spans="2:12" x14ac:dyDescent="0.25">
      <c r="B9" s="3">
        <v>6</v>
      </c>
      <c r="C9" s="3">
        <v>5</v>
      </c>
      <c r="D9" s="3">
        <v>5</v>
      </c>
      <c r="F9" t="s">
        <v>273</v>
      </c>
    </row>
    <row r="10" spans="2:12" x14ac:dyDescent="0.25">
      <c r="B10" s="3">
        <v>7</v>
      </c>
      <c r="C10" s="3">
        <v>4</v>
      </c>
      <c r="D10" s="3">
        <v>6</v>
      </c>
      <c r="F10" t="s">
        <v>274</v>
      </c>
    </row>
    <row r="11" spans="2:12" x14ac:dyDescent="0.25">
      <c r="B11" s="3">
        <v>8</v>
      </c>
      <c r="C11" s="3">
        <v>3</v>
      </c>
      <c r="D11" s="3">
        <v>7</v>
      </c>
      <c r="F11" t="s">
        <v>275</v>
      </c>
    </row>
    <row r="12" spans="2:12" x14ac:dyDescent="0.25">
      <c r="B12" s="3">
        <v>9</v>
      </c>
      <c r="C12" s="3">
        <v>2</v>
      </c>
      <c r="D12" s="3">
        <v>8</v>
      </c>
      <c r="F12" t="s">
        <v>276</v>
      </c>
      <c r="K12" t="s">
        <v>176</v>
      </c>
      <c r="L12" t="s">
        <v>289</v>
      </c>
    </row>
    <row r="13" spans="2:12" x14ac:dyDescent="0.25">
      <c r="B13" s="3">
        <v>10</v>
      </c>
      <c r="C13" s="3">
        <v>1</v>
      </c>
      <c r="D13" s="3">
        <v>9</v>
      </c>
      <c r="F13" t="s">
        <v>277</v>
      </c>
      <c r="K13" t="s">
        <v>164</v>
      </c>
      <c r="L13" t="s">
        <v>289</v>
      </c>
    </row>
    <row r="14" spans="2:12" x14ac:dyDescent="0.25">
      <c r="B14" s="3">
        <v>11</v>
      </c>
      <c r="C14" s="3">
        <v>0</v>
      </c>
      <c r="D14" s="3">
        <v>10</v>
      </c>
      <c r="F14" t="s">
        <v>278</v>
      </c>
    </row>
    <row r="18" spans="2:15" x14ac:dyDescent="0.25">
      <c r="D18" s="3" t="s">
        <v>29</v>
      </c>
      <c r="E18" s="3">
        <v>550</v>
      </c>
    </row>
    <row r="19" spans="2:15" x14ac:dyDescent="0.25">
      <c r="D19" s="3" t="s">
        <v>281</v>
      </c>
      <c r="E19" s="3">
        <v>44</v>
      </c>
    </row>
    <row r="20" spans="2:15" x14ac:dyDescent="0.25">
      <c r="D20" s="3" t="s">
        <v>281</v>
      </c>
      <c r="E20" s="3">
        <v>44</v>
      </c>
    </row>
    <row r="21" spans="2:15" x14ac:dyDescent="0.25">
      <c r="D21" s="3" t="s">
        <v>282</v>
      </c>
      <c r="E21" s="3">
        <v>44</v>
      </c>
    </row>
    <row r="22" spans="2:15" x14ac:dyDescent="0.25">
      <c r="D22" s="3" t="s">
        <v>282</v>
      </c>
      <c r="E22" s="3">
        <v>44</v>
      </c>
    </row>
    <row r="23" spans="2:15" x14ac:dyDescent="0.25">
      <c r="D23" s="3" t="s">
        <v>283</v>
      </c>
      <c r="E23" s="3">
        <v>22</v>
      </c>
    </row>
    <row r="24" spans="2:15" x14ac:dyDescent="0.25">
      <c r="D24" s="3" t="s">
        <v>284</v>
      </c>
      <c r="E24" s="3">
        <v>22</v>
      </c>
    </row>
    <row r="25" spans="2:15" x14ac:dyDescent="0.25">
      <c r="D25" s="3"/>
      <c r="E25" s="3">
        <f>SUM(E18:E24)</f>
        <v>770</v>
      </c>
    </row>
    <row r="27" spans="2:15" x14ac:dyDescent="0.25">
      <c r="B27" s="3"/>
      <c r="C27" s="3"/>
      <c r="D27" s="3">
        <v>1</v>
      </c>
      <c r="E27" s="3">
        <v>2</v>
      </c>
      <c r="F27" s="3">
        <v>3</v>
      </c>
      <c r="G27" s="3">
        <v>4</v>
      </c>
      <c r="H27" s="3">
        <v>5</v>
      </c>
      <c r="I27" s="3">
        <v>6</v>
      </c>
      <c r="J27" s="3">
        <v>7</v>
      </c>
      <c r="K27" s="3">
        <v>8</v>
      </c>
      <c r="L27" s="3">
        <v>9</v>
      </c>
      <c r="M27" s="3">
        <v>10</v>
      </c>
      <c r="N27" s="3">
        <v>11</v>
      </c>
    </row>
    <row r="28" spans="2:15" x14ac:dyDescent="0.25">
      <c r="B28" s="3" t="s">
        <v>285</v>
      </c>
      <c r="C28" s="3"/>
      <c r="D28" s="3">
        <v>70</v>
      </c>
      <c r="E28" s="3">
        <v>70</v>
      </c>
      <c r="F28" s="3">
        <v>70</v>
      </c>
      <c r="G28" s="3">
        <v>70</v>
      </c>
      <c r="H28" s="3">
        <v>70</v>
      </c>
      <c r="I28" s="3">
        <v>70</v>
      </c>
      <c r="J28" s="3">
        <v>70</v>
      </c>
      <c r="K28" s="3">
        <v>70</v>
      </c>
      <c r="L28" s="3">
        <v>70</v>
      </c>
      <c r="M28" s="3">
        <v>70</v>
      </c>
      <c r="N28" s="3">
        <v>70</v>
      </c>
    </row>
    <row r="29" spans="2:15" x14ac:dyDescent="0.25">
      <c r="B29" s="3" t="s">
        <v>286</v>
      </c>
      <c r="C29" s="3"/>
      <c r="D29" s="3">
        <v>25</v>
      </c>
      <c r="E29" s="3">
        <v>22.5</v>
      </c>
      <c r="F29" s="3">
        <v>20</v>
      </c>
      <c r="G29" s="3">
        <v>17.5</v>
      </c>
      <c r="H29" s="3">
        <v>15</v>
      </c>
      <c r="I29" s="3">
        <v>12.5</v>
      </c>
      <c r="J29" s="3">
        <v>10</v>
      </c>
      <c r="K29" s="3">
        <v>7.5</v>
      </c>
      <c r="L29" s="3">
        <v>5</v>
      </c>
      <c r="M29" s="3">
        <v>2.5</v>
      </c>
      <c r="N29" s="3">
        <v>0</v>
      </c>
      <c r="O29">
        <f>SUM(D29:N29)</f>
        <v>137.5</v>
      </c>
    </row>
    <row r="30" spans="2:15" x14ac:dyDescent="0.25">
      <c r="B30" s="3" t="s">
        <v>287</v>
      </c>
      <c r="C30" s="3"/>
      <c r="D30" s="3">
        <v>0</v>
      </c>
      <c r="E30" s="3">
        <v>2.5</v>
      </c>
      <c r="F30" s="3">
        <v>5</v>
      </c>
      <c r="G30" s="3">
        <v>7.5</v>
      </c>
      <c r="H30" s="3">
        <v>10</v>
      </c>
      <c r="I30" s="3">
        <v>12.5</v>
      </c>
      <c r="J30" s="3">
        <v>15</v>
      </c>
      <c r="K30" s="3">
        <v>17.5</v>
      </c>
      <c r="L30" s="3">
        <v>20</v>
      </c>
      <c r="M30" s="3">
        <v>22.5</v>
      </c>
      <c r="N30" s="3">
        <v>25</v>
      </c>
      <c r="O30">
        <f>SUM(D30:N30)</f>
        <v>137.5</v>
      </c>
    </row>
    <row r="31" spans="2:15" x14ac:dyDescent="0.25">
      <c r="B31" s="3" t="s">
        <v>288</v>
      </c>
      <c r="C31" s="3"/>
      <c r="D31" s="3">
        <v>5</v>
      </c>
      <c r="E31" s="3">
        <v>5</v>
      </c>
      <c r="F31" s="3">
        <v>5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</row>
    <row r="32" spans="2:15" x14ac:dyDescent="0.25">
      <c r="B32" s="3"/>
      <c r="C32" s="3"/>
      <c r="D32" s="3">
        <v>100</v>
      </c>
      <c r="E32" s="3">
        <v>100</v>
      </c>
      <c r="F32" s="3">
        <v>100</v>
      </c>
      <c r="G32" s="3">
        <v>100</v>
      </c>
      <c r="H32" s="3">
        <v>100</v>
      </c>
      <c r="I32" s="3">
        <v>100</v>
      </c>
      <c r="J32" s="3">
        <v>100</v>
      </c>
      <c r="K32" s="3">
        <v>100</v>
      </c>
      <c r="L32" s="3">
        <v>100</v>
      </c>
      <c r="M32" s="3">
        <v>100</v>
      </c>
      <c r="N32" s="3">
        <v>100</v>
      </c>
    </row>
    <row r="33" spans="2:14" x14ac:dyDescent="0.25">
      <c r="B33" s="3" t="s">
        <v>164</v>
      </c>
      <c r="C33" s="3"/>
      <c r="D33" s="3">
        <v>50</v>
      </c>
      <c r="E33" s="3">
        <v>45</v>
      </c>
      <c r="F33" s="3">
        <v>40</v>
      </c>
      <c r="G33" s="3">
        <v>35</v>
      </c>
      <c r="H33" s="3">
        <v>30</v>
      </c>
      <c r="I33" s="3">
        <v>25</v>
      </c>
      <c r="J33" s="3">
        <v>20</v>
      </c>
      <c r="K33" s="3">
        <v>15</v>
      </c>
      <c r="L33" s="3">
        <v>10</v>
      </c>
      <c r="M33" s="3">
        <v>5</v>
      </c>
      <c r="N33" s="3">
        <v>0</v>
      </c>
    </row>
    <row r="34" spans="2:14" x14ac:dyDescent="0.25">
      <c r="B34" s="3" t="s">
        <v>176</v>
      </c>
      <c r="C34" s="3"/>
      <c r="D34" s="3">
        <v>0</v>
      </c>
      <c r="E34" s="3">
        <v>5</v>
      </c>
      <c r="F34" s="3">
        <v>10</v>
      </c>
      <c r="G34" s="3">
        <v>15</v>
      </c>
      <c r="H34" s="3">
        <v>20</v>
      </c>
      <c r="I34" s="3">
        <v>25</v>
      </c>
      <c r="J34" s="3">
        <v>30</v>
      </c>
      <c r="K34" s="3">
        <v>35</v>
      </c>
      <c r="L34" s="3">
        <v>40</v>
      </c>
      <c r="M34" s="3">
        <v>45</v>
      </c>
      <c r="N34" s="3">
        <v>50</v>
      </c>
    </row>
  </sheetData>
  <phoneticPr fontId="3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7E95-22F0-438D-9F25-0D7B30937094}">
  <dimension ref="A1:O34"/>
  <sheetViews>
    <sheetView workbookViewId="0">
      <selection activeCell="J42" sqref="J42"/>
    </sheetView>
  </sheetViews>
  <sheetFormatPr defaultRowHeight="15" x14ac:dyDescent="0.25"/>
  <sheetData>
    <row r="1" spans="2:12" x14ac:dyDescent="0.25">
      <c r="B1" t="s">
        <v>266</v>
      </c>
      <c r="F1" t="s">
        <v>290</v>
      </c>
    </row>
    <row r="3" spans="2:12" x14ac:dyDescent="0.25">
      <c r="B3" s="3"/>
      <c r="C3" s="3" t="s">
        <v>48</v>
      </c>
      <c r="D3" s="3" t="s">
        <v>49</v>
      </c>
    </row>
    <row r="4" spans="2:12" x14ac:dyDescent="0.25">
      <c r="B4" s="3">
        <v>1</v>
      </c>
      <c r="C4" s="3">
        <v>10</v>
      </c>
      <c r="D4" s="3">
        <v>0</v>
      </c>
      <c r="F4" t="s">
        <v>268</v>
      </c>
      <c r="H4" t="s">
        <v>279</v>
      </c>
    </row>
    <row r="5" spans="2:12" x14ac:dyDescent="0.25">
      <c r="B5" s="3">
        <v>2</v>
      </c>
      <c r="C5" s="3">
        <v>9</v>
      </c>
      <c r="D5" s="3">
        <v>1</v>
      </c>
      <c r="F5" t="s">
        <v>269</v>
      </c>
    </row>
    <row r="6" spans="2:12" x14ac:dyDescent="0.25">
      <c r="B6" s="3">
        <v>3</v>
      </c>
      <c r="C6" s="3">
        <v>8</v>
      </c>
      <c r="D6" s="3">
        <v>2</v>
      </c>
      <c r="F6" t="s">
        <v>270</v>
      </c>
      <c r="H6" t="s">
        <v>280</v>
      </c>
    </row>
    <row r="7" spans="2:12" x14ac:dyDescent="0.25">
      <c r="B7" s="3">
        <v>4</v>
      </c>
      <c r="C7" s="3">
        <v>7</v>
      </c>
      <c r="D7" s="3">
        <v>3</v>
      </c>
      <c r="F7" t="s">
        <v>271</v>
      </c>
    </row>
    <row r="8" spans="2:12" x14ac:dyDescent="0.25">
      <c r="B8" s="3">
        <v>5</v>
      </c>
      <c r="C8" s="3">
        <v>6</v>
      </c>
      <c r="D8" s="3">
        <v>4</v>
      </c>
      <c r="F8" t="s">
        <v>272</v>
      </c>
    </row>
    <row r="9" spans="2:12" x14ac:dyDescent="0.25">
      <c r="B9" s="3">
        <v>6</v>
      </c>
      <c r="C9" s="3">
        <v>5</v>
      </c>
      <c r="D9" s="3">
        <v>5</v>
      </c>
      <c r="F9" t="s">
        <v>273</v>
      </c>
    </row>
    <row r="10" spans="2:12" x14ac:dyDescent="0.25">
      <c r="B10" s="3">
        <v>7</v>
      </c>
      <c r="C10" s="3">
        <v>4</v>
      </c>
      <c r="D10" s="3">
        <v>6</v>
      </c>
      <c r="F10" t="s">
        <v>274</v>
      </c>
    </row>
    <row r="11" spans="2:12" x14ac:dyDescent="0.25">
      <c r="B11" s="3">
        <v>8</v>
      </c>
      <c r="C11" s="3">
        <v>3</v>
      </c>
      <c r="D11" s="3">
        <v>7</v>
      </c>
      <c r="F11" t="s">
        <v>275</v>
      </c>
    </row>
    <row r="12" spans="2:12" x14ac:dyDescent="0.25">
      <c r="B12" s="3">
        <v>9</v>
      </c>
      <c r="C12" s="3">
        <v>2</v>
      </c>
      <c r="D12" s="3">
        <v>8</v>
      </c>
      <c r="F12" t="s">
        <v>276</v>
      </c>
      <c r="K12" t="s">
        <v>176</v>
      </c>
      <c r="L12" t="s">
        <v>289</v>
      </c>
    </row>
    <row r="13" spans="2:12" x14ac:dyDescent="0.25">
      <c r="B13" s="3">
        <v>10</v>
      </c>
      <c r="C13" s="3">
        <v>1</v>
      </c>
      <c r="D13" s="3">
        <v>9</v>
      </c>
      <c r="F13" t="s">
        <v>277</v>
      </c>
      <c r="K13" t="s">
        <v>164</v>
      </c>
      <c r="L13" t="s">
        <v>289</v>
      </c>
    </row>
    <row r="14" spans="2:12" x14ac:dyDescent="0.25">
      <c r="B14" s="3">
        <v>11</v>
      </c>
      <c r="C14" s="3">
        <v>0</v>
      </c>
      <c r="D14" s="3">
        <v>10</v>
      </c>
      <c r="F14" t="s">
        <v>278</v>
      </c>
    </row>
    <row r="18" spans="1:15" x14ac:dyDescent="0.25">
      <c r="D18" s="3" t="s">
        <v>29</v>
      </c>
      <c r="E18" s="3">
        <v>550</v>
      </c>
    </row>
    <row r="19" spans="1:15" x14ac:dyDescent="0.25">
      <c r="D19" s="3" t="s">
        <v>281</v>
      </c>
      <c r="E19" s="3">
        <v>44</v>
      </c>
    </row>
    <row r="20" spans="1:15" x14ac:dyDescent="0.25">
      <c r="D20" s="3" t="s">
        <v>281</v>
      </c>
      <c r="E20" s="3">
        <v>44</v>
      </c>
    </row>
    <row r="21" spans="1:15" x14ac:dyDescent="0.25">
      <c r="D21" s="3" t="s">
        <v>282</v>
      </c>
      <c r="E21" s="3">
        <v>44</v>
      </c>
    </row>
    <row r="22" spans="1:15" x14ac:dyDescent="0.25">
      <c r="D22" s="3" t="s">
        <v>282</v>
      </c>
      <c r="E22" s="3">
        <v>44</v>
      </c>
    </row>
    <row r="23" spans="1:15" x14ac:dyDescent="0.25">
      <c r="D23" s="3" t="s">
        <v>283</v>
      </c>
      <c r="E23" s="3">
        <v>22</v>
      </c>
    </row>
    <row r="24" spans="1:15" x14ac:dyDescent="0.25">
      <c r="D24" s="3" t="s">
        <v>284</v>
      </c>
      <c r="E24" s="3">
        <v>22</v>
      </c>
    </row>
    <row r="25" spans="1:15" x14ac:dyDescent="0.25">
      <c r="D25" s="3"/>
      <c r="E25" s="3">
        <f>SUM(E18:E24)</f>
        <v>770</v>
      </c>
    </row>
    <row r="27" spans="1:15" x14ac:dyDescent="0.25">
      <c r="A27" s="3"/>
      <c r="B27" s="3"/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</row>
    <row r="28" spans="1:15" x14ac:dyDescent="0.25">
      <c r="A28" s="3" t="s">
        <v>285</v>
      </c>
      <c r="B28" s="3"/>
      <c r="C28" s="3">
        <v>70</v>
      </c>
      <c r="D28" s="3">
        <v>70</v>
      </c>
      <c r="E28" s="3">
        <v>70</v>
      </c>
      <c r="F28" s="3">
        <v>70</v>
      </c>
      <c r="G28" s="3">
        <v>70</v>
      </c>
      <c r="H28" s="3">
        <v>70</v>
      </c>
      <c r="I28" s="3">
        <v>70</v>
      </c>
      <c r="J28" s="3">
        <v>70</v>
      </c>
      <c r="K28" s="3">
        <v>70</v>
      </c>
      <c r="L28" s="3">
        <v>70</v>
      </c>
      <c r="M28" s="3">
        <v>70</v>
      </c>
    </row>
    <row r="29" spans="1:15" x14ac:dyDescent="0.25">
      <c r="A29" s="3" t="s">
        <v>286</v>
      </c>
      <c r="B29" s="3"/>
      <c r="C29" s="3">
        <v>25</v>
      </c>
      <c r="D29" s="3">
        <v>22.5</v>
      </c>
      <c r="E29" s="3">
        <v>20</v>
      </c>
      <c r="F29" s="3">
        <v>17.5</v>
      </c>
      <c r="G29" s="3">
        <v>15</v>
      </c>
      <c r="H29" s="3">
        <v>12.5</v>
      </c>
      <c r="I29" s="3">
        <v>10</v>
      </c>
      <c r="J29" s="3">
        <v>7.5</v>
      </c>
      <c r="K29" s="3">
        <v>5</v>
      </c>
      <c r="L29" s="3">
        <v>2.5</v>
      </c>
      <c r="M29" s="3">
        <v>0</v>
      </c>
      <c r="O29">
        <f>SUM(C29:M29)</f>
        <v>137.5</v>
      </c>
    </row>
    <row r="30" spans="1:15" x14ac:dyDescent="0.25">
      <c r="A30" s="3" t="s">
        <v>287</v>
      </c>
      <c r="B30" s="3"/>
      <c r="C30" s="3">
        <v>0</v>
      </c>
      <c r="D30" s="3">
        <v>2.5</v>
      </c>
      <c r="E30" s="3">
        <v>5</v>
      </c>
      <c r="F30" s="3">
        <v>7.5</v>
      </c>
      <c r="G30" s="3">
        <v>10</v>
      </c>
      <c r="H30" s="3">
        <v>12.5</v>
      </c>
      <c r="I30" s="3">
        <v>15</v>
      </c>
      <c r="J30" s="3">
        <v>17.5</v>
      </c>
      <c r="K30" s="3">
        <v>20</v>
      </c>
      <c r="L30" s="3">
        <v>22.5</v>
      </c>
      <c r="M30" s="3">
        <v>25</v>
      </c>
      <c r="O30">
        <f>SUM(C30:M30)</f>
        <v>137.5</v>
      </c>
    </row>
    <row r="31" spans="1:15" x14ac:dyDescent="0.25">
      <c r="A31" s="3" t="s">
        <v>288</v>
      </c>
      <c r="B31" s="3"/>
      <c r="C31" s="3">
        <v>5</v>
      </c>
      <c r="D31" s="3">
        <v>5</v>
      </c>
      <c r="E31" s="3">
        <v>5</v>
      </c>
      <c r="F31" s="3">
        <v>5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</row>
    <row r="32" spans="1:15" x14ac:dyDescent="0.25">
      <c r="A32" s="3"/>
      <c r="B32" s="3"/>
      <c r="C32" s="3">
        <v>100</v>
      </c>
      <c r="D32" s="3">
        <v>100</v>
      </c>
      <c r="E32" s="3">
        <v>100</v>
      </c>
      <c r="F32" s="3">
        <v>100</v>
      </c>
      <c r="G32" s="3">
        <v>100</v>
      </c>
      <c r="H32" s="3">
        <v>100</v>
      </c>
      <c r="I32" s="3">
        <v>100</v>
      </c>
      <c r="J32" s="3">
        <v>100</v>
      </c>
      <c r="K32" s="3">
        <v>100</v>
      </c>
      <c r="L32" s="3">
        <v>100</v>
      </c>
      <c r="M32" s="3">
        <v>100</v>
      </c>
    </row>
    <row r="33" spans="1:13" x14ac:dyDescent="0.25">
      <c r="A33" s="3" t="s">
        <v>164</v>
      </c>
      <c r="B33" s="3"/>
      <c r="C33" s="3">
        <v>50</v>
      </c>
      <c r="D33" s="3">
        <v>45</v>
      </c>
      <c r="E33" s="3">
        <v>40</v>
      </c>
      <c r="F33" s="3">
        <v>35</v>
      </c>
      <c r="G33" s="3">
        <v>30</v>
      </c>
      <c r="H33" s="3">
        <v>25</v>
      </c>
      <c r="I33" s="3">
        <v>20</v>
      </c>
      <c r="J33" s="3">
        <v>15</v>
      </c>
      <c r="K33" s="3">
        <v>10</v>
      </c>
      <c r="L33" s="3">
        <v>5</v>
      </c>
      <c r="M33" s="3">
        <v>0</v>
      </c>
    </row>
    <row r="34" spans="1:13" x14ac:dyDescent="0.25">
      <c r="A34" s="3" t="s">
        <v>176</v>
      </c>
      <c r="B34" s="3"/>
      <c r="C34" s="3">
        <v>0</v>
      </c>
      <c r="D34" s="3">
        <v>5</v>
      </c>
      <c r="E34" s="3">
        <v>10</v>
      </c>
      <c r="F34" s="3">
        <v>15</v>
      </c>
      <c r="G34" s="3">
        <v>20</v>
      </c>
      <c r="H34" s="3">
        <v>25</v>
      </c>
      <c r="I34" s="3">
        <v>30</v>
      </c>
      <c r="J34" s="3">
        <v>35</v>
      </c>
      <c r="K34" s="3">
        <v>40</v>
      </c>
      <c r="L34" s="3">
        <v>45</v>
      </c>
      <c r="M34" s="3">
        <v>50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B886F-D310-4C7F-8B69-03B7E3880FE9}">
  <dimension ref="B1:O34"/>
  <sheetViews>
    <sheetView topLeftCell="A10" workbookViewId="0">
      <selection activeCell="P42" sqref="P42"/>
    </sheetView>
  </sheetViews>
  <sheetFormatPr defaultRowHeight="15" x14ac:dyDescent="0.25"/>
  <cols>
    <col min="3" max="3" width="4.42578125" customWidth="1"/>
    <col min="4" max="4" width="6.140625" customWidth="1"/>
  </cols>
  <sheetData>
    <row r="1" spans="2:12" x14ac:dyDescent="0.25">
      <c r="B1" t="s">
        <v>266</v>
      </c>
      <c r="F1" t="s">
        <v>267</v>
      </c>
    </row>
    <row r="3" spans="2:12" x14ac:dyDescent="0.25">
      <c r="B3" s="3"/>
      <c r="C3" s="3" t="s">
        <v>48</v>
      </c>
      <c r="D3" s="3" t="s">
        <v>49</v>
      </c>
    </row>
    <row r="4" spans="2:12" x14ac:dyDescent="0.25">
      <c r="B4" s="3">
        <v>1</v>
      </c>
      <c r="C4" s="3">
        <v>10</v>
      </c>
      <c r="D4" s="3">
        <v>0</v>
      </c>
      <c r="F4" t="s">
        <v>268</v>
      </c>
      <c r="H4" t="s">
        <v>279</v>
      </c>
    </row>
    <row r="5" spans="2:12" x14ac:dyDescent="0.25">
      <c r="B5" s="3">
        <v>2</v>
      </c>
      <c r="C5" s="3">
        <v>9</v>
      </c>
      <c r="D5" s="3">
        <v>1</v>
      </c>
      <c r="F5" t="s">
        <v>269</v>
      </c>
    </row>
    <row r="6" spans="2:12" x14ac:dyDescent="0.25">
      <c r="B6" s="3">
        <v>3</v>
      </c>
      <c r="C6" s="3">
        <v>8</v>
      </c>
      <c r="D6" s="3">
        <v>2</v>
      </c>
      <c r="F6" t="s">
        <v>270</v>
      </c>
      <c r="H6" t="s">
        <v>280</v>
      </c>
    </row>
    <row r="7" spans="2:12" x14ac:dyDescent="0.25">
      <c r="B7" s="3">
        <v>4</v>
      </c>
      <c r="C7" s="3">
        <v>7</v>
      </c>
      <c r="D7" s="3">
        <v>3</v>
      </c>
      <c r="F7" t="s">
        <v>271</v>
      </c>
    </row>
    <row r="8" spans="2:12" x14ac:dyDescent="0.25">
      <c r="B8" s="3">
        <v>5</v>
      </c>
      <c r="C8" s="3">
        <v>6</v>
      </c>
      <c r="D8" s="3">
        <v>4</v>
      </c>
      <c r="F8" t="s">
        <v>272</v>
      </c>
    </row>
    <row r="9" spans="2:12" x14ac:dyDescent="0.25">
      <c r="B9" s="3">
        <v>6</v>
      </c>
      <c r="C9" s="3">
        <v>5</v>
      </c>
      <c r="D9" s="3">
        <v>5</v>
      </c>
      <c r="F9" t="s">
        <v>273</v>
      </c>
    </row>
    <row r="10" spans="2:12" x14ac:dyDescent="0.25">
      <c r="B10" s="3">
        <v>7</v>
      </c>
      <c r="C10" s="3">
        <v>4</v>
      </c>
      <c r="D10" s="3">
        <v>6</v>
      </c>
      <c r="F10" t="s">
        <v>274</v>
      </c>
    </row>
    <row r="11" spans="2:12" x14ac:dyDescent="0.25">
      <c r="B11" s="3">
        <v>8</v>
      </c>
      <c r="C11" s="3">
        <v>3</v>
      </c>
      <c r="D11" s="3">
        <v>7</v>
      </c>
      <c r="F11" t="s">
        <v>275</v>
      </c>
    </row>
    <row r="12" spans="2:12" x14ac:dyDescent="0.25">
      <c r="B12" s="3">
        <v>9</v>
      </c>
      <c r="C12" s="3">
        <v>2</v>
      </c>
      <c r="D12" s="3">
        <v>8</v>
      </c>
      <c r="F12" t="s">
        <v>276</v>
      </c>
      <c r="K12" t="s">
        <v>176</v>
      </c>
      <c r="L12" t="s">
        <v>289</v>
      </c>
    </row>
    <row r="13" spans="2:12" x14ac:dyDescent="0.25">
      <c r="B13" s="3">
        <v>10</v>
      </c>
      <c r="C13" s="3">
        <v>1</v>
      </c>
      <c r="D13" s="3">
        <v>9</v>
      </c>
      <c r="F13" t="s">
        <v>277</v>
      </c>
      <c r="K13" t="s">
        <v>164</v>
      </c>
      <c r="L13" t="s">
        <v>289</v>
      </c>
    </row>
    <row r="14" spans="2:12" x14ac:dyDescent="0.25">
      <c r="B14" s="3">
        <v>11</v>
      </c>
      <c r="C14" s="3">
        <v>0</v>
      </c>
      <c r="D14" s="3">
        <v>10</v>
      </c>
      <c r="F14" t="s">
        <v>278</v>
      </c>
    </row>
    <row r="18" spans="2:15" x14ac:dyDescent="0.25">
      <c r="D18" s="3" t="s">
        <v>29</v>
      </c>
      <c r="E18" s="3">
        <v>550</v>
      </c>
      <c r="I18" t="s">
        <v>291</v>
      </c>
    </row>
    <row r="19" spans="2:15" x14ac:dyDescent="0.25">
      <c r="D19" s="3" t="s">
        <v>281</v>
      </c>
      <c r="E19" s="3">
        <v>22</v>
      </c>
      <c r="I19" t="s">
        <v>292</v>
      </c>
    </row>
    <row r="20" spans="2:15" x14ac:dyDescent="0.25">
      <c r="D20" s="3" t="s">
        <v>281</v>
      </c>
      <c r="E20" s="3">
        <v>22</v>
      </c>
    </row>
    <row r="21" spans="2:15" x14ac:dyDescent="0.25">
      <c r="D21" s="3" t="s">
        <v>282</v>
      </c>
      <c r="E21" s="3">
        <v>44</v>
      </c>
    </row>
    <row r="22" spans="2:15" x14ac:dyDescent="0.25">
      <c r="D22" s="3" t="s">
        <v>282</v>
      </c>
      <c r="E22" s="3">
        <v>44</v>
      </c>
    </row>
    <row r="23" spans="2:15" x14ac:dyDescent="0.25">
      <c r="D23" s="3" t="s">
        <v>283</v>
      </c>
      <c r="E23" s="3">
        <v>22</v>
      </c>
    </row>
    <row r="24" spans="2:15" x14ac:dyDescent="0.25">
      <c r="D24" s="3" t="s">
        <v>284</v>
      </c>
      <c r="E24" s="3">
        <v>22</v>
      </c>
    </row>
    <row r="25" spans="2:15" x14ac:dyDescent="0.25">
      <c r="D25" s="3"/>
      <c r="E25" s="3">
        <f>SUM(E18:E24)</f>
        <v>726</v>
      </c>
    </row>
    <row r="27" spans="2:15" x14ac:dyDescent="0.25">
      <c r="B27" s="3"/>
      <c r="C27" s="3"/>
      <c r="D27" s="3">
        <v>1</v>
      </c>
      <c r="E27" s="3">
        <v>2</v>
      </c>
      <c r="F27" s="3">
        <v>3</v>
      </c>
      <c r="G27" s="3">
        <v>4</v>
      </c>
      <c r="H27" s="3">
        <v>5</v>
      </c>
      <c r="I27" s="3">
        <v>6</v>
      </c>
      <c r="J27" s="3">
        <v>7</v>
      </c>
      <c r="K27" s="3">
        <v>8</v>
      </c>
      <c r="L27" s="3">
        <v>9</v>
      </c>
      <c r="M27" s="3">
        <v>10</v>
      </c>
      <c r="N27" s="3">
        <v>11</v>
      </c>
    </row>
    <row r="28" spans="2:15" x14ac:dyDescent="0.25">
      <c r="B28" s="3" t="s">
        <v>285</v>
      </c>
      <c r="C28" s="3"/>
      <c r="D28" s="3">
        <v>66</v>
      </c>
      <c r="E28" s="3">
        <v>66</v>
      </c>
      <c r="F28" s="3">
        <v>66</v>
      </c>
      <c r="G28" s="3">
        <v>66</v>
      </c>
      <c r="H28" s="3">
        <v>66</v>
      </c>
      <c r="I28" s="3">
        <v>66</v>
      </c>
      <c r="J28" s="3">
        <v>66</v>
      </c>
      <c r="K28" s="3">
        <v>66</v>
      </c>
      <c r="L28" s="3">
        <v>66</v>
      </c>
      <c r="M28" s="3">
        <v>66</v>
      </c>
      <c r="N28" s="3">
        <v>66</v>
      </c>
    </row>
    <row r="29" spans="2:15" x14ac:dyDescent="0.25">
      <c r="B29" s="3" t="s">
        <v>286</v>
      </c>
      <c r="C29" s="3"/>
      <c r="D29" s="3">
        <v>25</v>
      </c>
      <c r="E29" s="3">
        <v>22.5</v>
      </c>
      <c r="F29" s="3">
        <v>20</v>
      </c>
      <c r="G29" s="3">
        <v>17.5</v>
      </c>
      <c r="H29" s="3">
        <v>15</v>
      </c>
      <c r="I29" s="3">
        <v>12.5</v>
      </c>
      <c r="J29" s="3">
        <v>10</v>
      </c>
      <c r="K29" s="3">
        <v>7.5</v>
      </c>
      <c r="L29" s="3">
        <v>5</v>
      </c>
      <c r="M29" s="3">
        <v>2.5</v>
      </c>
      <c r="N29" s="3">
        <v>0</v>
      </c>
      <c r="O29">
        <f>SUM(D29:N29)</f>
        <v>137.5</v>
      </c>
    </row>
    <row r="30" spans="2:15" x14ac:dyDescent="0.25">
      <c r="B30" s="3" t="s">
        <v>287</v>
      </c>
      <c r="C30" s="3"/>
      <c r="D30" s="3">
        <v>0</v>
      </c>
      <c r="E30" s="3">
        <v>2.5</v>
      </c>
      <c r="F30" s="3">
        <v>5</v>
      </c>
      <c r="G30" s="3">
        <v>7.5</v>
      </c>
      <c r="H30" s="3">
        <v>10</v>
      </c>
      <c r="I30" s="3">
        <v>12.5</v>
      </c>
      <c r="J30" s="3">
        <v>15</v>
      </c>
      <c r="K30" s="3">
        <v>17.5</v>
      </c>
      <c r="L30" s="3">
        <v>20</v>
      </c>
      <c r="M30" s="3">
        <v>22.5</v>
      </c>
      <c r="N30" s="3">
        <v>25</v>
      </c>
      <c r="O30">
        <f>SUM(D30:N30)</f>
        <v>137.5</v>
      </c>
    </row>
    <row r="31" spans="2:15" x14ac:dyDescent="0.25">
      <c r="B31" s="3" t="s">
        <v>288</v>
      </c>
      <c r="C31" s="3"/>
      <c r="D31" s="3">
        <v>9</v>
      </c>
      <c r="E31" s="3">
        <v>9</v>
      </c>
      <c r="F31" s="3">
        <v>9</v>
      </c>
      <c r="G31" s="3">
        <v>9</v>
      </c>
      <c r="H31" s="3">
        <v>9</v>
      </c>
      <c r="I31" s="3">
        <v>9</v>
      </c>
      <c r="J31" s="3">
        <v>9</v>
      </c>
      <c r="K31" s="3">
        <v>9</v>
      </c>
      <c r="L31" s="3">
        <v>9</v>
      </c>
      <c r="M31" s="3">
        <v>9</v>
      </c>
      <c r="N31" s="3">
        <v>9</v>
      </c>
    </row>
    <row r="32" spans="2:15" x14ac:dyDescent="0.25">
      <c r="B32" s="3"/>
      <c r="C32" s="3"/>
      <c r="D32" s="3">
        <v>100</v>
      </c>
      <c r="E32" s="3">
        <v>100</v>
      </c>
      <c r="F32" s="3">
        <v>100</v>
      </c>
      <c r="G32" s="3">
        <v>100</v>
      </c>
      <c r="H32" s="3">
        <v>100</v>
      </c>
      <c r="I32" s="3">
        <v>100</v>
      </c>
      <c r="J32" s="3">
        <v>100</v>
      </c>
      <c r="K32" s="3">
        <v>100</v>
      </c>
      <c r="L32" s="3">
        <v>100</v>
      </c>
      <c r="M32" s="3">
        <v>100</v>
      </c>
      <c r="N32" s="3">
        <v>100</v>
      </c>
    </row>
    <row r="33" spans="2:14" x14ac:dyDescent="0.25">
      <c r="B33" s="3" t="s">
        <v>164</v>
      </c>
      <c r="C33" s="3"/>
      <c r="D33" s="3">
        <v>50</v>
      </c>
      <c r="E33" s="3">
        <v>45</v>
      </c>
      <c r="F33" s="3">
        <v>40</v>
      </c>
      <c r="G33" s="3">
        <v>35</v>
      </c>
      <c r="H33" s="3">
        <v>30</v>
      </c>
      <c r="I33" s="3">
        <v>25</v>
      </c>
      <c r="J33" s="3">
        <v>20</v>
      </c>
      <c r="K33" s="3">
        <v>15</v>
      </c>
      <c r="L33" s="3">
        <v>10</v>
      </c>
      <c r="M33" s="3">
        <v>5</v>
      </c>
      <c r="N33" s="3">
        <v>0</v>
      </c>
    </row>
    <row r="34" spans="2:14" x14ac:dyDescent="0.25">
      <c r="B34" s="3" t="s">
        <v>176</v>
      </c>
      <c r="C34" s="3"/>
      <c r="D34" s="3">
        <v>0</v>
      </c>
      <c r="E34" s="3">
        <v>5</v>
      </c>
      <c r="F34" s="3">
        <v>10</v>
      </c>
      <c r="G34" s="3">
        <v>15</v>
      </c>
      <c r="H34" s="3">
        <v>20</v>
      </c>
      <c r="I34" s="3">
        <v>25</v>
      </c>
      <c r="J34" s="3">
        <v>30</v>
      </c>
      <c r="K34" s="3">
        <v>35</v>
      </c>
      <c r="L34" s="3">
        <v>40</v>
      </c>
      <c r="M34" s="3">
        <v>45</v>
      </c>
      <c r="N34" s="3">
        <v>50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0F7D-5770-4224-A864-1738AA0D5320}">
  <dimension ref="A1:K43"/>
  <sheetViews>
    <sheetView topLeftCell="A16" workbookViewId="0">
      <selection activeCell="D45" sqref="D45"/>
    </sheetView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  <c r="K3" t="s">
        <v>31</v>
      </c>
    </row>
    <row r="5" spans="1:11" x14ac:dyDescent="0.25">
      <c r="A5" t="s">
        <v>2</v>
      </c>
      <c r="K5" t="s">
        <v>32</v>
      </c>
    </row>
    <row r="6" spans="1:11" x14ac:dyDescent="0.25">
      <c r="D6" t="s">
        <v>54</v>
      </c>
    </row>
    <row r="7" spans="1:11" x14ac:dyDescent="0.25">
      <c r="A7" t="s">
        <v>3</v>
      </c>
      <c r="D7">
        <v>60</v>
      </c>
      <c r="G7" t="s">
        <v>21</v>
      </c>
      <c r="K7" t="s">
        <v>38</v>
      </c>
    </row>
    <row r="8" spans="1:11" x14ac:dyDescent="0.25">
      <c r="A8" t="s">
        <v>4</v>
      </c>
      <c r="D8">
        <v>60</v>
      </c>
    </row>
    <row r="9" spans="1:11" x14ac:dyDescent="0.25">
      <c r="A9" t="s">
        <v>5</v>
      </c>
      <c r="D9">
        <v>58</v>
      </c>
      <c r="H9" t="s">
        <v>59</v>
      </c>
    </row>
    <row r="10" spans="1:11" x14ac:dyDescent="0.25">
      <c r="G10" t="s">
        <v>23</v>
      </c>
      <c r="H10" t="s">
        <v>24</v>
      </c>
      <c r="K10" t="s">
        <v>33</v>
      </c>
    </row>
    <row r="11" spans="1:11" x14ac:dyDescent="0.25">
      <c r="A11" t="s">
        <v>6</v>
      </c>
      <c r="D11">
        <v>60</v>
      </c>
      <c r="G11" t="s">
        <v>25</v>
      </c>
      <c r="H11" t="s">
        <v>26</v>
      </c>
    </row>
    <row r="12" spans="1:11" x14ac:dyDescent="0.25">
      <c r="A12" t="s">
        <v>7</v>
      </c>
      <c r="D12">
        <v>60</v>
      </c>
      <c r="G12" t="s">
        <v>27</v>
      </c>
      <c r="H12" t="s">
        <v>28</v>
      </c>
      <c r="K12" t="s">
        <v>34</v>
      </c>
    </row>
    <row r="13" spans="1:11" x14ac:dyDescent="0.25">
      <c r="A13" t="s">
        <v>8</v>
      </c>
      <c r="D13">
        <v>58</v>
      </c>
    </row>
    <row r="15" spans="1:11" x14ac:dyDescent="0.25">
      <c r="A15" t="s">
        <v>9</v>
      </c>
      <c r="D15">
        <v>60</v>
      </c>
      <c r="K15" t="s">
        <v>44</v>
      </c>
    </row>
    <row r="16" spans="1:11" x14ac:dyDescent="0.25">
      <c r="A16" t="s">
        <v>10</v>
      </c>
      <c r="D16">
        <v>60</v>
      </c>
    </row>
    <row r="17" spans="1:11" x14ac:dyDescent="0.25">
      <c r="A17" t="s">
        <v>11</v>
      </c>
      <c r="D17">
        <v>58</v>
      </c>
      <c r="K17" t="s">
        <v>45</v>
      </c>
    </row>
    <row r="18" spans="1:11" x14ac:dyDescent="0.25">
      <c r="K18" t="s">
        <v>43</v>
      </c>
    </row>
    <row r="19" spans="1:11" x14ac:dyDescent="0.25">
      <c r="A19" t="s">
        <v>12</v>
      </c>
      <c r="D19">
        <v>60</v>
      </c>
    </row>
    <row r="20" spans="1:11" x14ac:dyDescent="0.25">
      <c r="A20" t="s">
        <v>13</v>
      </c>
      <c r="D20">
        <v>60</v>
      </c>
      <c r="K20" t="s">
        <v>58</v>
      </c>
    </row>
    <row r="21" spans="1:11" x14ac:dyDescent="0.25">
      <c r="A21" t="s">
        <v>14</v>
      </c>
      <c r="D21">
        <v>58</v>
      </c>
    </row>
    <row r="23" spans="1:11" x14ac:dyDescent="0.25">
      <c r="A23" t="s">
        <v>15</v>
      </c>
      <c r="D23">
        <v>60</v>
      </c>
    </row>
    <row r="24" spans="1:11" x14ac:dyDescent="0.25">
      <c r="A24" t="s">
        <v>16</v>
      </c>
      <c r="D24">
        <v>60</v>
      </c>
    </row>
    <row r="25" spans="1:11" x14ac:dyDescent="0.25">
      <c r="A25" t="s">
        <v>17</v>
      </c>
      <c r="D25">
        <v>58</v>
      </c>
    </row>
    <row r="26" spans="1:11" x14ac:dyDescent="0.25">
      <c r="K26" t="s">
        <v>46</v>
      </c>
    </row>
    <row r="27" spans="1:11" x14ac:dyDescent="0.25">
      <c r="A27" t="s">
        <v>18</v>
      </c>
      <c r="D27">
        <v>60</v>
      </c>
      <c r="K27" t="s">
        <v>50</v>
      </c>
    </row>
    <row r="28" spans="1:11" x14ac:dyDescent="0.25">
      <c r="A28" t="s">
        <v>19</v>
      </c>
      <c r="D28">
        <v>60</v>
      </c>
    </row>
    <row r="29" spans="1:11" x14ac:dyDescent="0.25">
      <c r="A29" t="s">
        <v>20</v>
      </c>
      <c r="D29">
        <v>58</v>
      </c>
    </row>
    <row r="32" spans="1:11" x14ac:dyDescent="0.25">
      <c r="A32" t="s">
        <v>52</v>
      </c>
    </row>
    <row r="34" spans="2:9" x14ac:dyDescent="0.25">
      <c r="D34" t="s">
        <v>55</v>
      </c>
      <c r="G34" t="s">
        <v>57</v>
      </c>
      <c r="H34" t="s">
        <v>49</v>
      </c>
    </row>
    <row r="35" spans="2:9" x14ac:dyDescent="0.25">
      <c r="B35" t="s">
        <v>29</v>
      </c>
      <c r="D35">
        <v>265</v>
      </c>
      <c r="E35" t="s">
        <v>47</v>
      </c>
      <c r="G35">
        <v>261</v>
      </c>
      <c r="H35">
        <v>261</v>
      </c>
      <c r="I35" t="s">
        <v>47</v>
      </c>
    </row>
    <row r="36" spans="2:9" x14ac:dyDescent="0.25">
      <c r="B36" t="s">
        <v>30</v>
      </c>
      <c r="D36">
        <v>1.1000000000000001</v>
      </c>
      <c r="E36" t="s">
        <v>47</v>
      </c>
      <c r="F36" t="s">
        <v>27</v>
      </c>
      <c r="G36">
        <v>4</v>
      </c>
      <c r="H36">
        <v>4</v>
      </c>
      <c r="I36" t="s">
        <v>47</v>
      </c>
    </row>
    <row r="37" spans="2:9" x14ac:dyDescent="0.25">
      <c r="B37" t="s">
        <v>39</v>
      </c>
      <c r="D37">
        <v>21.2</v>
      </c>
      <c r="E37" t="s">
        <v>47</v>
      </c>
      <c r="F37" t="s">
        <v>51</v>
      </c>
      <c r="G37" s="2">
        <v>265</v>
      </c>
      <c r="H37" s="2">
        <v>265</v>
      </c>
      <c r="I37" t="s">
        <v>47</v>
      </c>
    </row>
    <row r="38" spans="2:9" x14ac:dyDescent="0.25">
      <c r="B38" t="s">
        <v>40</v>
      </c>
      <c r="D38">
        <v>21.2</v>
      </c>
      <c r="E38" t="s">
        <v>47</v>
      </c>
    </row>
    <row r="39" spans="2:9" x14ac:dyDescent="0.25">
      <c r="B39" t="s">
        <v>25</v>
      </c>
      <c r="D39">
        <v>1.1000000000000001</v>
      </c>
      <c r="E39" t="s">
        <v>47</v>
      </c>
    </row>
    <row r="41" spans="2:9" x14ac:dyDescent="0.25">
      <c r="D41" s="1">
        <f>SUM(D35:D40)</f>
        <v>309.60000000000002</v>
      </c>
    </row>
    <row r="42" spans="2:9" x14ac:dyDescent="0.25">
      <c r="B42" t="s">
        <v>56</v>
      </c>
      <c r="D42" s="1">
        <v>212.4</v>
      </c>
    </row>
    <row r="43" spans="2:9" x14ac:dyDescent="0.25">
      <c r="B43" t="s">
        <v>36</v>
      </c>
      <c r="D43" s="2" t="s">
        <v>53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FC4B-1815-4049-AE23-0A3F8B8052F5}">
  <dimension ref="A4:I31"/>
  <sheetViews>
    <sheetView workbookViewId="0">
      <selection activeCell="N30" sqref="N30"/>
    </sheetView>
  </sheetViews>
  <sheetFormatPr defaultRowHeight="15" x14ac:dyDescent="0.25"/>
  <cols>
    <col min="1" max="1" width="13" customWidth="1"/>
    <col min="4" max="4" width="12.140625" customWidth="1"/>
  </cols>
  <sheetData>
    <row r="4" spans="2:9" x14ac:dyDescent="0.25">
      <c r="B4" t="s">
        <v>164</v>
      </c>
      <c r="C4" t="s">
        <v>176</v>
      </c>
    </row>
    <row r="5" spans="2:9" x14ac:dyDescent="0.25">
      <c r="B5">
        <v>10</v>
      </c>
      <c r="C5">
        <v>0</v>
      </c>
    </row>
    <row r="6" spans="2:9" x14ac:dyDescent="0.25">
      <c r="B6">
        <v>0</v>
      </c>
      <c r="C6">
        <v>10</v>
      </c>
    </row>
    <row r="7" spans="2:9" x14ac:dyDescent="0.25">
      <c r="B7">
        <v>5</v>
      </c>
      <c r="C7">
        <v>5</v>
      </c>
    </row>
    <row r="8" spans="2:9" x14ac:dyDescent="0.25">
      <c r="B8">
        <v>7.5</v>
      </c>
      <c r="C8">
        <v>2.5</v>
      </c>
    </row>
    <row r="9" spans="2:9" x14ac:dyDescent="0.25">
      <c r="B9">
        <v>2.5</v>
      </c>
      <c r="C9">
        <v>7.5</v>
      </c>
    </row>
    <row r="11" spans="2:9" x14ac:dyDescent="0.25">
      <c r="C11" t="s">
        <v>293</v>
      </c>
      <c r="D11" t="s">
        <v>294</v>
      </c>
      <c r="H11">
        <v>40</v>
      </c>
      <c r="I11">
        <v>500</v>
      </c>
    </row>
    <row r="14" spans="2:9" x14ac:dyDescent="0.25">
      <c r="D14" s="3" t="s">
        <v>29</v>
      </c>
      <c r="E14" s="3">
        <v>250</v>
      </c>
    </row>
    <row r="15" spans="2:9" x14ac:dyDescent="0.25">
      <c r="D15" s="3" t="s">
        <v>281</v>
      </c>
      <c r="E15" s="3">
        <v>10</v>
      </c>
      <c r="H15" t="s">
        <v>176</v>
      </c>
      <c r="I15" t="s">
        <v>289</v>
      </c>
    </row>
    <row r="16" spans="2:9" x14ac:dyDescent="0.25">
      <c r="D16" s="3" t="s">
        <v>281</v>
      </c>
      <c r="E16" s="3">
        <v>10</v>
      </c>
      <c r="H16" t="s">
        <v>164</v>
      </c>
      <c r="I16" t="s">
        <v>289</v>
      </c>
    </row>
    <row r="17" spans="1:6" x14ac:dyDescent="0.25">
      <c r="D17" s="3" t="s">
        <v>282</v>
      </c>
      <c r="E17" s="3">
        <v>20</v>
      </c>
    </row>
    <row r="18" spans="1:6" x14ac:dyDescent="0.25">
      <c r="D18" s="3" t="s">
        <v>282</v>
      </c>
      <c r="E18" s="3">
        <v>20</v>
      </c>
    </row>
    <row r="19" spans="1:6" x14ac:dyDescent="0.25">
      <c r="D19" s="3" t="s">
        <v>283</v>
      </c>
      <c r="E19" s="3">
        <v>10</v>
      </c>
    </row>
    <row r="20" spans="1:6" x14ac:dyDescent="0.25">
      <c r="D20" s="3" t="s">
        <v>297</v>
      </c>
      <c r="E20" s="3">
        <v>1</v>
      </c>
    </row>
    <row r="21" spans="1:6" x14ac:dyDescent="0.25">
      <c r="D21" s="3" t="s">
        <v>284</v>
      </c>
      <c r="E21" s="3">
        <v>10</v>
      </c>
    </row>
    <row r="22" spans="1:6" x14ac:dyDescent="0.25">
      <c r="D22" s="3"/>
      <c r="E22" s="3">
        <f>SUM(E14:E21)</f>
        <v>331</v>
      </c>
    </row>
    <row r="26" spans="1:6" x14ac:dyDescent="0.25">
      <c r="A26" s="3"/>
      <c r="B26" s="3">
        <v>1</v>
      </c>
      <c r="C26" s="3">
        <v>2</v>
      </c>
      <c r="D26" s="3">
        <v>3</v>
      </c>
      <c r="E26" s="3">
        <v>4</v>
      </c>
      <c r="F26" s="3">
        <v>5</v>
      </c>
    </row>
    <row r="27" spans="1:6" x14ac:dyDescent="0.25">
      <c r="A27" s="3"/>
      <c r="B27" s="3">
        <v>66.2</v>
      </c>
      <c r="C27" s="3">
        <v>66.2</v>
      </c>
      <c r="D27" s="3">
        <v>66.2</v>
      </c>
      <c r="E27" s="3">
        <v>66.2</v>
      </c>
      <c r="F27" s="3">
        <v>66.2</v>
      </c>
    </row>
    <row r="28" spans="1:6" x14ac:dyDescent="0.25">
      <c r="A28" s="3" t="s">
        <v>295</v>
      </c>
      <c r="B28" s="3">
        <v>25</v>
      </c>
      <c r="C28" s="3">
        <v>18.75</v>
      </c>
      <c r="D28" s="3">
        <v>12.5</v>
      </c>
      <c r="E28" s="3">
        <v>6.25</v>
      </c>
      <c r="F28" s="3">
        <v>0</v>
      </c>
    </row>
    <row r="29" spans="1:6" x14ac:dyDescent="0.25">
      <c r="A29" s="3" t="s">
        <v>296</v>
      </c>
      <c r="B29" s="3">
        <v>0</v>
      </c>
      <c r="C29" s="3">
        <v>6.25</v>
      </c>
      <c r="D29" s="3">
        <v>12.5</v>
      </c>
      <c r="E29" s="3">
        <v>18.75</v>
      </c>
      <c r="F29" s="3">
        <v>25</v>
      </c>
    </row>
    <row r="30" spans="1:6" x14ac:dyDescent="0.25">
      <c r="A30" s="3" t="s">
        <v>35</v>
      </c>
      <c r="B30" s="3">
        <v>8.8000000000000007</v>
      </c>
      <c r="C30" s="3">
        <v>8.8000000000000007</v>
      </c>
      <c r="D30" s="3">
        <v>8.8000000000000007</v>
      </c>
      <c r="E30" s="3">
        <v>8.8000000000000007</v>
      </c>
      <c r="F30" s="3">
        <v>8.8000000000000007</v>
      </c>
    </row>
    <row r="31" spans="1:6" x14ac:dyDescent="0.25">
      <c r="A31" s="3"/>
      <c r="B31" s="3">
        <f>SUM(B27:B30)</f>
        <v>100</v>
      </c>
      <c r="C31" s="3">
        <f>SUM(C27:C30)</f>
        <v>100</v>
      </c>
      <c r="D31" s="3">
        <f>SUM(D27:D30)</f>
        <v>100</v>
      </c>
      <c r="E31" s="3">
        <f>SUM(E27:E30)</f>
        <v>100</v>
      </c>
      <c r="F31" s="3">
        <f>SUM(F27:F30)</f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F326-DD91-450A-ADCA-8DF20F3F1463}">
  <dimension ref="A2:F26"/>
  <sheetViews>
    <sheetView workbookViewId="0">
      <selection activeCell="C17" sqref="C17"/>
    </sheetView>
  </sheetViews>
  <sheetFormatPr defaultRowHeight="15" x14ac:dyDescent="0.25"/>
  <cols>
    <col min="3" max="3" width="12.28515625" customWidth="1"/>
    <col min="6" max="6" width="14.5703125" customWidth="1"/>
  </cols>
  <sheetData>
    <row r="2" spans="1:6" x14ac:dyDescent="0.25">
      <c r="B2" t="s">
        <v>298</v>
      </c>
    </row>
    <row r="4" spans="1:6" x14ac:dyDescent="0.25">
      <c r="B4" t="s">
        <v>301</v>
      </c>
      <c r="C4" t="s">
        <v>61</v>
      </c>
      <c r="E4" t="s">
        <v>299</v>
      </c>
      <c r="F4" t="s">
        <v>300</v>
      </c>
    </row>
    <row r="5" spans="1:6" x14ac:dyDescent="0.25">
      <c r="A5">
        <v>1</v>
      </c>
      <c r="B5">
        <v>0</v>
      </c>
      <c r="C5">
        <v>100</v>
      </c>
      <c r="E5">
        <v>0</v>
      </c>
      <c r="F5">
        <v>500</v>
      </c>
    </row>
    <row r="6" spans="1:6" x14ac:dyDescent="0.25">
      <c r="A6">
        <v>2</v>
      </c>
      <c r="B6">
        <v>5</v>
      </c>
      <c r="C6">
        <v>95</v>
      </c>
      <c r="E6">
        <v>25</v>
      </c>
      <c r="F6">
        <v>475</v>
      </c>
    </row>
    <row r="7" spans="1:6" x14ac:dyDescent="0.25">
      <c r="A7">
        <v>3</v>
      </c>
      <c r="B7">
        <v>10</v>
      </c>
      <c r="C7">
        <v>90</v>
      </c>
      <c r="E7">
        <v>50</v>
      </c>
      <c r="F7">
        <v>450</v>
      </c>
    </row>
    <row r="8" spans="1:6" x14ac:dyDescent="0.25">
      <c r="A8">
        <v>4</v>
      </c>
      <c r="B8">
        <v>15</v>
      </c>
      <c r="C8">
        <v>85</v>
      </c>
      <c r="E8">
        <v>75</v>
      </c>
      <c r="F8">
        <v>425</v>
      </c>
    </row>
    <row r="9" spans="1:6" x14ac:dyDescent="0.25">
      <c r="A9">
        <v>5</v>
      </c>
      <c r="B9">
        <v>20</v>
      </c>
      <c r="C9">
        <v>80</v>
      </c>
      <c r="E9">
        <v>100</v>
      </c>
      <c r="F9">
        <v>400</v>
      </c>
    </row>
    <row r="10" spans="1:6" x14ac:dyDescent="0.25">
      <c r="A10">
        <v>6</v>
      </c>
      <c r="B10">
        <v>25</v>
      </c>
      <c r="C10">
        <v>75</v>
      </c>
      <c r="E10">
        <v>125</v>
      </c>
      <c r="F10">
        <v>375</v>
      </c>
    </row>
    <row r="11" spans="1:6" x14ac:dyDescent="0.25">
      <c r="A11">
        <v>7</v>
      </c>
      <c r="B11">
        <v>30</v>
      </c>
      <c r="C11">
        <v>70</v>
      </c>
      <c r="E11">
        <v>150</v>
      </c>
      <c r="F11">
        <v>350</v>
      </c>
    </row>
    <row r="12" spans="1:6" x14ac:dyDescent="0.25">
      <c r="A12">
        <v>8</v>
      </c>
      <c r="B12">
        <v>35</v>
      </c>
      <c r="C12">
        <v>65</v>
      </c>
      <c r="E12">
        <v>175</v>
      </c>
      <c r="F12">
        <v>325</v>
      </c>
    </row>
    <row r="13" spans="1:6" x14ac:dyDescent="0.25">
      <c r="A13">
        <v>9</v>
      </c>
      <c r="B13">
        <v>40</v>
      </c>
      <c r="C13">
        <v>60</v>
      </c>
      <c r="E13">
        <v>200</v>
      </c>
      <c r="F13">
        <v>300</v>
      </c>
    </row>
    <row r="14" spans="1:6" x14ac:dyDescent="0.25">
      <c r="A14">
        <v>10</v>
      </c>
      <c r="B14">
        <v>45</v>
      </c>
      <c r="C14">
        <v>55</v>
      </c>
      <c r="E14">
        <v>225</v>
      </c>
      <c r="F14">
        <v>275</v>
      </c>
    </row>
    <row r="15" spans="1:6" x14ac:dyDescent="0.25">
      <c r="A15">
        <v>11</v>
      </c>
      <c r="B15">
        <v>50</v>
      </c>
      <c r="C15">
        <v>50</v>
      </c>
      <c r="E15">
        <v>250</v>
      </c>
      <c r="F15">
        <v>250</v>
      </c>
    </row>
    <row r="16" spans="1:6" x14ac:dyDescent="0.25">
      <c r="A16">
        <v>12</v>
      </c>
      <c r="B16">
        <v>55</v>
      </c>
      <c r="C16">
        <v>45</v>
      </c>
      <c r="E16">
        <v>275</v>
      </c>
      <c r="F16">
        <v>225</v>
      </c>
    </row>
    <row r="17" spans="1:6" x14ac:dyDescent="0.25">
      <c r="A17">
        <v>13</v>
      </c>
      <c r="B17">
        <v>60</v>
      </c>
      <c r="C17">
        <v>40</v>
      </c>
      <c r="E17">
        <v>300</v>
      </c>
      <c r="F17">
        <v>200</v>
      </c>
    </row>
    <row r="18" spans="1:6" x14ac:dyDescent="0.25">
      <c r="A18">
        <v>14</v>
      </c>
      <c r="B18">
        <v>65</v>
      </c>
      <c r="C18">
        <v>35</v>
      </c>
      <c r="E18">
        <v>325</v>
      </c>
      <c r="F18">
        <v>175</v>
      </c>
    </row>
    <row r="19" spans="1:6" x14ac:dyDescent="0.25">
      <c r="A19">
        <v>15</v>
      </c>
      <c r="B19">
        <v>70</v>
      </c>
      <c r="C19">
        <v>30</v>
      </c>
      <c r="E19">
        <v>350</v>
      </c>
      <c r="F19">
        <v>150</v>
      </c>
    </row>
    <row r="20" spans="1:6" x14ac:dyDescent="0.25">
      <c r="A20">
        <v>16</v>
      </c>
      <c r="B20">
        <v>75</v>
      </c>
      <c r="C20">
        <v>25</v>
      </c>
      <c r="E20">
        <v>375</v>
      </c>
      <c r="F20">
        <v>125</v>
      </c>
    </row>
    <row r="21" spans="1:6" x14ac:dyDescent="0.25">
      <c r="A21">
        <v>17</v>
      </c>
      <c r="B21">
        <v>80</v>
      </c>
      <c r="C21">
        <v>20</v>
      </c>
      <c r="E21">
        <v>400</v>
      </c>
      <c r="F21">
        <v>100</v>
      </c>
    </row>
    <row r="22" spans="1:6" x14ac:dyDescent="0.25">
      <c r="A22">
        <v>18</v>
      </c>
      <c r="B22">
        <v>85</v>
      </c>
      <c r="C22">
        <v>15</v>
      </c>
      <c r="E22">
        <v>425</v>
      </c>
      <c r="F22">
        <v>75</v>
      </c>
    </row>
    <row r="23" spans="1:6" x14ac:dyDescent="0.25">
      <c r="A23">
        <v>19</v>
      </c>
      <c r="B23">
        <v>90</v>
      </c>
      <c r="C23">
        <v>10</v>
      </c>
      <c r="E23">
        <v>450</v>
      </c>
      <c r="F23">
        <v>50</v>
      </c>
    </row>
    <row r="24" spans="1:6" x14ac:dyDescent="0.25">
      <c r="A24">
        <v>20</v>
      </c>
      <c r="B24">
        <v>95</v>
      </c>
      <c r="C24">
        <v>5</v>
      </c>
      <c r="E24">
        <v>475</v>
      </c>
      <c r="F24">
        <v>25</v>
      </c>
    </row>
    <row r="25" spans="1:6" x14ac:dyDescent="0.25">
      <c r="A25">
        <v>21</v>
      </c>
      <c r="B25">
        <v>100</v>
      </c>
      <c r="C25">
        <v>0</v>
      </c>
      <c r="E25">
        <v>500</v>
      </c>
      <c r="F25">
        <v>0</v>
      </c>
    </row>
    <row r="26" spans="1:6" x14ac:dyDescent="0.25">
      <c r="E26">
        <f>SUM(E5:E25)</f>
        <v>5250</v>
      </c>
      <c r="F26">
        <f>SUM(F5:F25)</f>
        <v>5250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5429-2338-4EAB-99FA-CE3C38698699}">
  <dimension ref="A1:X33"/>
  <sheetViews>
    <sheetView topLeftCell="C1" workbookViewId="0">
      <selection activeCell="K14" sqref="K14:K21"/>
    </sheetView>
  </sheetViews>
  <sheetFormatPr defaultRowHeight="15" x14ac:dyDescent="0.25"/>
  <cols>
    <col min="4" max="4" width="5" bestFit="1" customWidth="1"/>
    <col min="6" max="6" width="9.42578125" customWidth="1"/>
    <col min="8" max="8" width="7.5703125" customWidth="1"/>
    <col min="10" max="10" width="11.7109375" customWidth="1"/>
  </cols>
  <sheetData>
    <row r="1" spans="1:11" x14ac:dyDescent="0.25">
      <c r="E1" t="s">
        <v>289</v>
      </c>
    </row>
    <row r="2" spans="1:11" x14ac:dyDescent="0.25">
      <c r="A2" s="3"/>
      <c r="B2" s="3" t="s">
        <v>302</v>
      </c>
      <c r="C2" s="3" t="s">
        <v>303</v>
      </c>
      <c r="D2" s="3"/>
      <c r="E2" s="3" t="s">
        <v>308</v>
      </c>
      <c r="F2" s="3" t="s">
        <v>307</v>
      </c>
      <c r="G2" s="3" t="s">
        <v>306</v>
      </c>
    </row>
    <row r="3" spans="1:11" x14ac:dyDescent="0.25">
      <c r="A3" s="3">
        <v>1</v>
      </c>
      <c r="B3" s="3">
        <v>100</v>
      </c>
      <c r="C3" s="3">
        <v>10.5</v>
      </c>
      <c r="D3" s="3"/>
      <c r="E3" s="21">
        <f>200/C3</f>
        <v>19.047619047619047</v>
      </c>
      <c r="F3" s="21">
        <f>100-E3</f>
        <v>80.952380952380949</v>
      </c>
      <c r="G3" s="3">
        <v>100</v>
      </c>
    </row>
    <row r="4" spans="1:11" x14ac:dyDescent="0.25">
      <c r="A4" s="3">
        <v>2</v>
      </c>
      <c r="B4" s="3">
        <v>95</v>
      </c>
      <c r="C4" s="3">
        <v>18.600000000000001</v>
      </c>
      <c r="D4" s="3"/>
      <c r="E4" s="21">
        <f t="shared" ref="E4:E23" si="0">200/C4</f>
        <v>10.75268817204301</v>
      </c>
      <c r="F4" s="21">
        <f t="shared" ref="F4:F23" si="1">100-E4</f>
        <v>89.247311827956992</v>
      </c>
      <c r="G4" s="3">
        <v>100</v>
      </c>
    </row>
    <row r="5" spans="1:11" x14ac:dyDescent="0.25">
      <c r="A5" s="3">
        <v>3</v>
      </c>
      <c r="B5" s="3">
        <v>90</v>
      </c>
      <c r="C5" s="3">
        <v>19.600000000000001</v>
      </c>
      <c r="D5" s="3"/>
      <c r="E5" s="21">
        <f t="shared" si="0"/>
        <v>10.204081632653061</v>
      </c>
      <c r="F5" s="21">
        <f t="shared" si="1"/>
        <v>89.795918367346943</v>
      </c>
      <c r="G5" s="3">
        <v>100</v>
      </c>
      <c r="I5" t="s">
        <v>304</v>
      </c>
    </row>
    <row r="6" spans="1:11" x14ac:dyDescent="0.25">
      <c r="A6" s="3">
        <v>4</v>
      </c>
      <c r="B6" s="3">
        <v>85</v>
      </c>
      <c r="C6" s="3">
        <v>16</v>
      </c>
      <c r="D6" s="3"/>
      <c r="E6" s="21">
        <f t="shared" si="0"/>
        <v>12.5</v>
      </c>
      <c r="F6" s="21">
        <f t="shared" si="1"/>
        <v>87.5</v>
      </c>
      <c r="G6" s="3">
        <v>100</v>
      </c>
    </row>
    <row r="7" spans="1:11" x14ac:dyDescent="0.25">
      <c r="A7" s="3">
        <v>5</v>
      </c>
      <c r="B7" s="3">
        <v>80</v>
      </c>
      <c r="C7" s="3">
        <v>12.2</v>
      </c>
      <c r="D7" s="3"/>
      <c r="E7" s="21">
        <f t="shared" si="0"/>
        <v>16.393442622950822</v>
      </c>
      <c r="F7" s="21">
        <f t="shared" si="1"/>
        <v>83.606557377049171</v>
      </c>
      <c r="G7" s="3">
        <v>100</v>
      </c>
      <c r="I7" t="s">
        <v>305</v>
      </c>
    </row>
    <row r="8" spans="1:11" x14ac:dyDescent="0.25">
      <c r="A8" s="3">
        <v>6</v>
      </c>
      <c r="B8" s="3">
        <v>75</v>
      </c>
      <c r="C8" s="3">
        <v>14.4</v>
      </c>
      <c r="D8" s="3"/>
      <c r="E8" s="21">
        <f t="shared" si="0"/>
        <v>13.888888888888889</v>
      </c>
      <c r="F8" s="21">
        <f t="shared" si="1"/>
        <v>86.111111111111114</v>
      </c>
      <c r="G8" s="3">
        <v>100</v>
      </c>
    </row>
    <row r="9" spans="1:11" x14ac:dyDescent="0.25">
      <c r="A9" s="3">
        <v>7</v>
      </c>
      <c r="B9" s="3">
        <v>70</v>
      </c>
      <c r="C9" s="3">
        <v>15.8</v>
      </c>
      <c r="D9" s="3"/>
      <c r="E9" s="21">
        <f t="shared" si="0"/>
        <v>12.658227848101266</v>
      </c>
      <c r="F9" s="21">
        <f t="shared" si="1"/>
        <v>87.341772151898738</v>
      </c>
      <c r="G9" s="3">
        <v>100</v>
      </c>
      <c r="J9">
        <v>500</v>
      </c>
      <c r="K9">
        <v>40</v>
      </c>
    </row>
    <row r="10" spans="1:11" x14ac:dyDescent="0.25">
      <c r="A10" s="3">
        <v>8</v>
      </c>
      <c r="B10" s="3">
        <v>65</v>
      </c>
      <c r="C10" s="3">
        <v>17.100000000000001</v>
      </c>
      <c r="D10" s="3"/>
      <c r="E10" s="21">
        <f t="shared" si="0"/>
        <v>11.695906432748536</v>
      </c>
      <c r="F10" s="21">
        <f t="shared" si="1"/>
        <v>88.304093567251471</v>
      </c>
      <c r="G10" s="3">
        <v>100</v>
      </c>
    </row>
    <row r="11" spans="1:11" x14ac:dyDescent="0.25">
      <c r="A11" s="3">
        <v>9</v>
      </c>
      <c r="B11" s="3">
        <v>60</v>
      </c>
      <c r="C11" s="3">
        <v>14.9</v>
      </c>
      <c r="D11" s="3"/>
      <c r="E11" s="21">
        <f t="shared" si="0"/>
        <v>13.422818791946309</v>
      </c>
      <c r="F11" s="21">
        <f t="shared" si="1"/>
        <v>86.577181208053688</v>
      </c>
      <c r="G11" s="3">
        <v>100</v>
      </c>
    </row>
    <row r="12" spans="1:11" x14ac:dyDescent="0.25">
      <c r="A12" s="3">
        <v>10</v>
      </c>
      <c r="B12" s="3">
        <v>55</v>
      </c>
      <c r="C12" s="3">
        <v>15.8</v>
      </c>
      <c r="D12" s="3"/>
      <c r="E12" s="21">
        <f t="shared" si="0"/>
        <v>12.658227848101266</v>
      </c>
      <c r="F12" s="21">
        <f t="shared" si="1"/>
        <v>87.341772151898738</v>
      </c>
      <c r="G12" s="3">
        <v>100</v>
      </c>
    </row>
    <row r="13" spans="1:11" x14ac:dyDescent="0.25">
      <c r="A13" s="3">
        <v>11</v>
      </c>
      <c r="B13" s="3">
        <v>50</v>
      </c>
      <c r="C13" s="3">
        <v>21.4</v>
      </c>
      <c r="D13" s="3"/>
      <c r="E13" s="21">
        <f t="shared" si="0"/>
        <v>9.3457943925233646</v>
      </c>
      <c r="F13" s="21">
        <f t="shared" si="1"/>
        <v>90.654205607476641</v>
      </c>
      <c r="G13" s="3">
        <v>100</v>
      </c>
    </row>
    <row r="14" spans="1:11" x14ac:dyDescent="0.25">
      <c r="A14" s="3">
        <v>12</v>
      </c>
      <c r="B14" s="3">
        <v>45</v>
      </c>
      <c r="C14" s="3">
        <v>19.100000000000001</v>
      </c>
      <c r="D14" s="3"/>
      <c r="E14" s="21">
        <f t="shared" si="0"/>
        <v>10.471204188481675</v>
      </c>
      <c r="F14" s="21">
        <f t="shared" si="1"/>
        <v>89.528795811518322</v>
      </c>
      <c r="G14" s="3">
        <v>100</v>
      </c>
      <c r="J14" s="3" t="s">
        <v>29</v>
      </c>
      <c r="K14" s="3">
        <v>840</v>
      </c>
    </row>
    <row r="15" spans="1:11" x14ac:dyDescent="0.25">
      <c r="A15" s="3">
        <v>13</v>
      </c>
      <c r="B15" s="3">
        <v>40</v>
      </c>
      <c r="C15" s="3">
        <v>49</v>
      </c>
      <c r="D15" s="3"/>
      <c r="E15" s="21">
        <f t="shared" si="0"/>
        <v>4.0816326530612246</v>
      </c>
      <c r="F15" s="21">
        <f t="shared" si="1"/>
        <v>95.91836734693878</v>
      </c>
      <c r="G15" s="3">
        <v>100</v>
      </c>
      <c r="J15" s="3" t="s">
        <v>281</v>
      </c>
      <c r="K15" s="3">
        <v>33.6</v>
      </c>
    </row>
    <row r="16" spans="1:11" x14ac:dyDescent="0.25">
      <c r="A16" s="3">
        <v>14</v>
      </c>
      <c r="B16" s="3">
        <v>35</v>
      </c>
      <c r="C16" s="3">
        <v>51.3</v>
      </c>
      <c r="D16" s="3"/>
      <c r="E16" s="21">
        <f t="shared" si="0"/>
        <v>3.8986354775828462</v>
      </c>
      <c r="F16" s="21">
        <f t="shared" si="1"/>
        <v>96.101364522417157</v>
      </c>
      <c r="G16" s="3">
        <v>100</v>
      </c>
      <c r="J16" s="3" t="s">
        <v>281</v>
      </c>
      <c r="K16" s="3">
        <v>33.6</v>
      </c>
    </row>
    <row r="17" spans="1:24" x14ac:dyDescent="0.25">
      <c r="A17" s="3">
        <v>15</v>
      </c>
      <c r="B17" s="3">
        <v>30</v>
      </c>
      <c r="C17" s="3">
        <v>52.4</v>
      </c>
      <c r="D17" s="3"/>
      <c r="E17" s="21">
        <f t="shared" si="0"/>
        <v>3.8167938931297711</v>
      </c>
      <c r="F17" s="21">
        <f t="shared" si="1"/>
        <v>96.18320610687023</v>
      </c>
      <c r="G17" s="3">
        <v>100</v>
      </c>
      <c r="J17" s="3" t="s">
        <v>282</v>
      </c>
      <c r="K17" s="3">
        <v>67.2</v>
      </c>
    </row>
    <row r="18" spans="1:24" x14ac:dyDescent="0.25">
      <c r="A18" s="3">
        <v>16</v>
      </c>
      <c r="B18" s="3">
        <v>25</v>
      </c>
      <c r="C18" s="3">
        <v>73.400000000000006</v>
      </c>
      <c r="D18" s="3"/>
      <c r="E18" s="21">
        <f t="shared" si="0"/>
        <v>2.7247956403269753</v>
      </c>
      <c r="F18" s="21">
        <f t="shared" si="1"/>
        <v>97.275204359673026</v>
      </c>
      <c r="G18" s="3">
        <v>100</v>
      </c>
      <c r="J18" s="3" t="s">
        <v>282</v>
      </c>
      <c r="K18" s="3">
        <v>67.2</v>
      </c>
    </row>
    <row r="19" spans="1:24" x14ac:dyDescent="0.25">
      <c r="A19" s="3">
        <v>17</v>
      </c>
      <c r="B19" s="3">
        <v>20</v>
      </c>
      <c r="C19" s="3">
        <v>51.8</v>
      </c>
      <c r="D19" s="3"/>
      <c r="E19" s="21">
        <f t="shared" si="0"/>
        <v>3.8610038610038613</v>
      </c>
      <c r="F19" s="21">
        <f t="shared" si="1"/>
        <v>96.138996138996134</v>
      </c>
      <c r="G19" s="3">
        <v>100</v>
      </c>
      <c r="J19" s="3" t="s">
        <v>283</v>
      </c>
      <c r="K19" s="3">
        <v>33.6</v>
      </c>
    </row>
    <row r="20" spans="1:24" x14ac:dyDescent="0.25">
      <c r="A20" s="3">
        <v>18</v>
      </c>
      <c r="B20" s="3">
        <v>15</v>
      </c>
      <c r="C20" s="3">
        <v>48.4</v>
      </c>
      <c r="D20" s="3"/>
      <c r="E20" s="21">
        <f t="shared" si="0"/>
        <v>4.1322314049586781</v>
      </c>
      <c r="F20" s="21">
        <f t="shared" si="1"/>
        <v>95.867768595041326</v>
      </c>
      <c r="G20" s="3">
        <v>100</v>
      </c>
      <c r="J20" s="3" t="s">
        <v>284</v>
      </c>
      <c r="K20" s="3">
        <v>33.6</v>
      </c>
    </row>
    <row r="21" spans="1:24" x14ac:dyDescent="0.25">
      <c r="A21" s="3">
        <v>19</v>
      </c>
      <c r="B21" s="3">
        <v>10</v>
      </c>
      <c r="C21" s="3">
        <v>64</v>
      </c>
      <c r="D21" s="3"/>
      <c r="E21" s="21">
        <f t="shared" si="0"/>
        <v>3.125</v>
      </c>
      <c r="F21" s="21">
        <f t="shared" si="1"/>
        <v>96.875</v>
      </c>
      <c r="G21" s="3">
        <v>100</v>
      </c>
      <c r="J21" s="3"/>
      <c r="K21" s="3">
        <f>SUM(K14:K20)</f>
        <v>1108.8</v>
      </c>
    </row>
    <row r="22" spans="1:24" x14ac:dyDescent="0.25">
      <c r="A22" s="3">
        <v>20</v>
      </c>
      <c r="B22" s="3">
        <v>5</v>
      </c>
      <c r="C22" s="3">
        <v>61.8</v>
      </c>
      <c r="D22" s="3"/>
      <c r="E22" s="21">
        <f t="shared" si="0"/>
        <v>3.2362459546925568</v>
      </c>
      <c r="F22" s="21">
        <f t="shared" si="1"/>
        <v>96.763754045307437</v>
      </c>
      <c r="G22" s="3">
        <v>100</v>
      </c>
    </row>
    <row r="23" spans="1:24" x14ac:dyDescent="0.25">
      <c r="A23" s="3">
        <v>21</v>
      </c>
      <c r="B23" s="3">
        <v>0</v>
      </c>
      <c r="C23" s="3">
        <v>92.7</v>
      </c>
      <c r="D23" s="3"/>
      <c r="E23" s="21">
        <f t="shared" si="0"/>
        <v>2.1574973031283711</v>
      </c>
      <c r="F23" s="21">
        <f t="shared" si="1"/>
        <v>97.842502696871634</v>
      </c>
      <c r="G23" s="3">
        <v>100</v>
      </c>
    </row>
    <row r="27" spans="1:24" x14ac:dyDescent="0.25">
      <c r="B27" s="3"/>
      <c r="C27" s="3"/>
      <c r="D27" s="3">
        <v>1</v>
      </c>
      <c r="E27" s="3">
        <v>2</v>
      </c>
      <c r="F27" s="3">
        <v>3</v>
      </c>
      <c r="G27" s="3">
        <v>4</v>
      </c>
      <c r="H27" s="3">
        <v>5</v>
      </c>
      <c r="I27" s="3">
        <v>6</v>
      </c>
      <c r="J27" s="3">
        <v>7</v>
      </c>
      <c r="K27" s="3">
        <v>8</v>
      </c>
      <c r="L27" s="3">
        <v>9</v>
      </c>
      <c r="M27" s="3">
        <v>10</v>
      </c>
      <c r="N27" s="3">
        <v>11</v>
      </c>
      <c r="O27" s="9">
        <v>12</v>
      </c>
      <c r="P27" s="9">
        <v>13</v>
      </c>
      <c r="Q27" s="9">
        <v>14</v>
      </c>
      <c r="R27" s="9">
        <v>15</v>
      </c>
      <c r="S27" s="9">
        <v>16</v>
      </c>
      <c r="T27" s="9">
        <v>17</v>
      </c>
      <c r="U27" s="9">
        <v>18</v>
      </c>
      <c r="V27" s="9">
        <v>19</v>
      </c>
      <c r="W27" s="9">
        <v>20</v>
      </c>
      <c r="X27" s="9">
        <v>21</v>
      </c>
    </row>
    <row r="28" spans="1:24" x14ac:dyDescent="0.25">
      <c r="B28" s="3" t="s">
        <v>285</v>
      </c>
      <c r="C28" s="3"/>
      <c r="D28" s="3">
        <v>52.8</v>
      </c>
      <c r="E28" s="3">
        <v>52.8</v>
      </c>
      <c r="F28" s="3">
        <v>52.8</v>
      </c>
      <c r="G28" s="3">
        <v>52.8</v>
      </c>
      <c r="H28" s="3">
        <v>52.8</v>
      </c>
      <c r="I28" s="3">
        <v>52.8</v>
      </c>
      <c r="J28" s="3">
        <v>52.8</v>
      </c>
      <c r="K28" s="3">
        <v>52.8</v>
      </c>
      <c r="L28" s="3">
        <v>52.8</v>
      </c>
      <c r="M28" s="3">
        <v>52.8</v>
      </c>
      <c r="N28" s="3">
        <v>52.8</v>
      </c>
      <c r="O28" s="3">
        <v>52.8</v>
      </c>
      <c r="P28" s="3">
        <v>52.8</v>
      </c>
      <c r="Q28" s="3">
        <v>52.8</v>
      </c>
      <c r="R28" s="3">
        <v>52.8</v>
      </c>
      <c r="S28" s="3">
        <v>52.8</v>
      </c>
      <c r="T28" s="3">
        <v>52.8</v>
      </c>
      <c r="U28" s="3">
        <v>52.8</v>
      </c>
      <c r="V28" s="3">
        <v>52.8</v>
      </c>
      <c r="W28" s="3">
        <v>52.8</v>
      </c>
      <c r="X28" s="3">
        <v>52.8</v>
      </c>
    </row>
    <row r="29" spans="1:24" x14ac:dyDescent="0.25">
      <c r="B29" s="3" t="s">
        <v>27</v>
      </c>
      <c r="C29" s="3"/>
      <c r="D29" s="3">
        <v>20</v>
      </c>
      <c r="E29" s="3">
        <v>20</v>
      </c>
      <c r="F29" s="3">
        <v>20</v>
      </c>
      <c r="G29" s="3">
        <v>20</v>
      </c>
      <c r="H29" s="3">
        <v>20</v>
      </c>
      <c r="I29" s="3">
        <v>20</v>
      </c>
      <c r="J29" s="3">
        <v>20</v>
      </c>
      <c r="K29" s="3">
        <v>20</v>
      </c>
      <c r="L29" s="3">
        <v>20</v>
      </c>
      <c r="M29" s="3">
        <v>20</v>
      </c>
      <c r="N29" s="3">
        <v>20</v>
      </c>
      <c r="O29" s="3">
        <v>20</v>
      </c>
      <c r="P29" s="3">
        <v>20</v>
      </c>
      <c r="Q29" s="3">
        <v>20</v>
      </c>
      <c r="R29" s="3">
        <v>20</v>
      </c>
      <c r="S29" s="3">
        <v>20</v>
      </c>
      <c r="T29" s="3">
        <v>20</v>
      </c>
      <c r="U29" s="3">
        <v>20</v>
      </c>
      <c r="V29" s="3">
        <v>20</v>
      </c>
      <c r="W29" s="3">
        <v>20</v>
      </c>
      <c r="X29" s="3">
        <v>20</v>
      </c>
    </row>
    <row r="30" spans="1:24" x14ac:dyDescent="0.25">
      <c r="B30" s="3" t="s">
        <v>288</v>
      </c>
      <c r="C30" s="3"/>
      <c r="D30" s="3">
        <v>7.2</v>
      </c>
      <c r="E30" s="3">
        <v>7.2</v>
      </c>
      <c r="F30" s="3">
        <v>7.2</v>
      </c>
      <c r="G30" s="3">
        <v>7.2</v>
      </c>
      <c r="H30" s="3">
        <v>7.2</v>
      </c>
      <c r="I30" s="3">
        <v>7.2</v>
      </c>
      <c r="J30" s="3">
        <v>7.2</v>
      </c>
      <c r="K30" s="3">
        <v>7.2</v>
      </c>
      <c r="L30" s="3">
        <v>7.2</v>
      </c>
      <c r="M30" s="3">
        <v>7.2</v>
      </c>
      <c r="N30" s="3">
        <v>7.2</v>
      </c>
      <c r="O30" s="3">
        <v>7.2</v>
      </c>
      <c r="P30" s="3">
        <v>7.2</v>
      </c>
      <c r="Q30" s="3">
        <v>7.2</v>
      </c>
      <c r="R30" s="3">
        <v>7.2</v>
      </c>
      <c r="S30" s="3">
        <v>7.2</v>
      </c>
      <c r="T30" s="3">
        <v>7.2</v>
      </c>
      <c r="U30" s="3">
        <v>7.2</v>
      </c>
      <c r="V30" s="3">
        <v>7.2</v>
      </c>
      <c r="W30" s="3">
        <v>7.2</v>
      </c>
      <c r="X30" s="3">
        <v>7.2</v>
      </c>
    </row>
    <row r="31" spans="1:24" x14ac:dyDescent="0.25">
      <c r="B31" s="3"/>
      <c r="C31" s="3"/>
      <c r="D31" s="3">
        <v>80</v>
      </c>
      <c r="E31" s="3">
        <v>80</v>
      </c>
      <c r="F31" s="3">
        <v>80</v>
      </c>
      <c r="G31" s="3">
        <v>80</v>
      </c>
      <c r="H31" s="3">
        <v>80</v>
      </c>
      <c r="I31" s="3">
        <v>80</v>
      </c>
      <c r="J31" s="3">
        <v>80</v>
      </c>
      <c r="K31" s="3">
        <v>80</v>
      </c>
      <c r="L31" s="3">
        <v>80</v>
      </c>
      <c r="M31" s="3">
        <v>80</v>
      </c>
      <c r="N31" s="3">
        <v>80</v>
      </c>
      <c r="O31" s="3">
        <v>80</v>
      </c>
      <c r="P31" s="3">
        <v>80</v>
      </c>
      <c r="Q31" s="3">
        <v>80</v>
      </c>
      <c r="R31" s="3">
        <v>80</v>
      </c>
      <c r="S31" s="3">
        <v>80</v>
      </c>
      <c r="T31" s="3">
        <v>80</v>
      </c>
      <c r="U31" s="3">
        <v>80</v>
      </c>
      <c r="V31" s="3">
        <v>80</v>
      </c>
      <c r="W31" s="3">
        <v>80</v>
      </c>
      <c r="X31" s="3">
        <v>80</v>
      </c>
    </row>
    <row r="32" spans="1:24" x14ac:dyDescent="0.25">
      <c r="B32" s="3" t="s">
        <v>164</v>
      </c>
      <c r="C32" s="3"/>
      <c r="D32" s="3">
        <v>100</v>
      </c>
      <c r="E32" s="3">
        <v>95</v>
      </c>
      <c r="F32" s="3">
        <v>90</v>
      </c>
      <c r="G32" s="3">
        <v>85</v>
      </c>
      <c r="H32" s="3">
        <v>80</v>
      </c>
      <c r="I32" s="3">
        <v>75</v>
      </c>
      <c r="J32" s="3">
        <v>70</v>
      </c>
      <c r="K32" s="3">
        <v>65</v>
      </c>
      <c r="L32" s="3">
        <v>60</v>
      </c>
      <c r="M32" s="3">
        <v>55</v>
      </c>
      <c r="N32" s="3">
        <v>50</v>
      </c>
      <c r="O32" s="3">
        <v>45</v>
      </c>
      <c r="P32" s="3">
        <v>40</v>
      </c>
      <c r="Q32" s="3">
        <v>35</v>
      </c>
      <c r="R32" s="3">
        <v>30</v>
      </c>
      <c r="S32" s="3">
        <v>25</v>
      </c>
      <c r="T32" s="3">
        <v>20</v>
      </c>
      <c r="U32" s="3">
        <v>15</v>
      </c>
      <c r="V32" s="3">
        <v>10</v>
      </c>
      <c r="W32" s="3">
        <v>5</v>
      </c>
      <c r="X32" s="3">
        <v>0</v>
      </c>
    </row>
    <row r="33" spans="2:24" x14ac:dyDescent="0.25">
      <c r="B33" s="3" t="s">
        <v>176</v>
      </c>
      <c r="C33" s="3"/>
      <c r="D33" s="3">
        <v>0</v>
      </c>
      <c r="E33" s="3">
        <v>5</v>
      </c>
      <c r="F33" s="3">
        <v>10</v>
      </c>
      <c r="G33" s="3">
        <v>15</v>
      </c>
      <c r="H33" s="3">
        <v>20</v>
      </c>
      <c r="I33" s="3">
        <v>25</v>
      </c>
      <c r="J33" s="3">
        <v>30</v>
      </c>
      <c r="K33" s="3">
        <v>35</v>
      </c>
      <c r="L33" s="3">
        <v>40</v>
      </c>
      <c r="M33" s="3">
        <v>45</v>
      </c>
      <c r="N33" s="3">
        <v>50</v>
      </c>
      <c r="O33" s="3">
        <v>55</v>
      </c>
      <c r="P33" s="3">
        <v>60</v>
      </c>
      <c r="Q33" s="3">
        <v>65</v>
      </c>
      <c r="R33" s="3">
        <v>70</v>
      </c>
      <c r="S33" s="3">
        <v>75</v>
      </c>
      <c r="T33" s="3">
        <v>80</v>
      </c>
      <c r="U33" s="3">
        <v>85</v>
      </c>
      <c r="V33" s="3">
        <v>90</v>
      </c>
      <c r="W33" s="3">
        <v>95</v>
      </c>
      <c r="X33" s="3">
        <v>100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80E6-3246-42F6-AB1D-2AEBC0FF1141}">
  <dimension ref="A1:AA59"/>
  <sheetViews>
    <sheetView workbookViewId="0">
      <selection activeCell="M43" sqref="M43"/>
    </sheetView>
  </sheetViews>
  <sheetFormatPr defaultRowHeight="15" x14ac:dyDescent="0.25"/>
  <cols>
    <col min="11" max="11" width="6" customWidth="1"/>
    <col min="15" max="15" width="9.140625" customWidth="1"/>
    <col min="16" max="16" width="0.140625" customWidth="1"/>
    <col min="18" max="18" width="6.28515625" customWidth="1"/>
    <col min="20" max="20" width="13.42578125" customWidth="1"/>
  </cols>
  <sheetData>
    <row r="1" spans="1:27" x14ac:dyDescent="0.25">
      <c r="H1" t="s">
        <v>314</v>
      </c>
    </row>
    <row r="2" spans="1:27" x14ac:dyDescent="0.25">
      <c r="A2" s="3"/>
      <c r="B2" s="3" t="s">
        <v>302</v>
      </c>
      <c r="C2" s="3" t="s">
        <v>303</v>
      </c>
      <c r="D2" s="3"/>
      <c r="E2" s="3" t="s">
        <v>308</v>
      </c>
      <c r="F2" s="3" t="s">
        <v>307</v>
      </c>
      <c r="G2" s="3" t="s">
        <v>306</v>
      </c>
    </row>
    <row r="3" spans="1:27" x14ac:dyDescent="0.25">
      <c r="A3" s="3">
        <v>1</v>
      </c>
      <c r="B3" s="3">
        <v>100</v>
      </c>
      <c r="C3" s="3">
        <v>24.7</v>
      </c>
      <c r="D3" s="3"/>
      <c r="E3" s="21">
        <f>200/C3</f>
        <v>8.097165991902834</v>
      </c>
      <c r="F3" s="21">
        <f>100-E3</f>
        <v>91.902834008097159</v>
      </c>
      <c r="G3" s="3">
        <v>100</v>
      </c>
    </row>
    <row r="4" spans="1:27" x14ac:dyDescent="0.25">
      <c r="A4" s="3">
        <v>2</v>
      </c>
      <c r="B4" s="3">
        <v>90</v>
      </c>
      <c r="C4" s="3">
        <v>23.7</v>
      </c>
      <c r="D4" s="3"/>
      <c r="E4" s="21">
        <f t="shared" ref="E4:E13" si="0">200/C4</f>
        <v>8.4388185654008439</v>
      </c>
      <c r="F4" s="21">
        <f t="shared" ref="F4:F13" si="1">100-E4</f>
        <v>91.561181434599149</v>
      </c>
      <c r="G4" s="3">
        <v>100</v>
      </c>
      <c r="N4" t="s">
        <v>309</v>
      </c>
      <c r="O4" s="3"/>
      <c r="P4" s="3"/>
      <c r="Q4" s="3">
        <v>1</v>
      </c>
      <c r="R4" s="3">
        <v>2</v>
      </c>
      <c r="S4" s="3">
        <v>3</v>
      </c>
      <c r="T4" s="3">
        <v>4</v>
      </c>
      <c r="U4" s="3">
        <v>5</v>
      </c>
      <c r="V4" s="3">
        <v>6</v>
      </c>
      <c r="W4" s="3">
        <v>7</v>
      </c>
      <c r="X4" s="3">
        <v>8</v>
      </c>
      <c r="Y4" s="3">
        <v>9</v>
      </c>
      <c r="Z4" s="3">
        <v>10</v>
      </c>
      <c r="AA4" s="3">
        <v>11</v>
      </c>
    </row>
    <row r="5" spans="1:27" x14ac:dyDescent="0.25">
      <c r="A5" s="3">
        <v>3</v>
      </c>
      <c r="B5" s="3">
        <v>80</v>
      </c>
      <c r="C5" s="3">
        <v>30.4</v>
      </c>
      <c r="D5" s="3"/>
      <c r="E5" s="21">
        <f t="shared" si="0"/>
        <v>6.5789473684210531</v>
      </c>
      <c r="F5" s="21">
        <f t="shared" si="1"/>
        <v>93.421052631578945</v>
      </c>
      <c r="G5" s="3">
        <v>100</v>
      </c>
      <c r="O5" s="3" t="s">
        <v>285</v>
      </c>
      <c r="P5" s="3"/>
      <c r="Q5" s="3">
        <v>52.8</v>
      </c>
      <c r="R5" s="3">
        <v>52.8</v>
      </c>
      <c r="S5" s="3">
        <v>52.8</v>
      </c>
      <c r="T5" s="3">
        <v>52.8</v>
      </c>
      <c r="U5" s="3">
        <v>52.8</v>
      </c>
      <c r="V5" s="3">
        <v>52.8</v>
      </c>
      <c r="W5" s="3">
        <v>52.8</v>
      </c>
      <c r="X5" s="3">
        <v>52.8</v>
      </c>
      <c r="Y5" s="3">
        <v>52.8</v>
      </c>
      <c r="Z5" s="3">
        <v>52.8</v>
      </c>
      <c r="AA5" s="3">
        <v>52.8</v>
      </c>
    </row>
    <row r="6" spans="1:27" x14ac:dyDescent="0.25">
      <c r="A6" s="3">
        <v>4</v>
      </c>
      <c r="B6" s="3">
        <v>70</v>
      </c>
      <c r="C6" s="3">
        <v>25.5</v>
      </c>
      <c r="D6" s="3"/>
      <c r="E6" s="21">
        <f t="shared" si="0"/>
        <v>7.8431372549019605</v>
      </c>
      <c r="F6" s="21">
        <f t="shared" si="1"/>
        <v>92.156862745098039</v>
      </c>
      <c r="G6" s="3">
        <v>100</v>
      </c>
      <c r="O6" s="3" t="s">
        <v>27</v>
      </c>
      <c r="P6" s="3"/>
      <c r="Q6" s="3">
        <v>20</v>
      </c>
      <c r="R6" s="3">
        <v>20</v>
      </c>
      <c r="S6" s="3">
        <v>20</v>
      </c>
      <c r="T6" s="3">
        <v>20</v>
      </c>
      <c r="U6" s="3">
        <v>20</v>
      </c>
      <c r="V6" s="3">
        <v>20</v>
      </c>
      <c r="W6" s="3">
        <v>20</v>
      </c>
      <c r="X6" s="3">
        <v>20</v>
      </c>
      <c r="Y6" s="3">
        <v>20</v>
      </c>
      <c r="Z6" s="3">
        <v>20</v>
      </c>
      <c r="AA6" s="3">
        <v>20</v>
      </c>
    </row>
    <row r="7" spans="1:27" x14ac:dyDescent="0.25">
      <c r="A7" s="3">
        <v>5</v>
      </c>
      <c r="B7" s="3">
        <v>60</v>
      </c>
      <c r="C7" s="3">
        <v>27.7</v>
      </c>
      <c r="D7" s="3"/>
      <c r="E7" s="21">
        <f t="shared" si="0"/>
        <v>7.2202166064981954</v>
      </c>
      <c r="F7" s="21">
        <f t="shared" si="1"/>
        <v>92.779783393501802</v>
      </c>
      <c r="G7" s="3">
        <v>100</v>
      </c>
      <c r="O7" s="3" t="s">
        <v>288</v>
      </c>
      <c r="P7" s="3"/>
      <c r="Q7" s="3">
        <v>7.2</v>
      </c>
      <c r="R7" s="3">
        <v>7.2</v>
      </c>
      <c r="S7" s="3">
        <v>7.2</v>
      </c>
      <c r="T7" s="3">
        <v>7.2</v>
      </c>
      <c r="U7" s="3">
        <v>7.2</v>
      </c>
      <c r="V7" s="3">
        <v>7.2</v>
      </c>
      <c r="W7" s="3">
        <v>7.2</v>
      </c>
      <c r="X7" s="3">
        <v>7.2</v>
      </c>
      <c r="Y7" s="3">
        <v>7.2</v>
      </c>
      <c r="Z7" s="3">
        <v>7.2</v>
      </c>
      <c r="AA7" s="3">
        <v>7.2</v>
      </c>
    </row>
    <row r="8" spans="1:27" x14ac:dyDescent="0.25">
      <c r="A8" s="3">
        <v>6</v>
      </c>
      <c r="B8" s="3">
        <v>50</v>
      </c>
      <c r="C8" s="3">
        <v>30.6</v>
      </c>
      <c r="D8" s="3"/>
      <c r="E8" s="21">
        <f t="shared" si="0"/>
        <v>6.5359477124183005</v>
      </c>
      <c r="F8" s="21">
        <f t="shared" si="1"/>
        <v>93.464052287581694</v>
      </c>
      <c r="G8" s="3">
        <v>100</v>
      </c>
      <c r="O8" s="3"/>
      <c r="P8" s="3"/>
      <c r="Q8" s="3">
        <v>80</v>
      </c>
      <c r="R8" s="3">
        <v>80</v>
      </c>
      <c r="S8" s="3">
        <v>80</v>
      </c>
      <c r="T8" s="3">
        <v>80</v>
      </c>
      <c r="U8" s="3">
        <v>80</v>
      </c>
      <c r="V8" s="3">
        <v>80</v>
      </c>
      <c r="W8" s="3">
        <v>80</v>
      </c>
      <c r="X8" s="3">
        <v>80</v>
      </c>
      <c r="Y8" s="3">
        <v>80</v>
      </c>
      <c r="Z8" s="3">
        <v>80</v>
      </c>
      <c r="AA8" s="3">
        <v>80</v>
      </c>
    </row>
    <row r="9" spans="1:27" x14ac:dyDescent="0.25">
      <c r="A9" s="3">
        <v>7</v>
      </c>
      <c r="B9" s="3">
        <v>40</v>
      </c>
      <c r="C9" s="3">
        <v>26.8</v>
      </c>
      <c r="D9" s="3"/>
      <c r="E9" s="21">
        <f t="shared" si="0"/>
        <v>7.4626865671641793</v>
      </c>
      <c r="F9" s="21">
        <f t="shared" si="1"/>
        <v>92.537313432835816</v>
      </c>
      <c r="G9" s="3">
        <v>100</v>
      </c>
      <c r="O9" s="3" t="s">
        <v>164</v>
      </c>
      <c r="P9" s="3"/>
      <c r="Q9" s="3">
        <v>100</v>
      </c>
      <c r="R9" s="3">
        <v>90</v>
      </c>
      <c r="S9" s="3">
        <v>80</v>
      </c>
      <c r="T9" s="3">
        <v>70</v>
      </c>
      <c r="U9" s="3">
        <v>60</v>
      </c>
      <c r="V9" s="3">
        <v>50</v>
      </c>
      <c r="W9" s="3">
        <v>40</v>
      </c>
      <c r="X9" s="3">
        <v>30</v>
      </c>
      <c r="Y9" s="3">
        <v>20</v>
      </c>
      <c r="Z9" s="3">
        <v>10</v>
      </c>
      <c r="AA9" s="3">
        <v>0</v>
      </c>
    </row>
    <row r="10" spans="1:27" x14ac:dyDescent="0.25">
      <c r="A10" s="3">
        <v>8</v>
      </c>
      <c r="B10" s="3">
        <v>30</v>
      </c>
      <c r="C10" s="3">
        <v>33.700000000000003</v>
      </c>
      <c r="D10" s="3"/>
      <c r="E10" s="21">
        <f t="shared" si="0"/>
        <v>5.9347181008902075</v>
      </c>
      <c r="F10" s="21">
        <f t="shared" si="1"/>
        <v>94.065281899109792</v>
      </c>
      <c r="G10" s="3">
        <v>100</v>
      </c>
      <c r="O10" s="3" t="s">
        <v>176</v>
      </c>
      <c r="P10" s="3"/>
      <c r="Q10" s="3">
        <v>0</v>
      </c>
      <c r="R10" s="3">
        <v>10</v>
      </c>
      <c r="S10" s="3">
        <v>20</v>
      </c>
      <c r="T10" s="3">
        <v>30</v>
      </c>
      <c r="U10" s="3">
        <v>40</v>
      </c>
      <c r="V10" s="3">
        <v>50</v>
      </c>
      <c r="W10" s="3">
        <v>60</v>
      </c>
      <c r="X10" s="3">
        <v>70</v>
      </c>
      <c r="Y10" s="3">
        <v>80</v>
      </c>
      <c r="Z10" s="3">
        <v>90</v>
      </c>
      <c r="AA10" s="3">
        <v>100</v>
      </c>
    </row>
    <row r="11" spans="1:27" x14ac:dyDescent="0.25">
      <c r="A11" s="3">
        <v>9</v>
      </c>
      <c r="B11" s="3">
        <v>20</v>
      </c>
      <c r="C11" s="3">
        <v>35.4</v>
      </c>
      <c r="D11" s="3"/>
      <c r="E11" s="21">
        <f t="shared" si="0"/>
        <v>5.6497175141242941</v>
      </c>
      <c r="F11" s="21">
        <f t="shared" si="1"/>
        <v>94.350282485875709</v>
      </c>
      <c r="G11" s="3">
        <v>100</v>
      </c>
    </row>
    <row r="12" spans="1:27" x14ac:dyDescent="0.25">
      <c r="A12" s="3">
        <v>10</v>
      </c>
      <c r="B12" s="3">
        <v>10</v>
      </c>
      <c r="C12" s="3">
        <v>23.8</v>
      </c>
      <c r="D12" s="3"/>
      <c r="E12" s="21">
        <f t="shared" si="0"/>
        <v>8.4033613445378155</v>
      </c>
      <c r="F12" s="21">
        <f t="shared" si="1"/>
        <v>91.596638655462186</v>
      </c>
      <c r="G12" s="3">
        <v>100</v>
      </c>
    </row>
    <row r="13" spans="1:27" x14ac:dyDescent="0.25">
      <c r="A13" s="3"/>
      <c r="B13" s="3">
        <v>0</v>
      </c>
      <c r="C13" s="3">
        <v>47.1</v>
      </c>
      <c r="D13" s="3"/>
      <c r="E13" s="21">
        <f t="shared" si="0"/>
        <v>4.2462845010615711</v>
      </c>
      <c r="F13" s="21">
        <f t="shared" si="1"/>
        <v>95.753715498938433</v>
      </c>
      <c r="G13" s="3">
        <v>100</v>
      </c>
      <c r="N13" t="s">
        <v>310</v>
      </c>
      <c r="O13" s="3"/>
      <c r="P13" s="3"/>
      <c r="Q13" s="3">
        <v>1</v>
      </c>
      <c r="R13" s="3">
        <v>2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</row>
    <row r="14" spans="1:27" x14ac:dyDescent="0.25">
      <c r="O14" s="3" t="s">
        <v>285</v>
      </c>
      <c r="P14" s="3"/>
      <c r="Q14" s="3">
        <v>52.8</v>
      </c>
      <c r="R14" s="3">
        <v>52.8</v>
      </c>
      <c r="S14" s="3">
        <v>52.8</v>
      </c>
      <c r="T14" s="3">
        <v>52.8</v>
      </c>
      <c r="U14" s="3">
        <v>52.8</v>
      </c>
      <c r="V14" s="3">
        <v>52.8</v>
      </c>
      <c r="W14" s="3">
        <v>52.8</v>
      </c>
      <c r="X14" s="3">
        <v>52.8</v>
      </c>
      <c r="Y14" s="3">
        <v>52.8</v>
      </c>
      <c r="Z14" s="3">
        <v>52.8</v>
      </c>
      <c r="AA14" s="3">
        <v>52.8</v>
      </c>
    </row>
    <row r="15" spans="1:27" x14ac:dyDescent="0.25">
      <c r="O15" s="3" t="s">
        <v>27</v>
      </c>
      <c r="P15" s="3"/>
      <c r="Q15" s="3">
        <v>20</v>
      </c>
      <c r="R15" s="3">
        <v>20</v>
      </c>
      <c r="S15" s="3">
        <v>20</v>
      </c>
      <c r="T15" s="3">
        <v>20</v>
      </c>
      <c r="U15" s="3">
        <v>20</v>
      </c>
      <c r="V15" s="3">
        <v>20</v>
      </c>
      <c r="W15" s="3">
        <v>20</v>
      </c>
      <c r="X15" s="3">
        <v>20</v>
      </c>
      <c r="Y15" s="3">
        <v>20</v>
      </c>
      <c r="Z15" s="3">
        <v>20</v>
      </c>
      <c r="AA15" s="3">
        <v>20</v>
      </c>
    </row>
    <row r="16" spans="1:27" x14ac:dyDescent="0.25">
      <c r="A16" s="3"/>
      <c r="B16" s="3" t="s">
        <v>302</v>
      </c>
      <c r="C16" s="3" t="s">
        <v>303</v>
      </c>
      <c r="D16" s="3"/>
      <c r="E16" s="3" t="s">
        <v>308</v>
      </c>
      <c r="F16" s="3" t="s">
        <v>307</v>
      </c>
      <c r="G16" s="3" t="s">
        <v>306</v>
      </c>
      <c r="O16" s="3" t="s">
        <v>288</v>
      </c>
      <c r="P16" s="3"/>
      <c r="Q16" s="3">
        <v>7.2</v>
      </c>
      <c r="R16" s="3">
        <v>7.2</v>
      </c>
      <c r="S16" s="3">
        <v>7.2</v>
      </c>
      <c r="T16" s="3">
        <v>7.2</v>
      </c>
      <c r="U16" s="3">
        <v>7.2</v>
      </c>
      <c r="V16" s="3">
        <v>7.2</v>
      </c>
      <c r="W16" s="3">
        <v>7.2</v>
      </c>
      <c r="X16" s="3">
        <v>7.2</v>
      </c>
      <c r="Y16" s="3">
        <v>7.2</v>
      </c>
      <c r="Z16" s="3">
        <v>7.2</v>
      </c>
      <c r="AA16" s="3">
        <v>7.2</v>
      </c>
    </row>
    <row r="17" spans="1:27" x14ac:dyDescent="0.25">
      <c r="A17" s="3">
        <v>1</v>
      </c>
      <c r="B17" s="3">
        <v>100</v>
      </c>
      <c r="C17" s="3">
        <v>29.8</v>
      </c>
      <c r="D17" s="3"/>
      <c r="E17" s="21">
        <f>200/C17</f>
        <v>6.7114093959731544</v>
      </c>
      <c r="F17" s="21">
        <f>100-E17</f>
        <v>93.288590604026851</v>
      </c>
      <c r="G17" s="3">
        <v>100</v>
      </c>
      <c r="O17" s="3"/>
      <c r="P17" s="3"/>
      <c r="Q17" s="3">
        <v>80</v>
      </c>
      <c r="R17" s="3">
        <v>80</v>
      </c>
      <c r="S17" s="3">
        <v>80</v>
      </c>
      <c r="T17" s="3">
        <v>80</v>
      </c>
      <c r="U17" s="3">
        <v>80</v>
      </c>
      <c r="V17" s="3">
        <v>80</v>
      </c>
      <c r="W17" s="3">
        <v>80</v>
      </c>
      <c r="X17" s="3">
        <v>80</v>
      </c>
      <c r="Y17" s="3">
        <v>80</v>
      </c>
      <c r="Z17" s="3">
        <v>80</v>
      </c>
      <c r="AA17" s="3">
        <v>80</v>
      </c>
    </row>
    <row r="18" spans="1:27" x14ac:dyDescent="0.25">
      <c r="A18" s="3">
        <v>2</v>
      </c>
      <c r="B18" s="3">
        <v>90</v>
      </c>
      <c r="C18" s="3">
        <v>26.2</v>
      </c>
      <c r="D18" s="3"/>
      <c r="E18" s="21">
        <f t="shared" ref="E18:E27" si="2">200/C18</f>
        <v>7.6335877862595423</v>
      </c>
      <c r="F18" s="21">
        <f t="shared" ref="F18:F27" si="3">100-E18</f>
        <v>92.36641221374046</v>
      </c>
      <c r="G18" s="3">
        <v>100</v>
      </c>
      <c r="O18" s="3" t="s">
        <v>164</v>
      </c>
      <c r="P18" s="3"/>
      <c r="Q18" s="3">
        <v>100</v>
      </c>
      <c r="R18" s="3">
        <v>90</v>
      </c>
      <c r="S18" s="3">
        <v>80</v>
      </c>
      <c r="T18" s="3">
        <v>70</v>
      </c>
      <c r="U18" s="3">
        <v>60</v>
      </c>
      <c r="V18" s="3">
        <v>50</v>
      </c>
      <c r="W18" s="3">
        <v>40</v>
      </c>
      <c r="X18" s="3">
        <v>30</v>
      </c>
      <c r="Y18" s="3">
        <v>20</v>
      </c>
      <c r="Z18" s="3">
        <v>10</v>
      </c>
      <c r="AA18" s="3">
        <v>0</v>
      </c>
    </row>
    <row r="19" spans="1:27" x14ac:dyDescent="0.25">
      <c r="A19" s="3">
        <v>3</v>
      </c>
      <c r="B19" s="3">
        <v>80</v>
      </c>
      <c r="C19" s="3">
        <v>31.3</v>
      </c>
      <c r="D19" s="3"/>
      <c r="E19" s="21">
        <f t="shared" si="2"/>
        <v>6.3897763578274756</v>
      </c>
      <c r="F19" s="21">
        <f t="shared" si="3"/>
        <v>93.610223642172528</v>
      </c>
      <c r="G19" s="3">
        <v>100</v>
      </c>
      <c r="O19" s="3" t="s">
        <v>176</v>
      </c>
      <c r="P19" s="3"/>
      <c r="Q19" s="3">
        <v>0</v>
      </c>
      <c r="R19" s="3">
        <v>10</v>
      </c>
      <c r="S19" s="3">
        <v>20</v>
      </c>
      <c r="T19" s="3">
        <v>30</v>
      </c>
      <c r="U19" s="3">
        <v>40</v>
      </c>
      <c r="V19" s="3">
        <v>50</v>
      </c>
      <c r="W19" s="3">
        <v>60</v>
      </c>
      <c r="X19" s="3">
        <v>70</v>
      </c>
      <c r="Y19" s="3">
        <v>80</v>
      </c>
      <c r="Z19" s="3">
        <v>90</v>
      </c>
      <c r="AA19" s="3">
        <v>100</v>
      </c>
    </row>
    <row r="20" spans="1:27" x14ac:dyDescent="0.25">
      <c r="A20" s="3">
        <v>4</v>
      </c>
      <c r="B20" s="3">
        <v>70</v>
      </c>
      <c r="C20" s="3">
        <v>24.6</v>
      </c>
      <c r="D20" s="3"/>
      <c r="E20" s="21">
        <f t="shared" si="2"/>
        <v>8.1300813008130071</v>
      </c>
      <c r="F20" s="21">
        <f t="shared" si="3"/>
        <v>91.869918699186996</v>
      </c>
      <c r="G20" s="3">
        <v>100</v>
      </c>
    </row>
    <row r="21" spans="1:27" x14ac:dyDescent="0.25">
      <c r="A21" s="3">
        <v>5</v>
      </c>
      <c r="B21" s="3">
        <v>60</v>
      </c>
      <c r="C21" s="3">
        <v>29.2</v>
      </c>
      <c r="D21" s="3"/>
      <c r="E21" s="21">
        <f t="shared" si="2"/>
        <v>6.8493150684931505</v>
      </c>
      <c r="F21" s="21">
        <f t="shared" si="3"/>
        <v>93.150684931506845</v>
      </c>
      <c r="G21" s="3">
        <v>100</v>
      </c>
    </row>
    <row r="22" spans="1:27" x14ac:dyDescent="0.25">
      <c r="A22" s="3">
        <v>6</v>
      </c>
      <c r="B22" s="3">
        <v>50</v>
      </c>
      <c r="C22" s="3">
        <v>31.6</v>
      </c>
      <c r="D22" s="3"/>
      <c r="E22" s="21">
        <f t="shared" si="2"/>
        <v>6.3291139240506329</v>
      </c>
      <c r="F22" s="21">
        <f t="shared" si="3"/>
        <v>93.670886075949369</v>
      </c>
      <c r="G22" s="3">
        <v>100</v>
      </c>
      <c r="M22" t="s">
        <v>312</v>
      </c>
      <c r="N22" t="s">
        <v>311</v>
      </c>
      <c r="O22" s="3"/>
      <c r="P22" s="3"/>
      <c r="Q22" s="3">
        <v>1</v>
      </c>
      <c r="R22" s="3">
        <v>2</v>
      </c>
      <c r="S22" s="3">
        <v>3</v>
      </c>
      <c r="T22" s="3">
        <v>4</v>
      </c>
      <c r="U22" s="3">
        <v>5</v>
      </c>
      <c r="V22" s="3">
        <v>6</v>
      </c>
      <c r="W22" s="3">
        <v>7</v>
      </c>
      <c r="X22" s="3">
        <v>8</v>
      </c>
      <c r="Y22" s="3">
        <v>9</v>
      </c>
      <c r="Z22" s="3">
        <v>10</v>
      </c>
      <c r="AA22" s="3">
        <v>11</v>
      </c>
    </row>
    <row r="23" spans="1:27" x14ac:dyDescent="0.25">
      <c r="A23" s="3">
        <v>7</v>
      </c>
      <c r="B23" s="3">
        <v>40</v>
      </c>
      <c r="C23" s="3">
        <v>26.4</v>
      </c>
      <c r="D23" s="3"/>
      <c r="E23" s="21">
        <f t="shared" si="2"/>
        <v>7.5757575757575761</v>
      </c>
      <c r="F23" s="21">
        <f t="shared" si="3"/>
        <v>92.424242424242422</v>
      </c>
      <c r="G23" s="3">
        <v>100</v>
      </c>
      <c r="O23" s="3" t="s">
        <v>285</v>
      </c>
      <c r="P23" s="3"/>
      <c r="Q23" s="3">
        <v>52.8</v>
      </c>
      <c r="R23" s="3">
        <v>52.8</v>
      </c>
      <c r="S23" s="3">
        <v>52.8</v>
      </c>
      <c r="T23" s="3">
        <v>52.8</v>
      </c>
      <c r="U23" s="3">
        <v>52.8</v>
      </c>
      <c r="V23" s="3">
        <v>52.8</v>
      </c>
      <c r="W23" s="3">
        <v>52.8</v>
      </c>
      <c r="X23" s="3">
        <v>52.8</v>
      </c>
      <c r="Y23" s="3">
        <v>52.8</v>
      </c>
      <c r="Z23" s="3">
        <v>52.8</v>
      </c>
      <c r="AA23" s="3">
        <v>52.8</v>
      </c>
    </row>
    <row r="24" spans="1:27" x14ac:dyDescent="0.25">
      <c r="A24" s="3">
        <v>8</v>
      </c>
      <c r="B24" s="3">
        <v>30</v>
      </c>
      <c r="C24" s="3">
        <v>28.7</v>
      </c>
      <c r="D24" s="3"/>
      <c r="E24" s="21">
        <f t="shared" si="2"/>
        <v>6.9686411149825789</v>
      </c>
      <c r="F24" s="21">
        <f t="shared" si="3"/>
        <v>93.031358885017426</v>
      </c>
      <c r="G24" s="3">
        <v>100</v>
      </c>
      <c r="K24">
        <v>1000</v>
      </c>
      <c r="M24" t="s">
        <v>313</v>
      </c>
      <c r="O24" s="3" t="s">
        <v>27</v>
      </c>
      <c r="P24" s="3"/>
      <c r="Q24" s="3">
        <v>20</v>
      </c>
      <c r="R24" s="3">
        <v>20</v>
      </c>
      <c r="S24" s="3">
        <v>20</v>
      </c>
      <c r="T24" s="3">
        <v>20</v>
      </c>
      <c r="U24" s="3">
        <v>20</v>
      </c>
      <c r="V24" s="3">
        <v>20</v>
      </c>
      <c r="W24" s="3">
        <v>20</v>
      </c>
      <c r="X24" s="3">
        <v>20</v>
      </c>
      <c r="Y24" s="3">
        <v>20</v>
      </c>
      <c r="Z24" s="3">
        <v>20</v>
      </c>
      <c r="AA24" s="3">
        <v>20</v>
      </c>
    </row>
    <row r="25" spans="1:27" x14ac:dyDescent="0.25">
      <c r="A25" s="3">
        <v>9</v>
      </c>
      <c r="B25" s="3">
        <v>20</v>
      </c>
      <c r="C25" s="3">
        <v>35.299999999999997</v>
      </c>
      <c r="D25" s="3"/>
      <c r="E25" s="21">
        <f t="shared" si="2"/>
        <v>5.6657223796034</v>
      </c>
      <c r="F25" s="21">
        <f t="shared" si="3"/>
        <v>94.334277620396605</v>
      </c>
      <c r="G25" s="3">
        <v>100</v>
      </c>
      <c r="O25" s="3" t="s">
        <v>288</v>
      </c>
      <c r="P25" s="3"/>
      <c r="Q25" s="3">
        <v>7.2</v>
      </c>
      <c r="R25" s="3">
        <v>7.2</v>
      </c>
      <c r="S25" s="3">
        <v>7.2</v>
      </c>
      <c r="T25" s="3">
        <v>7.2</v>
      </c>
      <c r="U25" s="3">
        <v>7.2</v>
      </c>
      <c r="V25" s="3">
        <v>7.2</v>
      </c>
      <c r="W25" s="3">
        <v>7.2</v>
      </c>
      <c r="X25" s="3">
        <v>7.2</v>
      </c>
      <c r="Y25" s="3">
        <v>7.2</v>
      </c>
      <c r="Z25" s="3">
        <v>7.2</v>
      </c>
      <c r="AA25" s="3">
        <v>7.2</v>
      </c>
    </row>
    <row r="26" spans="1:27" x14ac:dyDescent="0.25">
      <c r="A26" s="3">
        <v>10</v>
      </c>
      <c r="B26" s="3">
        <v>10</v>
      </c>
      <c r="C26" s="3">
        <v>33.5</v>
      </c>
      <c r="D26" s="3"/>
      <c r="E26" s="21">
        <f t="shared" si="2"/>
        <v>5.9701492537313436</v>
      </c>
      <c r="F26" s="21">
        <f t="shared" si="3"/>
        <v>94.02985074626865</v>
      </c>
      <c r="G26" s="3">
        <v>100</v>
      </c>
      <c r="O26" s="3"/>
      <c r="P26" s="3"/>
      <c r="Q26" s="3">
        <v>80</v>
      </c>
      <c r="R26" s="3">
        <v>80</v>
      </c>
      <c r="S26" s="3">
        <v>80</v>
      </c>
      <c r="T26" s="3">
        <v>80</v>
      </c>
      <c r="U26" s="3">
        <v>80</v>
      </c>
      <c r="V26" s="3">
        <v>80</v>
      </c>
      <c r="W26" s="3">
        <v>80</v>
      </c>
      <c r="X26" s="3">
        <v>80</v>
      </c>
      <c r="Y26" s="3">
        <v>80</v>
      </c>
      <c r="Z26" s="3">
        <v>80</v>
      </c>
      <c r="AA26" s="3">
        <v>80</v>
      </c>
    </row>
    <row r="27" spans="1:27" x14ac:dyDescent="0.25">
      <c r="A27" s="3">
        <v>11</v>
      </c>
      <c r="B27" s="3">
        <v>0</v>
      </c>
      <c r="C27" s="3">
        <v>47.5</v>
      </c>
      <c r="D27" s="3"/>
      <c r="E27" s="21">
        <f t="shared" si="2"/>
        <v>4.2105263157894735</v>
      </c>
      <c r="F27" s="21">
        <f t="shared" si="3"/>
        <v>95.78947368421052</v>
      </c>
      <c r="G27" s="3">
        <v>100</v>
      </c>
      <c r="K27">
        <v>40</v>
      </c>
      <c r="L27">
        <v>0.8</v>
      </c>
      <c r="O27" s="3" t="s">
        <v>164</v>
      </c>
      <c r="P27" s="3"/>
      <c r="Q27" s="3">
        <v>100</v>
      </c>
      <c r="R27" s="3">
        <v>90</v>
      </c>
      <c r="S27" s="3">
        <v>80</v>
      </c>
      <c r="T27" s="3">
        <v>70</v>
      </c>
      <c r="U27" s="3">
        <v>60</v>
      </c>
      <c r="V27" s="3">
        <v>50</v>
      </c>
      <c r="W27" s="3">
        <v>40</v>
      </c>
      <c r="X27" s="3">
        <v>30</v>
      </c>
      <c r="Y27" s="3">
        <v>20</v>
      </c>
      <c r="Z27" s="3">
        <v>10</v>
      </c>
      <c r="AA27" s="3">
        <v>0</v>
      </c>
    </row>
    <row r="28" spans="1:27" x14ac:dyDescent="0.25">
      <c r="K28">
        <v>20</v>
      </c>
      <c r="L28">
        <v>0.4</v>
      </c>
      <c r="O28" s="3" t="s">
        <v>176</v>
      </c>
      <c r="P28" s="3"/>
      <c r="Q28" s="3">
        <v>0</v>
      </c>
      <c r="R28" s="3">
        <v>10</v>
      </c>
      <c r="S28" s="3">
        <v>20</v>
      </c>
      <c r="T28" s="3">
        <v>30</v>
      </c>
      <c r="U28" s="3">
        <v>40</v>
      </c>
      <c r="V28" s="3">
        <v>50</v>
      </c>
      <c r="W28" s="3">
        <v>60</v>
      </c>
      <c r="X28" s="3">
        <v>70</v>
      </c>
      <c r="Y28" s="3">
        <v>80</v>
      </c>
      <c r="Z28" s="3">
        <v>90</v>
      </c>
      <c r="AA28" s="3">
        <v>100</v>
      </c>
    </row>
    <row r="29" spans="1:27" x14ac:dyDescent="0.25">
      <c r="K29">
        <v>400</v>
      </c>
      <c r="L29">
        <v>8</v>
      </c>
    </row>
    <row r="30" spans="1:27" x14ac:dyDescent="0.25">
      <c r="A30" s="3"/>
      <c r="B30" s="3" t="s">
        <v>302</v>
      </c>
      <c r="C30" s="3" t="s">
        <v>303</v>
      </c>
      <c r="D30" s="3"/>
      <c r="E30" s="3" t="s">
        <v>308</v>
      </c>
      <c r="F30" s="3" t="s">
        <v>307</v>
      </c>
      <c r="G30" s="3" t="s">
        <v>306</v>
      </c>
      <c r="L30">
        <f>SUM(L27:L29)</f>
        <v>9.1999999999999993</v>
      </c>
    </row>
    <row r="31" spans="1:27" x14ac:dyDescent="0.25">
      <c r="A31" s="3">
        <v>1</v>
      </c>
      <c r="B31" s="3">
        <v>100</v>
      </c>
      <c r="C31" s="3">
        <v>25.4</v>
      </c>
      <c r="D31" s="3"/>
      <c r="E31" s="21">
        <f>200/C31</f>
        <v>7.8740157480314963</v>
      </c>
      <c r="F31" s="21">
        <f>100-E31</f>
        <v>92.125984251968504</v>
      </c>
      <c r="G31" s="3">
        <v>100</v>
      </c>
    </row>
    <row r="32" spans="1:27" x14ac:dyDescent="0.25">
      <c r="A32" s="3">
        <v>2</v>
      </c>
      <c r="B32" s="3">
        <v>90</v>
      </c>
      <c r="C32" s="3">
        <v>17.7</v>
      </c>
      <c r="D32" s="3"/>
      <c r="E32" s="21">
        <f t="shared" ref="E32:E41" si="4">200/C32</f>
        <v>11.299435028248588</v>
      </c>
      <c r="F32" s="21">
        <f t="shared" ref="F32:F41" si="5">100-E32</f>
        <v>88.700564971751419</v>
      </c>
      <c r="G32" s="3">
        <v>100</v>
      </c>
      <c r="K32">
        <f>SUM(K27:K31)</f>
        <v>460</v>
      </c>
    </row>
    <row r="33" spans="1:21" x14ac:dyDescent="0.25">
      <c r="A33" s="3">
        <v>3</v>
      </c>
      <c r="B33" s="3">
        <v>80</v>
      </c>
      <c r="C33" s="3">
        <v>21.7</v>
      </c>
      <c r="D33" s="3"/>
      <c r="E33" s="21">
        <f t="shared" si="4"/>
        <v>9.216589861751153</v>
      </c>
      <c r="F33" s="21">
        <f t="shared" si="5"/>
        <v>90.783410138248854</v>
      </c>
      <c r="G33" s="3">
        <v>100</v>
      </c>
    </row>
    <row r="34" spans="1:21" x14ac:dyDescent="0.25">
      <c r="A34" s="3">
        <v>4</v>
      </c>
      <c r="B34" s="3">
        <v>70</v>
      </c>
      <c r="C34" s="3">
        <v>24.4</v>
      </c>
      <c r="D34" s="3"/>
      <c r="E34" s="21">
        <f t="shared" si="4"/>
        <v>8.1967213114754109</v>
      </c>
      <c r="F34" s="21">
        <f t="shared" si="5"/>
        <v>91.803278688524586</v>
      </c>
      <c r="G34" s="3">
        <v>100</v>
      </c>
    </row>
    <row r="35" spans="1:21" x14ac:dyDescent="0.25">
      <c r="A35" s="3">
        <v>5</v>
      </c>
      <c r="B35" s="3">
        <v>60</v>
      </c>
      <c r="C35" s="3">
        <v>31.7</v>
      </c>
      <c r="D35" s="3"/>
      <c r="E35" s="21">
        <f t="shared" si="4"/>
        <v>6.309148264984227</v>
      </c>
      <c r="F35" s="21">
        <f t="shared" si="5"/>
        <v>93.690851735015769</v>
      </c>
      <c r="G35" s="3">
        <v>100</v>
      </c>
    </row>
    <row r="36" spans="1:21" x14ac:dyDescent="0.25">
      <c r="A36" s="3">
        <v>6</v>
      </c>
      <c r="B36" s="3">
        <v>50</v>
      </c>
      <c r="C36" s="3">
        <v>23.5</v>
      </c>
      <c r="D36" s="3"/>
      <c r="E36" s="21">
        <f t="shared" si="4"/>
        <v>8.5106382978723403</v>
      </c>
      <c r="F36" s="21">
        <f t="shared" si="5"/>
        <v>91.489361702127667</v>
      </c>
      <c r="G36" s="3">
        <v>100</v>
      </c>
    </row>
    <row r="37" spans="1:21" x14ac:dyDescent="0.25">
      <c r="A37" s="3">
        <v>7</v>
      </c>
      <c r="B37" s="3">
        <v>40</v>
      </c>
      <c r="C37" s="3">
        <v>23.7</v>
      </c>
      <c r="D37" s="3"/>
      <c r="E37" s="21">
        <f t="shared" si="4"/>
        <v>8.4388185654008439</v>
      </c>
      <c r="F37" s="21">
        <f t="shared" si="5"/>
        <v>91.561181434599149</v>
      </c>
      <c r="G37" s="3">
        <v>100</v>
      </c>
      <c r="T37" t="s">
        <v>318</v>
      </c>
    </row>
    <row r="38" spans="1:21" x14ac:dyDescent="0.25">
      <c r="A38" s="3">
        <v>8</v>
      </c>
      <c r="B38" s="3">
        <v>30</v>
      </c>
      <c r="C38" s="3">
        <v>26.1</v>
      </c>
      <c r="D38" s="3"/>
      <c r="E38" s="21">
        <f t="shared" si="4"/>
        <v>7.6628352490421454</v>
      </c>
      <c r="F38" s="21">
        <f t="shared" si="5"/>
        <v>92.337164750957854</v>
      </c>
      <c r="G38" s="3">
        <v>100</v>
      </c>
    </row>
    <row r="39" spans="1:21" x14ac:dyDescent="0.25">
      <c r="A39" s="3">
        <v>9</v>
      </c>
      <c r="B39" s="3">
        <v>20</v>
      </c>
      <c r="C39" s="3">
        <v>37.799999999999997</v>
      </c>
      <c r="D39" s="3"/>
      <c r="E39" s="21">
        <f t="shared" si="4"/>
        <v>5.2910052910052912</v>
      </c>
      <c r="F39" s="21">
        <f t="shared" si="5"/>
        <v>94.708994708994709</v>
      </c>
      <c r="G39" s="3">
        <v>100</v>
      </c>
      <c r="T39" s="3" t="s">
        <v>29</v>
      </c>
      <c r="U39" s="3">
        <v>500</v>
      </c>
    </row>
    <row r="40" spans="1:21" x14ac:dyDescent="0.25">
      <c r="A40" s="3">
        <v>10</v>
      </c>
      <c r="B40" s="3">
        <v>10</v>
      </c>
      <c r="C40" s="3">
        <v>27.6</v>
      </c>
      <c r="D40" s="3"/>
      <c r="E40" s="21">
        <f t="shared" si="4"/>
        <v>7.2463768115942022</v>
      </c>
      <c r="F40" s="21">
        <f t="shared" si="5"/>
        <v>92.753623188405797</v>
      </c>
      <c r="G40" s="3">
        <v>100</v>
      </c>
      <c r="T40" s="3" t="s">
        <v>281</v>
      </c>
      <c r="U40" s="3">
        <v>20</v>
      </c>
    </row>
    <row r="41" spans="1:21" x14ac:dyDescent="0.25">
      <c r="A41" s="3">
        <v>11</v>
      </c>
      <c r="B41" s="3">
        <v>0</v>
      </c>
      <c r="C41" s="3">
        <v>47.1</v>
      </c>
      <c r="D41" s="3"/>
      <c r="E41" s="21">
        <f t="shared" si="4"/>
        <v>4.2462845010615711</v>
      </c>
      <c r="F41" s="21">
        <f t="shared" si="5"/>
        <v>95.753715498938433</v>
      </c>
      <c r="G41" s="3">
        <v>100</v>
      </c>
      <c r="T41" s="3" t="s">
        <v>281</v>
      </c>
      <c r="U41" s="3">
        <v>20</v>
      </c>
    </row>
    <row r="42" spans="1:21" x14ac:dyDescent="0.25">
      <c r="T42" s="3" t="s">
        <v>282</v>
      </c>
      <c r="U42" s="3">
        <v>40</v>
      </c>
    </row>
    <row r="43" spans="1:21" x14ac:dyDescent="0.25">
      <c r="T43" s="3" t="s">
        <v>282</v>
      </c>
      <c r="U43" s="3">
        <v>40</v>
      </c>
    </row>
    <row r="44" spans="1:21" x14ac:dyDescent="0.25">
      <c r="T44" s="3" t="s">
        <v>283</v>
      </c>
      <c r="U44" s="3">
        <v>20</v>
      </c>
    </row>
    <row r="45" spans="1:21" x14ac:dyDescent="0.25">
      <c r="T45" s="3" t="s">
        <v>284</v>
      </c>
      <c r="U45" s="3">
        <v>20</v>
      </c>
    </row>
    <row r="46" spans="1:21" x14ac:dyDescent="0.25">
      <c r="T46" s="3"/>
      <c r="U46" s="3">
        <f>SUM(U39:U45)</f>
        <v>660</v>
      </c>
    </row>
    <row r="54" spans="16:16" x14ac:dyDescent="0.25">
      <c r="P54" t="s">
        <v>315</v>
      </c>
    </row>
    <row r="56" spans="16:16" x14ac:dyDescent="0.25">
      <c r="P56" t="s">
        <v>316</v>
      </c>
    </row>
    <row r="59" spans="16:16" x14ac:dyDescent="0.25">
      <c r="P59" t="s">
        <v>317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9A021-6355-4048-8115-FEEC88547488}">
  <dimension ref="A1:R32"/>
  <sheetViews>
    <sheetView workbookViewId="0">
      <selection activeCell="J6" sqref="J6:R13"/>
    </sheetView>
  </sheetViews>
  <sheetFormatPr defaultRowHeight="15" x14ac:dyDescent="0.25"/>
  <cols>
    <col min="11" max="11" width="14.140625" customWidth="1"/>
    <col min="15" max="15" width="12.140625" customWidth="1"/>
  </cols>
  <sheetData>
    <row r="1" spans="1:18" x14ac:dyDescent="0.25">
      <c r="H1" t="s">
        <v>289</v>
      </c>
    </row>
    <row r="2" spans="1:18" x14ac:dyDescent="0.25">
      <c r="A2" s="3"/>
      <c r="B2" s="3" t="s">
        <v>303</v>
      </c>
      <c r="C2" s="3"/>
      <c r="D2" s="3" t="s">
        <v>308</v>
      </c>
      <c r="E2" s="3" t="s">
        <v>307</v>
      </c>
      <c r="F2" s="3" t="s">
        <v>306</v>
      </c>
    </row>
    <row r="3" spans="1:18" x14ac:dyDescent="0.25">
      <c r="A3" s="3" t="s">
        <v>319</v>
      </c>
      <c r="B3" s="3">
        <v>12.5</v>
      </c>
      <c r="C3" s="3"/>
      <c r="D3" s="21">
        <f>200/B3</f>
        <v>16</v>
      </c>
      <c r="E3" s="21">
        <f>100-D3</f>
        <v>84</v>
      </c>
      <c r="F3" s="3">
        <v>100</v>
      </c>
    </row>
    <row r="4" spans="1:18" x14ac:dyDescent="0.25">
      <c r="A4" s="3" t="s">
        <v>320</v>
      </c>
      <c r="B4" s="3">
        <v>13.3</v>
      </c>
      <c r="C4" s="3"/>
      <c r="D4" s="21">
        <f t="shared" ref="D4:D10" si="0">200/B4</f>
        <v>15.037593984962406</v>
      </c>
      <c r="E4" s="21">
        <f t="shared" ref="E4:E10" si="1">100-D4</f>
        <v>84.962406015037601</v>
      </c>
      <c r="F4" s="3">
        <v>100</v>
      </c>
    </row>
    <row r="5" spans="1:18" x14ac:dyDescent="0.25">
      <c r="A5" s="3" t="s">
        <v>325</v>
      </c>
      <c r="B5" s="3">
        <v>11.1</v>
      </c>
      <c r="C5" s="3"/>
      <c r="D5" s="21">
        <f t="shared" si="0"/>
        <v>18.018018018018019</v>
      </c>
      <c r="E5" s="21">
        <f t="shared" si="1"/>
        <v>81.981981981981988</v>
      </c>
      <c r="F5" s="3">
        <v>100</v>
      </c>
    </row>
    <row r="6" spans="1:18" x14ac:dyDescent="0.25">
      <c r="A6" s="3" t="s">
        <v>326</v>
      </c>
      <c r="B6" s="3">
        <v>15.1</v>
      </c>
      <c r="C6" s="3"/>
      <c r="D6" s="21">
        <f t="shared" si="0"/>
        <v>13.245033112582782</v>
      </c>
      <c r="E6" s="21">
        <f t="shared" si="1"/>
        <v>86.754966887417226</v>
      </c>
      <c r="F6" s="3">
        <v>100</v>
      </c>
      <c r="J6" s="3" t="s">
        <v>319</v>
      </c>
      <c r="K6" s="3" t="s">
        <v>319</v>
      </c>
      <c r="L6" s="3" t="s">
        <v>319</v>
      </c>
      <c r="M6" s="3" t="s">
        <v>321</v>
      </c>
      <c r="N6" s="3" t="s">
        <v>321</v>
      </c>
      <c r="O6" s="3" t="s">
        <v>321</v>
      </c>
      <c r="P6" s="3" t="s">
        <v>323</v>
      </c>
      <c r="Q6" s="3" t="s">
        <v>323</v>
      </c>
      <c r="R6" s="3" t="s">
        <v>323</v>
      </c>
    </row>
    <row r="7" spans="1:18" x14ac:dyDescent="0.25">
      <c r="A7" s="3" t="s">
        <v>327</v>
      </c>
      <c r="B7" s="3">
        <v>30</v>
      </c>
      <c r="C7" s="3"/>
      <c r="D7" s="21">
        <f t="shared" si="0"/>
        <v>6.666666666666667</v>
      </c>
      <c r="E7" s="21">
        <f t="shared" si="1"/>
        <v>93.333333333333329</v>
      </c>
      <c r="F7" s="3">
        <v>100</v>
      </c>
      <c r="J7" s="3" t="s">
        <v>320</v>
      </c>
      <c r="K7" s="3" t="s">
        <v>320</v>
      </c>
      <c r="L7" s="3" t="s">
        <v>320</v>
      </c>
      <c r="M7" s="3" t="s">
        <v>322</v>
      </c>
      <c r="N7" s="3" t="s">
        <v>322</v>
      </c>
      <c r="O7" s="3" t="s">
        <v>322</v>
      </c>
      <c r="P7" s="3" t="s">
        <v>324</v>
      </c>
      <c r="Q7" s="3" t="s">
        <v>324</v>
      </c>
      <c r="R7" s="3" t="s">
        <v>324</v>
      </c>
    </row>
    <row r="8" spans="1:18" x14ac:dyDescent="0.25">
      <c r="A8" s="3" t="s">
        <v>328</v>
      </c>
      <c r="B8" s="3">
        <v>24.7</v>
      </c>
      <c r="C8" s="3"/>
      <c r="D8" s="21">
        <f t="shared" si="0"/>
        <v>8.097165991902834</v>
      </c>
      <c r="E8" s="21">
        <f t="shared" si="1"/>
        <v>91.902834008097159</v>
      </c>
      <c r="F8" s="3">
        <v>100</v>
      </c>
      <c r="J8" s="3" t="s">
        <v>325</v>
      </c>
      <c r="K8" s="3" t="s">
        <v>325</v>
      </c>
      <c r="L8" s="3" t="s">
        <v>325</v>
      </c>
      <c r="M8" s="3" t="s">
        <v>331</v>
      </c>
      <c r="N8" s="3" t="s">
        <v>331</v>
      </c>
      <c r="O8" s="3" t="s">
        <v>331</v>
      </c>
      <c r="P8" s="3" t="s">
        <v>337</v>
      </c>
      <c r="Q8" s="3" t="s">
        <v>337</v>
      </c>
      <c r="R8" s="3" t="s">
        <v>337</v>
      </c>
    </row>
    <row r="9" spans="1:18" x14ac:dyDescent="0.25">
      <c r="A9" s="3" t="s">
        <v>329</v>
      </c>
      <c r="B9" s="3">
        <v>29.5</v>
      </c>
      <c r="C9" s="3"/>
      <c r="D9" s="21">
        <f t="shared" si="0"/>
        <v>6.7796610169491522</v>
      </c>
      <c r="E9" s="21">
        <f t="shared" si="1"/>
        <v>93.220338983050851</v>
      </c>
      <c r="F9" s="3">
        <v>100</v>
      </c>
      <c r="J9" s="3" t="s">
        <v>326</v>
      </c>
      <c r="K9" s="3" t="s">
        <v>326</v>
      </c>
      <c r="L9" s="3" t="s">
        <v>326</v>
      </c>
      <c r="M9" s="3" t="s">
        <v>332</v>
      </c>
      <c r="N9" s="3" t="s">
        <v>332</v>
      </c>
      <c r="O9" s="3" t="s">
        <v>332</v>
      </c>
      <c r="P9" s="3" t="s">
        <v>338</v>
      </c>
      <c r="Q9" s="3" t="s">
        <v>338</v>
      </c>
      <c r="R9" s="3" t="s">
        <v>338</v>
      </c>
    </row>
    <row r="10" spans="1:18" x14ac:dyDescent="0.25">
      <c r="A10" s="3" t="s">
        <v>330</v>
      </c>
      <c r="B10" s="3">
        <v>23</v>
      </c>
      <c r="C10" s="3"/>
      <c r="D10" s="21">
        <f t="shared" si="0"/>
        <v>8.695652173913043</v>
      </c>
      <c r="E10" s="21">
        <f t="shared" si="1"/>
        <v>91.304347826086953</v>
      </c>
      <c r="F10" s="3">
        <v>100</v>
      </c>
      <c r="J10" s="3" t="s">
        <v>327</v>
      </c>
      <c r="K10" s="3" t="s">
        <v>327</v>
      </c>
      <c r="L10" s="3" t="s">
        <v>327</v>
      </c>
      <c r="M10" s="3" t="s">
        <v>333</v>
      </c>
      <c r="N10" s="3" t="s">
        <v>333</v>
      </c>
      <c r="O10" s="3" t="s">
        <v>333</v>
      </c>
      <c r="P10" s="3" t="s">
        <v>339</v>
      </c>
      <c r="Q10" s="3" t="s">
        <v>339</v>
      </c>
      <c r="R10" s="3" t="s">
        <v>339</v>
      </c>
    </row>
    <row r="11" spans="1:18" x14ac:dyDescent="0.25">
      <c r="J11" s="3" t="s">
        <v>328</v>
      </c>
      <c r="K11" s="3" t="s">
        <v>328</v>
      </c>
      <c r="L11" s="3" t="s">
        <v>328</v>
      </c>
      <c r="M11" s="3" t="s">
        <v>334</v>
      </c>
      <c r="N11" s="3" t="s">
        <v>334</v>
      </c>
      <c r="O11" s="3" t="s">
        <v>334</v>
      </c>
      <c r="P11" s="3" t="s">
        <v>340</v>
      </c>
      <c r="Q11" s="3" t="s">
        <v>340</v>
      </c>
      <c r="R11" s="3" t="s">
        <v>340</v>
      </c>
    </row>
    <row r="12" spans="1:18" x14ac:dyDescent="0.25">
      <c r="J12" s="3" t="s">
        <v>329</v>
      </c>
      <c r="K12" s="3" t="s">
        <v>329</v>
      </c>
      <c r="L12" s="3" t="s">
        <v>329</v>
      </c>
      <c r="M12" s="3" t="s">
        <v>335</v>
      </c>
      <c r="N12" s="3" t="s">
        <v>335</v>
      </c>
      <c r="O12" s="3" t="s">
        <v>335</v>
      </c>
      <c r="P12" s="3" t="s">
        <v>341</v>
      </c>
      <c r="Q12" s="3" t="s">
        <v>341</v>
      </c>
      <c r="R12" s="3" t="s">
        <v>341</v>
      </c>
    </row>
    <row r="13" spans="1:18" x14ac:dyDescent="0.25">
      <c r="A13" s="3"/>
      <c r="B13" s="3" t="s">
        <v>303</v>
      </c>
      <c r="C13" s="3"/>
      <c r="D13" s="3" t="s">
        <v>308</v>
      </c>
      <c r="E13" s="3" t="s">
        <v>307</v>
      </c>
      <c r="F13" s="3" t="s">
        <v>306</v>
      </c>
      <c r="J13" s="9" t="s">
        <v>330</v>
      </c>
      <c r="K13" s="9" t="s">
        <v>330</v>
      </c>
      <c r="L13" s="9" t="s">
        <v>330</v>
      </c>
      <c r="M13" s="9" t="s">
        <v>336</v>
      </c>
      <c r="N13" s="9" t="s">
        <v>336</v>
      </c>
      <c r="O13" s="9" t="s">
        <v>336</v>
      </c>
      <c r="P13" s="9" t="s">
        <v>342</v>
      </c>
      <c r="Q13" s="9" t="s">
        <v>342</v>
      </c>
      <c r="R13" s="9" t="s">
        <v>342</v>
      </c>
    </row>
    <row r="14" spans="1:18" x14ac:dyDescent="0.25">
      <c r="A14" s="3" t="s">
        <v>321</v>
      </c>
      <c r="B14" s="3">
        <v>12.5</v>
      </c>
      <c r="C14" s="3"/>
      <c r="D14" s="21">
        <f>200/B14</f>
        <v>16</v>
      </c>
      <c r="E14" s="21">
        <f>100-D14</f>
        <v>84</v>
      </c>
      <c r="F14" s="3">
        <v>100</v>
      </c>
    </row>
    <row r="15" spans="1:18" x14ac:dyDescent="0.25">
      <c r="A15" s="3" t="s">
        <v>322</v>
      </c>
      <c r="B15" s="3">
        <v>15.4</v>
      </c>
      <c r="C15" s="3"/>
      <c r="D15" s="21">
        <f t="shared" ref="D15:D21" si="2">200/B15</f>
        <v>12.987012987012987</v>
      </c>
      <c r="E15" s="21">
        <f t="shared" ref="E15:E21" si="3">100-D15</f>
        <v>87.012987012987011</v>
      </c>
      <c r="F15" s="3">
        <v>100</v>
      </c>
    </row>
    <row r="16" spans="1:18" x14ac:dyDescent="0.25">
      <c r="A16" s="3" t="s">
        <v>331</v>
      </c>
      <c r="B16" s="3">
        <v>10.9</v>
      </c>
      <c r="C16" s="3"/>
      <c r="D16" s="21">
        <f t="shared" si="2"/>
        <v>18.348623853211009</v>
      </c>
      <c r="E16" s="21">
        <f t="shared" si="3"/>
        <v>81.651376146788991</v>
      </c>
      <c r="F16" s="3">
        <v>100</v>
      </c>
      <c r="K16" t="s">
        <v>343</v>
      </c>
      <c r="O16" t="s">
        <v>349</v>
      </c>
    </row>
    <row r="17" spans="1:16" x14ac:dyDescent="0.25">
      <c r="A17" s="3" t="s">
        <v>332</v>
      </c>
      <c r="B17" s="3">
        <v>16.8</v>
      </c>
      <c r="C17" s="3"/>
      <c r="D17" s="21">
        <f t="shared" si="2"/>
        <v>11.904761904761905</v>
      </c>
      <c r="E17" s="21">
        <f t="shared" si="3"/>
        <v>88.095238095238102</v>
      </c>
      <c r="F17" s="3">
        <v>100</v>
      </c>
      <c r="O17" t="s">
        <v>285</v>
      </c>
      <c r="P17">
        <v>10</v>
      </c>
    </row>
    <row r="18" spans="1:16" x14ac:dyDescent="0.25">
      <c r="A18" s="3" t="s">
        <v>333</v>
      </c>
      <c r="B18" s="3">
        <v>27.5</v>
      </c>
      <c r="C18" s="3"/>
      <c r="D18" s="21">
        <f t="shared" si="2"/>
        <v>7.2727272727272725</v>
      </c>
      <c r="E18" s="21">
        <f t="shared" si="3"/>
        <v>92.727272727272734</v>
      </c>
      <c r="F18" s="3">
        <v>100</v>
      </c>
      <c r="K18" t="s">
        <v>344</v>
      </c>
      <c r="O18" t="s">
        <v>345</v>
      </c>
      <c r="P18">
        <v>0.4</v>
      </c>
    </row>
    <row r="19" spans="1:16" x14ac:dyDescent="0.25">
      <c r="A19" s="3" t="s">
        <v>334</v>
      </c>
      <c r="B19" s="3">
        <v>22.9</v>
      </c>
      <c r="C19" s="3"/>
      <c r="D19" s="21">
        <f t="shared" si="2"/>
        <v>8.7336244541484724</v>
      </c>
      <c r="E19" s="21">
        <f t="shared" si="3"/>
        <v>91.266375545851531</v>
      </c>
      <c r="F19" s="3">
        <v>100</v>
      </c>
      <c r="O19" t="s">
        <v>346</v>
      </c>
      <c r="P19">
        <v>0.4</v>
      </c>
    </row>
    <row r="20" spans="1:16" x14ac:dyDescent="0.25">
      <c r="A20" s="3" t="s">
        <v>335</v>
      </c>
      <c r="B20" s="3">
        <v>32.6</v>
      </c>
      <c r="C20" s="3"/>
      <c r="D20" s="21">
        <f t="shared" si="2"/>
        <v>6.1349693251533743</v>
      </c>
      <c r="E20" s="21">
        <f t="shared" si="3"/>
        <v>93.865030674846622</v>
      </c>
      <c r="F20" s="3">
        <v>100</v>
      </c>
      <c r="O20" t="s">
        <v>347</v>
      </c>
      <c r="P20">
        <v>0.8</v>
      </c>
    </row>
    <row r="21" spans="1:16" x14ac:dyDescent="0.25">
      <c r="A21" s="3" t="s">
        <v>336</v>
      </c>
      <c r="B21" s="3">
        <v>26.5</v>
      </c>
      <c r="C21" s="3"/>
      <c r="D21" s="21">
        <f t="shared" si="2"/>
        <v>7.5471698113207548</v>
      </c>
      <c r="E21" s="21">
        <f t="shared" si="3"/>
        <v>92.452830188679243</v>
      </c>
      <c r="F21" s="3">
        <v>100</v>
      </c>
      <c r="K21" s="3" t="s">
        <v>29</v>
      </c>
      <c r="L21" s="3">
        <v>840</v>
      </c>
      <c r="O21" t="s">
        <v>348</v>
      </c>
      <c r="P21">
        <v>0.8</v>
      </c>
    </row>
    <row r="22" spans="1:16" x14ac:dyDescent="0.25">
      <c r="K22" s="3" t="s">
        <v>281</v>
      </c>
      <c r="L22" s="3">
        <v>33.6</v>
      </c>
      <c r="O22" t="s">
        <v>283</v>
      </c>
      <c r="P22">
        <v>0.4</v>
      </c>
    </row>
    <row r="23" spans="1:16" x14ac:dyDescent="0.25">
      <c r="K23" s="3" t="s">
        <v>281</v>
      </c>
      <c r="L23" s="3">
        <v>33.6</v>
      </c>
      <c r="O23" t="s">
        <v>284</v>
      </c>
      <c r="P23">
        <v>0.4</v>
      </c>
    </row>
    <row r="24" spans="1:16" x14ac:dyDescent="0.25">
      <c r="A24" s="3"/>
      <c r="B24" s="3" t="s">
        <v>303</v>
      </c>
      <c r="C24" s="3"/>
      <c r="D24" s="3" t="s">
        <v>308</v>
      </c>
      <c r="E24" s="3" t="s">
        <v>307</v>
      </c>
      <c r="F24" s="3" t="s">
        <v>306</v>
      </c>
      <c r="K24" s="3" t="s">
        <v>282</v>
      </c>
      <c r="L24" s="3">
        <v>67.2</v>
      </c>
      <c r="O24" t="s">
        <v>73</v>
      </c>
      <c r="P24">
        <v>1.8</v>
      </c>
    </row>
    <row r="25" spans="1:16" x14ac:dyDescent="0.25">
      <c r="A25" s="3" t="s">
        <v>323</v>
      </c>
      <c r="B25" s="3">
        <v>13</v>
      </c>
      <c r="C25" s="3"/>
      <c r="D25" s="21">
        <f>200/B25</f>
        <v>15.384615384615385</v>
      </c>
      <c r="E25" s="21">
        <f>100-D25</f>
        <v>84.615384615384613</v>
      </c>
      <c r="F25" s="3">
        <v>100</v>
      </c>
      <c r="K25" s="3" t="s">
        <v>282</v>
      </c>
      <c r="L25" s="3">
        <v>67.2</v>
      </c>
      <c r="O25" t="s">
        <v>27</v>
      </c>
      <c r="P25">
        <v>5</v>
      </c>
    </row>
    <row r="26" spans="1:16" x14ac:dyDescent="0.25">
      <c r="A26" s="3" t="s">
        <v>324</v>
      </c>
      <c r="B26" s="3">
        <v>14.4</v>
      </c>
      <c r="C26" s="3"/>
      <c r="D26" s="21">
        <f t="shared" ref="D26:D32" si="4">200/B26</f>
        <v>13.888888888888889</v>
      </c>
      <c r="E26" s="21">
        <f t="shared" ref="E26:E32" si="5">100-D26</f>
        <v>86.111111111111114</v>
      </c>
      <c r="F26" s="3">
        <v>100</v>
      </c>
      <c r="K26" s="3" t="s">
        <v>283</v>
      </c>
      <c r="L26" s="3">
        <v>33.6</v>
      </c>
      <c r="P26">
        <f>SUM(P17:P25)</f>
        <v>20.000000000000004</v>
      </c>
    </row>
    <row r="27" spans="1:16" x14ac:dyDescent="0.25">
      <c r="A27" s="3" t="s">
        <v>337</v>
      </c>
      <c r="B27" s="3">
        <v>8.9700000000000006</v>
      </c>
      <c r="C27" s="3"/>
      <c r="D27" s="21">
        <f t="shared" si="4"/>
        <v>22.296544035674469</v>
      </c>
      <c r="E27" s="21">
        <f t="shared" si="5"/>
        <v>77.703455964325528</v>
      </c>
      <c r="F27" s="3">
        <v>100</v>
      </c>
      <c r="K27" s="3" t="s">
        <v>284</v>
      </c>
      <c r="L27" s="3">
        <v>33.6</v>
      </c>
    </row>
    <row r="28" spans="1:16" x14ac:dyDescent="0.25">
      <c r="A28" s="3" t="s">
        <v>338</v>
      </c>
      <c r="B28" s="3">
        <v>39.299999999999997</v>
      </c>
      <c r="C28" s="3"/>
      <c r="D28" s="21">
        <f t="shared" si="4"/>
        <v>5.0890585241730282</v>
      </c>
      <c r="E28" s="21">
        <f t="shared" si="5"/>
        <v>94.910941475826974</v>
      </c>
      <c r="F28" s="3">
        <v>100</v>
      </c>
      <c r="K28" s="3" t="s">
        <v>73</v>
      </c>
      <c r="L28" s="3">
        <v>151.19999999999999</v>
      </c>
    </row>
    <row r="29" spans="1:16" x14ac:dyDescent="0.25">
      <c r="A29" s="3" t="s">
        <v>339</v>
      </c>
      <c r="B29" s="3">
        <v>27.5</v>
      </c>
      <c r="C29" s="3"/>
      <c r="D29" s="21">
        <f t="shared" si="4"/>
        <v>7.2727272727272725</v>
      </c>
      <c r="E29" s="21">
        <f t="shared" si="5"/>
        <v>92.727272727272734</v>
      </c>
      <c r="F29" s="3">
        <v>100</v>
      </c>
      <c r="L29" s="1">
        <f>SUM(L21:L28)</f>
        <v>1260</v>
      </c>
    </row>
    <row r="30" spans="1:16" x14ac:dyDescent="0.25">
      <c r="A30" s="3" t="s">
        <v>340</v>
      </c>
      <c r="B30" s="3">
        <v>27</v>
      </c>
      <c r="C30" s="3"/>
      <c r="D30" s="21">
        <f t="shared" si="4"/>
        <v>7.4074074074074074</v>
      </c>
      <c r="E30" s="21">
        <f t="shared" si="5"/>
        <v>92.592592592592595</v>
      </c>
      <c r="F30" s="3">
        <v>100</v>
      </c>
    </row>
    <row r="31" spans="1:16" x14ac:dyDescent="0.25">
      <c r="A31" s="3" t="s">
        <v>341</v>
      </c>
      <c r="B31" s="3">
        <v>32.799999999999997</v>
      </c>
      <c r="C31" s="3"/>
      <c r="D31" s="21">
        <f t="shared" si="4"/>
        <v>6.0975609756097562</v>
      </c>
      <c r="E31" s="21">
        <f t="shared" si="5"/>
        <v>93.902439024390247</v>
      </c>
      <c r="F31" s="3">
        <v>100</v>
      </c>
    </row>
    <row r="32" spans="1:16" x14ac:dyDescent="0.25">
      <c r="A32" s="3" t="s">
        <v>342</v>
      </c>
      <c r="B32" s="3">
        <v>31</v>
      </c>
      <c r="C32" s="3"/>
      <c r="D32" s="21">
        <f t="shared" si="4"/>
        <v>6.4516129032258061</v>
      </c>
      <c r="E32" s="21">
        <f t="shared" si="5"/>
        <v>93.548387096774192</v>
      </c>
      <c r="F32" s="3">
        <v>100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1701-A6F6-4581-90F4-29864A74C246}">
  <dimension ref="A3:U44"/>
  <sheetViews>
    <sheetView tabSelected="1" workbookViewId="0">
      <selection activeCell="O14" sqref="O14"/>
    </sheetView>
  </sheetViews>
  <sheetFormatPr defaultRowHeight="15" x14ac:dyDescent="0.25"/>
  <cols>
    <col min="11" max="11" width="13" customWidth="1"/>
    <col min="15" max="15" width="12" customWidth="1"/>
  </cols>
  <sheetData>
    <row r="3" spans="1:21" x14ac:dyDescent="0.25">
      <c r="A3" s="3"/>
      <c r="B3" s="3" t="s">
        <v>303</v>
      </c>
      <c r="C3" s="3"/>
      <c r="D3" s="3" t="s">
        <v>308</v>
      </c>
      <c r="E3" s="3" t="s">
        <v>307</v>
      </c>
      <c r="F3" s="3" t="s">
        <v>306</v>
      </c>
    </row>
    <row r="4" spans="1:21" x14ac:dyDescent="0.25">
      <c r="A4" s="3" t="s">
        <v>319</v>
      </c>
      <c r="B4" s="3">
        <v>35.6</v>
      </c>
      <c r="C4" s="3"/>
      <c r="D4" s="21">
        <f>200/B4</f>
        <v>5.6179775280898872</v>
      </c>
      <c r="E4" s="21">
        <f>100-D4</f>
        <v>94.382022471910119</v>
      </c>
      <c r="F4" s="3">
        <v>100</v>
      </c>
    </row>
    <row r="5" spans="1:21" x14ac:dyDescent="0.25">
      <c r="A5" s="3" t="s">
        <v>320</v>
      </c>
      <c r="B5" s="3">
        <v>36.4</v>
      </c>
      <c r="C5" s="3"/>
      <c r="D5" s="21">
        <f t="shared" ref="D5:D11" si="0">200/B5</f>
        <v>5.4945054945054945</v>
      </c>
      <c r="E5" s="21">
        <f t="shared" ref="E5:E11" si="1">100-D5</f>
        <v>94.505494505494511</v>
      </c>
      <c r="F5" s="3">
        <v>100</v>
      </c>
      <c r="J5" t="s">
        <v>359</v>
      </c>
    </row>
    <row r="6" spans="1:21" x14ac:dyDescent="0.25">
      <c r="A6" s="3" t="s">
        <v>325</v>
      </c>
      <c r="B6" s="3">
        <v>42.4</v>
      </c>
      <c r="C6" s="3"/>
      <c r="D6" s="21">
        <f t="shared" si="0"/>
        <v>4.716981132075472</v>
      </c>
      <c r="E6" s="21">
        <f t="shared" si="1"/>
        <v>95.283018867924525</v>
      </c>
      <c r="F6" s="3">
        <v>100</v>
      </c>
    </row>
    <row r="7" spans="1:21" x14ac:dyDescent="0.25">
      <c r="A7" s="3" t="s">
        <v>326</v>
      </c>
      <c r="B7" s="3">
        <v>31.4</v>
      </c>
      <c r="C7" s="3"/>
      <c r="D7" s="21">
        <f t="shared" si="0"/>
        <v>6.369426751592357</v>
      </c>
      <c r="E7" s="21">
        <f t="shared" si="1"/>
        <v>93.630573248407643</v>
      </c>
      <c r="F7" s="3">
        <v>100</v>
      </c>
      <c r="J7" s="3"/>
      <c r="K7" s="3" t="s">
        <v>351</v>
      </c>
      <c r="L7" s="3" t="s">
        <v>352</v>
      </c>
      <c r="M7" s="3" t="s">
        <v>353</v>
      </c>
      <c r="N7" s="3" t="s">
        <v>354</v>
      </c>
      <c r="O7" s="3" t="s">
        <v>355</v>
      </c>
      <c r="P7" s="3" t="s">
        <v>356</v>
      </c>
      <c r="Q7" s="3" t="s">
        <v>357</v>
      </c>
      <c r="R7" s="3" t="s">
        <v>358</v>
      </c>
      <c r="S7" s="7"/>
      <c r="T7" s="7"/>
      <c r="U7" s="7"/>
    </row>
    <row r="8" spans="1:21" x14ac:dyDescent="0.25">
      <c r="A8" s="3" t="s">
        <v>327</v>
      </c>
      <c r="B8" s="3">
        <v>43.6</v>
      </c>
      <c r="C8" s="3"/>
      <c r="D8" s="21">
        <f t="shared" si="0"/>
        <v>4.5871559633027523</v>
      </c>
      <c r="E8" s="21">
        <f t="shared" si="1"/>
        <v>95.412844036697251</v>
      </c>
      <c r="F8" s="3">
        <v>100</v>
      </c>
      <c r="J8" s="3" t="s">
        <v>285</v>
      </c>
      <c r="K8" s="3">
        <v>60</v>
      </c>
      <c r="L8" s="3">
        <v>60</v>
      </c>
      <c r="M8" s="3">
        <v>60</v>
      </c>
      <c r="N8" s="3">
        <v>60</v>
      </c>
      <c r="O8" s="3">
        <v>60</v>
      </c>
      <c r="P8" s="3">
        <v>60</v>
      </c>
      <c r="Q8" s="3">
        <v>60</v>
      </c>
      <c r="R8" s="3">
        <v>60</v>
      </c>
      <c r="S8" s="7"/>
      <c r="T8" s="7"/>
      <c r="U8" s="7"/>
    </row>
    <row r="9" spans="1:21" x14ac:dyDescent="0.25">
      <c r="A9" s="3" t="s">
        <v>328</v>
      </c>
      <c r="B9" s="3">
        <v>41.2</v>
      </c>
      <c r="C9" s="3"/>
      <c r="D9" s="21">
        <f t="shared" si="0"/>
        <v>4.8543689320388346</v>
      </c>
      <c r="E9" s="21">
        <f t="shared" si="1"/>
        <v>95.145631067961162</v>
      </c>
      <c r="F9" s="3">
        <v>100</v>
      </c>
      <c r="J9" s="3" t="s">
        <v>27</v>
      </c>
      <c r="K9" s="3">
        <v>20</v>
      </c>
      <c r="L9" s="3">
        <v>20</v>
      </c>
      <c r="M9" s="3">
        <v>20</v>
      </c>
      <c r="N9" s="3">
        <v>20</v>
      </c>
      <c r="O9" s="3">
        <v>20</v>
      </c>
      <c r="P9" s="3">
        <v>20</v>
      </c>
      <c r="Q9" s="3">
        <v>20</v>
      </c>
      <c r="R9" s="3">
        <v>20</v>
      </c>
      <c r="S9" s="7"/>
      <c r="T9" s="7"/>
      <c r="U9" s="7"/>
    </row>
    <row r="10" spans="1:21" x14ac:dyDescent="0.25">
      <c r="A10" s="3" t="s">
        <v>329</v>
      </c>
      <c r="B10" s="3">
        <v>37.4</v>
      </c>
      <c r="C10" s="3"/>
      <c r="D10" s="21">
        <f t="shared" si="0"/>
        <v>5.3475935828877006</v>
      </c>
      <c r="E10" s="21">
        <f t="shared" si="1"/>
        <v>94.652406417112303</v>
      </c>
      <c r="F10" s="3">
        <v>100</v>
      </c>
      <c r="J10" s="3"/>
      <c r="K10" s="3">
        <v>80</v>
      </c>
      <c r="L10" s="3">
        <v>80</v>
      </c>
      <c r="M10" s="3">
        <v>80</v>
      </c>
      <c r="N10" s="3">
        <v>80</v>
      </c>
      <c r="O10" s="3">
        <v>80</v>
      </c>
      <c r="P10" s="3">
        <v>80</v>
      </c>
      <c r="Q10" s="3">
        <v>80</v>
      </c>
      <c r="R10" s="3">
        <v>80</v>
      </c>
      <c r="S10" s="7"/>
      <c r="T10" s="7"/>
      <c r="U10" s="7"/>
    </row>
    <row r="11" spans="1:21" x14ac:dyDescent="0.25">
      <c r="A11" s="3" t="s">
        <v>330</v>
      </c>
      <c r="B11" s="3">
        <v>32.799999999999997</v>
      </c>
      <c r="C11" s="3"/>
      <c r="D11" s="21">
        <f t="shared" si="0"/>
        <v>6.0975609756097562</v>
      </c>
      <c r="E11" s="21">
        <f t="shared" si="1"/>
        <v>93.902439024390247</v>
      </c>
      <c r="F11" s="3">
        <v>100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J12" s="7"/>
      <c r="K12" s="7"/>
      <c r="L12" s="7" t="s">
        <v>363</v>
      </c>
      <c r="M12" s="7"/>
      <c r="N12" s="7"/>
      <c r="O12" s="7"/>
      <c r="P12" s="7"/>
      <c r="Q12" s="7"/>
      <c r="R12" s="7"/>
    </row>
    <row r="14" spans="1:21" x14ac:dyDescent="0.25">
      <c r="A14" s="3"/>
      <c r="B14" s="3" t="s">
        <v>303</v>
      </c>
      <c r="C14" s="3"/>
      <c r="D14" s="3" t="s">
        <v>308</v>
      </c>
      <c r="E14" s="3" t="s">
        <v>307</v>
      </c>
      <c r="F14" s="3" t="s">
        <v>306</v>
      </c>
    </row>
    <row r="15" spans="1:21" x14ac:dyDescent="0.25">
      <c r="A15" s="3" t="s">
        <v>321</v>
      </c>
      <c r="B15" s="3">
        <v>39.799999999999997</v>
      </c>
      <c r="C15" s="3"/>
      <c r="D15" s="21">
        <f>200/B15</f>
        <v>5.025125628140704</v>
      </c>
      <c r="E15" s="21">
        <f>100-D15</f>
        <v>94.9748743718593</v>
      </c>
      <c r="F15" s="3">
        <v>100</v>
      </c>
    </row>
    <row r="16" spans="1:21" x14ac:dyDescent="0.25">
      <c r="A16" s="3" t="s">
        <v>322</v>
      </c>
      <c r="B16" s="3">
        <v>30.2</v>
      </c>
      <c r="C16" s="3"/>
      <c r="D16" s="21">
        <f t="shared" ref="D16:D22" si="2">200/B16</f>
        <v>6.6225165562913908</v>
      </c>
      <c r="E16" s="21">
        <f t="shared" ref="E16:E22" si="3">100-D16</f>
        <v>93.377483443708613</v>
      </c>
      <c r="F16" s="3">
        <v>100</v>
      </c>
      <c r="K16" t="s">
        <v>360</v>
      </c>
      <c r="L16" t="s">
        <v>362</v>
      </c>
      <c r="O16" t="s">
        <v>349</v>
      </c>
    </row>
    <row r="17" spans="1:18" x14ac:dyDescent="0.25">
      <c r="A17" s="3" t="s">
        <v>331</v>
      </c>
      <c r="B17" s="3">
        <v>35.4</v>
      </c>
      <c r="C17" s="3"/>
      <c r="D17" s="21">
        <f t="shared" si="2"/>
        <v>5.6497175141242941</v>
      </c>
      <c r="E17" s="21">
        <f t="shared" si="3"/>
        <v>94.350282485875709</v>
      </c>
      <c r="F17" s="3">
        <v>100</v>
      </c>
      <c r="O17" t="s">
        <v>285</v>
      </c>
      <c r="P17">
        <v>10</v>
      </c>
    </row>
    <row r="18" spans="1:18" x14ac:dyDescent="0.25">
      <c r="A18" s="3" t="s">
        <v>332</v>
      </c>
      <c r="B18" s="3">
        <v>30.4</v>
      </c>
      <c r="C18" s="3"/>
      <c r="D18" s="21">
        <f t="shared" si="2"/>
        <v>6.5789473684210531</v>
      </c>
      <c r="E18" s="21">
        <f t="shared" si="3"/>
        <v>93.421052631578945</v>
      </c>
      <c r="F18" s="3">
        <v>100</v>
      </c>
      <c r="K18" t="s">
        <v>361</v>
      </c>
      <c r="O18" t="s">
        <v>345</v>
      </c>
      <c r="P18">
        <v>0.4</v>
      </c>
    </row>
    <row r="19" spans="1:18" x14ac:dyDescent="0.25">
      <c r="A19" s="3" t="s">
        <v>333</v>
      </c>
      <c r="B19" s="3">
        <v>39.6</v>
      </c>
      <c r="C19" s="3"/>
      <c r="D19" s="21">
        <f t="shared" si="2"/>
        <v>5.0505050505050502</v>
      </c>
      <c r="E19" s="21">
        <f t="shared" si="3"/>
        <v>94.949494949494948</v>
      </c>
      <c r="F19" s="3">
        <v>100</v>
      </c>
      <c r="O19" t="s">
        <v>346</v>
      </c>
      <c r="P19">
        <v>0.4</v>
      </c>
    </row>
    <row r="20" spans="1:18" x14ac:dyDescent="0.25">
      <c r="A20" s="3" t="s">
        <v>334</v>
      </c>
      <c r="B20" s="3">
        <v>33.200000000000003</v>
      </c>
      <c r="C20" s="3"/>
      <c r="D20" s="21">
        <f t="shared" si="2"/>
        <v>6.0240963855421681</v>
      </c>
      <c r="E20" s="21">
        <f t="shared" si="3"/>
        <v>93.975903614457835</v>
      </c>
      <c r="F20" s="3">
        <v>100</v>
      </c>
      <c r="O20" t="s">
        <v>347</v>
      </c>
      <c r="P20">
        <v>0.8</v>
      </c>
    </row>
    <row r="21" spans="1:18" x14ac:dyDescent="0.25">
      <c r="A21" s="3" t="s">
        <v>335</v>
      </c>
      <c r="B21" s="3">
        <v>42.4</v>
      </c>
      <c r="C21" s="3"/>
      <c r="D21" s="21">
        <f t="shared" si="2"/>
        <v>4.716981132075472</v>
      </c>
      <c r="E21" s="21">
        <f t="shared" si="3"/>
        <v>95.283018867924525</v>
      </c>
      <c r="F21" s="3">
        <v>100</v>
      </c>
      <c r="K21" s="3" t="s">
        <v>29</v>
      </c>
      <c r="L21" s="3">
        <v>640</v>
      </c>
      <c r="O21" t="s">
        <v>348</v>
      </c>
      <c r="P21">
        <v>0.8</v>
      </c>
    </row>
    <row r="22" spans="1:18" x14ac:dyDescent="0.25">
      <c r="A22" s="3" t="s">
        <v>336</v>
      </c>
      <c r="B22" s="3">
        <v>35.4</v>
      </c>
      <c r="C22" s="3"/>
      <c r="D22" s="21">
        <f t="shared" si="2"/>
        <v>5.6497175141242941</v>
      </c>
      <c r="E22" s="21">
        <f t="shared" si="3"/>
        <v>94.350282485875709</v>
      </c>
      <c r="F22" s="3">
        <v>100</v>
      </c>
      <c r="K22" s="3" t="s">
        <v>281</v>
      </c>
      <c r="L22" s="3">
        <v>25.6</v>
      </c>
      <c r="O22" t="s">
        <v>283</v>
      </c>
      <c r="P22">
        <v>0.4</v>
      </c>
    </row>
    <row r="23" spans="1:18" x14ac:dyDescent="0.25">
      <c r="K23" s="3" t="s">
        <v>281</v>
      </c>
      <c r="L23" s="3">
        <v>25.6</v>
      </c>
      <c r="O23" t="s">
        <v>284</v>
      </c>
      <c r="P23">
        <v>0.4</v>
      </c>
    </row>
    <row r="24" spans="1:18" x14ac:dyDescent="0.25">
      <c r="K24" s="3" t="s">
        <v>282</v>
      </c>
      <c r="L24" s="3">
        <v>51.2</v>
      </c>
      <c r="O24" t="s">
        <v>73</v>
      </c>
      <c r="P24">
        <v>1.8</v>
      </c>
    </row>
    <row r="25" spans="1:18" x14ac:dyDescent="0.25">
      <c r="A25" s="3"/>
      <c r="B25" s="3" t="s">
        <v>303</v>
      </c>
      <c r="C25" s="3"/>
      <c r="D25" s="3" t="s">
        <v>308</v>
      </c>
      <c r="E25" s="3" t="s">
        <v>307</v>
      </c>
      <c r="F25" s="3" t="s">
        <v>306</v>
      </c>
      <c r="K25" s="3" t="s">
        <v>282</v>
      </c>
      <c r="L25" s="3">
        <v>51.2</v>
      </c>
      <c r="O25" t="s">
        <v>27</v>
      </c>
      <c r="P25">
        <v>5</v>
      </c>
    </row>
    <row r="26" spans="1:18" x14ac:dyDescent="0.25">
      <c r="A26" s="3" t="s">
        <v>323</v>
      </c>
      <c r="B26" s="3">
        <v>44.2</v>
      </c>
      <c r="C26" s="3"/>
      <c r="D26" s="21">
        <f>200/B26</f>
        <v>4.5248868778280542</v>
      </c>
      <c r="E26" s="21">
        <f>100-D26</f>
        <v>95.475113122171948</v>
      </c>
      <c r="F26" s="3">
        <v>100</v>
      </c>
      <c r="K26" s="3" t="s">
        <v>283</v>
      </c>
      <c r="L26" s="3">
        <v>25.6</v>
      </c>
      <c r="P26">
        <f>SUM(P17:P25)</f>
        <v>20.000000000000004</v>
      </c>
    </row>
    <row r="27" spans="1:18" x14ac:dyDescent="0.25">
      <c r="A27" s="3" t="s">
        <v>324</v>
      </c>
      <c r="B27" s="3">
        <v>31.8</v>
      </c>
      <c r="C27" s="3"/>
      <c r="D27" s="21">
        <f t="shared" ref="D27:D33" si="4">200/B27</f>
        <v>6.2893081761006284</v>
      </c>
      <c r="E27" s="21">
        <f t="shared" ref="E27:E33" si="5">100-D27</f>
        <v>93.710691823899367</v>
      </c>
      <c r="F27" s="3">
        <v>100</v>
      </c>
      <c r="K27" s="3" t="s">
        <v>284</v>
      </c>
      <c r="L27" s="3">
        <v>25.6</v>
      </c>
    </row>
    <row r="28" spans="1:18" x14ac:dyDescent="0.25">
      <c r="A28" s="3" t="s">
        <v>337</v>
      </c>
      <c r="B28" s="3">
        <v>41</v>
      </c>
      <c r="C28" s="3"/>
      <c r="D28" s="21">
        <f t="shared" si="4"/>
        <v>4.8780487804878048</v>
      </c>
      <c r="E28" s="21">
        <f t="shared" si="5"/>
        <v>95.121951219512198</v>
      </c>
      <c r="F28" s="3">
        <v>100</v>
      </c>
      <c r="K28" s="3" t="s">
        <v>73</v>
      </c>
      <c r="L28" s="3">
        <v>115.2</v>
      </c>
    </row>
    <row r="29" spans="1:18" x14ac:dyDescent="0.25">
      <c r="A29" s="3" t="s">
        <v>338</v>
      </c>
      <c r="B29" s="3">
        <v>28.4</v>
      </c>
      <c r="C29" s="3"/>
      <c r="D29" s="21">
        <f t="shared" si="4"/>
        <v>7.042253521126761</v>
      </c>
      <c r="E29" s="21">
        <f t="shared" si="5"/>
        <v>92.957746478873233</v>
      </c>
      <c r="F29" s="3">
        <v>100</v>
      </c>
      <c r="L29" s="1">
        <f>SUM(L21:L28)</f>
        <v>960.00000000000023</v>
      </c>
    </row>
    <row r="30" spans="1:18" x14ac:dyDescent="0.25">
      <c r="A30" s="3" t="s">
        <v>339</v>
      </c>
      <c r="B30" s="3">
        <v>36</v>
      </c>
      <c r="C30" s="3"/>
      <c r="D30" s="21">
        <f t="shared" si="4"/>
        <v>5.5555555555555554</v>
      </c>
      <c r="E30" s="21">
        <f t="shared" si="5"/>
        <v>94.444444444444443</v>
      </c>
      <c r="F30" s="3">
        <v>100</v>
      </c>
    </row>
    <row r="31" spans="1:18" x14ac:dyDescent="0.25">
      <c r="A31" s="3" t="s">
        <v>340</v>
      </c>
      <c r="B31" s="3">
        <v>36.6</v>
      </c>
      <c r="C31" s="3"/>
      <c r="D31" s="21">
        <f t="shared" si="4"/>
        <v>5.4644808743169397</v>
      </c>
      <c r="E31" s="21">
        <f t="shared" si="5"/>
        <v>94.535519125683066</v>
      </c>
      <c r="F31" s="3">
        <v>100</v>
      </c>
      <c r="H31" t="s">
        <v>350</v>
      </c>
      <c r="I31" t="s">
        <v>350</v>
      </c>
    </row>
    <row r="32" spans="1:18" x14ac:dyDescent="0.25">
      <c r="A32" s="3" t="s">
        <v>341</v>
      </c>
      <c r="B32" s="3">
        <v>33</v>
      </c>
      <c r="C32" s="3"/>
      <c r="D32" s="21">
        <f t="shared" si="4"/>
        <v>6.0606060606060606</v>
      </c>
      <c r="E32" s="21">
        <f t="shared" si="5"/>
        <v>93.939393939393938</v>
      </c>
      <c r="F32" s="3">
        <v>100</v>
      </c>
      <c r="K32" s="3" t="s">
        <v>319</v>
      </c>
      <c r="L32" s="3" t="s">
        <v>319</v>
      </c>
      <c r="M32" s="3" t="s">
        <v>319</v>
      </c>
      <c r="N32" s="3" t="s">
        <v>321</v>
      </c>
      <c r="O32" s="3" t="s">
        <v>321</v>
      </c>
      <c r="P32" s="3" t="s">
        <v>321</v>
      </c>
      <c r="Q32" s="3"/>
      <c r="R32" s="3"/>
    </row>
    <row r="33" spans="1:19" x14ac:dyDescent="0.25">
      <c r="A33" s="3" t="s">
        <v>342</v>
      </c>
      <c r="B33" s="3">
        <v>28.8</v>
      </c>
      <c r="C33" s="3"/>
      <c r="D33" s="21">
        <f t="shared" si="4"/>
        <v>6.9444444444444446</v>
      </c>
      <c r="E33" s="21">
        <f t="shared" si="5"/>
        <v>93.055555555555557</v>
      </c>
      <c r="F33" s="3">
        <v>100</v>
      </c>
      <c r="K33" s="3" t="s">
        <v>320</v>
      </c>
      <c r="L33" s="3" t="s">
        <v>320</v>
      </c>
      <c r="M33" s="3" t="s">
        <v>320</v>
      </c>
      <c r="N33" s="3" t="s">
        <v>322</v>
      </c>
      <c r="O33" s="3" t="s">
        <v>322</v>
      </c>
      <c r="P33" s="3" t="s">
        <v>322</v>
      </c>
      <c r="Q33" s="3"/>
      <c r="R33" s="3"/>
      <c r="S33" s="3"/>
    </row>
    <row r="34" spans="1:19" x14ac:dyDescent="0.25">
      <c r="K34" s="3" t="s">
        <v>325</v>
      </c>
      <c r="L34" s="3" t="s">
        <v>325</v>
      </c>
      <c r="M34" s="3" t="s">
        <v>325</v>
      </c>
      <c r="N34" s="3" t="s">
        <v>331</v>
      </c>
      <c r="O34" s="3" t="s">
        <v>331</v>
      </c>
      <c r="P34" s="3" t="s">
        <v>331</v>
      </c>
      <c r="Q34" s="3"/>
      <c r="R34" s="3"/>
      <c r="S34" s="3"/>
    </row>
    <row r="35" spans="1:19" x14ac:dyDescent="0.25">
      <c r="K35" s="3" t="s">
        <v>326</v>
      </c>
      <c r="L35" s="3" t="s">
        <v>326</v>
      </c>
      <c r="M35" s="3" t="s">
        <v>326</v>
      </c>
      <c r="N35" s="3" t="s">
        <v>332</v>
      </c>
      <c r="O35" s="3" t="s">
        <v>332</v>
      </c>
      <c r="P35" s="3" t="s">
        <v>332</v>
      </c>
      <c r="Q35" s="3"/>
      <c r="R35" s="3"/>
      <c r="S35" s="3"/>
    </row>
    <row r="36" spans="1:19" x14ac:dyDescent="0.25">
      <c r="K36" s="3" t="s">
        <v>327</v>
      </c>
      <c r="L36" s="3" t="s">
        <v>327</v>
      </c>
      <c r="M36" s="3" t="s">
        <v>327</v>
      </c>
      <c r="N36" s="3" t="s">
        <v>333</v>
      </c>
      <c r="O36" s="3" t="s">
        <v>333</v>
      </c>
      <c r="P36" s="3" t="s">
        <v>333</v>
      </c>
      <c r="Q36" s="3"/>
      <c r="R36" s="3"/>
      <c r="S36" s="3"/>
    </row>
    <row r="37" spans="1:19" x14ac:dyDescent="0.25">
      <c r="K37" s="3" t="s">
        <v>328</v>
      </c>
      <c r="L37" s="3" t="s">
        <v>328</v>
      </c>
      <c r="M37" s="3" t="s">
        <v>328</v>
      </c>
      <c r="N37" s="3" t="s">
        <v>334</v>
      </c>
      <c r="O37" s="3" t="s">
        <v>334</v>
      </c>
      <c r="P37" s="3" t="s">
        <v>334</v>
      </c>
      <c r="Q37" s="3"/>
      <c r="R37" s="3"/>
      <c r="S37" s="3"/>
    </row>
    <row r="38" spans="1:19" x14ac:dyDescent="0.25">
      <c r="K38" s="3" t="s">
        <v>329</v>
      </c>
      <c r="L38" s="3" t="s">
        <v>329</v>
      </c>
      <c r="M38" s="3" t="s">
        <v>329</v>
      </c>
      <c r="N38" s="3" t="s">
        <v>335</v>
      </c>
      <c r="O38" s="3" t="s">
        <v>335</v>
      </c>
      <c r="P38" s="3" t="s">
        <v>335</v>
      </c>
      <c r="Q38" s="3"/>
      <c r="R38" s="3"/>
      <c r="S38" s="3"/>
    </row>
    <row r="39" spans="1:19" x14ac:dyDescent="0.25">
      <c r="K39" s="9" t="s">
        <v>330</v>
      </c>
      <c r="L39" s="9" t="s">
        <v>330</v>
      </c>
      <c r="M39" s="9" t="s">
        <v>330</v>
      </c>
      <c r="N39" s="9" t="s">
        <v>336</v>
      </c>
      <c r="O39" s="9" t="s">
        <v>336</v>
      </c>
      <c r="P39" s="9" t="s">
        <v>336</v>
      </c>
      <c r="Q39" s="3"/>
      <c r="R39" s="3"/>
      <c r="S39" s="3"/>
    </row>
    <row r="40" spans="1:19" x14ac:dyDescent="0.25">
      <c r="S40" s="3"/>
    </row>
    <row r="42" spans="1:19" x14ac:dyDescent="0.25">
      <c r="K42">
        <v>60</v>
      </c>
      <c r="L42" t="s">
        <v>285</v>
      </c>
    </row>
    <row r="43" spans="1:19" x14ac:dyDescent="0.25">
      <c r="K43">
        <v>20</v>
      </c>
      <c r="L43" t="s">
        <v>27</v>
      </c>
    </row>
    <row r="44" spans="1:19" x14ac:dyDescent="0.25">
      <c r="K44">
        <f>SUM(K42:K43)</f>
        <v>80</v>
      </c>
      <c r="L44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7C73-5A9F-40DE-9C10-F95E8D66C3A9}">
  <dimension ref="A1:M45"/>
  <sheetViews>
    <sheetView workbookViewId="0">
      <selection activeCell="D67" sqref="D67"/>
    </sheetView>
  </sheetViews>
  <sheetFormatPr defaultRowHeight="15" x14ac:dyDescent="0.25"/>
  <cols>
    <col min="2" max="2" width="12.85546875" customWidth="1"/>
    <col min="3" max="3" width="10.7109375" customWidth="1"/>
    <col min="14" max="14" width="11.7109375" customWidth="1"/>
  </cols>
  <sheetData>
    <row r="1" spans="1:13" x14ac:dyDescent="0.25">
      <c r="B1" t="s">
        <v>119</v>
      </c>
    </row>
    <row r="2" spans="1:13" x14ac:dyDescent="0.25">
      <c r="K2" t="s">
        <v>99</v>
      </c>
      <c r="L2" t="s">
        <v>28</v>
      </c>
    </row>
    <row r="3" spans="1:13" x14ac:dyDescent="0.25">
      <c r="B3" s="3"/>
      <c r="C3" s="5">
        <v>1</v>
      </c>
      <c r="D3" s="5">
        <v>2</v>
      </c>
      <c r="E3" s="5">
        <v>3</v>
      </c>
      <c r="F3" s="5">
        <v>4</v>
      </c>
      <c r="G3" s="5">
        <v>5</v>
      </c>
      <c r="H3" s="6"/>
      <c r="I3" s="6"/>
      <c r="J3" s="6"/>
      <c r="K3" t="s">
        <v>100</v>
      </c>
      <c r="L3" t="s">
        <v>63</v>
      </c>
      <c r="M3" s="6"/>
    </row>
    <row r="4" spans="1:13" x14ac:dyDescent="0.25">
      <c r="B4" s="5" t="s">
        <v>60</v>
      </c>
      <c r="C4" s="4">
        <v>100</v>
      </c>
      <c r="D4" s="3">
        <v>75</v>
      </c>
      <c r="E4" s="3">
        <v>50</v>
      </c>
      <c r="F4" s="3">
        <v>25</v>
      </c>
      <c r="G4" s="3">
        <v>0</v>
      </c>
      <c r="H4" s="7"/>
      <c r="I4" s="7"/>
      <c r="J4" s="7"/>
      <c r="K4" t="s">
        <v>101</v>
      </c>
      <c r="L4" t="s">
        <v>64</v>
      </c>
      <c r="M4" s="7"/>
    </row>
    <row r="5" spans="1:13" x14ac:dyDescent="0.25">
      <c r="B5" s="5" t="s">
        <v>61</v>
      </c>
      <c r="C5" s="4">
        <v>0</v>
      </c>
      <c r="D5" s="3">
        <v>25</v>
      </c>
      <c r="E5" s="3">
        <v>50</v>
      </c>
      <c r="F5" s="3">
        <v>75</v>
      </c>
      <c r="G5" s="3">
        <v>100</v>
      </c>
      <c r="H5" s="7"/>
      <c r="I5" s="7"/>
      <c r="J5" s="7"/>
      <c r="K5" t="s">
        <v>102</v>
      </c>
      <c r="L5" t="s">
        <v>68</v>
      </c>
      <c r="M5" s="7"/>
    </row>
    <row r="6" spans="1:13" x14ac:dyDescent="0.25">
      <c r="K6" t="s">
        <v>103</v>
      </c>
      <c r="L6" t="s">
        <v>69</v>
      </c>
    </row>
    <row r="7" spans="1:13" x14ac:dyDescent="0.25">
      <c r="B7" t="s">
        <v>72</v>
      </c>
      <c r="K7" t="s">
        <v>104</v>
      </c>
      <c r="L7" t="s">
        <v>71</v>
      </c>
    </row>
    <row r="8" spans="1:13" x14ac:dyDescent="0.25">
      <c r="C8" t="s">
        <v>28</v>
      </c>
      <c r="D8" t="s">
        <v>63</v>
      </c>
      <c r="E8" t="s">
        <v>64</v>
      </c>
      <c r="F8" t="s">
        <v>65</v>
      </c>
      <c r="G8" t="s">
        <v>70</v>
      </c>
    </row>
    <row r="9" spans="1:13" x14ac:dyDescent="0.25">
      <c r="A9" t="s">
        <v>48</v>
      </c>
      <c r="B9" t="s">
        <v>62</v>
      </c>
      <c r="D9" t="s">
        <v>66</v>
      </c>
      <c r="E9" t="s">
        <v>67</v>
      </c>
      <c r="F9" t="s">
        <v>68</v>
      </c>
      <c r="G9" t="s">
        <v>69</v>
      </c>
      <c r="H9" t="s">
        <v>71</v>
      </c>
    </row>
    <row r="12" spans="1:13" x14ac:dyDescent="0.25">
      <c r="B12" t="s">
        <v>79</v>
      </c>
    </row>
    <row r="13" spans="1:13" x14ac:dyDescent="0.25">
      <c r="B13" t="s">
        <v>80</v>
      </c>
    </row>
    <row r="16" spans="1:13" x14ac:dyDescent="0.25">
      <c r="B16" t="s">
        <v>29</v>
      </c>
      <c r="D16">
        <v>420</v>
      </c>
      <c r="E16" t="s">
        <v>47</v>
      </c>
      <c r="G16" t="s">
        <v>97</v>
      </c>
    </row>
    <row r="17" spans="2:9" x14ac:dyDescent="0.25">
      <c r="B17" t="s">
        <v>30</v>
      </c>
      <c r="D17">
        <v>1.7</v>
      </c>
    </row>
    <row r="18" spans="2:9" x14ac:dyDescent="0.25">
      <c r="B18" t="s">
        <v>39</v>
      </c>
      <c r="D18">
        <v>33.6</v>
      </c>
    </row>
    <row r="19" spans="2:9" x14ac:dyDescent="0.25">
      <c r="B19" t="s">
        <v>40</v>
      </c>
      <c r="D19">
        <v>33.6</v>
      </c>
    </row>
    <row r="20" spans="2:9" x14ac:dyDescent="0.25">
      <c r="B20" t="s">
        <v>25</v>
      </c>
      <c r="D20">
        <v>1.7</v>
      </c>
      <c r="G20" t="s">
        <v>105</v>
      </c>
    </row>
    <row r="21" spans="2:9" x14ac:dyDescent="0.25">
      <c r="D21" s="1">
        <f>SUM(D16:D20)</f>
        <v>490.6</v>
      </c>
    </row>
    <row r="23" spans="2:9" x14ac:dyDescent="0.25">
      <c r="B23" t="s">
        <v>96</v>
      </c>
    </row>
    <row r="25" spans="2:9" x14ac:dyDescent="0.25">
      <c r="B25" s="3"/>
      <c r="C25" s="5">
        <v>1</v>
      </c>
      <c r="D25" s="5">
        <v>2</v>
      </c>
      <c r="E25" s="5">
        <v>3</v>
      </c>
      <c r="F25" s="5">
        <v>4</v>
      </c>
      <c r="G25" s="5">
        <v>5</v>
      </c>
      <c r="H25" s="5">
        <v>6</v>
      </c>
      <c r="I25" s="6"/>
    </row>
    <row r="26" spans="2:9" x14ac:dyDescent="0.25">
      <c r="B26" s="3" t="s">
        <v>89</v>
      </c>
      <c r="C26" s="3" t="s">
        <v>28</v>
      </c>
      <c r="D26" s="3" t="s">
        <v>63</v>
      </c>
      <c r="E26" s="3" t="s">
        <v>64</v>
      </c>
      <c r="F26" s="3" t="s">
        <v>65</v>
      </c>
      <c r="G26" s="3" t="s">
        <v>70</v>
      </c>
      <c r="H26" s="3"/>
      <c r="I26" s="7"/>
    </row>
    <row r="27" spans="2:9" x14ac:dyDescent="0.25">
      <c r="B27" s="3"/>
      <c r="C27" s="3"/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71</v>
      </c>
      <c r="I27" s="7"/>
    </row>
    <row r="28" spans="2:9" x14ac:dyDescent="0.25">
      <c r="B28" s="3"/>
      <c r="C28" s="3"/>
      <c r="D28" s="3"/>
      <c r="E28" s="3"/>
      <c r="F28" s="3"/>
      <c r="G28" s="3"/>
      <c r="H28" s="3"/>
      <c r="I28" s="7"/>
    </row>
    <row r="29" spans="2:9" x14ac:dyDescent="0.25">
      <c r="B29" s="3" t="s">
        <v>90</v>
      </c>
      <c r="C29" s="3">
        <v>70</v>
      </c>
      <c r="D29" s="3">
        <v>70</v>
      </c>
      <c r="E29" s="3">
        <v>70</v>
      </c>
      <c r="F29" s="3">
        <v>70</v>
      </c>
      <c r="G29" s="3">
        <v>70</v>
      </c>
      <c r="H29" s="3">
        <v>70</v>
      </c>
      <c r="I29" s="7"/>
    </row>
    <row r="30" spans="2:9" x14ac:dyDescent="0.25">
      <c r="B30" s="3" t="s">
        <v>73</v>
      </c>
      <c r="C30" s="3">
        <v>10</v>
      </c>
      <c r="D30" s="3">
        <v>46</v>
      </c>
      <c r="E30" s="3">
        <v>46</v>
      </c>
      <c r="F30" s="3">
        <v>46</v>
      </c>
      <c r="G30" s="3">
        <v>46</v>
      </c>
      <c r="H30" s="3">
        <v>46</v>
      </c>
      <c r="I30" s="7"/>
    </row>
    <row r="31" spans="2:9" x14ac:dyDescent="0.25">
      <c r="B31" s="3" t="s">
        <v>27</v>
      </c>
      <c r="C31" s="3">
        <v>40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7"/>
    </row>
    <row r="32" spans="2:9" x14ac:dyDescent="0.25">
      <c r="B32" s="3" t="s">
        <v>36</v>
      </c>
      <c r="C32" s="3">
        <v>120</v>
      </c>
      <c r="D32" s="3">
        <v>120</v>
      </c>
      <c r="E32" s="3">
        <v>120</v>
      </c>
      <c r="F32" s="3">
        <v>120</v>
      </c>
      <c r="G32" s="3">
        <v>120</v>
      </c>
      <c r="H32" s="3">
        <v>120</v>
      </c>
      <c r="I32" s="7"/>
    </row>
    <row r="33" spans="2:8" x14ac:dyDescent="0.25">
      <c r="C33" t="s">
        <v>74</v>
      </c>
      <c r="D33" t="s">
        <v>75</v>
      </c>
      <c r="E33" t="s">
        <v>76</v>
      </c>
      <c r="F33" t="s">
        <v>77</v>
      </c>
      <c r="G33" t="s">
        <v>78</v>
      </c>
      <c r="H33" t="s">
        <v>81</v>
      </c>
    </row>
    <row r="34" spans="2:8" x14ac:dyDescent="0.25">
      <c r="C34" t="s">
        <v>98</v>
      </c>
    </row>
    <row r="37" spans="2:8" x14ac:dyDescent="0.25">
      <c r="C37" t="s">
        <v>82</v>
      </c>
      <c r="F37" t="s">
        <v>91</v>
      </c>
    </row>
    <row r="39" spans="2:8" x14ac:dyDescent="0.25">
      <c r="B39">
        <v>3</v>
      </c>
      <c r="C39" t="s">
        <v>83</v>
      </c>
      <c r="G39" t="s">
        <v>85</v>
      </c>
      <c r="H39" t="s">
        <v>92</v>
      </c>
    </row>
    <row r="41" spans="2:8" x14ac:dyDescent="0.25">
      <c r="B41">
        <v>4</v>
      </c>
      <c r="C41" t="s">
        <v>84</v>
      </c>
      <c r="G41" t="s">
        <v>85</v>
      </c>
      <c r="H41" t="s">
        <v>93</v>
      </c>
    </row>
    <row r="43" spans="2:8" x14ac:dyDescent="0.25">
      <c r="B43">
        <v>5</v>
      </c>
      <c r="C43" t="s">
        <v>87</v>
      </c>
      <c r="G43" t="s">
        <v>85</v>
      </c>
      <c r="H43" t="s">
        <v>94</v>
      </c>
    </row>
    <row r="45" spans="2:8" x14ac:dyDescent="0.25">
      <c r="B45">
        <v>6</v>
      </c>
      <c r="C45" t="s">
        <v>86</v>
      </c>
      <c r="D45" t="s">
        <v>88</v>
      </c>
      <c r="G45" t="s">
        <v>85</v>
      </c>
      <c r="H45" t="s">
        <v>95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7D31-6548-4B8F-8957-8E2EF3CF3FB3}">
  <dimension ref="B1:G17"/>
  <sheetViews>
    <sheetView workbookViewId="0">
      <selection activeCell="G23" sqref="G23"/>
    </sheetView>
  </sheetViews>
  <sheetFormatPr defaultRowHeight="15" x14ac:dyDescent="0.25"/>
  <sheetData>
    <row r="1" spans="2:7" x14ac:dyDescent="0.25">
      <c r="C1" s="1" t="s">
        <v>110</v>
      </c>
    </row>
    <row r="3" spans="2:7" x14ac:dyDescent="0.25">
      <c r="B3" s="3"/>
      <c r="C3" s="5">
        <v>1</v>
      </c>
      <c r="D3" s="5">
        <v>2</v>
      </c>
      <c r="E3" s="5">
        <v>3</v>
      </c>
      <c r="F3" s="5">
        <v>4</v>
      </c>
      <c r="G3" s="5">
        <v>5</v>
      </c>
    </row>
    <row r="4" spans="2:7" x14ac:dyDescent="0.25">
      <c r="B4" s="5" t="s">
        <v>60</v>
      </c>
      <c r="C4" s="4">
        <v>100</v>
      </c>
      <c r="D4" s="3">
        <v>75</v>
      </c>
      <c r="E4" s="3">
        <v>50</v>
      </c>
      <c r="F4" s="3">
        <v>25</v>
      </c>
      <c r="G4" s="3">
        <v>0</v>
      </c>
    </row>
    <row r="5" spans="2:7" x14ac:dyDescent="0.25">
      <c r="B5" s="5" t="s">
        <v>61</v>
      </c>
      <c r="C5" s="4">
        <v>0</v>
      </c>
      <c r="D5" s="3">
        <v>25</v>
      </c>
      <c r="E5" s="3">
        <v>50</v>
      </c>
      <c r="F5" s="3">
        <v>75</v>
      </c>
      <c r="G5" s="3">
        <v>100</v>
      </c>
    </row>
    <row r="6" spans="2:7" x14ac:dyDescent="0.25">
      <c r="C6" t="s">
        <v>28</v>
      </c>
      <c r="D6" t="s">
        <v>107</v>
      </c>
      <c r="E6" t="s">
        <v>109</v>
      </c>
      <c r="F6" t="s">
        <v>108</v>
      </c>
      <c r="G6" t="s">
        <v>106</v>
      </c>
    </row>
    <row r="7" spans="2:7" x14ac:dyDescent="0.25">
      <c r="C7" t="s">
        <v>106</v>
      </c>
      <c r="D7" t="s">
        <v>108</v>
      </c>
      <c r="E7" t="s">
        <v>109</v>
      </c>
      <c r="F7" t="s">
        <v>107</v>
      </c>
      <c r="G7" t="s">
        <v>28</v>
      </c>
    </row>
    <row r="10" spans="2:7" x14ac:dyDescent="0.25">
      <c r="C10" t="s">
        <v>111</v>
      </c>
      <c r="E10" t="s">
        <v>112</v>
      </c>
      <c r="F10" t="s">
        <v>115</v>
      </c>
    </row>
    <row r="11" spans="2:7" x14ac:dyDescent="0.25">
      <c r="E11" t="s">
        <v>113</v>
      </c>
    </row>
    <row r="12" spans="2:7" x14ac:dyDescent="0.25">
      <c r="E12" t="s">
        <v>114</v>
      </c>
      <c r="F12" t="s">
        <v>117</v>
      </c>
    </row>
    <row r="13" spans="2:7" x14ac:dyDescent="0.25">
      <c r="E13" t="s">
        <v>116</v>
      </c>
      <c r="F13" t="s">
        <v>115</v>
      </c>
    </row>
    <row r="17" spans="2:2" x14ac:dyDescent="0.25">
      <c r="B17" t="s">
        <v>118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60E6-DBA3-4B22-981D-C102835ED1C0}">
  <dimension ref="A1:I42"/>
  <sheetViews>
    <sheetView workbookViewId="0">
      <selection activeCell="M17" sqref="M17"/>
    </sheetView>
  </sheetViews>
  <sheetFormatPr defaultRowHeight="15" x14ac:dyDescent="0.25"/>
  <sheetData>
    <row r="1" spans="2:9" x14ac:dyDescent="0.25">
      <c r="B1" t="s">
        <v>120</v>
      </c>
    </row>
    <row r="4" spans="2:9" x14ac:dyDescent="0.25">
      <c r="B4" t="s">
        <v>72</v>
      </c>
    </row>
    <row r="5" spans="2:9" x14ac:dyDescent="0.25">
      <c r="C5" t="s">
        <v>121</v>
      </c>
      <c r="D5" t="s">
        <v>28</v>
      </c>
      <c r="E5" t="s">
        <v>63</v>
      </c>
      <c r="F5" t="s">
        <v>64</v>
      </c>
      <c r="G5" t="s">
        <v>65</v>
      </c>
      <c r="H5" t="s">
        <v>70</v>
      </c>
    </row>
    <row r="6" spans="2:9" x14ac:dyDescent="0.25">
      <c r="B6" t="s">
        <v>114</v>
      </c>
      <c r="E6" t="s">
        <v>66</v>
      </c>
      <c r="F6" t="s">
        <v>67</v>
      </c>
      <c r="G6" t="s">
        <v>68</v>
      </c>
      <c r="H6" t="s">
        <v>69</v>
      </c>
      <c r="I6" t="s">
        <v>71</v>
      </c>
    </row>
    <row r="9" spans="2:9" x14ac:dyDescent="0.25">
      <c r="B9" t="s">
        <v>79</v>
      </c>
    </row>
    <row r="10" spans="2:9" x14ac:dyDescent="0.25">
      <c r="B10" t="s">
        <v>80</v>
      </c>
    </row>
    <row r="12" spans="2:9" x14ac:dyDescent="0.25">
      <c r="G12" t="s">
        <v>123</v>
      </c>
    </row>
    <row r="13" spans="2:9" x14ac:dyDescent="0.25">
      <c r="B13" t="s">
        <v>29</v>
      </c>
      <c r="D13">
        <v>420</v>
      </c>
      <c r="E13" t="s">
        <v>47</v>
      </c>
      <c r="G13" t="s">
        <v>122</v>
      </c>
    </row>
    <row r="14" spans="2:9" x14ac:dyDescent="0.25">
      <c r="B14" t="s">
        <v>30</v>
      </c>
      <c r="D14">
        <v>1.7</v>
      </c>
    </row>
    <row r="15" spans="2:9" x14ac:dyDescent="0.25">
      <c r="B15" t="s">
        <v>39</v>
      </c>
      <c r="D15">
        <v>33.6</v>
      </c>
    </row>
    <row r="16" spans="2:9" x14ac:dyDescent="0.25">
      <c r="B16" t="s">
        <v>40</v>
      </c>
      <c r="D16">
        <v>33.6</v>
      </c>
    </row>
    <row r="17" spans="2:9" x14ac:dyDescent="0.25">
      <c r="B17" t="s">
        <v>25</v>
      </c>
      <c r="D17">
        <v>1.7</v>
      </c>
      <c r="G17" t="s">
        <v>117</v>
      </c>
      <c r="H17" t="s">
        <v>152</v>
      </c>
    </row>
    <row r="18" spans="2:9" x14ac:dyDescent="0.25">
      <c r="D18" s="1">
        <f>SUM(D13:D17)</f>
        <v>490.6</v>
      </c>
    </row>
    <row r="20" spans="2:9" x14ac:dyDescent="0.25">
      <c r="B20" t="s">
        <v>96</v>
      </c>
    </row>
    <row r="22" spans="2:9" x14ac:dyDescent="0.25">
      <c r="B22" s="3"/>
      <c r="C22" s="3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</row>
    <row r="23" spans="2:9" x14ac:dyDescent="0.25">
      <c r="B23" s="3" t="s">
        <v>89</v>
      </c>
      <c r="C23" s="3" t="s">
        <v>121</v>
      </c>
      <c r="D23" s="3" t="s">
        <v>28</v>
      </c>
      <c r="E23" s="3" t="s">
        <v>63</v>
      </c>
      <c r="F23" s="3" t="s">
        <v>64</v>
      </c>
      <c r="G23" s="3" t="s">
        <v>65</v>
      </c>
      <c r="H23" s="3" t="s">
        <v>70</v>
      </c>
      <c r="I23" s="3"/>
    </row>
    <row r="24" spans="2:9" x14ac:dyDescent="0.25">
      <c r="B24" s="3"/>
      <c r="C24" s="3"/>
      <c r="D24" s="3"/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71</v>
      </c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x14ac:dyDescent="0.25">
      <c r="B26" s="3" t="s">
        <v>90</v>
      </c>
      <c r="C26" s="3">
        <v>70</v>
      </c>
      <c r="D26" s="3">
        <v>70</v>
      </c>
      <c r="E26" s="3">
        <v>70</v>
      </c>
      <c r="F26" s="3">
        <v>70</v>
      </c>
      <c r="G26" s="3">
        <v>70</v>
      </c>
      <c r="H26" s="3">
        <v>70</v>
      </c>
      <c r="I26" s="3">
        <v>70</v>
      </c>
    </row>
    <row r="27" spans="2:9" x14ac:dyDescent="0.25">
      <c r="B27" s="3" t="s">
        <v>73</v>
      </c>
      <c r="C27" s="3">
        <v>40</v>
      </c>
      <c r="D27" s="3">
        <v>10</v>
      </c>
      <c r="E27" s="3">
        <v>46</v>
      </c>
      <c r="F27" s="3">
        <v>46</v>
      </c>
      <c r="G27" s="3">
        <v>46</v>
      </c>
      <c r="H27" s="3">
        <v>46</v>
      </c>
      <c r="I27" s="3">
        <v>46</v>
      </c>
    </row>
    <row r="28" spans="2:9" x14ac:dyDescent="0.25">
      <c r="B28" s="3" t="s">
        <v>27</v>
      </c>
      <c r="C28" s="3">
        <v>10</v>
      </c>
      <c r="D28" s="3">
        <v>40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</row>
    <row r="29" spans="2:9" x14ac:dyDescent="0.25">
      <c r="B29" s="3" t="s">
        <v>36</v>
      </c>
      <c r="C29" s="3">
        <v>120</v>
      </c>
      <c r="D29" s="3">
        <v>120</v>
      </c>
      <c r="E29" s="3">
        <v>120</v>
      </c>
      <c r="F29" s="3">
        <v>120</v>
      </c>
      <c r="G29" s="3">
        <v>120</v>
      </c>
      <c r="H29" s="3">
        <v>120</v>
      </c>
      <c r="I29" s="3">
        <v>120</v>
      </c>
    </row>
    <row r="30" spans="2:9" x14ac:dyDescent="0.25">
      <c r="C30" t="s">
        <v>124</v>
      </c>
      <c r="D30" t="s">
        <v>74</v>
      </c>
      <c r="E30" t="s">
        <v>75</v>
      </c>
      <c r="F30" t="s">
        <v>76</v>
      </c>
      <c r="G30" t="s">
        <v>77</v>
      </c>
      <c r="H30" t="s">
        <v>78</v>
      </c>
      <c r="I30" t="s">
        <v>81</v>
      </c>
    </row>
    <row r="31" spans="2:9" x14ac:dyDescent="0.25">
      <c r="D31" t="s">
        <v>126</v>
      </c>
    </row>
    <row r="33" spans="1:9" x14ac:dyDescent="0.25">
      <c r="A33" t="s">
        <v>99</v>
      </c>
      <c r="B33" t="s">
        <v>121</v>
      </c>
    </row>
    <row r="34" spans="1:9" x14ac:dyDescent="0.25">
      <c r="A34" t="s">
        <v>100</v>
      </c>
      <c r="B34" t="s">
        <v>28</v>
      </c>
      <c r="D34" t="s">
        <v>82</v>
      </c>
      <c r="G34" t="s">
        <v>125</v>
      </c>
    </row>
    <row r="35" spans="1:9" x14ac:dyDescent="0.25">
      <c r="A35" t="s">
        <v>101</v>
      </c>
      <c r="B35" t="s">
        <v>63</v>
      </c>
    </row>
    <row r="36" spans="1:9" x14ac:dyDescent="0.25">
      <c r="A36" t="s">
        <v>102</v>
      </c>
      <c r="B36" t="s">
        <v>64</v>
      </c>
      <c r="D36" t="s">
        <v>83</v>
      </c>
      <c r="H36" t="s">
        <v>85</v>
      </c>
      <c r="I36" t="s">
        <v>93</v>
      </c>
    </row>
    <row r="37" spans="1:9" x14ac:dyDescent="0.25">
      <c r="A37" t="s">
        <v>103</v>
      </c>
      <c r="B37" t="s">
        <v>68</v>
      </c>
    </row>
    <row r="38" spans="1:9" x14ac:dyDescent="0.25">
      <c r="A38" t="s">
        <v>104</v>
      </c>
      <c r="B38" t="s">
        <v>69</v>
      </c>
      <c r="D38" t="s">
        <v>84</v>
      </c>
      <c r="H38" t="s">
        <v>85</v>
      </c>
      <c r="I38" t="s">
        <v>94</v>
      </c>
    </row>
    <row r="39" spans="1:9" x14ac:dyDescent="0.25">
      <c r="A39" t="s">
        <v>127</v>
      </c>
      <c r="B39" t="s">
        <v>71</v>
      </c>
    </row>
    <row r="40" spans="1:9" x14ac:dyDescent="0.25">
      <c r="D40" t="s">
        <v>87</v>
      </c>
      <c r="H40" t="s">
        <v>85</v>
      </c>
      <c r="I40" t="s">
        <v>95</v>
      </c>
    </row>
    <row r="42" spans="1:9" x14ac:dyDescent="0.25">
      <c r="D42" t="s">
        <v>86</v>
      </c>
      <c r="E42" t="s">
        <v>88</v>
      </c>
      <c r="H42" t="s">
        <v>85</v>
      </c>
      <c r="I42" t="s">
        <v>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D052-0259-4428-A3A0-751A3A3C7681}">
  <dimension ref="A1:I46"/>
  <sheetViews>
    <sheetView workbookViewId="0">
      <selection activeCell="N19" sqref="N19"/>
    </sheetView>
  </sheetViews>
  <sheetFormatPr defaultRowHeight="15" x14ac:dyDescent="0.25"/>
  <cols>
    <col min="1" max="1" width="15.7109375" customWidth="1"/>
    <col min="2" max="2" width="15.85546875" customWidth="1"/>
    <col min="3" max="3" width="12" customWidth="1"/>
  </cols>
  <sheetData>
    <row r="1" spans="1:9" x14ac:dyDescent="0.25">
      <c r="C1" t="s">
        <v>157</v>
      </c>
    </row>
    <row r="4" spans="1:9" x14ac:dyDescent="0.25">
      <c r="B4" t="s">
        <v>97</v>
      </c>
      <c r="E4" t="s">
        <v>148</v>
      </c>
    </row>
    <row r="5" spans="1:9" x14ac:dyDescent="0.25">
      <c r="B5" t="s">
        <v>128</v>
      </c>
    </row>
    <row r="8" spans="1:9" x14ac:dyDescent="0.25">
      <c r="B8" s="1" t="s">
        <v>110</v>
      </c>
    </row>
    <row r="9" spans="1:9" x14ac:dyDescent="0.25">
      <c r="B9" t="s">
        <v>136</v>
      </c>
    </row>
    <row r="10" spans="1:9" x14ac:dyDescent="0.25">
      <c r="A10" s="3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8">
        <v>6</v>
      </c>
      <c r="H10" s="8">
        <v>7</v>
      </c>
      <c r="I10" s="8">
        <v>8</v>
      </c>
    </row>
    <row r="11" spans="1:9" x14ac:dyDescent="0.25">
      <c r="A11" s="5" t="s">
        <v>138</v>
      </c>
      <c r="B11" s="4">
        <v>0</v>
      </c>
      <c r="C11" s="3">
        <v>75</v>
      </c>
      <c r="D11" s="3">
        <v>50</v>
      </c>
      <c r="E11" s="3">
        <v>25</v>
      </c>
      <c r="F11" s="3">
        <v>12.5</v>
      </c>
      <c r="G11" s="9">
        <v>6.25</v>
      </c>
      <c r="H11" s="9">
        <v>3.125</v>
      </c>
      <c r="I11" s="3">
        <v>100</v>
      </c>
    </row>
    <row r="12" spans="1:9" x14ac:dyDescent="0.25">
      <c r="A12" s="5" t="s">
        <v>137</v>
      </c>
      <c r="B12" s="4">
        <v>100</v>
      </c>
      <c r="C12" s="3">
        <v>25</v>
      </c>
      <c r="D12" s="3">
        <v>50</v>
      </c>
      <c r="E12" s="3">
        <v>75</v>
      </c>
      <c r="F12" s="3">
        <v>87.5</v>
      </c>
      <c r="G12" s="9">
        <v>93.75</v>
      </c>
      <c r="H12" s="3">
        <v>96.875</v>
      </c>
      <c r="I12" s="3">
        <v>0</v>
      </c>
    </row>
    <row r="13" spans="1:9" x14ac:dyDescent="0.25">
      <c r="A13" s="3"/>
      <c r="B13" s="3" t="s">
        <v>106</v>
      </c>
      <c r="C13" s="3" t="s">
        <v>107</v>
      </c>
      <c r="D13" s="3" t="s">
        <v>109</v>
      </c>
      <c r="E13" s="3" t="s">
        <v>108</v>
      </c>
      <c r="F13" s="3" t="s">
        <v>139</v>
      </c>
      <c r="G13" s="3" t="s">
        <v>141</v>
      </c>
      <c r="H13" s="3" t="s">
        <v>142</v>
      </c>
      <c r="I13" s="3" t="s">
        <v>28</v>
      </c>
    </row>
    <row r="14" spans="1:9" x14ac:dyDescent="0.25">
      <c r="A14" s="3"/>
      <c r="B14" s="3" t="s">
        <v>28</v>
      </c>
      <c r="C14" s="3" t="s">
        <v>108</v>
      </c>
      <c r="D14" s="3" t="s">
        <v>109</v>
      </c>
      <c r="E14" s="3" t="s">
        <v>107</v>
      </c>
      <c r="F14" s="3" t="s">
        <v>140</v>
      </c>
      <c r="G14" s="3" t="s">
        <v>143</v>
      </c>
      <c r="H14" s="3" t="s">
        <v>144</v>
      </c>
      <c r="I14" s="3" t="s">
        <v>106</v>
      </c>
    </row>
    <row r="16" spans="1:9" x14ac:dyDescent="0.25">
      <c r="B16" t="s">
        <v>145</v>
      </c>
      <c r="E16" t="s">
        <v>147</v>
      </c>
    </row>
    <row r="18" spans="1:9" x14ac:dyDescent="0.25">
      <c r="B18" t="s">
        <v>146</v>
      </c>
    </row>
    <row r="20" spans="1:9" x14ac:dyDescent="0.25">
      <c r="D20" t="s">
        <v>29</v>
      </c>
      <c r="F20">
        <v>500</v>
      </c>
      <c r="G20" t="s">
        <v>47</v>
      </c>
    </row>
    <row r="21" spans="1:9" x14ac:dyDescent="0.25">
      <c r="D21" t="s">
        <v>30</v>
      </c>
      <c r="F21">
        <v>2</v>
      </c>
    </row>
    <row r="22" spans="1:9" x14ac:dyDescent="0.25">
      <c r="D22" t="s">
        <v>129</v>
      </c>
      <c r="F22">
        <v>40</v>
      </c>
    </row>
    <row r="23" spans="1:9" x14ac:dyDescent="0.25">
      <c r="D23" t="s">
        <v>130</v>
      </c>
      <c r="F23">
        <v>40</v>
      </c>
    </row>
    <row r="24" spans="1:9" x14ac:dyDescent="0.25">
      <c r="D24" t="s">
        <v>131</v>
      </c>
      <c r="F24">
        <v>40</v>
      </c>
    </row>
    <row r="25" spans="1:9" x14ac:dyDescent="0.25">
      <c r="D25" t="s">
        <v>131</v>
      </c>
      <c r="F25">
        <v>40</v>
      </c>
    </row>
    <row r="26" spans="1:9" x14ac:dyDescent="0.25">
      <c r="D26" t="s">
        <v>132</v>
      </c>
      <c r="F26">
        <v>2</v>
      </c>
    </row>
    <row r="27" spans="1:9" x14ac:dyDescent="0.25">
      <c r="D27" t="s">
        <v>133</v>
      </c>
      <c r="F27">
        <v>2</v>
      </c>
    </row>
    <row r="28" spans="1:9" x14ac:dyDescent="0.25">
      <c r="F28" s="1">
        <f>SUM(F20:F27)</f>
        <v>666</v>
      </c>
    </row>
    <row r="31" spans="1:9" x14ac:dyDescent="0.25">
      <c r="A31" s="3"/>
      <c r="B31" s="3">
        <v>1</v>
      </c>
      <c r="C31" s="5">
        <v>2</v>
      </c>
      <c r="D31" s="5">
        <v>3</v>
      </c>
      <c r="E31" s="5">
        <v>4</v>
      </c>
      <c r="F31" s="5">
        <v>5</v>
      </c>
      <c r="G31" s="5">
        <v>6</v>
      </c>
      <c r="H31" s="5">
        <v>7</v>
      </c>
      <c r="I31" s="8">
        <v>8</v>
      </c>
    </row>
    <row r="32" spans="1:9" x14ac:dyDescent="0.25">
      <c r="A32" s="3" t="s">
        <v>134</v>
      </c>
      <c r="B32" s="3" t="s">
        <v>106</v>
      </c>
      <c r="C32" s="3" t="s">
        <v>107</v>
      </c>
      <c r="D32" s="3" t="s">
        <v>109</v>
      </c>
      <c r="E32" s="3" t="s">
        <v>108</v>
      </c>
      <c r="F32" s="3" t="s">
        <v>139</v>
      </c>
      <c r="G32" s="3" t="s">
        <v>141</v>
      </c>
      <c r="H32" s="3" t="s">
        <v>142</v>
      </c>
      <c r="I32" s="3" t="s">
        <v>28</v>
      </c>
    </row>
    <row r="33" spans="1:9" x14ac:dyDescent="0.25">
      <c r="A33" s="3" t="s">
        <v>135</v>
      </c>
      <c r="B33" s="3" t="s">
        <v>28</v>
      </c>
      <c r="C33" s="3" t="s">
        <v>108</v>
      </c>
      <c r="D33" s="3" t="s">
        <v>109</v>
      </c>
      <c r="E33" s="3" t="s">
        <v>107</v>
      </c>
      <c r="F33" s="3" t="s">
        <v>140</v>
      </c>
      <c r="G33" s="3" t="s">
        <v>143</v>
      </c>
      <c r="H33" s="3" t="s">
        <v>144</v>
      </c>
      <c r="I33" s="3" t="s">
        <v>106</v>
      </c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 t="s">
        <v>90</v>
      </c>
      <c r="B35" s="3">
        <v>83.25</v>
      </c>
      <c r="C35" s="3">
        <v>83.25</v>
      </c>
      <c r="D35" s="3">
        <v>83.25</v>
      </c>
      <c r="E35" s="3">
        <v>83.25</v>
      </c>
      <c r="F35" s="3">
        <v>83.25</v>
      </c>
      <c r="G35" s="3">
        <v>83.25</v>
      </c>
      <c r="H35" s="3">
        <v>83.25</v>
      </c>
      <c r="I35" s="3">
        <v>83.25</v>
      </c>
    </row>
    <row r="36" spans="1:9" x14ac:dyDescent="0.25">
      <c r="A36" s="3" t="s">
        <v>73</v>
      </c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 t="s">
        <v>27</v>
      </c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 t="s">
        <v>36</v>
      </c>
      <c r="B38" s="3">
        <v>120</v>
      </c>
      <c r="C38" s="3">
        <v>120</v>
      </c>
      <c r="D38" s="3">
        <v>120</v>
      </c>
      <c r="E38" s="3">
        <v>120</v>
      </c>
      <c r="F38" s="3">
        <v>120</v>
      </c>
      <c r="G38" s="3">
        <v>120</v>
      </c>
      <c r="H38" s="3">
        <v>120</v>
      </c>
      <c r="I38" s="3">
        <v>120</v>
      </c>
    </row>
    <row r="39" spans="1:9" x14ac:dyDescent="0.25">
      <c r="H39" s="7"/>
      <c r="I39" s="7"/>
    </row>
    <row r="41" spans="1:9" x14ac:dyDescent="0.25">
      <c r="A41" s="3" t="s">
        <v>29</v>
      </c>
      <c r="B41" s="3" t="s">
        <v>149</v>
      </c>
      <c r="C41" s="3" t="s">
        <v>149</v>
      </c>
      <c r="D41" s="3" t="s">
        <v>149</v>
      </c>
      <c r="E41" s="3" t="s">
        <v>149</v>
      </c>
      <c r="F41" s="3" t="s">
        <v>149</v>
      </c>
      <c r="G41" s="3" t="s">
        <v>149</v>
      </c>
      <c r="H41" s="3" t="s">
        <v>149</v>
      </c>
      <c r="I41" s="3" t="s">
        <v>149</v>
      </c>
    </row>
    <row r="42" spans="1:9" x14ac:dyDescent="0.25">
      <c r="A42" s="3" t="s">
        <v>150</v>
      </c>
      <c r="B42" s="3">
        <v>0</v>
      </c>
      <c r="C42" s="3">
        <v>15</v>
      </c>
      <c r="D42" s="3">
        <v>10</v>
      </c>
      <c r="E42" s="3">
        <v>5</v>
      </c>
      <c r="F42" s="3">
        <v>2.5</v>
      </c>
      <c r="G42" s="3">
        <v>1.25</v>
      </c>
      <c r="H42" s="3">
        <v>0.625</v>
      </c>
      <c r="I42" s="3">
        <v>20</v>
      </c>
    </row>
    <row r="43" spans="1:9" x14ac:dyDescent="0.25">
      <c r="A43" s="3" t="s">
        <v>151</v>
      </c>
      <c r="B43" s="3">
        <v>20</v>
      </c>
      <c r="C43" s="3">
        <v>5</v>
      </c>
      <c r="D43" s="3">
        <v>10</v>
      </c>
      <c r="E43" s="3">
        <v>15</v>
      </c>
      <c r="F43" s="3">
        <v>17.5</v>
      </c>
      <c r="G43" s="3">
        <v>18.75</v>
      </c>
      <c r="H43" s="3">
        <v>19.375</v>
      </c>
      <c r="I43" s="3">
        <v>0</v>
      </c>
    </row>
    <row r="44" spans="1:9" x14ac:dyDescent="0.25">
      <c r="A44" s="3" t="s">
        <v>73</v>
      </c>
      <c r="B44" s="3">
        <v>16.75</v>
      </c>
      <c r="C44" s="3">
        <v>16.75</v>
      </c>
      <c r="D44" s="3">
        <v>16.75</v>
      </c>
      <c r="E44" s="3">
        <v>16.75</v>
      </c>
      <c r="F44" s="3">
        <v>16.75</v>
      </c>
      <c r="G44" s="3">
        <v>16.75</v>
      </c>
      <c r="H44" s="3">
        <v>16.75</v>
      </c>
      <c r="I44" s="3">
        <v>16.75</v>
      </c>
    </row>
    <row r="45" spans="1:9" x14ac:dyDescent="0.25">
      <c r="A45" s="3" t="s">
        <v>36</v>
      </c>
      <c r="B45" s="3">
        <v>120</v>
      </c>
      <c r="C45" s="3">
        <v>120</v>
      </c>
      <c r="D45" s="3">
        <v>120</v>
      </c>
      <c r="E45" s="3">
        <v>120</v>
      </c>
      <c r="F45" s="3">
        <v>120</v>
      </c>
      <c r="G45" s="3">
        <v>120</v>
      </c>
      <c r="H45" s="3">
        <v>120</v>
      </c>
      <c r="I45" s="3">
        <v>120</v>
      </c>
    </row>
    <row r="46" spans="1:9" x14ac:dyDescent="0.25">
      <c r="B46" t="s">
        <v>74</v>
      </c>
      <c r="C46" t="s">
        <v>74</v>
      </c>
      <c r="D46" t="s">
        <v>74</v>
      </c>
      <c r="E46" t="s">
        <v>74</v>
      </c>
      <c r="F46" t="s">
        <v>74</v>
      </c>
      <c r="G46" t="s">
        <v>74</v>
      </c>
      <c r="H46" t="s">
        <v>74</v>
      </c>
      <c r="I46" t="s">
        <v>74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BADA-F7B8-46A6-9726-9884A642EEC9}">
  <dimension ref="A1:I44"/>
  <sheetViews>
    <sheetView workbookViewId="0">
      <selection activeCell="I47" sqref="I47"/>
    </sheetView>
  </sheetViews>
  <sheetFormatPr defaultRowHeight="15" x14ac:dyDescent="0.25"/>
  <cols>
    <col min="1" max="1" width="9.7109375" bestFit="1" customWidth="1"/>
  </cols>
  <sheetData>
    <row r="1" spans="1:9" x14ac:dyDescent="0.25">
      <c r="A1" s="10">
        <v>44538</v>
      </c>
    </row>
    <row r="3" spans="1:9" x14ac:dyDescent="0.25">
      <c r="B3" t="s">
        <v>120</v>
      </c>
    </row>
    <row r="6" spans="1:9" x14ac:dyDescent="0.25">
      <c r="B6" t="s">
        <v>72</v>
      </c>
    </row>
    <row r="7" spans="1:9" x14ac:dyDescent="0.25">
      <c r="C7" t="s">
        <v>121</v>
      </c>
      <c r="D7" t="s">
        <v>28</v>
      </c>
      <c r="E7" t="s">
        <v>63</v>
      </c>
      <c r="F7" t="s">
        <v>64</v>
      </c>
      <c r="G7" t="s">
        <v>65</v>
      </c>
      <c r="H7" t="s">
        <v>70</v>
      </c>
    </row>
    <row r="8" spans="1:9" x14ac:dyDescent="0.25">
      <c r="B8" t="s">
        <v>114</v>
      </c>
      <c r="E8" t="s">
        <v>66</v>
      </c>
      <c r="F8" t="s">
        <v>67</v>
      </c>
      <c r="G8" t="s">
        <v>68</v>
      </c>
      <c r="H8" t="s">
        <v>69</v>
      </c>
      <c r="I8" t="s">
        <v>71</v>
      </c>
    </row>
    <row r="11" spans="1:9" x14ac:dyDescent="0.25">
      <c r="B11" t="s">
        <v>79</v>
      </c>
    </row>
    <row r="12" spans="1:9" x14ac:dyDescent="0.25">
      <c r="B12" t="s">
        <v>80</v>
      </c>
    </row>
    <row r="15" spans="1:9" x14ac:dyDescent="0.25">
      <c r="B15" t="s">
        <v>29</v>
      </c>
      <c r="D15">
        <v>420</v>
      </c>
      <c r="E15" t="s">
        <v>47</v>
      </c>
      <c r="G15" t="s">
        <v>122</v>
      </c>
    </row>
    <row r="16" spans="1:9" x14ac:dyDescent="0.25">
      <c r="B16" t="s">
        <v>30</v>
      </c>
      <c r="D16">
        <v>1.7</v>
      </c>
    </row>
    <row r="17" spans="2:9" x14ac:dyDescent="0.25">
      <c r="B17" t="s">
        <v>39</v>
      </c>
      <c r="D17">
        <v>33.6</v>
      </c>
    </row>
    <row r="18" spans="2:9" x14ac:dyDescent="0.25">
      <c r="B18" t="s">
        <v>40</v>
      </c>
      <c r="D18">
        <v>33.6</v>
      </c>
    </row>
    <row r="19" spans="2:9" x14ac:dyDescent="0.25">
      <c r="B19" t="s">
        <v>25</v>
      </c>
      <c r="D19">
        <v>1.7</v>
      </c>
      <c r="G19" t="s">
        <v>115</v>
      </c>
    </row>
    <row r="20" spans="2:9" x14ac:dyDescent="0.25">
      <c r="D20" s="1">
        <f>SUM(D15:D19)</f>
        <v>490.6</v>
      </c>
    </row>
    <row r="22" spans="2:9" x14ac:dyDescent="0.25">
      <c r="B22" t="s">
        <v>96</v>
      </c>
    </row>
    <row r="24" spans="2:9" x14ac:dyDescent="0.25">
      <c r="B24" s="3"/>
      <c r="C24" s="3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</row>
    <row r="25" spans="2:9" x14ac:dyDescent="0.25">
      <c r="B25" s="3" t="s">
        <v>89</v>
      </c>
      <c r="C25" s="3" t="s">
        <v>28</v>
      </c>
      <c r="D25" s="3" t="s">
        <v>63</v>
      </c>
      <c r="E25" s="3" t="s">
        <v>64</v>
      </c>
      <c r="F25" s="3" t="s">
        <v>65</v>
      </c>
      <c r="G25" s="3" t="s">
        <v>70</v>
      </c>
      <c r="H25" s="3" t="s">
        <v>153</v>
      </c>
      <c r="I25" s="3"/>
    </row>
    <row r="26" spans="2:9" x14ac:dyDescent="0.25">
      <c r="B26" s="3"/>
      <c r="C26" s="3"/>
      <c r="D26" s="3" t="s">
        <v>66</v>
      </c>
      <c r="E26" s="3" t="s">
        <v>67</v>
      </c>
      <c r="F26" s="3" t="s">
        <v>68</v>
      </c>
      <c r="G26" s="3" t="s">
        <v>69</v>
      </c>
      <c r="H26" s="3" t="s">
        <v>71</v>
      </c>
      <c r="I26" s="3" t="s">
        <v>155</v>
      </c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8" spans="2:9" x14ac:dyDescent="0.25">
      <c r="B28" s="3" t="s">
        <v>90</v>
      </c>
      <c r="C28" s="3">
        <v>70</v>
      </c>
      <c r="D28" s="3">
        <v>70</v>
      </c>
      <c r="E28" s="3">
        <v>70</v>
      </c>
      <c r="F28" s="3">
        <v>70</v>
      </c>
      <c r="G28" s="3">
        <v>70</v>
      </c>
      <c r="H28" s="3">
        <v>70</v>
      </c>
      <c r="I28" s="3">
        <v>70</v>
      </c>
    </row>
    <row r="29" spans="2:9" x14ac:dyDescent="0.25">
      <c r="B29" s="3" t="s">
        <v>73</v>
      </c>
      <c r="C29" s="3">
        <v>10</v>
      </c>
      <c r="D29" s="3">
        <v>46</v>
      </c>
      <c r="E29" s="3">
        <v>46</v>
      </c>
      <c r="F29" s="3">
        <v>46</v>
      </c>
      <c r="G29" s="3">
        <v>46</v>
      </c>
      <c r="H29" s="3">
        <v>46</v>
      </c>
      <c r="I29" s="3">
        <v>46</v>
      </c>
    </row>
    <row r="30" spans="2:9" x14ac:dyDescent="0.25">
      <c r="B30" s="3" t="s">
        <v>27</v>
      </c>
      <c r="C30" s="3">
        <v>40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</row>
    <row r="31" spans="2:9" x14ac:dyDescent="0.25">
      <c r="B31" s="3" t="s">
        <v>36</v>
      </c>
      <c r="C31" s="3">
        <v>120</v>
      </c>
      <c r="D31" s="3">
        <v>120</v>
      </c>
      <c r="E31" s="3">
        <v>120</v>
      </c>
      <c r="F31" s="3">
        <v>120</v>
      </c>
      <c r="G31" s="3">
        <v>120</v>
      </c>
      <c r="H31" s="3">
        <v>120</v>
      </c>
      <c r="I31" s="3">
        <v>120</v>
      </c>
    </row>
    <row r="32" spans="2:9" x14ac:dyDescent="0.25">
      <c r="C32" t="s">
        <v>74</v>
      </c>
      <c r="D32" t="s">
        <v>75</v>
      </c>
      <c r="E32" t="s">
        <v>76</v>
      </c>
      <c r="F32" t="s">
        <v>77</v>
      </c>
      <c r="G32" t="s">
        <v>78</v>
      </c>
      <c r="H32" t="s">
        <v>81</v>
      </c>
      <c r="I32" s="11" t="s">
        <v>154</v>
      </c>
    </row>
    <row r="34" spans="1:9" x14ac:dyDescent="0.25">
      <c r="D34" t="s">
        <v>156</v>
      </c>
    </row>
    <row r="35" spans="1:9" x14ac:dyDescent="0.25">
      <c r="A35" t="s">
        <v>99</v>
      </c>
      <c r="B35" t="s">
        <v>28</v>
      </c>
    </row>
    <row r="36" spans="1:9" x14ac:dyDescent="0.25">
      <c r="A36" t="s">
        <v>100</v>
      </c>
      <c r="B36" t="s">
        <v>63</v>
      </c>
      <c r="D36" t="s">
        <v>82</v>
      </c>
      <c r="G36" t="s">
        <v>91</v>
      </c>
    </row>
    <row r="37" spans="1:9" x14ac:dyDescent="0.25">
      <c r="A37" t="s">
        <v>101</v>
      </c>
      <c r="B37" t="s">
        <v>64</v>
      </c>
    </row>
    <row r="38" spans="1:9" x14ac:dyDescent="0.25">
      <c r="A38" t="s">
        <v>102</v>
      </c>
      <c r="B38" t="s">
        <v>68</v>
      </c>
      <c r="D38" t="s">
        <v>83</v>
      </c>
      <c r="H38" t="s">
        <v>85</v>
      </c>
      <c r="I38" t="s">
        <v>92</v>
      </c>
    </row>
    <row r="39" spans="1:9" x14ac:dyDescent="0.25">
      <c r="A39" t="s">
        <v>103</v>
      </c>
      <c r="B39" t="s">
        <v>69</v>
      </c>
    </row>
    <row r="40" spans="1:9" x14ac:dyDescent="0.25">
      <c r="A40" t="s">
        <v>104</v>
      </c>
      <c r="B40" t="s">
        <v>71</v>
      </c>
      <c r="D40" t="s">
        <v>84</v>
      </c>
      <c r="H40" t="s">
        <v>85</v>
      </c>
      <c r="I40" t="s">
        <v>93</v>
      </c>
    </row>
    <row r="41" spans="1:9" x14ac:dyDescent="0.25">
      <c r="A41" t="s">
        <v>127</v>
      </c>
      <c r="B41" t="s">
        <v>155</v>
      </c>
    </row>
    <row r="42" spans="1:9" x14ac:dyDescent="0.25">
      <c r="D42" t="s">
        <v>87</v>
      </c>
      <c r="H42" t="s">
        <v>85</v>
      </c>
      <c r="I42" t="s">
        <v>94</v>
      </c>
    </row>
    <row r="44" spans="1:9" x14ac:dyDescent="0.25">
      <c r="D44" t="s">
        <v>86</v>
      </c>
      <c r="E44" t="s">
        <v>88</v>
      </c>
      <c r="H44" t="s">
        <v>85</v>
      </c>
      <c r="I44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FD23-E845-44D3-AD94-CE3590A1D069}">
  <dimension ref="A1:I47"/>
  <sheetViews>
    <sheetView workbookViewId="0">
      <selection activeCell="B5" sqref="B5:D6"/>
    </sheetView>
  </sheetViews>
  <sheetFormatPr defaultRowHeight="15" x14ac:dyDescent="0.25"/>
  <sheetData>
    <row r="1" spans="1:9" x14ac:dyDescent="0.25">
      <c r="D1" t="s">
        <v>158</v>
      </c>
    </row>
    <row r="5" spans="1:9" x14ac:dyDescent="0.25">
      <c r="B5" t="s">
        <v>97</v>
      </c>
      <c r="E5" t="s">
        <v>148</v>
      </c>
    </row>
    <row r="6" spans="1:9" x14ac:dyDescent="0.25">
      <c r="B6" t="s">
        <v>128</v>
      </c>
    </row>
    <row r="9" spans="1:9" x14ac:dyDescent="0.25">
      <c r="B9" s="1" t="s">
        <v>110</v>
      </c>
    </row>
    <row r="10" spans="1:9" x14ac:dyDescent="0.25">
      <c r="B10" t="s">
        <v>136</v>
      </c>
    </row>
    <row r="11" spans="1:9" x14ac:dyDescent="0.25">
      <c r="A11" s="3"/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8">
        <v>6</v>
      </c>
      <c r="H11" s="8">
        <v>7</v>
      </c>
      <c r="I11" s="8">
        <v>8</v>
      </c>
    </row>
    <row r="12" spans="1:9" x14ac:dyDescent="0.25">
      <c r="A12" s="5" t="s">
        <v>138</v>
      </c>
      <c r="B12" s="4">
        <v>0</v>
      </c>
      <c r="C12" s="3">
        <v>75</v>
      </c>
      <c r="D12" s="3">
        <v>50</v>
      </c>
      <c r="E12" s="3">
        <v>25</v>
      </c>
      <c r="F12" s="3">
        <v>12.5</v>
      </c>
      <c r="G12" s="9">
        <v>6.25</v>
      </c>
      <c r="H12" s="9">
        <v>3.125</v>
      </c>
      <c r="I12" s="3">
        <v>100</v>
      </c>
    </row>
    <row r="13" spans="1:9" x14ac:dyDescent="0.25">
      <c r="A13" s="5" t="s">
        <v>137</v>
      </c>
      <c r="B13" s="4">
        <v>100</v>
      </c>
      <c r="C13" s="3">
        <v>25</v>
      </c>
      <c r="D13" s="3">
        <v>50</v>
      </c>
      <c r="E13" s="3">
        <v>75</v>
      </c>
      <c r="F13" s="3">
        <v>87.5</v>
      </c>
      <c r="G13" s="9">
        <v>93.75</v>
      </c>
      <c r="H13" s="3">
        <v>96.875</v>
      </c>
      <c r="I13" s="3">
        <v>0</v>
      </c>
    </row>
    <row r="14" spans="1:9" x14ac:dyDescent="0.25">
      <c r="A14" s="3"/>
      <c r="B14" s="3" t="s">
        <v>106</v>
      </c>
      <c r="C14" s="3" t="s">
        <v>107</v>
      </c>
      <c r="D14" s="3" t="s">
        <v>109</v>
      </c>
      <c r="E14" s="3" t="s">
        <v>108</v>
      </c>
      <c r="F14" s="3" t="s">
        <v>139</v>
      </c>
      <c r="G14" s="3" t="s">
        <v>141</v>
      </c>
      <c r="H14" s="3" t="s">
        <v>142</v>
      </c>
      <c r="I14" s="3" t="s">
        <v>28</v>
      </c>
    </row>
    <row r="15" spans="1:9" x14ac:dyDescent="0.25">
      <c r="A15" s="3"/>
      <c r="B15" s="3" t="s">
        <v>28</v>
      </c>
      <c r="C15" s="3" t="s">
        <v>108</v>
      </c>
      <c r="D15" s="3" t="s">
        <v>109</v>
      </c>
      <c r="E15" s="3" t="s">
        <v>107</v>
      </c>
      <c r="F15" s="3" t="s">
        <v>140</v>
      </c>
      <c r="G15" s="3" t="s">
        <v>143</v>
      </c>
      <c r="H15" s="3" t="s">
        <v>144</v>
      </c>
      <c r="I15" s="3" t="s">
        <v>106</v>
      </c>
    </row>
    <row r="17" spans="1:9" x14ac:dyDescent="0.25">
      <c r="B17" t="s">
        <v>145</v>
      </c>
      <c r="E17" t="s">
        <v>147</v>
      </c>
    </row>
    <row r="19" spans="1:9" x14ac:dyDescent="0.25">
      <c r="B19" t="s">
        <v>146</v>
      </c>
    </row>
    <row r="21" spans="1:9" x14ac:dyDescent="0.25">
      <c r="D21" t="s">
        <v>29</v>
      </c>
      <c r="F21">
        <v>500</v>
      </c>
      <c r="G21" t="s">
        <v>47</v>
      </c>
    </row>
    <row r="22" spans="1:9" x14ac:dyDescent="0.25">
      <c r="D22" t="s">
        <v>30</v>
      </c>
      <c r="F22">
        <v>2</v>
      </c>
    </row>
    <row r="23" spans="1:9" x14ac:dyDescent="0.25">
      <c r="D23" t="s">
        <v>129</v>
      </c>
      <c r="F23">
        <v>40</v>
      </c>
    </row>
    <row r="24" spans="1:9" x14ac:dyDescent="0.25">
      <c r="D24" t="s">
        <v>130</v>
      </c>
      <c r="F24">
        <v>40</v>
      </c>
    </row>
    <row r="25" spans="1:9" x14ac:dyDescent="0.25">
      <c r="D25" t="s">
        <v>131</v>
      </c>
      <c r="F25">
        <v>40</v>
      </c>
    </row>
    <row r="26" spans="1:9" x14ac:dyDescent="0.25">
      <c r="D26" t="s">
        <v>131</v>
      </c>
      <c r="F26">
        <v>40</v>
      </c>
    </row>
    <row r="27" spans="1:9" x14ac:dyDescent="0.25">
      <c r="D27" t="s">
        <v>132</v>
      </c>
      <c r="F27">
        <v>2</v>
      </c>
    </row>
    <row r="28" spans="1:9" x14ac:dyDescent="0.25">
      <c r="D28" t="s">
        <v>133</v>
      </c>
      <c r="F28">
        <v>2</v>
      </c>
    </row>
    <row r="29" spans="1:9" x14ac:dyDescent="0.25">
      <c r="F29" s="1">
        <f>SUM(F21:F28)</f>
        <v>666</v>
      </c>
    </row>
    <row r="32" spans="1:9" x14ac:dyDescent="0.25">
      <c r="A32" s="3"/>
      <c r="B32" s="3">
        <v>1</v>
      </c>
      <c r="C32" s="5">
        <v>2</v>
      </c>
      <c r="D32" s="5">
        <v>3</v>
      </c>
      <c r="E32" s="5">
        <v>4</v>
      </c>
      <c r="F32" s="5">
        <v>5</v>
      </c>
      <c r="G32" s="5">
        <v>6</v>
      </c>
      <c r="H32" s="5">
        <v>7</v>
      </c>
      <c r="I32" s="8">
        <v>8</v>
      </c>
    </row>
    <row r="33" spans="1:9" x14ac:dyDescent="0.25">
      <c r="A33" s="3" t="s">
        <v>134</v>
      </c>
      <c r="B33" s="3" t="s">
        <v>106</v>
      </c>
      <c r="C33" s="3" t="s">
        <v>107</v>
      </c>
      <c r="D33" s="3" t="s">
        <v>109</v>
      </c>
      <c r="E33" s="3" t="s">
        <v>108</v>
      </c>
      <c r="F33" s="3" t="s">
        <v>139</v>
      </c>
      <c r="G33" s="3" t="s">
        <v>141</v>
      </c>
      <c r="H33" s="3" t="s">
        <v>142</v>
      </c>
      <c r="I33" s="3" t="s">
        <v>28</v>
      </c>
    </row>
    <row r="34" spans="1:9" x14ac:dyDescent="0.25">
      <c r="A34" s="3" t="s">
        <v>135</v>
      </c>
      <c r="B34" s="3" t="s">
        <v>28</v>
      </c>
      <c r="C34" s="3" t="s">
        <v>108</v>
      </c>
      <c r="D34" s="3" t="s">
        <v>109</v>
      </c>
      <c r="E34" s="3" t="s">
        <v>107</v>
      </c>
      <c r="F34" s="3" t="s">
        <v>140</v>
      </c>
      <c r="G34" s="3" t="s">
        <v>143</v>
      </c>
      <c r="H34" s="3" t="s">
        <v>144</v>
      </c>
      <c r="I34" s="3" t="s">
        <v>106</v>
      </c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 t="s">
        <v>90</v>
      </c>
      <c r="B36" s="3">
        <v>83.25</v>
      </c>
      <c r="C36" s="3">
        <v>83.25</v>
      </c>
      <c r="D36" s="3">
        <v>83.25</v>
      </c>
      <c r="E36" s="3">
        <v>83.25</v>
      </c>
      <c r="F36" s="3">
        <v>83.25</v>
      </c>
      <c r="G36" s="3">
        <v>83.25</v>
      </c>
      <c r="H36" s="3">
        <v>83.25</v>
      </c>
      <c r="I36" s="3">
        <v>83.25</v>
      </c>
    </row>
    <row r="37" spans="1:9" x14ac:dyDescent="0.25">
      <c r="A37" s="3" t="s">
        <v>73</v>
      </c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 t="s">
        <v>27</v>
      </c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36</v>
      </c>
      <c r="B39" s="3">
        <v>120</v>
      </c>
      <c r="C39" s="3">
        <v>120</v>
      </c>
      <c r="D39" s="3">
        <v>120</v>
      </c>
      <c r="E39" s="3">
        <v>120</v>
      </c>
      <c r="F39" s="3">
        <v>120</v>
      </c>
      <c r="G39" s="3">
        <v>120</v>
      </c>
      <c r="H39" s="3">
        <v>120</v>
      </c>
      <c r="I39" s="3">
        <v>120</v>
      </c>
    </row>
    <row r="40" spans="1:9" x14ac:dyDescent="0.25">
      <c r="H40" s="7"/>
      <c r="I40" s="7"/>
    </row>
    <row r="42" spans="1:9" x14ac:dyDescent="0.25">
      <c r="A42" s="3" t="s">
        <v>29</v>
      </c>
      <c r="B42" s="3" t="s">
        <v>149</v>
      </c>
      <c r="C42" s="3" t="s">
        <v>149</v>
      </c>
      <c r="D42" s="3" t="s">
        <v>149</v>
      </c>
      <c r="E42" s="3" t="s">
        <v>149</v>
      </c>
      <c r="F42" s="3" t="s">
        <v>149</v>
      </c>
      <c r="G42" s="3" t="s">
        <v>149</v>
      </c>
      <c r="H42" s="3" t="s">
        <v>149</v>
      </c>
      <c r="I42" s="3" t="s">
        <v>149</v>
      </c>
    </row>
    <row r="43" spans="1:9" x14ac:dyDescent="0.25">
      <c r="A43" s="3" t="s">
        <v>150</v>
      </c>
      <c r="B43" s="3">
        <v>0</v>
      </c>
      <c r="C43" s="3">
        <v>15</v>
      </c>
      <c r="D43" s="3">
        <v>10</v>
      </c>
      <c r="E43" s="3">
        <v>5</v>
      </c>
      <c r="F43" s="3">
        <v>2.5</v>
      </c>
      <c r="G43" s="3">
        <v>1.25</v>
      </c>
      <c r="H43" s="3">
        <v>0.625</v>
      </c>
      <c r="I43" s="3">
        <v>20</v>
      </c>
    </row>
    <row r="44" spans="1:9" x14ac:dyDescent="0.25">
      <c r="A44" s="3" t="s">
        <v>151</v>
      </c>
      <c r="B44" s="3">
        <v>20</v>
      </c>
      <c r="C44" s="3">
        <v>5</v>
      </c>
      <c r="D44" s="3">
        <v>10</v>
      </c>
      <c r="E44" s="3">
        <v>15</v>
      </c>
      <c r="F44" s="3">
        <v>17.5</v>
      </c>
      <c r="G44" s="3">
        <v>18.75</v>
      </c>
      <c r="H44" s="3">
        <v>19.375</v>
      </c>
      <c r="I44" s="3">
        <v>0</v>
      </c>
    </row>
    <row r="45" spans="1:9" x14ac:dyDescent="0.25">
      <c r="A45" s="3" t="s">
        <v>73</v>
      </c>
      <c r="B45" s="3">
        <v>16.75</v>
      </c>
      <c r="C45" s="3">
        <v>16.75</v>
      </c>
      <c r="D45" s="3">
        <v>16.75</v>
      </c>
      <c r="E45" s="3">
        <v>16.75</v>
      </c>
      <c r="F45" s="3">
        <v>16.75</v>
      </c>
      <c r="G45" s="3">
        <v>16.75</v>
      </c>
      <c r="H45" s="3">
        <v>16.75</v>
      </c>
      <c r="I45" s="3">
        <v>16.75</v>
      </c>
    </row>
    <row r="46" spans="1:9" x14ac:dyDescent="0.25">
      <c r="A46" s="3" t="s">
        <v>36</v>
      </c>
      <c r="B46" s="3">
        <v>120</v>
      </c>
      <c r="C46" s="3">
        <v>120</v>
      </c>
      <c r="D46" s="3">
        <v>120</v>
      </c>
      <c r="E46" s="3">
        <v>120</v>
      </c>
      <c r="F46" s="3">
        <v>120</v>
      </c>
      <c r="G46" s="3">
        <v>120</v>
      </c>
      <c r="H46" s="3">
        <v>120</v>
      </c>
      <c r="I46" s="3">
        <v>120</v>
      </c>
    </row>
    <row r="47" spans="1:9" x14ac:dyDescent="0.25">
      <c r="B47" t="s">
        <v>74</v>
      </c>
      <c r="C47" t="s">
        <v>74</v>
      </c>
      <c r="D47" t="s">
        <v>74</v>
      </c>
      <c r="E47" t="s">
        <v>74</v>
      </c>
      <c r="F47" t="s">
        <v>74</v>
      </c>
      <c r="G47" t="s">
        <v>74</v>
      </c>
      <c r="H47" t="s">
        <v>74</v>
      </c>
      <c r="I47" t="s">
        <v>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F8282-76CD-4D97-AA71-B56296D87625}">
  <dimension ref="A2:I42"/>
  <sheetViews>
    <sheetView topLeftCell="A7" workbookViewId="0">
      <selection activeCell="E9" sqref="E9"/>
    </sheetView>
  </sheetViews>
  <sheetFormatPr defaultRowHeight="15" x14ac:dyDescent="0.25"/>
  <cols>
    <col min="1" max="1" width="13.140625" customWidth="1"/>
  </cols>
  <sheetData>
    <row r="2" spans="1:6" x14ac:dyDescent="0.25">
      <c r="A2" t="s">
        <v>160</v>
      </c>
      <c r="E2" t="s">
        <v>23</v>
      </c>
      <c r="F2" t="s">
        <v>24</v>
      </c>
    </row>
    <row r="3" spans="1:6" x14ac:dyDescent="0.25">
      <c r="E3" t="s">
        <v>25</v>
      </c>
      <c r="F3" t="s">
        <v>26</v>
      </c>
    </row>
    <row r="4" spans="1:6" x14ac:dyDescent="0.25">
      <c r="E4" t="s">
        <v>27</v>
      </c>
      <c r="F4" t="s">
        <v>28</v>
      </c>
    </row>
    <row r="6" spans="1:6" x14ac:dyDescent="0.25">
      <c r="A6" t="s">
        <v>169</v>
      </c>
    </row>
    <row r="8" spans="1:6" x14ac:dyDescent="0.25">
      <c r="A8" t="s">
        <v>159</v>
      </c>
    </row>
    <row r="9" spans="1:6" x14ac:dyDescent="0.25">
      <c r="A9">
        <v>51</v>
      </c>
      <c r="B9">
        <v>56</v>
      </c>
    </row>
    <row r="10" spans="1:6" x14ac:dyDescent="0.25">
      <c r="A10">
        <v>53</v>
      </c>
      <c r="B10">
        <v>58</v>
      </c>
    </row>
    <row r="11" spans="1:6" x14ac:dyDescent="0.25">
      <c r="A11">
        <v>55</v>
      </c>
      <c r="B11">
        <v>60</v>
      </c>
    </row>
    <row r="12" spans="1:6" x14ac:dyDescent="0.25">
      <c r="A12" t="s">
        <v>161</v>
      </c>
      <c r="B12">
        <v>51</v>
      </c>
      <c r="C12" t="s">
        <v>162</v>
      </c>
      <c r="D12" t="s">
        <v>164</v>
      </c>
    </row>
    <row r="13" spans="1:6" x14ac:dyDescent="0.25">
      <c r="A13" t="s">
        <v>163</v>
      </c>
      <c r="B13">
        <v>53</v>
      </c>
      <c r="C13" t="s">
        <v>162</v>
      </c>
      <c r="D13" t="s">
        <v>164</v>
      </c>
    </row>
    <row r="14" spans="1:6" x14ac:dyDescent="0.25">
      <c r="A14" t="s">
        <v>165</v>
      </c>
      <c r="B14">
        <v>55</v>
      </c>
      <c r="C14" t="s">
        <v>162</v>
      </c>
      <c r="D14" t="s">
        <v>164</v>
      </c>
      <c r="F14" t="s">
        <v>97</v>
      </c>
    </row>
    <row r="15" spans="1:6" x14ac:dyDescent="0.25">
      <c r="F15" t="s">
        <v>128</v>
      </c>
    </row>
    <row r="16" spans="1:6" x14ac:dyDescent="0.25">
      <c r="A16" t="s">
        <v>166</v>
      </c>
      <c r="B16">
        <v>51</v>
      </c>
      <c r="C16" t="s">
        <v>112</v>
      </c>
      <c r="D16" t="s">
        <v>164</v>
      </c>
    </row>
    <row r="17" spans="1:9" x14ac:dyDescent="0.25">
      <c r="A17" t="s">
        <v>167</v>
      </c>
      <c r="B17">
        <v>53</v>
      </c>
      <c r="C17" t="s">
        <v>112</v>
      </c>
      <c r="D17" t="s">
        <v>164</v>
      </c>
    </row>
    <row r="18" spans="1:9" x14ac:dyDescent="0.25">
      <c r="A18" t="s">
        <v>168</v>
      </c>
      <c r="B18">
        <v>55</v>
      </c>
      <c r="C18" t="s">
        <v>112</v>
      </c>
      <c r="D18" t="s">
        <v>164</v>
      </c>
    </row>
    <row r="20" spans="1:9" x14ac:dyDescent="0.25">
      <c r="A20" t="s">
        <v>170</v>
      </c>
      <c r="B20">
        <v>51</v>
      </c>
      <c r="C20" t="s">
        <v>162</v>
      </c>
      <c r="D20" t="s">
        <v>176</v>
      </c>
    </row>
    <row r="21" spans="1:9" x14ac:dyDescent="0.25">
      <c r="A21" t="s">
        <v>171</v>
      </c>
      <c r="B21">
        <v>53</v>
      </c>
      <c r="C21" t="s">
        <v>162</v>
      </c>
      <c r="D21" t="s">
        <v>176</v>
      </c>
    </row>
    <row r="22" spans="1:9" x14ac:dyDescent="0.25">
      <c r="A22" t="s">
        <v>172</v>
      </c>
      <c r="B22">
        <v>55</v>
      </c>
      <c r="C22" t="s">
        <v>162</v>
      </c>
      <c r="D22" t="s">
        <v>176</v>
      </c>
    </row>
    <row r="24" spans="1:9" x14ac:dyDescent="0.25">
      <c r="A24" t="s">
        <v>173</v>
      </c>
      <c r="B24">
        <v>51</v>
      </c>
      <c r="C24" t="s">
        <v>112</v>
      </c>
      <c r="D24" t="s">
        <v>176</v>
      </c>
    </row>
    <row r="25" spans="1:9" x14ac:dyDescent="0.25">
      <c r="A25" t="s">
        <v>174</v>
      </c>
      <c r="B25">
        <v>53</v>
      </c>
      <c r="C25" t="s">
        <v>112</v>
      </c>
      <c r="D25" t="s">
        <v>176</v>
      </c>
    </row>
    <row r="26" spans="1:9" x14ac:dyDescent="0.25">
      <c r="A26" t="s">
        <v>175</v>
      </c>
      <c r="B26">
        <v>55</v>
      </c>
      <c r="C26" t="s">
        <v>112</v>
      </c>
      <c r="D26" t="s">
        <v>176</v>
      </c>
    </row>
    <row r="29" spans="1:9" x14ac:dyDescent="0.25">
      <c r="A29" t="s">
        <v>52</v>
      </c>
    </row>
    <row r="31" spans="1:9" x14ac:dyDescent="0.25">
      <c r="D31" t="s">
        <v>55</v>
      </c>
      <c r="G31" t="s">
        <v>57</v>
      </c>
      <c r="H31" t="s">
        <v>49</v>
      </c>
    </row>
    <row r="32" spans="1:9" x14ac:dyDescent="0.25">
      <c r="B32" t="s">
        <v>29</v>
      </c>
      <c r="D32">
        <v>265</v>
      </c>
      <c r="E32" t="s">
        <v>47</v>
      </c>
      <c r="G32">
        <v>255</v>
      </c>
      <c r="H32">
        <v>255</v>
      </c>
      <c r="I32" t="s">
        <v>47</v>
      </c>
    </row>
    <row r="33" spans="2:9" x14ac:dyDescent="0.25">
      <c r="B33" t="s">
        <v>39</v>
      </c>
      <c r="D33">
        <v>21.2</v>
      </c>
      <c r="E33" t="s">
        <v>47</v>
      </c>
      <c r="F33" t="s">
        <v>27</v>
      </c>
      <c r="G33">
        <v>10</v>
      </c>
      <c r="H33">
        <v>10</v>
      </c>
      <c r="I33" t="s">
        <v>47</v>
      </c>
    </row>
    <row r="34" spans="2:9" x14ac:dyDescent="0.25">
      <c r="B34" t="s">
        <v>40</v>
      </c>
      <c r="D34">
        <v>21.2</v>
      </c>
      <c r="E34" t="s">
        <v>47</v>
      </c>
      <c r="F34" t="s">
        <v>51</v>
      </c>
      <c r="G34" s="2">
        <v>265</v>
      </c>
      <c r="H34" s="2">
        <v>265</v>
      </c>
      <c r="I34" t="s">
        <v>47</v>
      </c>
    </row>
    <row r="35" spans="2:9" x14ac:dyDescent="0.25">
      <c r="B35" t="s">
        <v>25</v>
      </c>
      <c r="D35">
        <v>1.1000000000000001</v>
      </c>
      <c r="E35" t="s">
        <v>47</v>
      </c>
    </row>
    <row r="38" spans="2:9" x14ac:dyDescent="0.25">
      <c r="D38" s="1">
        <f>SUM(D32:D37)</f>
        <v>308.5</v>
      </c>
    </row>
    <row r="39" spans="2:9" x14ac:dyDescent="0.25">
      <c r="B39" t="s">
        <v>56</v>
      </c>
      <c r="D39" s="1">
        <v>201.5</v>
      </c>
      <c r="H39" t="s">
        <v>177</v>
      </c>
    </row>
    <row r="40" spans="2:9" x14ac:dyDescent="0.25">
      <c r="B40" t="s">
        <v>36</v>
      </c>
      <c r="D40" s="2" t="s">
        <v>179</v>
      </c>
    </row>
    <row r="42" spans="2:9" x14ac:dyDescent="0.25">
      <c r="H42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11-30-21</vt:lpstr>
      <vt:lpstr>12-1-2021</vt:lpstr>
      <vt:lpstr>12-2-2021</vt:lpstr>
      <vt:lpstr>12-3-2021</vt:lpstr>
      <vt:lpstr>12-6-2021</vt:lpstr>
      <vt:lpstr>12-7-2021</vt:lpstr>
      <vt:lpstr>12-8-2021</vt:lpstr>
      <vt:lpstr>12-9-2021</vt:lpstr>
      <vt:lpstr>12-10-2021</vt:lpstr>
      <vt:lpstr>12-13-2021</vt:lpstr>
      <vt:lpstr>12-14-2021</vt:lpstr>
      <vt:lpstr>12-16-2021</vt:lpstr>
      <vt:lpstr>1-10-2022</vt:lpstr>
      <vt:lpstr>1-11-2022</vt:lpstr>
      <vt:lpstr>1-18-2022</vt:lpstr>
      <vt:lpstr>1-19-2022</vt:lpstr>
      <vt:lpstr>1-20-2022</vt:lpstr>
      <vt:lpstr>1-21-2022</vt:lpstr>
      <vt:lpstr>1-24-2022</vt:lpstr>
      <vt:lpstr>1-26-2022</vt:lpstr>
      <vt:lpstr>1-27-2022</vt:lpstr>
      <vt:lpstr>02-07-2022</vt:lpstr>
      <vt:lpstr>02-18-2022</vt:lpstr>
      <vt:lpstr>03-15-2022</vt:lpstr>
      <vt:lpstr>03-22-2022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S. Kessler-Mathieu</dc:creator>
  <cp:lastModifiedBy>mikelab</cp:lastModifiedBy>
  <cp:lastPrinted>2022-03-22T14:56:11Z</cp:lastPrinted>
  <dcterms:created xsi:type="dcterms:W3CDTF">2021-11-30T14:20:21Z</dcterms:created>
  <dcterms:modified xsi:type="dcterms:W3CDTF">2022-03-22T15:20:01Z</dcterms:modified>
</cp:coreProperties>
</file>