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david-bertioli/Dropbox/Soraya-and-David/Cardenasii-introgressions/Cardenasii-manuscript/PNAS/Revision/Supplementary/"/>
    </mc:Choice>
  </mc:AlternateContent>
  <xr:revisionPtr revIDLastSave="0" documentId="13_ncr:1_{06C41175-5113-8E4E-B4CC-218980BB11B4}" xr6:coauthVersionLast="45" xr6:coauthVersionMax="45" xr10:uidLastSave="{00000000-0000-0000-0000-000000000000}"/>
  <bookViews>
    <workbookView xWindow="-59220" yWindow="-12880" windowWidth="47540" windowHeight="26520" xr2:uid="{00000000-000D-0000-FFFF-FFFF00000000}"/>
  </bookViews>
  <sheets>
    <sheet name="Readme" sheetId="20" r:id="rId1"/>
    <sheet name="A.card-derived-Lines" sheetId="17" r:id="rId2"/>
    <sheet name="NC-ICRISAT-lines" sheetId="12" r:id="rId3"/>
    <sheet name="Australia-CS-Biloela" sheetId="26" r:id="rId4"/>
    <sheet name="Time line" sheetId="2" r:id="rId5"/>
    <sheet name="Impacts" sheetId="19" r:id="rId6"/>
    <sheet name="Field Data" sheetId="24" r:id="rId7"/>
    <sheet name="African-lines" sheetId="21" r:id="rId8"/>
    <sheet name="Lines Per-country" sheetId="22" r:id="rId9"/>
    <sheet name="References" sheetId="25"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9" l="1"/>
  <c r="F12" i="21" l="1"/>
  <c r="F11" i="21"/>
  <c r="F10" i="21"/>
  <c r="J10" i="21" s="1"/>
  <c r="F9" i="21"/>
  <c r="F8" i="21"/>
  <c r="F7" i="21"/>
  <c r="J7" i="21" s="1"/>
  <c r="F6" i="21"/>
  <c r="F5" i="21"/>
  <c r="J5" i="21" s="1"/>
  <c r="F4" i="21"/>
  <c r="J4" i="21" s="1"/>
  <c r="J12" i="21"/>
  <c r="J11" i="21"/>
  <c r="J9" i="21"/>
  <c r="J8" i="21"/>
  <c r="J6" i="21"/>
  <c r="H70" i="24" l="1"/>
  <c r="H73" i="24"/>
  <c r="F42" i="24"/>
  <c r="G42" i="24"/>
  <c r="F43" i="24"/>
  <c r="G43" i="24"/>
  <c r="F44" i="24"/>
  <c r="G44" i="24"/>
  <c r="F45" i="24"/>
  <c r="G45" i="24"/>
  <c r="F46" i="24"/>
  <c r="G46" i="24"/>
  <c r="F47" i="24"/>
  <c r="G47" i="24"/>
  <c r="F48" i="24"/>
  <c r="G48" i="24"/>
  <c r="F49" i="24"/>
  <c r="G49" i="24"/>
  <c r="F50" i="24"/>
  <c r="G50" i="24"/>
  <c r="F51" i="24"/>
  <c r="G51" i="24"/>
  <c r="F52" i="24"/>
  <c r="G52" i="24"/>
  <c r="F53" i="24"/>
  <c r="G53" i="24"/>
  <c r="E12" i="19" l="1"/>
  <c r="E5" i="19"/>
  <c r="E6" i="19"/>
  <c r="E7" i="19"/>
  <c r="E8" i="19"/>
  <c r="E11" i="19"/>
  <c r="D10" i="19"/>
  <c r="B10" i="19"/>
  <c r="E10" i="19" l="1"/>
  <c r="E14" i="19" s="1"/>
  <c r="G13" i="21"/>
  <c r="F13" i="21"/>
  <c r="J13" i="21" l="1"/>
</calcChain>
</file>

<file path=xl/sharedStrings.xml><?xml version="1.0" encoding="utf-8"?>
<sst xmlns="http://schemas.openxmlformats.org/spreadsheetml/2006/main" count="5076" uniqueCount="2110">
  <si>
    <t>VG9514</t>
  </si>
  <si>
    <t>Reference</t>
  </si>
  <si>
    <t>India</t>
  </si>
  <si>
    <t>Synonyms</t>
  </si>
  <si>
    <t>Comments</t>
  </si>
  <si>
    <t>USA</t>
  </si>
  <si>
    <t>Brazil</t>
  </si>
  <si>
    <t>Australia</t>
  </si>
  <si>
    <t>GP-NC WS 5</t>
  </si>
  <si>
    <t>GP-NC WS 6</t>
  </si>
  <si>
    <t>GP-NC WS 7</t>
  </si>
  <si>
    <t>GP-NC WS 8</t>
  </si>
  <si>
    <t>GP-NC WS 9</t>
  </si>
  <si>
    <t>GP-NC WS 10</t>
  </si>
  <si>
    <t>res various insects</t>
  </si>
  <si>
    <t>GP-NC WS 1</t>
  </si>
  <si>
    <t>res to ELS and LLS</t>
  </si>
  <si>
    <t>GP-NC WS 2</t>
  </si>
  <si>
    <t>GP-NC WS 3</t>
  </si>
  <si>
    <t>GP-NC WS 4</t>
  </si>
  <si>
    <t>n</t>
  </si>
  <si>
    <t>y</t>
  </si>
  <si>
    <t>Kairi</t>
  </si>
  <si>
    <t>Bailey's parent</t>
  </si>
  <si>
    <t>Bailey's grandparent</t>
  </si>
  <si>
    <t>Sutherland</t>
  </si>
  <si>
    <t xml:space="preserve">PI259747 </t>
  </si>
  <si>
    <t>ICG 15350</t>
  </si>
  <si>
    <t>ICG 15351</t>
  </si>
  <si>
    <t>ICG 15352</t>
  </si>
  <si>
    <t>http://genebank.icrisat.org/IND/Passport?Crop=Groundnut</t>
  </si>
  <si>
    <t>Myanmar</t>
  </si>
  <si>
    <t>Republic of Guinea</t>
  </si>
  <si>
    <t>ICGV 87165</t>
  </si>
  <si>
    <t>Mali</t>
  </si>
  <si>
    <t>Sudan</t>
  </si>
  <si>
    <t>Niger</t>
  </si>
  <si>
    <t>GPBD-4</t>
  </si>
  <si>
    <t>Malawi</t>
  </si>
  <si>
    <t>G2-52</t>
  </si>
  <si>
    <t>Indonesia</t>
  </si>
  <si>
    <t>Vietnam</t>
  </si>
  <si>
    <t>ICG 11325</t>
  </si>
  <si>
    <t>ICG 11337</t>
  </si>
  <si>
    <t>ICG 13917</t>
  </si>
  <si>
    <t>ICG 13919</t>
  </si>
  <si>
    <t>ICG 11321</t>
  </si>
  <si>
    <t>CS 30</t>
  </si>
  <si>
    <t>CS 16</t>
  </si>
  <si>
    <t>CS 22</t>
  </si>
  <si>
    <t>CS 26</t>
  </si>
  <si>
    <t>CS 2</t>
  </si>
  <si>
    <t>CS 9</t>
  </si>
  <si>
    <t>CS 11</t>
  </si>
  <si>
    <t>CS 14</t>
  </si>
  <si>
    <t>CS 15</t>
  </si>
  <si>
    <t>CS 36</t>
  </si>
  <si>
    <t>CS 39</t>
  </si>
  <si>
    <t>CS 49</t>
  </si>
  <si>
    <t>CS 51</t>
  </si>
  <si>
    <t>CS 60</t>
  </si>
  <si>
    <t>CS 46</t>
  </si>
  <si>
    <t>259-2 Red</t>
  </si>
  <si>
    <t>ICG 13920</t>
  </si>
  <si>
    <t>ICG 13922</t>
  </si>
  <si>
    <t>CS 62</t>
  </si>
  <si>
    <t>CS 3</t>
  </si>
  <si>
    <t>82 x 34-9B (I/IV/3/8)</t>
  </si>
  <si>
    <t>82 x 34-9B/4(L)(III/8/7)</t>
  </si>
  <si>
    <t>CS 61</t>
  </si>
  <si>
    <t>CS 55</t>
  </si>
  <si>
    <t>82 x 34-9B(I/IV/6/7)</t>
  </si>
  <si>
    <t>CS 53</t>
  </si>
  <si>
    <t>HP 12-8B (I/III/17/11)</t>
  </si>
  <si>
    <t>82 x 34-115M</t>
  </si>
  <si>
    <t>CS 50</t>
  </si>
  <si>
    <t>HP 12-8B (I/III/17/1)</t>
  </si>
  <si>
    <t>CS 48</t>
  </si>
  <si>
    <t>82 x 34-9B/4(L)(III/8/4)</t>
  </si>
  <si>
    <t>CS 43</t>
  </si>
  <si>
    <t>CS 38</t>
  </si>
  <si>
    <t>CS 37</t>
  </si>
  <si>
    <t>82x34-9B /4(L)(III/8/3)</t>
  </si>
  <si>
    <t>82x34-9B /4(L)(III/8/8)</t>
  </si>
  <si>
    <t>82x34-9B (I/IV/2/1)</t>
  </si>
  <si>
    <t>82 x 34-9B (IX/153)</t>
  </si>
  <si>
    <t>CS 35</t>
  </si>
  <si>
    <t>HP 12-8B (I/I/19/4)</t>
  </si>
  <si>
    <t>CS 1</t>
  </si>
  <si>
    <t>82 x 34 -9B/4 (L) (1/3/4)</t>
  </si>
  <si>
    <t>CS 4</t>
  </si>
  <si>
    <t>CS 6</t>
  </si>
  <si>
    <t>CS 7</t>
  </si>
  <si>
    <t>82 x 34 – 9B (X/31-42)</t>
  </si>
  <si>
    <t>82 x 34 -115M</t>
  </si>
  <si>
    <t>82 x 34 – 9B (VII/173)</t>
  </si>
  <si>
    <t>82 x 34 – 9B (I/IV/e/11)</t>
  </si>
  <si>
    <t>CS 10</t>
  </si>
  <si>
    <t>CS 12</t>
  </si>
  <si>
    <t>CS 13</t>
  </si>
  <si>
    <t>CS 17</t>
  </si>
  <si>
    <t>CS 18</t>
  </si>
  <si>
    <t>CS 19</t>
  </si>
  <si>
    <t>CS 20</t>
  </si>
  <si>
    <t>CS 21</t>
  </si>
  <si>
    <t>CS 23</t>
  </si>
  <si>
    <t>CS 25</t>
  </si>
  <si>
    <t>CS 28</t>
  </si>
  <si>
    <t>82 X 34 -9B  / 4 [L(III/8/2)]</t>
  </si>
  <si>
    <t xml:space="preserve">82 x 34 -9B (V. 148) </t>
  </si>
  <si>
    <t>82 x 34 – 9B -115M</t>
  </si>
  <si>
    <t>HP 12 – 8B (I/II/26/1)</t>
  </si>
  <si>
    <t>82 x 34 – 9B (VI / 173)</t>
  </si>
  <si>
    <t>HP 12 – 8B (I/I/19/5)</t>
  </si>
  <si>
    <t>82 x 34-9B/4(L)(I/3/2)</t>
  </si>
  <si>
    <t>82 x 34-9B (I/IV/4/11)</t>
  </si>
  <si>
    <t>82 x 34-9B (III/173)</t>
  </si>
  <si>
    <t>82 x 34-9B (VII/156)</t>
  </si>
  <si>
    <t>HP 12-8B (III/64-79</t>
  </si>
  <si>
    <t>82 x 34 – 9B (IX/160)</t>
  </si>
  <si>
    <t>Year</t>
  </si>
  <si>
    <t>1978-1979</t>
  </si>
  <si>
    <t>Ghana</t>
  </si>
  <si>
    <t>Qld DPI</t>
  </si>
  <si>
    <t xml:space="preserve">D45-p37-102 </t>
  </si>
  <si>
    <t>POD YLD (t/ha)</t>
  </si>
  <si>
    <t>Rep 1</t>
  </si>
  <si>
    <t>Rep 2</t>
  </si>
  <si>
    <t>Rep 3</t>
  </si>
  <si>
    <t>Av</t>
  </si>
  <si>
    <t>SE</t>
  </si>
  <si>
    <t>Unsprayed</t>
  </si>
  <si>
    <t>Early Start 14DBS</t>
  </si>
  <si>
    <t>Early Start 21DBS</t>
  </si>
  <si>
    <t>Late Start 14DBS</t>
  </si>
  <si>
    <t>Late Start 21DBS</t>
  </si>
  <si>
    <t>Early Start /Finish</t>
  </si>
  <si>
    <t>Holt</t>
  </si>
  <si>
    <t>Pod Yld (t/ha)</t>
  </si>
  <si>
    <t>Spray #</t>
  </si>
  <si>
    <t>CS lines were first designated by J.P. Moss at ICRISAT</t>
  </si>
  <si>
    <t>hp 12-8B = (19 x 8) =  (9484 x 10038 F2C2) x NC2</t>
  </si>
  <si>
    <t>NCAC 17090</t>
  </si>
  <si>
    <t>ICG 1697</t>
  </si>
  <si>
    <t>ICG 11300</t>
  </si>
  <si>
    <t>ICG 11301</t>
  </si>
  <si>
    <t>ICG 11302</t>
  </si>
  <si>
    <t>ICG 11304</t>
  </si>
  <si>
    <t>CS 5</t>
  </si>
  <si>
    <t>ICG 11307</t>
  </si>
  <si>
    <t>CS 8</t>
  </si>
  <si>
    <t>ICG 11308</t>
  </si>
  <si>
    <t>ICG 11309</t>
  </si>
  <si>
    <t>ICG 11310</t>
  </si>
  <si>
    <t>ICG 11311</t>
  </si>
  <si>
    <t>ICG 11313</t>
  </si>
  <si>
    <t>ICG 11314</t>
  </si>
  <si>
    <t>ICG 11315</t>
  </si>
  <si>
    <t>ICG 11316</t>
  </si>
  <si>
    <t>ICG 11317</t>
  </si>
  <si>
    <t>ICG 11318</t>
  </si>
  <si>
    <t>ICG 11319</t>
  </si>
  <si>
    <t>CS 24</t>
  </si>
  <si>
    <t>ICG 11320</t>
  </si>
  <si>
    <t>ICG 11322</t>
  </si>
  <si>
    <t>CS 27</t>
  </si>
  <si>
    <t>ICG 11323</t>
  </si>
  <si>
    <t>CS 29</t>
  </si>
  <si>
    <t>ICG 11326</t>
  </si>
  <si>
    <t>CS 31</t>
  </si>
  <si>
    <t>ICG 11327</t>
  </si>
  <si>
    <t>CS 32</t>
  </si>
  <si>
    <t>ICG 11328</t>
  </si>
  <si>
    <t>CS 33</t>
  </si>
  <si>
    <t>ICG 11329</t>
  </si>
  <si>
    <t>CS 34</t>
  </si>
  <si>
    <t>ICG 11330</t>
  </si>
  <si>
    <t>ICG 11331</t>
  </si>
  <si>
    <t>ICG 11332</t>
  </si>
  <si>
    <t>CS 41</t>
  </si>
  <si>
    <t>ICG 11333</t>
  </si>
  <si>
    <t>CS 42</t>
  </si>
  <si>
    <t>ICG 11334</t>
  </si>
  <si>
    <t>ICG 11335</t>
  </si>
  <si>
    <t>CS 44</t>
  </si>
  <si>
    <t>ICG 11336</t>
  </si>
  <si>
    <t>CS 45</t>
  </si>
  <si>
    <t>ICG 11338</t>
  </si>
  <si>
    <t>CS 47</t>
  </si>
  <si>
    <t>ICG 11339</t>
  </si>
  <si>
    <t>ICG 11341</t>
  </si>
  <si>
    <t>CS 52</t>
  </si>
  <si>
    <t>ICG 11342</t>
  </si>
  <si>
    <t>ICG 11343</t>
  </si>
  <si>
    <t>CS 54</t>
  </si>
  <si>
    <t>ICG 11344</t>
  </si>
  <si>
    <t>CS 56</t>
  </si>
  <si>
    <t>ICG 11345</t>
  </si>
  <si>
    <t>CS 57</t>
  </si>
  <si>
    <t>ICG 11346</t>
  </si>
  <si>
    <t>CS 58</t>
  </si>
  <si>
    <t>ICG 11347</t>
  </si>
  <si>
    <t>CS 59</t>
  </si>
  <si>
    <t>ICG 11348</t>
  </si>
  <si>
    <t>ICG 11349</t>
  </si>
  <si>
    <t>ICG 11350</t>
  </si>
  <si>
    <t>ICG 11351</t>
  </si>
  <si>
    <t>CS 63</t>
  </si>
  <si>
    <t>ICG 11352</t>
  </si>
  <si>
    <t>CS 64</t>
  </si>
  <si>
    <t>Senegal</t>
  </si>
  <si>
    <t>South Africa</t>
  </si>
  <si>
    <t>https://sites.google.com/a/tnau.ac.in/cpbg/oilseeds/groundnut-varieties</t>
  </si>
  <si>
    <t>82 x 34 pl. 1</t>
  </si>
  <si>
    <t>82 x 34 pl. 3</t>
  </si>
  <si>
    <t>82 x 34 pl. 4</t>
  </si>
  <si>
    <t>82 x 34 pl. 5</t>
  </si>
  <si>
    <t>82 x 34 pl.  6</t>
  </si>
  <si>
    <t>82 x 34 pl.  7</t>
  </si>
  <si>
    <t>82 x 34 pl. 8</t>
  </si>
  <si>
    <t>82 x 34 pl. 9</t>
  </si>
  <si>
    <t>82 x 34 pl. 10a</t>
  </si>
  <si>
    <t>82 x 34 pl. 11</t>
  </si>
  <si>
    <t>82 x 34 pl.12</t>
  </si>
  <si>
    <t>82 x 34 pl. 14</t>
  </si>
  <si>
    <t>82 x 34 pl. 15</t>
  </si>
  <si>
    <t>82 x 34 pl. 16</t>
  </si>
  <si>
    <t>82 x 34 pl. 18</t>
  </si>
  <si>
    <t>82 x 34 pl. 19</t>
  </si>
  <si>
    <t>82 x 34 pl. 20</t>
  </si>
  <si>
    <t>82 x 34 pl. 21</t>
  </si>
  <si>
    <t>82 x 34 pl. 22</t>
  </si>
  <si>
    <t>82 x 34 pl. 23</t>
  </si>
  <si>
    <t>82 x 34 – 8B – 115M</t>
  </si>
  <si>
    <t>hyp 44 x 10017 – 9B – 115M</t>
  </si>
  <si>
    <t>hyp. 44 x 10017 – 9B – 11C – 115M</t>
  </si>
  <si>
    <t>hp 12-8B = (19 x 8) = (9484 x 10038 F2C2) x NC2</t>
  </si>
  <si>
    <t>hp 15 – 2A – 88 x (19 x 8)</t>
  </si>
  <si>
    <t>hp 14 = hp 18 bulk</t>
  </si>
  <si>
    <t>hp 14 = hp 19 bulk</t>
  </si>
  <si>
    <t>hp 41 – hyp. 52 x 39 FnCn</t>
  </si>
  <si>
    <t>88 x (19 x 8) – 1A</t>
  </si>
  <si>
    <t>hp 44</t>
  </si>
  <si>
    <t>82 = PI 261942</t>
  </si>
  <si>
    <t>39 = A. duranensis (7988)</t>
  </si>
  <si>
    <t>34 = A. cardenasii (10017)</t>
  </si>
  <si>
    <t>88 = NC 2</t>
  </si>
  <si>
    <t>hyp 44 82 = PI 261942  [ plant 44 of PI 261942?]</t>
  </si>
  <si>
    <t>hyp 52 =  82  [plant 52 of  PI 261942?]</t>
  </si>
  <si>
    <t>hp 44 = 82 x 19 = PI 261942 x 9484</t>
  </si>
  <si>
    <t>hp 18 = 88 x (19 x 8) -1A – 1 – 29A</t>
  </si>
  <si>
    <t>hp 19 = 88 x (19 x 8) – 1A -1-36A</t>
  </si>
  <si>
    <t>19 = A. batizocoi (9484)</t>
  </si>
  <si>
    <t>8 = A. duranensis (10038 l.l.)</t>
  </si>
  <si>
    <t>hyp 44 x 10017 – 115M</t>
  </si>
  <si>
    <t>82 x 34 pl. 2</t>
  </si>
  <si>
    <t>ICGV 99004</t>
  </si>
  <si>
    <t>Uganda</t>
  </si>
  <si>
    <t>CS no.</t>
  </si>
  <si>
    <t>83 CS 1</t>
  </si>
  <si>
    <t>HP 12 -8B (SRS 132) / 8(1/35/1)</t>
  </si>
  <si>
    <t>83 CS 2</t>
  </si>
  <si>
    <t>82 x 34 – 9B/4 (L) (III/818)</t>
  </si>
  <si>
    <t>83 CS 3</t>
  </si>
  <si>
    <t>83 CS 4</t>
  </si>
  <si>
    <t>83 CS 6</t>
  </si>
  <si>
    <t>83 CS 7</t>
  </si>
  <si>
    <t>83 CS 9</t>
  </si>
  <si>
    <t>83 CS 10</t>
  </si>
  <si>
    <t>83 CS 11</t>
  </si>
  <si>
    <t>83 CS 12</t>
  </si>
  <si>
    <t>83 CS 13</t>
  </si>
  <si>
    <t>82 x 34 – 9B /4 [L] (III/8/11)</t>
  </si>
  <si>
    <t>83 CS 14</t>
  </si>
  <si>
    <t>83 CS 15</t>
  </si>
  <si>
    <t>83 CS 17</t>
  </si>
  <si>
    <t>83 CS 18</t>
  </si>
  <si>
    <t>83 CS 20</t>
  </si>
  <si>
    <t>83 CS 21</t>
  </si>
  <si>
    <t>83 CS 22</t>
  </si>
  <si>
    <t>83 CS 23</t>
  </si>
  <si>
    <t>83 CS 25</t>
  </si>
  <si>
    <t>83 CS 28</t>
  </si>
  <si>
    <t>83 CS 30</t>
  </si>
  <si>
    <t>83 CS 31</t>
  </si>
  <si>
    <t>83 CS 33</t>
  </si>
  <si>
    <t>83 CS 35</t>
  </si>
  <si>
    <t>83 CS 36</t>
  </si>
  <si>
    <t>83 CS 37</t>
  </si>
  <si>
    <t>83 CS 38</t>
  </si>
  <si>
    <t>83 CS 39</t>
  </si>
  <si>
    <t>83 CS 46</t>
  </si>
  <si>
    <t>83 CS 48</t>
  </si>
  <si>
    <t>83 CS 50</t>
  </si>
  <si>
    <t>83 CS 51</t>
  </si>
  <si>
    <t>82 x 34-9B (I/175)</t>
  </si>
  <si>
    <t>83 CS 52</t>
  </si>
  <si>
    <t>83 CS 53</t>
  </si>
  <si>
    <t>83 CS 55</t>
  </si>
  <si>
    <t>83 CS 61</t>
  </si>
  <si>
    <t>83 CS 62</t>
  </si>
  <si>
    <t>The coding on the entries are Gregory hybrid numbers where:</t>
  </si>
  <si>
    <t>82 = PI 261942 (a Valencia cultivated peanut)</t>
  </si>
  <si>
    <t>34 = A. cardenasii acc. 10017</t>
  </si>
  <si>
    <t>HP 12 = 19 x 8</t>
  </si>
  <si>
    <t>19 = A. batizocoi acc. 9484</t>
  </si>
  <si>
    <t xml:space="preserve">hp 43 – hyp. 44 x 10017 FnCn </t>
  </si>
  <si>
    <t>Cross</t>
  </si>
  <si>
    <t>A.h. PI261942 x A. cardenasii G10017</t>
  </si>
  <si>
    <t>A.h. PI261942 x A. batizocoi K9484</t>
  </si>
  <si>
    <t>(A. batizocoi K9484 x A. duranensis 10038 F2C2) x A.h. NC2</t>
  </si>
  <si>
    <t>A.h. PI261942 x A. batizocoi K9484 x A. duranensis 10038</t>
  </si>
  <si>
    <t>82 x 19-4BC (II/202)</t>
  </si>
  <si>
    <t>A.h. PI261942 x  A. batizocoi K9484</t>
  </si>
  <si>
    <t xml:space="preserve">The seeds were used in the Moss detached leaf spot test (84 MDLT) during 1984 and the seeds were increased part of the seed increase was returned to ICRISAT at the end of 1984. </t>
  </si>
  <si>
    <r>
      <t xml:space="preserve">82 x 34  - </t>
    </r>
    <r>
      <rPr>
        <sz val="12"/>
        <color theme="1"/>
        <rFont val="Calibri (Body)"/>
      </rPr>
      <t>115M</t>
    </r>
  </si>
  <si>
    <t>Original code from North Carolina</t>
  </si>
  <si>
    <t>Code of returned material from ICRISAT to NC</t>
  </si>
  <si>
    <t>Original line</t>
  </si>
  <si>
    <t>Genotype (cross)</t>
  </si>
  <si>
    <t>http://oar.icrisat.org/614/1/PMD_67.pdf</t>
  </si>
  <si>
    <t>Indonesia and Vietnam</t>
  </si>
  <si>
    <t>resistance to bacterial wilt</t>
  </si>
  <si>
    <t>A.h. PI261942 x A. cardenasii G10017 - 115M</t>
  </si>
  <si>
    <t>A.h. PI261942 x A. cardenasii G10017 - plant 16</t>
  </si>
  <si>
    <t>A.h. PI261942 x A. cardenasii G10017 - plant 16 cross 8B-115M </t>
  </si>
  <si>
    <t>A.h. PI261942 x A. cardenasii G10017 -  plant 23</t>
  </si>
  <si>
    <t>res to foliar disease</t>
  </si>
  <si>
    <t>ICGV 87</t>
  </si>
  <si>
    <t>ICGV 872</t>
  </si>
  <si>
    <t>NC Ac 10811A</t>
  </si>
  <si>
    <t>G2-52 = Gamma mutant of GPBD4</t>
  </si>
  <si>
    <t>NCAC 927</t>
  </si>
  <si>
    <t>Sn-34_Sen-ICGV 7878</t>
  </si>
  <si>
    <t>B155-6 L103 = A.h. B123 x CS 22</t>
  </si>
  <si>
    <t>res to rust</t>
  </si>
  <si>
    <t>N96076L = N90004 x GP-NC WS 13</t>
  </si>
  <si>
    <t>GP-NC WS 12 = A.h. NC 6 x (A.h. NC Ac 3033 x GP NC-WS 1)</t>
  </si>
  <si>
    <t>GP-NC WS 13 = Ah. NC 5 x (A.h. PI 270806 x GP NC-WS 4)    </t>
  </si>
  <si>
    <t>GP-NC WS 14 = A.h. NC 6 x (A.h. PI 270806 x GP NC-WS 4) </t>
  </si>
  <si>
    <t>GP-NC WS 15 = A.h. NC 6 x (A.h. PI 270806 x GP NC-WS 4) </t>
  </si>
  <si>
    <t>GP-NC WS 11 = A.h. NC 6 x (A.h. NC Ac 3033 x GP NC-WS 1)</t>
  </si>
  <si>
    <t>Gh2-2_GhaII</t>
  </si>
  <si>
    <t>ICGV-IS 13998</t>
  </si>
  <si>
    <t>ICGV 99029</t>
  </si>
  <si>
    <t>ICG 14630</t>
  </si>
  <si>
    <t>ICGV SM 07599</t>
  </si>
  <si>
    <t>ICGV SM 07593</t>
  </si>
  <si>
    <t>SHITAOCHI</t>
  </si>
  <si>
    <t>Gh1-61_Gha</t>
  </si>
  <si>
    <t>Ml-62_ Mal</t>
  </si>
  <si>
    <t>Ml-87_ Mal</t>
  </si>
  <si>
    <t>ICGV 02206</t>
  </si>
  <si>
    <t>Ug-148_Oug</t>
  </si>
  <si>
    <t>Ug-149_Oug</t>
  </si>
  <si>
    <t>Zam-46_Zam</t>
  </si>
  <si>
    <t>Gh2-45_GhaII</t>
  </si>
  <si>
    <t>KPANIELLI</t>
  </si>
  <si>
    <t>Gh1-38_Gha</t>
  </si>
  <si>
    <t>ICGV 90092</t>
  </si>
  <si>
    <t>Mlw-20_Mwi</t>
  </si>
  <si>
    <t>Gh2-100_GhaII</t>
  </si>
  <si>
    <t>NKATIESARI</t>
  </si>
  <si>
    <t>Gh1-42_Gh</t>
  </si>
  <si>
    <t>Gh2-63</t>
  </si>
  <si>
    <t>GAF 1723</t>
  </si>
  <si>
    <t>Gh1-20_Gha</t>
  </si>
  <si>
    <t>Amul Morom</t>
  </si>
  <si>
    <t>Sn-26_Sen</t>
  </si>
  <si>
    <t>T4-2006</t>
  </si>
  <si>
    <t>Ng-40_Nig</t>
  </si>
  <si>
    <t>Nigeria</t>
  </si>
  <si>
    <t>Zambia</t>
  </si>
  <si>
    <t>ICG 13935 = CS 13 x CS 30-6</t>
  </si>
  <si>
    <t>ICG 13934 = CS 13 x CS 9-33</t>
  </si>
  <si>
    <t>B 37c = JL 24 x ICGV 87165</t>
  </si>
  <si>
    <t>G2-82 = Gamma mutant of GPBD4</t>
  </si>
  <si>
    <t>G2-49 = Gamma mutant of GPBD4</t>
  </si>
  <si>
    <t>G2-58 = Gamma mutant of GPBD4</t>
  </si>
  <si>
    <t>G2-29 = Gamma mutant of GPBD4</t>
  </si>
  <si>
    <t>ICG 13936 = CS 26 x CS 5-2</t>
  </si>
  <si>
    <t>Centre for Plant Breeding and Genetics (CPBG) - Tamil Nadu Agricultural University website - https://sites.google.com/a/tnau.ac.in/cpbg/Home</t>
  </si>
  <si>
    <t xml:space="preserve">ICGV 88256 </t>
  </si>
  <si>
    <t>A 30b = RG 1 × ICGV 87165</t>
  </si>
  <si>
    <t>ICGV 99007</t>
  </si>
  <si>
    <t>ICGV 99006</t>
  </si>
  <si>
    <t>ICGV 99009</t>
  </si>
  <si>
    <t>ICGV 99010</t>
  </si>
  <si>
    <t>ICGV 99011</t>
  </si>
  <si>
    <t>ICGV 99012</t>
  </si>
  <si>
    <t>ICGV 99013</t>
  </si>
  <si>
    <t>ICGV 99014</t>
  </si>
  <si>
    <t>TMV 2 × (A. hypogaea × A. cardenasii)</t>
  </si>
  <si>
    <t>A. hypogaea × A. cardenasii</t>
  </si>
  <si>
    <t>A. hypogaea × A. cardenasii x T900</t>
  </si>
  <si>
    <t>ICGMS 42 x A. hypogaea × A. cardenasii</t>
  </si>
  <si>
    <t>Same acquisition date as ICG 13917</t>
  </si>
  <si>
    <t>91 PA 131 = A.h. NC6 x (PI 270806 x CP-NC WS4)</t>
  </si>
  <si>
    <t xml:space="preserve">res to ELS    </t>
  </si>
  <si>
    <t>91 PA 150 = A.h. NC5 x (PI 270806 x CP-NC WS4)</t>
  </si>
  <si>
    <t>ICGV 87846</t>
  </si>
  <si>
    <t>ICGV 87846 = CS 9 x ICGS 5</t>
  </si>
  <si>
    <t>high pod yield</t>
  </si>
  <si>
    <t>DTG 5 = TAG 24 x  GPBD 4</t>
  </si>
  <si>
    <t>DTG 27 = TG 49 x B 37c</t>
  </si>
  <si>
    <t>DTG 56 =  GPBD 4 x TG 49</t>
  </si>
  <si>
    <t>DTG 57 =  TAG 24 x  GPBD 4</t>
  </si>
  <si>
    <t>Sumnut22</t>
  </si>
  <si>
    <t>Nkatiesari</t>
  </si>
  <si>
    <t>Manipinta</t>
  </si>
  <si>
    <t>Shitaochi</t>
  </si>
  <si>
    <t>Nkatekokoo</t>
  </si>
  <si>
    <t>GK7</t>
  </si>
  <si>
    <t>Otuhia</t>
  </si>
  <si>
    <t>Behenase</t>
  </si>
  <si>
    <t>Nkosour</t>
  </si>
  <si>
    <t>Adepa</t>
  </si>
  <si>
    <t>Jenkaar</t>
  </si>
  <si>
    <t>Konkoma</t>
  </si>
  <si>
    <t>Kumawu</t>
  </si>
  <si>
    <t>Primer pPGPSseq13A7 - linked to resistance - same allele as ICG7878</t>
  </si>
  <si>
    <t>Obolo</t>
  </si>
  <si>
    <t>RMP 12</t>
  </si>
  <si>
    <t>Azivivi</t>
  </si>
  <si>
    <t>NCAC 18045</t>
  </si>
  <si>
    <t>res to Indian peanut clump virus</t>
  </si>
  <si>
    <t>res to ELS</t>
  </si>
  <si>
    <t>Oboshie</t>
  </si>
  <si>
    <t>Katie SARI</t>
  </si>
  <si>
    <t>D283-p3-5B =  Sutherland x Southern Runner</t>
  </si>
  <si>
    <t>D304-17-p148-12 = Sutherland x Holt</t>
  </si>
  <si>
    <t>P11-p378-173 = Sutherland x GA 61</t>
  </si>
  <si>
    <t>https://groundcover.grdc.com.au/story/6301045/best-traits-combined-in-new-peanut-release/</t>
  </si>
  <si>
    <t>ICGV 97049</t>
  </si>
  <si>
    <t>Peanut Company of Australia Breeding Program</t>
  </si>
  <si>
    <t xml:space="preserve"> ICG 11306</t>
  </si>
  <si>
    <t>http://www.iac.sp.gov.br/noticiasdetalhes.php?pag=1&amp;ano=2019&amp;id=1277</t>
  </si>
  <si>
    <t>res to rust and Sclerotium</t>
  </si>
  <si>
    <t>drought tolerance</t>
  </si>
  <si>
    <t>res to RKN</t>
  </si>
  <si>
    <t xml:space="preserve">res to ELS and LLS </t>
  </si>
  <si>
    <r>
      <rPr>
        <b/>
        <sz val="12"/>
        <color theme="1"/>
        <rFont val="Calibri"/>
        <family val="2"/>
        <scheme val="minor"/>
      </rPr>
      <t xml:space="preserve">GPBD4 </t>
    </r>
    <r>
      <rPr>
        <sz val="12"/>
        <color theme="1"/>
        <rFont val="Calibri"/>
        <family val="2"/>
        <scheme val="minor"/>
      </rPr>
      <t>= D39d = A.h. KRG 1 and ICGV86855 (CS16)</t>
    </r>
  </si>
  <si>
    <r>
      <rPr>
        <b/>
        <sz val="12"/>
        <color theme="1"/>
        <rFont val="Calibri"/>
        <family val="2"/>
        <scheme val="minor"/>
      </rPr>
      <t>Sutherland</t>
    </r>
    <r>
      <rPr>
        <sz val="12"/>
        <color theme="1"/>
        <rFont val="Calibri"/>
        <family val="2"/>
        <scheme val="minor"/>
      </rPr>
      <t xml:space="preserve"> = B155-6 L103 x Ah. D45-p37-102</t>
    </r>
  </si>
  <si>
    <r>
      <rPr>
        <b/>
        <sz val="12"/>
        <color theme="1"/>
        <rFont val="Calibri"/>
        <family val="2"/>
        <scheme val="minor"/>
      </rPr>
      <t>Taabinga</t>
    </r>
    <r>
      <rPr>
        <sz val="12"/>
        <color theme="1"/>
        <rFont val="Calibri"/>
        <family val="2"/>
        <scheme val="minor"/>
      </rPr>
      <t xml:space="preserve"> = P23-p153-63 = Sutherland x ?</t>
    </r>
  </si>
  <si>
    <r>
      <rPr>
        <b/>
        <sz val="12"/>
        <color theme="1"/>
        <rFont val="Calibri"/>
        <family val="2"/>
        <scheme val="minor"/>
      </rPr>
      <t xml:space="preserve">Bailey </t>
    </r>
    <r>
      <rPr>
        <sz val="12"/>
        <color theme="1"/>
        <rFont val="Calibri"/>
        <family val="2"/>
        <scheme val="minor"/>
      </rPr>
      <t>= A.h. NC12C x N96076L</t>
    </r>
  </si>
  <si>
    <r>
      <rPr>
        <b/>
        <sz val="12"/>
        <color theme="1"/>
        <rFont val="Calibri"/>
        <family val="2"/>
        <scheme val="minor"/>
      </rPr>
      <t xml:space="preserve">ICGV 86590 </t>
    </r>
    <r>
      <rPr>
        <sz val="12"/>
        <color theme="1"/>
        <rFont val="Calibri"/>
        <family val="2"/>
        <scheme val="minor"/>
      </rPr>
      <t>= X14-4-B-19-B x PI 259747</t>
    </r>
  </si>
  <si>
    <t>India/Myanmar/Republic of Guinea/Phillipines</t>
  </si>
  <si>
    <t>India/Myanmar/Republic of Guinea/Phillipines/Sudan/Indonesia/Vietnam</t>
  </si>
  <si>
    <t>Trinidad</t>
  </si>
  <si>
    <t>Mozambique</t>
  </si>
  <si>
    <t>Phillipines</t>
  </si>
  <si>
    <t>8 = A. duranensis acc 10038</t>
  </si>
  <si>
    <r>
      <rPr>
        <b/>
        <sz val="12"/>
        <color theme="1"/>
        <rFont val="Calibri"/>
        <family val="2"/>
        <scheme val="minor"/>
      </rPr>
      <t>Kairi</t>
    </r>
    <r>
      <rPr>
        <sz val="12"/>
        <color theme="1"/>
        <rFont val="Calibri"/>
        <family val="2"/>
        <scheme val="minor"/>
      </rPr>
      <t xml:space="preserve"> = A.h. Conder x Sutherland</t>
    </r>
  </si>
  <si>
    <t>D281-p36-224 = A.h. Conder x Sutherland</t>
  </si>
  <si>
    <t>Tx-AG6</t>
  </si>
  <si>
    <t>COAN</t>
  </si>
  <si>
    <t>Webb</t>
  </si>
  <si>
    <t>Tifguard</t>
  </si>
  <si>
    <t>[A. batizocoi x (A. cardenasii x A. diogoi)]</t>
  </si>
  <si>
    <t>Tx-AG7</t>
  </si>
  <si>
    <t>NemaTam</t>
  </si>
  <si>
    <t>GA14N</t>
  </si>
  <si>
    <t>TifNV-High O/L</t>
  </si>
  <si>
    <t xml:space="preserve">GA 082524 </t>
  </si>
  <si>
    <t>GA 082546</t>
  </si>
  <si>
    <t>Branch et al. 2014</t>
  </si>
  <si>
    <t>TifGP-1</t>
  </si>
  <si>
    <t>res to RKN and TSWV</t>
  </si>
  <si>
    <t>Tifguard x  Florida-07</t>
  </si>
  <si>
    <t>C-99R X COAN</t>
  </si>
  <si>
    <t>(Florunner x TxAG-6) BC5</t>
  </si>
  <si>
    <t>Georgia-02C × F4 (Georgia-01R × COAN)</t>
  </si>
  <si>
    <t>NemaTAM × Tamrun OL02</t>
  </si>
  <si>
    <t>(Florunner x TxAG-6) BC7F2</t>
  </si>
  <si>
    <t>West Africa</t>
  </si>
  <si>
    <t>ICGV 94118 x ICGV 93427</t>
  </si>
  <si>
    <t>ICGV 00064 = {[ICGV 88312 x (B4 x ICGV 86885)] x [(JL 24 x ICG(FDRS) 4) x JL 24]}</t>
  </si>
  <si>
    <t xml:space="preserve">Mali </t>
  </si>
  <si>
    <t>tolerance to foliar disease</t>
  </si>
  <si>
    <t>tolerance to aflatoxin</t>
  </si>
  <si>
    <t>https://www.slideshare.net/ILRI/aflatoxin-resistance-breeding-hari-upadhyaya</t>
  </si>
  <si>
    <t>Haiti</t>
  </si>
  <si>
    <t>ICGV 99247</t>
  </si>
  <si>
    <t>ICGV 02171</t>
  </si>
  <si>
    <t>High O/L</t>
  </si>
  <si>
    <t>ICGV 90084</t>
  </si>
  <si>
    <t>ICGV 98412</t>
  </si>
  <si>
    <t>Place</t>
  </si>
  <si>
    <t>high yield</t>
  </si>
  <si>
    <t>res to rust and RKN</t>
  </si>
  <si>
    <t xml:space="preserve"> GP-NC WS 16 </t>
  </si>
  <si>
    <t xml:space="preserve"> GP-NC WS 17</t>
  </si>
  <si>
    <t>C-99R x GP-NC WS 12</t>
  </si>
  <si>
    <t>Sri Lanka</t>
  </si>
  <si>
    <t>TFDRG 5 = A.h. TAG 24 x VG 9514</t>
  </si>
  <si>
    <t>reduction from six/seven to three/four sprays per season for same production</t>
  </si>
  <si>
    <t>PI 259747 = ICGV 86590</t>
  </si>
  <si>
    <t>is one of the 2 or 3 parents in the pedigree of all foliar disease resistant cultivars in India (although it is not in the GPBD4 pedigree)</t>
  </si>
  <si>
    <t xml:space="preserve">CO 7 </t>
  </si>
  <si>
    <r>
      <rPr>
        <b/>
        <sz val="12"/>
        <rFont val="Calibri"/>
        <family val="2"/>
        <scheme val="minor"/>
      </rPr>
      <t>TNAU CO 6</t>
    </r>
    <r>
      <rPr>
        <sz val="12"/>
        <rFont val="Calibri"/>
        <family val="2"/>
        <scheme val="minor"/>
      </rPr>
      <t xml:space="preserve"> = CS 9 x ICGS 5</t>
    </r>
  </si>
  <si>
    <t>tolerant to foliar diseases</t>
  </si>
  <si>
    <t>The resulting increase in harvest due to this work (breeding with A. cardenasii-derived resistance) is estimated to be some US$ 500 million (Sasson 1996). In India and Africa</t>
  </si>
  <si>
    <t>ICGV 00351</t>
  </si>
  <si>
    <t>ICGV 00348 = ICGV 87290  x ICGV 87846</t>
  </si>
  <si>
    <t xml:space="preserve">CO 6 </t>
  </si>
  <si>
    <t xml:space="preserve">high yields under drought stress compared to other cultivars - indicated as the best variety for rainfed cultivation </t>
  </si>
  <si>
    <t>several parts of India</t>
  </si>
  <si>
    <t>2015- Bulletin of Tropical Legumes III. Marimuthu Subbaiyan and Kathiravan Muthuselvan. Impact on the performance of Groundnut CO7 under drought situation in Pudukkottai district of Tamil Nadu. 2019; 8(2S): 654-657.</t>
  </si>
  <si>
    <t xml:space="preserve"> GBND = Ground Bud Necrosis Disease</t>
  </si>
  <si>
    <t>the most resistant variety to both rust and leaf spot tested</t>
  </si>
  <si>
    <t>Gangurde et al. 2019 say that this line is derived from GPBD-4</t>
  </si>
  <si>
    <t>PI 631074</t>
  </si>
  <si>
    <t>JL24</t>
  </si>
  <si>
    <t>Kadiri 3</t>
  </si>
  <si>
    <t>Japanese Small</t>
  </si>
  <si>
    <t>Local</t>
  </si>
  <si>
    <t>BPN Pn-9</t>
  </si>
  <si>
    <t>ICRISAT Plant Material Description no. 67</t>
  </si>
  <si>
    <t>Menzies</t>
  </si>
  <si>
    <t>Local cultivar</t>
  </si>
  <si>
    <t>ICGV 87165 Myanmar</t>
  </si>
  <si>
    <t>ICGV 87165 Republic of Guinea</t>
  </si>
  <si>
    <t>ICGV 87165 Philippines</t>
  </si>
  <si>
    <t>ICGV 13933 = CS 6 x CS 39-7</t>
  </si>
  <si>
    <t>Management</t>
  </si>
  <si>
    <t>Nº of sprayings</t>
  </si>
  <si>
    <t>Late leafspot ratings</t>
  </si>
  <si>
    <t>75 DAP</t>
  </si>
  <si>
    <t>90 DAP</t>
  </si>
  <si>
    <t>120 DAP</t>
  </si>
  <si>
    <t>No disease control</t>
  </si>
  <si>
    <t>45 DAP + 15 D</t>
  </si>
  <si>
    <t>LLS monitoring</t>
  </si>
  <si>
    <t>30 DAP + 10 D</t>
  </si>
  <si>
    <t>IAC OL5</t>
  </si>
  <si>
    <t>45 DAP + 15 D : first spray at 45 DAP (days after planting) and continuing at 15- day intervals;</t>
  </si>
  <si>
    <t>30 DAP + 10 D : first spray at 30 DAP and continuing at 10-day intervals;</t>
  </si>
  <si>
    <r>
      <rPr>
        <b/>
        <sz val="12"/>
        <rFont val="Calibri"/>
        <family val="2"/>
        <scheme val="minor"/>
      </rPr>
      <t>Venus</t>
    </r>
    <r>
      <rPr>
        <sz val="12"/>
        <rFont val="Calibri"/>
        <family val="2"/>
        <scheme val="minor"/>
      </rPr>
      <t xml:space="preserve"> = ICGV 87853 = A.h. Kadiri 3 (ICG 799) x CS9</t>
    </r>
  </si>
  <si>
    <r>
      <rPr>
        <b/>
        <sz val="12"/>
        <color theme="1"/>
        <rFont val="Calibri"/>
        <family val="2"/>
        <scheme val="minor"/>
      </rPr>
      <t>CO 6</t>
    </r>
    <r>
      <rPr>
        <sz val="12"/>
        <color theme="1"/>
        <rFont val="Calibri"/>
        <family val="2"/>
        <scheme val="minor"/>
      </rPr>
      <t xml:space="preserve"> = CS 9 X ICGS 5</t>
    </r>
  </si>
  <si>
    <r>
      <rPr>
        <b/>
        <sz val="12"/>
        <rFont val="Calibri"/>
        <family val="2"/>
        <scheme val="minor"/>
      </rPr>
      <t>CO 7</t>
    </r>
    <r>
      <rPr>
        <sz val="12"/>
        <rFont val="Calibri"/>
        <family val="2"/>
        <scheme val="minor"/>
      </rPr>
      <t xml:space="preserve"> = ICGV 00351 = ICGV 87290 X ICGV 87846</t>
    </r>
  </si>
  <si>
    <t>ICGV 88256 = [ICGV 87165 × (Robut 33-1 × NC Ac 316)]</t>
  </si>
  <si>
    <t>(A. batizocoi K9484 × A. duranensis 10038) × A.h. NC 2</t>
  </si>
  <si>
    <t>4. List of lines that contain A. cardenasii selected by African breeders as preferred lines in their countries</t>
  </si>
  <si>
    <t xml:space="preserve">Comments: A. cardenasii segments were detected in all lines that were genotyped or sequenced except SPT-06-06 </t>
  </si>
  <si>
    <t xml:space="preserve">Hybrids found to have superior resistance to LLS and ELS </t>
  </si>
  <si>
    <t>ICG 7878 tested in Burkina Faso and Niger - best line for ELS and rust resistance</t>
  </si>
  <si>
    <t>Interspecific hybrids tested in NC (including NC Ac 10811A = ICG 7878) consistently show higher levels of resistance than peanut</t>
  </si>
  <si>
    <r>
      <rPr>
        <b/>
        <sz val="12"/>
        <color theme="1"/>
        <rFont val="Calibri"/>
        <family val="2"/>
        <scheme val="minor"/>
      </rPr>
      <t xml:space="preserve">ICGV 87157 </t>
    </r>
    <r>
      <rPr>
        <sz val="12"/>
        <color theme="1"/>
        <rFont val="Calibri"/>
        <family val="2"/>
        <scheme val="minor"/>
      </rPr>
      <t>= A.h. Argentine x PI 259747</t>
    </r>
  </si>
  <si>
    <r>
      <rPr>
        <b/>
        <sz val="12"/>
        <color theme="1"/>
        <rFont val="Calibri"/>
        <family val="2"/>
        <scheme val="minor"/>
      </rPr>
      <t>GPBD5</t>
    </r>
    <r>
      <rPr>
        <sz val="12"/>
        <color theme="1"/>
        <rFont val="Calibri"/>
        <family val="2"/>
        <scheme val="minor"/>
      </rPr>
      <t xml:space="preserve"> = TG 49 × GPBD 4 </t>
    </r>
  </si>
  <si>
    <t>In bold are lines that were released as varieties</t>
  </si>
  <si>
    <t>Total</t>
  </si>
  <si>
    <t>Togo</t>
  </si>
  <si>
    <t xml:space="preserve">Uganda </t>
  </si>
  <si>
    <t>Gh1-10_Gha-ADEPA</t>
  </si>
  <si>
    <t>Gh1-11_Gha-BF Nagouri 1</t>
  </si>
  <si>
    <t>Gh1-12_Gha-BF Nagouri 2</t>
  </si>
  <si>
    <t>Gh1-13_Gha-BF Nagouri 3</t>
  </si>
  <si>
    <t>Gh1-14_Gha-BF Nagouri 4</t>
  </si>
  <si>
    <t>Gh1-15_Gha-BF Nagouri 5</t>
  </si>
  <si>
    <t>Gh1-16_Gha-CHINESE</t>
  </si>
  <si>
    <t>Gh1-17_Gha-Fleur 11</t>
  </si>
  <si>
    <t>Gh1-19_Gha-GAF 1665</t>
  </si>
  <si>
    <t>Gh1-2_Gha-SARGV 002</t>
  </si>
  <si>
    <t>Gh1-20_Gha-GAF 1723</t>
  </si>
  <si>
    <t>Gh1-21_Gha-ICGV 00005</t>
  </si>
  <si>
    <t>Gh1-24_Gha-ICGV 03056</t>
  </si>
  <si>
    <t>Gh1-25_Gha-ICGV 86015</t>
  </si>
  <si>
    <t>Gh1-26_Gha-ICGV 91278</t>
  </si>
  <si>
    <t>Gh1-27_Gha-ICGV 91324</t>
  </si>
  <si>
    <t>Gh1-29_Gha-ICGV 94379</t>
  </si>
  <si>
    <t>Gh1-3_Gha-SARGV 003</t>
  </si>
  <si>
    <t>Gh1-30_Gha-ICGV 99240</t>
  </si>
  <si>
    <t>Gh1-31_Gha-ICGV 99241</t>
  </si>
  <si>
    <t>Gh1-33_Gha-ICGV-IS 08837</t>
  </si>
  <si>
    <t>Gh1-34_Gha-ICGV-IS 13081</t>
  </si>
  <si>
    <t>Gh1-35_Gha-ICGV-IS 13827</t>
  </si>
  <si>
    <t>Gh1-36_Gha-ICGV-IS 13830</t>
  </si>
  <si>
    <t>Gh1-37_Gha-ICGV-IS 13834</t>
  </si>
  <si>
    <t>Gh1-38_Gha-KPANIELLI</t>
  </si>
  <si>
    <t>Gh1-39_Gha-L 27</t>
  </si>
  <si>
    <t>Gh1-4_Gha-SARGV 004</t>
  </si>
  <si>
    <t>Gh1-40_Gha-L 4</t>
  </si>
  <si>
    <t>Gh1-41_Gha-MANIPINTAR</t>
  </si>
  <si>
    <t>Gh1-42_Gha-NKATIESARI</t>
  </si>
  <si>
    <t>Gh1-43_Gha-OBOLO</t>
  </si>
  <si>
    <t>Gh1-44_Gha-OBOSHIE</t>
  </si>
  <si>
    <t>Gh1-45_Gha-pc-7979</t>
  </si>
  <si>
    <t>Gh1-46_Gha-SAMNUT 22</t>
  </si>
  <si>
    <t>Gh1-47_Gha-SAMNUT 23</t>
  </si>
  <si>
    <t>Gh1-48_Gha-TS-32-1</t>
  </si>
  <si>
    <t>Gh1-49_Gha-White skin</t>
  </si>
  <si>
    <t>Gh1-5_Gha-SARGV 005</t>
  </si>
  <si>
    <t>Gh1-50_Gha-YENYAWOSO</t>
  </si>
  <si>
    <t>Gh1-52_Gha-ICGV-IS 13045</t>
  </si>
  <si>
    <t>Gh1-53_Gha-ICGV-IS 13052</t>
  </si>
  <si>
    <t>Gh1-54_Gha-ICGV-IS 13071</t>
  </si>
  <si>
    <t>Gh1-56_Gha-ICGV-IS 13078</t>
  </si>
  <si>
    <t>Gh1-57_Gha-ICGV-IS 13086</t>
  </si>
  <si>
    <t>Gh1-58_Gha-ICGV-IS 13110</t>
  </si>
  <si>
    <t>Gh1-59_Gha-ICGV-IS 13113</t>
  </si>
  <si>
    <t>Gh1-6_Gha-SARGV 006</t>
  </si>
  <si>
    <t>Gh1-60_Gha-ICGV-IS 13144</t>
  </si>
  <si>
    <t>Gh1-61_Gha-ICGV-IS 13998</t>
  </si>
  <si>
    <t>Gh1-62_Gha-Nakpanduri 1</t>
  </si>
  <si>
    <t>Gh1-63_Gha-Nakpanduri 2</t>
  </si>
  <si>
    <t>Gh1-64_Gha-ICGV 15033</t>
  </si>
  <si>
    <t>Gh1-65_Gha-ICGV 15017</t>
  </si>
  <si>
    <t>Gh1-66_Gha-ICGV 15044</t>
  </si>
  <si>
    <t>Gh1-67_Gha-ICGV 15050</t>
  </si>
  <si>
    <t>Gh1-68_Gha-ICGV 15025</t>
  </si>
  <si>
    <t>Gh1-69_Gha-ICGV 15031</t>
  </si>
  <si>
    <t>Gh1-70_Gha-ICGV 15008</t>
  </si>
  <si>
    <t>Gh1-71_Gha-ICGV 15003</t>
  </si>
  <si>
    <t>Gh1-72_Gha-ICGV 15023</t>
  </si>
  <si>
    <t>Gh1-73_Gha-ICGV 15021</t>
  </si>
  <si>
    <t>Gh1-74_Gha-ICGV 15028</t>
  </si>
  <si>
    <t>Gh1-75_Gha-ICGV 15046</t>
  </si>
  <si>
    <t>Gh1-77_Gha-ICGV 07273</t>
  </si>
  <si>
    <t>Gh1-78_Gha-ICGV 07395</t>
  </si>
  <si>
    <t>Gh1-79_Gha-ICGV 07392</t>
  </si>
  <si>
    <t>Gh1-80_Gha-ICGV 07390</t>
  </si>
  <si>
    <t>Gh1-81_Gha-ICGV 07325</t>
  </si>
  <si>
    <t>Gh1-82_Gha-ICGV 07286</t>
  </si>
  <si>
    <t>Gh1-9_Gha-55-437</t>
  </si>
  <si>
    <t>Gh2-10_GhaII-AP-NK-9-13</t>
  </si>
  <si>
    <t>Gh2-100_GhaII-ICGV-02171</t>
  </si>
  <si>
    <t>Gh2-11_GhaII-NP-NK-2-13</t>
  </si>
  <si>
    <t>Gh2-2_GhaII-ICGV 02206</t>
  </si>
  <si>
    <t>Gh2-31_GhaII-ICG 15390</t>
  </si>
  <si>
    <t>Gh2-32_GhaII-ICG 311</t>
  </si>
  <si>
    <t>Gh2-33_GhaII-ICG 39992</t>
  </si>
  <si>
    <t>Gh2-34_GhaII-ICG 4729</t>
  </si>
  <si>
    <t>Gh2-35_GhaII-IVG 7867</t>
  </si>
  <si>
    <t>Gh2-36_GhaII-ICG 12988</t>
  </si>
  <si>
    <t>Gh2-37_GhaII-55-437</t>
  </si>
  <si>
    <t>Gh2-38_GhaII-YENYAWOSO</t>
  </si>
  <si>
    <t>Gh2-4_GhaII-ICGV 03331</t>
  </si>
  <si>
    <t>Gh2-40_GhaII-AZIVIVI</t>
  </si>
  <si>
    <t>Gh2-41_GhaII-MANIPINTAR</t>
  </si>
  <si>
    <t>Gh2-42_GhaII-OBOLO</t>
  </si>
  <si>
    <t>Gh2-43_GhaII-OBOSHIE</t>
  </si>
  <si>
    <t>Gh2-44_GhaII-ADEPA</t>
  </si>
  <si>
    <t>Gh2-45_GhaII-SHITAOCHI</t>
  </si>
  <si>
    <t>Gh2-46_GhaII-JENKAAR</t>
  </si>
  <si>
    <t>Gh2-47_GhaII-DEHYEE</t>
  </si>
  <si>
    <t>Gh2-48_GhaII-PION</t>
  </si>
  <si>
    <t>Gh2-49_GhaII-AGBEYEYE</t>
  </si>
  <si>
    <t>Gh2-50_GhaII-CROPS NKATIE</t>
  </si>
  <si>
    <t>Gh2-51_GhaII-BREMAWUO</t>
  </si>
  <si>
    <t>Gh2-52_GhaII-NUMEX 01</t>
  </si>
  <si>
    <t>Gh2-53_GhaII-NUMEX 02</t>
  </si>
  <si>
    <t>Gh2-54_GhaII-NUMEX 03</t>
  </si>
  <si>
    <t>Gh2-55_GhaII-NUMEX 04</t>
  </si>
  <si>
    <t>Gh2-56_GhaII-NUMEX 05</t>
  </si>
  <si>
    <t>Gh2-57_GhaII-ICGV-00350</t>
  </si>
  <si>
    <t>Gh2-58_GhaII-ICGV-86124</t>
  </si>
  <si>
    <t>Gh2-59_GhaII-ICGV-91315</t>
  </si>
  <si>
    <t>Gh2-60_GhaII-ICGV-91114</t>
  </si>
  <si>
    <t>Gh2-61_GhaII-ICGV-13077</t>
  </si>
  <si>
    <t>Gh2-62_GhaII-ICGV-IS-13046</t>
  </si>
  <si>
    <t>Gh2-63_GhaII-ICGV-99247</t>
  </si>
  <si>
    <t>Gh2-64_GhaII-ICGV-99029</t>
  </si>
  <si>
    <t>Gh2-65_GhaII-ICGV-92302</t>
  </si>
  <si>
    <t>Gh2-66_GhaII-ICGV-IS-13080</t>
  </si>
  <si>
    <t>Gh2-67_GhaII-ICGV-IS-91279</t>
  </si>
  <si>
    <t>Gh2-68_GhaII-ICGV-IS-13104</t>
  </si>
  <si>
    <t>Gh2-69_GhaII-ICGV-07356</t>
  </si>
  <si>
    <t>Gh2-70_GhaII-ICGV-IS-13069</t>
  </si>
  <si>
    <t>Gh2-71_GhaII-CN 94C</t>
  </si>
  <si>
    <t>Gh2-72_GhaII-ICGV-IS-1399</t>
  </si>
  <si>
    <t>Gh2-73_GhaII-GK7</t>
  </si>
  <si>
    <t>Gh2-74_GhaII-ICGV-IS-130111</t>
  </si>
  <si>
    <t>Gh2-75_GhaII-ICGV-86015</t>
  </si>
  <si>
    <t>Gh2-76_GhaII-ICGV-IS-13809</t>
  </si>
  <si>
    <t>Gh2-77_GhaII-ICGV-80024</t>
  </si>
  <si>
    <t>Gh2-79_GhaII-GH 7816</t>
  </si>
  <si>
    <t>Gh2-80_GhaII-ICGV-IS-13052</t>
  </si>
  <si>
    <t>Gh2-82_GhaII-ICGV-IS-97188</t>
  </si>
  <si>
    <t>Gh2-83_GhaII-ICGV-IS-13086</t>
  </si>
  <si>
    <t>Gh2-84_GhaII-ICGV-IS-13989</t>
  </si>
  <si>
    <t>Gh2-85_GhaII-ICGV-13045</t>
  </si>
  <si>
    <t>Gh2-86_GhaII-ICGV-13998</t>
  </si>
  <si>
    <t>Gh2-87_GhaII-ICGV-99241</t>
  </si>
  <si>
    <t>Gh2-88_GhaII-ICGV-13070</t>
  </si>
  <si>
    <t>Gh2-89_GhaII-ICGV-91287</t>
  </si>
  <si>
    <t>Gh2-90_GhaII-ICGV-IS-13081</t>
  </si>
  <si>
    <t>Gh2-91_GhaII-ICGV-IS-03184</t>
  </si>
  <si>
    <t>Gh2-92_GhaII-ICGV-13009</t>
  </si>
  <si>
    <t>Gh2-93_GhaII-ICGV-IS-13010</t>
  </si>
  <si>
    <t>Gh2-94_GhaII-ICGV-IS-13003</t>
  </si>
  <si>
    <t>Gh2-95_GhaII-ICGV-IS-13042</t>
  </si>
  <si>
    <t>Gh2-96_GhaII-ICGV-IS-13078</t>
  </si>
  <si>
    <t>Gh2-97_GhaII-ICGV-IS-13114</t>
  </si>
  <si>
    <t>Gh2-98_GhaII-ICGV-91278</t>
  </si>
  <si>
    <t>Gh2-99_GhaII-ICGV-IS-1300</t>
  </si>
  <si>
    <t>Ml-1_ Mal-ICGVIS 13085</t>
  </si>
  <si>
    <t>Ml-10_ Mal-ICGVIS 09996</t>
  </si>
  <si>
    <t>Ml-101_ Mal-ICIAR 19 BT</t>
  </si>
  <si>
    <t>Ml-102_Mali-12CS_098</t>
  </si>
  <si>
    <t>Ml-11_ Mal-ICGVIS 14857</t>
  </si>
  <si>
    <t>Ml-12_ Mal-ICGVIS 13864</t>
  </si>
  <si>
    <t>Ml-13_ Mal-ICGVIS 131090</t>
  </si>
  <si>
    <t>Ml-14_ Mal-ICGVIS 13850</t>
  </si>
  <si>
    <t>Ml-15_ Mal-ICGVIS 13823</t>
  </si>
  <si>
    <t>Ml-16_ Mal-ICGVIS 13861</t>
  </si>
  <si>
    <t>Ml-17_ Mal-ICGVIS 13876</t>
  </si>
  <si>
    <t>Ml-18_ Mal-ICGVIS 14876</t>
  </si>
  <si>
    <t>Ml-19_ Mal-ICGVIS 13842</t>
  </si>
  <si>
    <t>Ml-2_ Mal-ICGVIS 13079</t>
  </si>
  <si>
    <t>Ml-20_ Mal-ICGVIS 141120</t>
  </si>
  <si>
    <t>Ml-21_ Mal-ICGVIS 13979</t>
  </si>
  <si>
    <t>Ml-22_ Mal-ICGVIS 13825</t>
  </si>
  <si>
    <t>Ml-23_ Mal-ICGVIS 14849</t>
  </si>
  <si>
    <t>Ml-24_ Mal-ICGVIS 13863</t>
  </si>
  <si>
    <t>Ml-25_ Mal-ICGVIS 13854</t>
  </si>
  <si>
    <t>Ml-26_ Mal-ICGVIS 13821</t>
  </si>
  <si>
    <t>Ml-27_ Mal-ICGVIS 14928</t>
  </si>
  <si>
    <t>Ml-28_ Mal-ICGVIS 131091</t>
  </si>
  <si>
    <t>Ml-29_ Mal-ICGVIS 13836</t>
  </si>
  <si>
    <t>Ml-3_ Mal-ICGVIS 13817</t>
  </si>
  <si>
    <t>Ml-30_ Mal-ICGVIS 13828</t>
  </si>
  <si>
    <t>Ml-31_ Mal-ICGVIS 14943</t>
  </si>
  <si>
    <t>Ml-32_ Mal-ICGVIS 13829</t>
  </si>
  <si>
    <t>Ml-35_ Mal-ICGVIS13813</t>
  </si>
  <si>
    <t>Ml-36_ Mal-ICGVIS 13835</t>
  </si>
  <si>
    <t>Ml-37_ Mal-ICGVIS 13871</t>
  </si>
  <si>
    <t>Ml-38_ Mal-ICGVIS 131051</t>
  </si>
  <si>
    <t>Ml-39_ Mal-ICGVIS 13950</t>
  </si>
  <si>
    <t>Ml-4_ Mal-ICGVIS 131071</t>
  </si>
  <si>
    <t>Ml-40_ Mal-ICGVIS 131007</t>
  </si>
  <si>
    <t>Ml-41_ Mal-ICGVIS 13848</t>
  </si>
  <si>
    <t>Ml-44_ Mal-ICGVIS 14880</t>
  </si>
  <si>
    <t>Ml-45_ Mal-ICGVIS 13827</t>
  </si>
  <si>
    <t>Ml-46_ Mal-ICGVIS 07947</t>
  </si>
  <si>
    <t>Ml-48_ Mal-ICGVIS 14877</t>
  </si>
  <si>
    <t>Ml-49_ Mal-ICGVIS 13834</t>
  </si>
  <si>
    <t>Ml-5_ Mal-ICGVIS 13810</t>
  </si>
  <si>
    <t>Ml-50_ Mal-ICGVIS 13827</t>
  </si>
  <si>
    <t>Ml-51_ Mal-ICGVIS 13824</t>
  </si>
  <si>
    <t>Ml-52_ Mal-ICGVIS 13820</t>
  </si>
  <si>
    <t>Ml-53_ Mal-ICGVIS 13828</t>
  </si>
  <si>
    <t>Ml-54_ Mal-ICGVIS 09926</t>
  </si>
  <si>
    <t>Ml-55_ Mal-ICGVIS 13910</t>
  </si>
  <si>
    <t>Ml-56_ Mal-ICGVIS 13816</t>
  </si>
  <si>
    <t>Ml-57_ Mal-ICGVIS 131065</t>
  </si>
  <si>
    <t>Ml-58_ Mal-ICGVIS 13937</t>
  </si>
  <si>
    <t>Ml-59_ Mal-ICGVIS 131096</t>
  </si>
  <si>
    <t>Ml-6_ Mal-ICGVIS 13984</t>
  </si>
  <si>
    <t>Ml-60_ Mal-ICGVIS 13848</t>
  </si>
  <si>
    <t>Ml-62_ Mal-ICGV 99029</t>
  </si>
  <si>
    <t>Ml-63_ Mal-ICGV 86024</t>
  </si>
  <si>
    <t>Ml-64_ Mal-ICGV 09194</t>
  </si>
  <si>
    <t>Ml-65_ Mal-ICGV 00350</t>
  </si>
  <si>
    <t>Ml-66_ Mal-ICGV 93525</t>
  </si>
  <si>
    <t>Ml-67_ Mal-ICG 6703</t>
  </si>
  <si>
    <t>Ml-68_ Mal-ICGV 1976</t>
  </si>
  <si>
    <t>Ml-69_ Mal-ICGV 99240</t>
  </si>
  <si>
    <t>Ml-70_ Mal-ICGV 02271</t>
  </si>
  <si>
    <t>Ml-71_ Mal-ICGV 06423</t>
  </si>
  <si>
    <t>Ml-73_ Mal-ICGV 13989</t>
  </si>
  <si>
    <t>Ml-74_ Mal-ICGV 01258</t>
  </si>
  <si>
    <t>Ml-75_ Mal-ICGV 09191</t>
  </si>
  <si>
    <t>Ml-76_ Mal-ICGV 86015</t>
  </si>
  <si>
    <t>Ml-77_ Mal-ICGV 08656</t>
  </si>
  <si>
    <t>Ml-78_ Mal-ICGV 8056</t>
  </si>
  <si>
    <t>Ml-79_ Mal-ICG 81</t>
  </si>
  <si>
    <t>Ml-8_ Mal-ICGVIS 141088</t>
  </si>
  <si>
    <t>Ml-80_ Mal-ICG 5195</t>
  </si>
  <si>
    <t>Ml-81_ Mal-ICG 12697</t>
  </si>
  <si>
    <t>Ml-82_ Mal-ICG 7878</t>
  </si>
  <si>
    <t>Ml-83_ Mal-ICG 6888</t>
  </si>
  <si>
    <t>Ml-84_ Mal-ICG 4750</t>
  </si>
  <si>
    <t>Ml-85_ Mal-ICGV 07225</t>
  </si>
  <si>
    <t>Ml-86_ Mal-ICG 1415</t>
  </si>
  <si>
    <t>Ml-87_ Mal-ICG 14630</t>
  </si>
  <si>
    <t>Ml-88_ Mal-12CS_116</t>
  </si>
  <si>
    <t>Ml-89_ Mal-12CS_042</t>
  </si>
  <si>
    <t>Ml-9_ Mal-ICGVIS 14897</t>
  </si>
  <si>
    <t>Ml-90_ Mal-12CS_114</t>
  </si>
  <si>
    <t>Ml-91_ Mal-12CS_010</t>
  </si>
  <si>
    <t>Ml-92_ Mal-FLEUR11</t>
  </si>
  <si>
    <t>Ml-93_ Mal-55-437</t>
  </si>
  <si>
    <t>Ml-94_ Mal-JL24</t>
  </si>
  <si>
    <t>Ml-95_ Mal-4710</t>
  </si>
  <si>
    <t>Ml-96_ Mal-86124</t>
  </si>
  <si>
    <t>Ml-97_ Mal-DIAKAND</t>
  </si>
  <si>
    <t>Ml-98_ Mal-NYANDA</t>
  </si>
  <si>
    <t>Ml-99_ Mal-MWENJE</t>
  </si>
  <si>
    <t>Mlw-1_Mwi-Chalimbana</t>
  </si>
  <si>
    <t>Mlw-10_Mwi-Baka</t>
  </si>
  <si>
    <t>Mlw-11_Mwi-CG 13</t>
  </si>
  <si>
    <t>Mlw-12_Mwi-CG 14</t>
  </si>
  <si>
    <t>Mlw-13_Mwi-Shinje</t>
  </si>
  <si>
    <t>Mlw-14_Mwi-CNG 15188</t>
  </si>
  <si>
    <t>Mlw-15_Mwi-CNG 1545</t>
  </si>
  <si>
    <t>Mlw-16_Mwi-CNG 1501</t>
  </si>
  <si>
    <t>Mlw-17_Mwi-Mwenje</t>
  </si>
  <si>
    <t>Mlw-18_Mwi-ICGV 87003</t>
  </si>
  <si>
    <t>Mlw-19_Mwi-ICGV 90087</t>
  </si>
  <si>
    <t>Mlw-2_Mwi-CG 7</t>
  </si>
  <si>
    <t>Mlw-20_Mwi-ICGV 90092</t>
  </si>
  <si>
    <t>Mlw-21_Mwi-ICGV-SM 01711</t>
  </si>
  <si>
    <t>Mlw-22_Mwi-ICGV-SM 01721</t>
  </si>
  <si>
    <t>Mlw-23_Mwi-ICGV-SM 03710</t>
  </si>
  <si>
    <t>Mlw-24_Mwi-ICGV-SM 91706</t>
  </si>
  <si>
    <t>Mlw-25_Mwi-ICGV-SM 03519</t>
  </si>
  <si>
    <t>Mlw-26_Mwi-ICGV-SM 03530</t>
  </si>
  <si>
    <t>Mlw-27_Mwi-ICGV-SM 03520</t>
  </si>
  <si>
    <t>Mlw-28_Mwi-ICG 14788</t>
  </si>
  <si>
    <t>Mlw-29_Mwi-ICGV-SM 05666</t>
  </si>
  <si>
    <t>Mlw-3_Mwi-Nsinjiro</t>
  </si>
  <si>
    <t>Mlw-30_Mwi-ICGV 00331</t>
  </si>
  <si>
    <t>Mlw-31_Mwi-ICGV-SM 01709</t>
  </si>
  <si>
    <t>Mlw-32_Mwi-ICGV-SM 02724</t>
  </si>
  <si>
    <t>Mlw-33_Mwi-ICGV-SM 03590</t>
  </si>
  <si>
    <t>Mlw-34_Mwi-ICGV-SM 06725</t>
  </si>
  <si>
    <t>Mlw-35_Mwi-ICGV-SM 05723</t>
  </si>
  <si>
    <t>Mlw-36_Mwi-ICGV-SM 05738</t>
  </si>
  <si>
    <t>Mlw-37_Mwi-ICG 5195</t>
  </si>
  <si>
    <t>Mlw-38_Mwi-ICGV-SM 08565</t>
  </si>
  <si>
    <t>Mlw-39_Mwi-ICG 6888</t>
  </si>
  <si>
    <t>Mlw-4_Mwi-Chalimbana 2005</t>
  </si>
  <si>
    <t>Mlw-40_Mwi-ICG 1122</t>
  </si>
  <si>
    <t>Mlw-41_Mwi-ICG 123</t>
  </si>
  <si>
    <t>Mlw-42_Mwi-ICG 1415</t>
  </si>
  <si>
    <t>Mlw-43_Mwi-ICG 6057</t>
  </si>
  <si>
    <t>Mlw-44_Mwi-ICG 13603</t>
  </si>
  <si>
    <t>Mlw-45_Mwi-ICG 14630</t>
  </si>
  <si>
    <t>Mlw-46_Mwi-ICG 14705</t>
  </si>
  <si>
    <t>Mlw-48_Mwi-ICGV SM 00571</t>
  </si>
  <si>
    <t>Mlw-49_Mwi-ICGV SM 1276</t>
  </si>
  <si>
    <t>Mlw-5_Mwi-CG 8</t>
  </si>
  <si>
    <t>Mlw-50_Mwi-ICGV SM 5521</t>
  </si>
  <si>
    <t>Mlw-51_Mwi-ICGV SM 5650</t>
  </si>
  <si>
    <t>Mlw-52_Mwi-ICGV SM 06637</t>
  </si>
  <si>
    <t>Mlw-53_Mwi-ICGV SM 07504</t>
  </si>
  <si>
    <t>Mlw-54_Mwi-ICGV SM 07512</t>
  </si>
  <si>
    <t>Mlw-55_Mwi-ICGV SM 07532</t>
  </si>
  <si>
    <t>Mlw-56_Mwi-ICGV SM 07533</t>
  </si>
  <si>
    <t>Mlw-57_Mwi-ICGV SM 07536</t>
  </si>
  <si>
    <t>Mlw-58_Mwi-ICGV SM 07539</t>
  </si>
  <si>
    <t>Mlw-59_Mwi-ICGV SM 07544</t>
  </si>
  <si>
    <t>Mlw-6_Mwi-CG 9</t>
  </si>
  <si>
    <t>Mlw-60_Mwi-ICGV SM 07510</t>
  </si>
  <si>
    <t>Mlw-61_Mwi-ICGV SM 07576</t>
  </si>
  <si>
    <t>Mlw-62_Mwi-ICGV SM 08528</t>
  </si>
  <si>
    <t>Mlw-63_Mwi-ICGV SM 08533</t>
  </si>
  <si>
    <t>Mlw-64_Mwi-ICGV SM 08538</t>
  </si>
  <si>
    <t>Mlw-65_Mwi-ICGV SM 08540</t>
  </si>
  <si>
    <t>Mlw-66_Mwi-CGV SM 08547</t>
  </si>
  <si>
    <t>Mlw-67_Mwi-ICGV SM 08556</t>
  </si>
  <si>
    <t>Mlw-68_Mwi-ICGV SM 08560</t>
  </si>
  <si>
    <t>Mlw-69_Mwi-ICGV SM 09537</t>
  </si>
  <si>
    <t>Mlw-7_Mwi-CG 11</t>
  </si>
  <si>
    <t>Mlw-70_Mwi-ICGV SM 09545</t>
  </si>
  <si>
    <t>Mlw-71_Mwi-ICGV SM 09547</t>
  </si>
  <si>
    <t>Mlw-72_Mwi-ICGV SM 09524</t>
  </si>
  <si>
    <t>Mlw-73_Mwi-ICGV SM 10005</t>
  </si>
  <si>
    <t>Mlw-74_Mwi-ICGV SM 96714</t>
  </si>
  <si>
    <t>Mlw-75_Mwi-ICGV SM 96722</t>
  </si>
  <si>
    <t>Mlw-76_Mwi-ICGV SM 98539</t>
  </si>
  <si>
    <t>Mlw-77_Mwi-ICGV SM 99537</t>
  </si>
  <si>
    <t>Mlw-78_Mwi-ICGV SM 99588</t>
  </si>
  <si>
    <t>Mlw-79_Mwi-ICGV SM 99594</t>
  </si>
  <si>
    <t>Mlw-8_Mwi-Kakoma</t>
  </si>
  <si>
    <t>Mlw-80_Mwi-P49-6</t>
  </si>
  <si>
    <t>Mlw-81_Mwi-KATETE</t>
  </si>
  <si>
    <t>Mlw-82_Mwi-LUENA</t>
  </si>
  <si>
    <t>Mlw-9_Mwi-Chitala</t>
  </si>
  <si>
    <t>Mz-1_MZG-PAN-13001</t>
  </si>
  <si>
    <t>Mz-10_MZG-PAN-13010</t>
  </si>
  <si>
    <t>Mz-100_MZG-NPP 13005</t>
  </si>
  <si>
    <t>Mz-101_MZG-NPP 13006</t>
  </si>
  <si>
    <t>Mz-11_MZG-PAN-13011</t>
  </si>
  <si>
    <t>Mz-12_MZG-PAN-13012</t>
  </si>
  <si>
    <t>Mz-13_MZG-PAN-13013</t>
  </si>
  <si>
    <t>Mz-14_MZG-PAN-13014</t>
  </si>
  <si>
    <t>Mz-15_MZG-PAN-12001</t>
  </si>
  <si>
    <t>Mz-17_MZG-PAN-12003</t>
  </si>
  <si>
    <t>Mz-18_MZG-PAN-12004</t>
  </si>
  <si>
    <t>Mz-19_MZG-PAN-12005</t>
  </si>
  <si>
    <t>Mz-2_MZG-PAN-13002</t>
  </si>
  <si>
    <t>Mz-20_MZG-PAN-12006</t>
  </si>
  <si>
    <t>Mz-21_MZG-PAN-09001</t>
  </si>
  <si>
    <t>Mz-22_MZG-PAN-09002</t>
  </si>
  <si>
    <t>Mz-23_MZG-PAN-09003</t>
  </si>
  <si>
    <t>Mz-24_MZG-PAN-09004</t>
  </si>
  <si>
    <t>Mz-25_MZG-PAN-09005</t>
  </si>
  <si>
    <t>Mz-26_MZG-PAN-09006</t>
  </si>
  <si>
    <t>Mz-27_MZG-PAN-09007</t>
  </si>
  <si>
    <t>Mz-28_MZG-PAN-09008</t>
  </si>
  <si>
    <t>Mz-29_MZG-PAN-09009</t>
  </si>
  <si>
    <t>Mz-3_MZG-PAN-13003</t>
  </si>
  <si>
    <t>Mz-30_MZG-PAN-09010</t>
  </si>
  <si>
    <t>Mz-31_MZG-PAN-09011</t>
  </si>
  <si>
    <t>Mz-32_MZG-PAN-09012</t>
  </si>
  <si>
    <t>Mz-33_MZG-PAN-09013</t>
  </si>
  <si>
    <t>Mz-34_MZG-PAN-09014</t>
  </si>
  <si>
    <t>Mz-35_MZG-PAN-09015</t>
  </si>
  <si>
    <t>Mz-36_MZG-PAN-09016</t>
  </si>
  <si>
    <t>Mz-37_MZG-PAN-09017</t>
  </si>
  <si>
    <t>Mz-38_MZG-PAN-09018</t>
  </si>
  <si>
    <t>Mz-39_MZG-PAN-09019</t>
  </si>
  <si>
    <t>Mz-41_MZG-PAN-09021</t>
  </si>
  <si>
    <t>Mz-43_MZG-PAN-09023</t>
  </si>
  <si>
    <t>Mz-44_MZG-PAN-09024</t>
  </si>
  <si>
    <t>Mz-45_MZG-PAN-09025</t>
  </si>
  <si>
    <t>Mz-46_MZG-ICGV-SM 01513</t>
  </si>
  <si>
    <t>Mz-47_MZG-ICGV-SM 01711</t>
  </si>
  <si>
    <t>Mz-48_MZG-ICGV-SM 01731</t>
  </si>
  <si>
    <t>Mz-49_MZG-ICGV-SM 90704</t>
  </si>
  <si>
    <t>Mz-5_MZG-PAN-13005</t>
  </si>
  <si>
    <t>Mz-50_MZG-ICG 12991</t>
  </si>
  <si>
    <t>Mz-52_MZG-JL-24</t>
  </si>
  <si>
    <t>Mz-53_MZG-Local 1</t>
  </si>
  <si>
    <t>Mz-54_MZG-Local 2</t>
  </si>
  <si>
    <t>Mz-55_MZG-13A</t>
  </si>
  <si>
    <t>Mz-56_MZG-75B</t>
  </si>
  <si>
    <t>Mz-57_MZG-35B</t>
  </si>
  <si>
    <t>Mz-58_MZG-ICGV-SM 03520</t>
  </si>
  <si>
    <t>Mz-59_MZG-ICGV-SM 08528</t>
  </si>
  <si>
    <t>Mz-6_MZG-PAN-13006</t>
  </si>
  <si>
    <t>Mz-60_MZG-ICGV-SM 03530</t>
  </si>
  <si>
    <t>Mz-61_MZG-BLM 13001</t>
  </si>
  <si>
    <t>Mz-63_MZG-BLM 13003</t>
  </si>
  <si>
    <t>Mz-65_MZG-BLM 13005</t>
  </si>
  <si>
    <t>Mz-66_MZG-BLM 14001</t>
  </si>
  <si>
    <t>Mz-67_MZG-BLM 14002</t>
  </si>
  <si>
    <t>Mz-68_MZG-BLM 14003</t>
  </si>
  <si>
    <t>Mz-69_MZG-CBA 13001</t>
  </si>
  <si>
    <t>Mz-7_MZG-PAN-13007</t>
  </si>
  <si>
    <t>Mz-70_MZG-CBA 13002</t>
  </si>
  <si>
    <t>Mz-71_MZG-MTA 13001</t>
  </si>
  <si>
    <t>Mz-72_MZG-MTA 13002</t>
  </si>
  <si>
    <t>Mz-73_MZG-MTA 13004</t>
  </si>
  <si>
    <t>Mz-74_MZG-MTA 13003</t>
  </si>
  <si>
    <t>Mz-75_MZG-MTA 14005</t>
  </si>
  <si>
    <t>Mz-76_MZG-MTP 13001</t>
  </si>
  <si>
    <t>Mz-77_MZG-MTP 14001</t>
  </si>
  <si>
    <t>Mz-78_MZG-MTP 14002</t>
  </si>
  <si>
    <t>Mz-79_MZG-MTP 14003</t>
  </si>
  <si>
    <t>Mz-8_MZG-PAN-13008</t>
  </si>
  <si>
    <t>Mz-80_MZG-NCA 13001</t>
  </si>
  <si>
    <t>Mz-81_MZG-NCA 13002</t>
  </si>
  <si>
    <t>Mz-82_MZG-NCA 13003</t>
  </si>
  <si>
    <t>Mz-83_MZG-NCA 13004</t>
  </si>
  <si>
    <t>Mz-84_MZG-NCA 13005</t>
  </si>
  <si>
    <t>Mz-85_MZG-NCA 14001</t>
  </si>
  <si>
    <t>Mz-86_MZG-NCA 14002</t>
  </si>
  <si>
    <t>Mz-87_MZG-NCA 14003</t>
  </si>
  <si>
    <t>Mz-88_MZG-NMP 13001</t>
  </si>
  <si>
    <t>Mz-89_MZG-NMP 13002</t>
  </si>
  <si>
    <t>Mz-9_MZG-PAN-13009</t>
  </si>
  <si>
    <t>Mz-90_MZG-NMP 13003</t>
  </si>
  <si>
    <t>Mz-91_MZG-NMP 14001</t>
  </si>
  <si>
    <t>Mz-92_MZG-NMP 14002</t>
  </si>
  <si>
    <t>Mz-93_MZG-NMP 14003</t>
  </si>
  <si>
    <t>Mz-94_MZG-NMO 13001</t>
  </si>
  <si>
    <t>Mz-95_MZG-NMO 14001</t>
  </si>
  <si>
    <t>Mz-96_MZG-NPP 13001</t>
  </si>
  <si>
    <t>Mz-97_MZG-NPP 13002</t>
  </si>
  <si>
    <t>Mz-98_MZG-NPP 13003</t>
  </si>
  <si>
    <t>Mz-99_MZG-NPP 13004</t>
  </si>
  <si>
    <t>Ng-1_Nig-ICGVIS 08848</t>
  </si>
  <si>
    <t>Ng-10_Nig-ICGVIS 07978</t>
  </si>
  <si>
    <t>Ng-100_Nig-ICGV-SM-99506</t>
  </si>
  <si>
    <t>Ng-11_Nig-ICGVIS 79103</t>
  </si>
  <si>
    <t>Ng-12_Nig-ICGVIS 07810</t>
  </si>
  <si>
    <t>Ng-13_Nig-ICGVIS 07957</t>
  </si>
  <si>
    <t>Ng-14_Nig-ICGVIS 07815</t>
  </si>
  <si>
    <t>Ng-15_Nig-ICGVIS 07936</t>
  </si>
  <si>
    <t>Ng-16_Nig-ICGVIS 07910</t>
  </si>
  <si>
    <t>Ng-17_Nig-ICGVIS 07957</t>
  </si>
  <si>
    <t>Ng-18_Nig-ICGVIS 07964</t>
  </si>
  <si>
    <t>Ng-19_Nig-ICGVIS 08835</t>
  </si>
  <si>
    <t>Ng-2_Nig-ICGVIS 07954</t>
  </si>
  <si>
    <t>Ng-20_Nig-ICGVIS 96806</t>
  </si>
  <si>
    <t>Ng-21_Nig-ICGV 08852</t>
  </si>
  <si>
    <t>Ng-22_Nig-ICGV 98077</t>
  </si>
  <si>
    <t>Ng-23_Nig-ICGV 07850</t>
  </si>
  <si>
    <t>Ng-24_Nig-ICGV 07802</t>
  </si>
  <si>
    <t>Ng-25_Nig-ICGV 08853</t>
  </si>
  <si>
    <t>Ng-26_Nig-ICGV 87003</t>
  </si>
  <si>
    <t>Ng-27_Nig-ICGV 07935</t>
  </si>
  <si>
    <t>Ng-28_Nig-ICGVIS 07928</t>
  </si>
  <si>
    <t>Ng-29_Nig-ICGV 8854</t>
  </si>
  <si>
    <t>Ng-3_Nig-ICGVIS 08811</t>
  </si>
  <si>
    <t>Ng-30_Nig-ICGV 07918</t>
  </si>
  <si>
    <t>Ng-31_Nig-ICGV 31</t>
  </si>
  <si>
    <t>Ng-32_Nig-ICGV 08851</t>
  </si>
  <si>
    <t>Ng-33_Nig-ICGV 94434</t>
  </si>
  <si>
    <t>Ng-34_Nig-ICGVSM 99502</t>
  </si>
  <si>
    <t>Ng-35_Nig-ICGV86072</t>
  </si>
  <si>
    <t>Ng-36_Nig-ICGV 91317</t>
  </si>
  <si>
    <t>Ng-37_Nig-ICGV 91324</t>
  </si>
  <si>
    <t>Ng-38_Nig-ICGV 8602</t>
  </si>
  <si>
    <t>Ng-39_Nig-T13-89</t>
  </si>
  <si>
    <t>Ng-4_Nig-ICGVIS 07997</t>
  </si>
  <si>
    <t>Ng-40_Nig-T4-2006</t>
  </si>
  <si>
    <t>Ng-41_Nig-T177-83</t>
  </si>
  <si>
    <t>Ng-42_Nig-T1-2007</t>
  </si>
  <si>
    <t>Ng-43_Nig-T134-83</t>
  </si>
  <si>
    <t>Ng-44_Nig-T6-83</t>
  </si>
  <si>
    <t>Ng-45_Nig-T4-89</t>
  </si>
  <si>
    <t>Ng-46_Nig-T183-83</t>
  </si>
  <si>
    <t>Ng-47_Nig-T2-93</t>
  </si>
  <si>
    <t>Ng-48_Nig-T44-88</t>
  </si>
  <si>
    <t>Ng-49_Nig-T46-87</t>
  </si>
  <si>
    <t>Ng-5_Nig-ICGVIS 07890</t>
  </si>
  <si>
    <t>Ng-50_Nig-T169-83</t>
  </si>
  <si>
    <t>Ng-51_Nig-T1-95</t>
  </si>
  <si>
    <t>Ng-52_Nig-T92-83</t>
  </si>
  <si>
    <t>Ng-53_Nig-T16-89</t>
  </si>
  <si>
    <t>Ng-54_Nig-T163-83</t>
  </si>
  <si>
    <t>Ng-55_Nig-T5-83</t>
  </si>
  <si>
    <t>Ng-56_Nig-T95-83</t>
  </si>
  <si>
    <t>Ng-57_Nig-T35-89</t>
  </si>
  <si>
    <t>Ng-58_Nig-T45-87</t>
  </si>
  <si>
    <t>Ng-59_Nig-T18-83</t>
  </si>
  <si>
    <t>Ng-6_Nig-ICGVIS 07945</t>
  </si>
  <si>
    <t>Ng-60_Nig-T20-89</t>
  </si>
  <si>
    <t>Ng-61_Nig-T2-2007</t>
  </si>
  <si>
    <t>Ng-62_Nig-T145-83</t>
  </si>
  <si>
    <t>Ng-64_Nig-T4-83</t>
  </si>
  <si>
    <t>Ng-65_Nig-T14-89</t>
  </si>
  <si>
    <t>Ng-66_Nig-T2-2006</t>
  </si>
  <si>
    <t>Ng-67_Nig-T181-83</t>
  </si>
  <si>
    <t>Ng-68_Nig-TX855157</t>
  </si>
  <si>
    <t>Ng-69_Nig-TX872621</t>
  </si>
  <si>
    <t>Ng-7_Nig-ICGVIS 78-18</t>
  </si>
  <si>
    <t>Ng-70_Nig-TX872616</t>
  </si>
  <si>
    <t>Ng-71_Nig-TX903838</t>
  </si>
  <si>
    <t>Ng-72_Nig-TX903020</t>
  </si>
  <si>
    <t>Ng-73_Nig-TX903654</t>
  </si>
  <si>
    <t>Ng-74_Nig-TX804472</t>
  </si>
  <si>
    <t>Ng-75_Nig-TX883623</t>
  </si>
  <si>
    <t>Ng-76_Nig-TX798736</t>
  </si>
  <si>
    <t>Ng-77_Nig-TX903796</t>
  </si>
  <si>
    <t>Ng-78_Nig-TXAGr-1</t>
  </si>
  <si>
    <t>Ng-79_Nig-T-EM2-2016</t>
  </si>
  <si>
    <t>Ng-8_Nig-ICGVIS 07912</t>
  </si>
  <si>
    <t>Ng-80_Nig-SRV1-3</t>
  </si>
  <si>
    <t>Ng-81_Nig-T-DT2-2016</t>
  </si>
  <si>
    <t>Ng-82_Nig-NELSON-SPANISH</t>
  </si>
  <si>
    <t>Ng-83_Nig-T-DT1-2016</t>
  </si>
  <si>
    <t>Ng-84_Nig-GC-8-35</t>
  </si>
  <si>
    <t>Ng-85_Nig-TM-H-94</t>
  </si>
  <si>
    <t>Ng-86_Nig-JL-24</t>
  </si>
  <si>
    <t>Ng-87_Nig-75-EC-5</t>
  </si>
  <si>
    <t>Ng-88_Nig-T-RT1-2016</t>
  </si>
  <si>
    <t>Ng-89_Nig-TAIMAN-9</t>
  </si>
  <si>
    <t>Ng-9_Nig-ICGVIS 07999</t>
  </si>
  <si>
    <t>Ng-90_Nig-55-33</t>
  </si>
  <si>
    <t>Ng-91_Nig-55-437</t>
  </si>
  <si>
    <t>Ng-92_Nig-FLEUR11</t>
  </si>
  <si>
    <t>Ng-93_Nig-796</t>
  </si>
  <si>
    <t>Ng-94_Nig-0-20</t>
  </si>
  <si>
    <t>Ng-95_Nig-73-30</t>
  </si>
  <si>
    <t>Ng-96_Nig-T-EM1-2016</t>
  </si>
  <si>
    <t>Ng-97_Nig-EL-MARADI</t>
  </si>
  <si>
    <t>Ng-98_Nig-RRB</t>
  </si>
  <si>
    <t>Ng-99_Nig-ICIAR 19-BT</t>
  </si>
  <si>
    <t>Sn-1_Sen-55-437</t>
  </si>
  <si>
    <t>Sn-10_Sen-H75-0</t>
  </si>
  <si>
    <t>Sn-100_Sen-PrecoL51</t>
  </si>
  <si>
    <t>Sn-101_Sen-PrecoL52</t>
  </si>
  <si>
    <t>Sn-102_Sen-PrecoL53</t>
  </si>
  <si>
    <t>Sn-103_Sen-PrecoL54</t>
  </si>
  <si>
    <t>Sn-104_Sen-PrecoL55</t>
  </si>
  <si>
    <t>Sn-105_Sen-PrecoL56</t>
  </si>
  <si>
    <t>Sn-107_Sen-PrecoL60</t>
  </si>
  <si>
    <t>Sn-108_Sen-PrecoL61</t>
  </si>
  <si>
    <t>Sn-109_Sen-PrecoL63</t>
  </si>
  <si>
    <t>Sn-11_Sen-Turquie1</t>
  </si>
  <si>
    <t>Sn-110_Sen-PrecoL64</t>
  </si>
  <si>
    <t>Sn-114_Sen-PrecoL70</t>
  </si>
  <si>
    <t>Sn-115_Sen-PrecoL71</t>
  </si>
  <si>
    <t>Sn-116_Sen-PrecoL72</t>
  </si>
  <si>
    <t>Sn-117_Sen-PrecoL73</t>
  </si>
  <si>
    <t>Sn-119_Sen-PrecoL75</t>
  </si>
  <si>
    <t>Sn-12_Sen-Turquie2</t>
  </si>
  <si>
    <t>Sn-120_Sen-PrecoL77</t>
  </si>
  <si>
    <t>Sn-121_Sen-PrecoL78</t>
  </si>
  <si>
    <t>Sn-122_Sen-PrecoL79</t>
  </si>
  <si>
    <t>Sn-126_Sen-PrecoL83</t>
  </si>
  <si>
    <t>Sn-127_Sen-PrecoL84</t>
  </si>
  <si>
    <t>Sn-128_Sen-PrecoL85</t>
  </si>
  <si>
    <t>Sn-129_Sen-PrecoL86</t>
  </si>
  <si>
    <t>Sn-13_Sen-PC79-79</t>
  </si>
  <si>
    <t>Sn-131_Sen-PrecoL88</t>
  </si>
  <si>
    <t>Sn-132_Sen-PrecoL89</t>
  </si>
  <si>
    <t>Sn-133_Sen-PrecoL90</t>
  </si>
  <si>
    <t>Sn-138_Sen-PrecoL95</t>
  </si>
  <si>
    <t>Sn-139_Sen-PrecoL96</t>
  </si>
  <si>
    <t>Sn-14_Sen-SRV1-19</t>
  </si>
  <si>
    <t>Sn-140_Sen-PrecoL97</t>
  </si>
  <si>
    <t>Sn-141_Sen-PrecoL98</t>
  </si>
  <si>
    <t>Sn-143_Sen-PrecoL101</t>
  </si>
  <si>
    <t>Sn-144_Sen-PrecoL102</t>
  </si>
  <si>
    <t>Sn-145_Sen-PrecoL103</t>
  </si>
  <si>
    <t>Sn-146_Sen-PrecoL104</t>
  </si>
  <si>
    <t>Sn-15_Sen-55-33</t>
  </si>
  <si>
    <t>Sn-153_Sen-PrecoL112</t>
  </si>
  <si>
    <t>Sn-158_Sen-PrecoL117</t>
  </si>
  <si>
    <t>Sn-159_Sen-PrecoL118</t>
  </si>
  <si>
    <t>Sn-16_Sen-78-936</t>
  </si>
  <si>
    <t>Sn-160_Sen-PrecoL120</t>
  </si>
  <si>
    <t>Sn-161_Sen-PrecoL121</t>
  </si>
  <si>
    <t>Sn-165_Sen-PrecoL125</t>
  </si>
  <si>
    <t>Sn-17_Sen-Taaru</t>
  </si>
  <si>
    <t>Sn-170_Sen-Souleye Badiane</t>
  </si>
  <si>
    <t>Sn-171_Sen-LONGHU 1</t>
  </si>
  <si>
    <t>Sn-172_Sen-New white</t>
  </si>
  <si>
    <t>Sn-173_Sen-HUAYU 33</t>
  </si>
  <si>
    <t>Sn-18_Sen-Sunu Gaal</t>
  </si>
  <si>
    <t>Sn-19_Sen-Raw Gadu</t>
  </si>
  <si>
    <t>Sn-2_Sen-Fleur 11</t>
  </si>
  <si>
    <t>Sn-20_Sen-Rafeet Kaar</t>
  </si>
  <si>
    <t>Sn-21_Sen-Jaambar</t>
  </si>
  <si>
    <t>Sn-22_Sen-Yaakar</t>
  </si>
  <si>
    <t>Sn-23_Sen-Tosset</t>
  </si>
  <si>
    <t>Sn-24_Sen-Kom Kom</t>
  </si>
  <si>
    <t>Sn-25_Sen-Essamaay</t>
  </si>
  <si>
    <t>Sn-26_Sen-Amul Morom</t>
  </si>
  <si>
    <t>Sn-27_Sen-Schubert</t>
  </si>
  <si>
    <t>Sn-28_Sen-ICGV 96894</t>
  </si>
  <si>
    <t>Sn-29_Sen-Boulkouss</t>
  </si>
  <si>
    <t>Sn-3_Sen-73-33</t>
  </si>
  <si>
    <t>Sn-30_Sen-TXL 054520-35</t>
  </si>
  <si>
    <t>Sn-31_Sen-TXL095316</t>
  </si>
  <si>
    <t>Sn-32_Sen-TXL095308</t>
  </si>
  <si>
    <t>Sn-33_Sen-GC-8-35</t>
  </si>
  <si>
    <t>Sn-35_Sen-L4</t>
  </si>
  <si>
    <t>Sn-36_Sen-Charwmon</t>
  </si>
  <si>
    <t>Sn-37_Sen-Pungsan</t>
  </si>
  <si>
    <t>Sn-38_Sen-Pungan</t>
  </si>
  <si>
    <t>Sn-39_Sen-SERENUT 8R</t>
  </si>
  <si>
    <t>Sn-4_Sen-73-27</t>
  </si>
  <si>
    <t>Sn-40_Sen-SERENUT 10R</t>
  </si>
  <si>
    <t>Sn-41_Sen-DOK IR</t>
  </si>
  <si>
    <t>Sn-42_Sen-DOK IT</t>
  </si>
  <si>
    <t>Sn-43_Sen-SERENUT 14R</t>
  </si>
  <si>
    <t>Sn-44_Sen-DOGO_Chin1</t>
  </si>
  <si>
    <t>Sn-45_Sen-DOGO_Chin2</t>
  </si>
  <si>
    <t>Sn-47_Sen-DOGO_Chin4</t>
  </si>
  <si>
    <t>Sn-48_Sen-DOGO_Chin5</t>
  </si>
  <si>
    <t>Sn-49_Sen-DOGO_Chin6</t>
  </si>
  <si>
    <t>Sn-5_Sen-73-28</t>
  </si>
  <si>
    <t>Sn-50_Sen-DOGO_Chin7</t>
  </si>
  <si>
    <t>Sn-51_Sen-DOGO_Chin8</t>
  </si>
  <si>
    <t>Sn-52_Sen-DOGO_Chin9</t>
  </si>
  <si>
    <t>Sn-58_Sen-PrecoL6</t>
  </si>
  <si>
    <t>Sn-6_Sen-73-30</t>
  </si>
  <si>
    <t>Sn-63_Sen-PrecoL12</t>
  </si>
  <si>
    <t>Sn-64_Sen-PrecoL13</t>
  </si>
  <si>
    <t>Sn-65_Sen-PrecoL14</t>
  </si>
  <si>
    <t>Sn-7_Sen-69-101</t>
  </si>
  <si>
    <t>Sn-70_Sen-PrecoL20</t>
  </si>
  <si>
    <t>Sn-75_Sen-PrecoL26</t>
  </si>
  <si>
    <t>Sn-76_Sen-PrecoL27</t>
  </si>
  <si>
    <t>Sn-77_Sen-PrecoL28</t>
  </si>
  <si>
    <t>Sn-8_Sen-28-206</t>
  </si>
  <si>
    <t>Sn-82_Sen-PrecoL33</t>
  </si>
  <si>
    <t>Sn-87_Sen-PrecoL38</t>
  </si>
  <si>
    <t>Sn-88_Sen-PrecoL39</t>
  </si>
  <si>
    <t>Sn-89_Sen-PrecoL40</t>
  </si>
  <si>
    <t>Sn-9_Sen-GH119-20</t>
  </si>
  <si>
    <t>Sn-94_Sen-PrecoL45</t>
  </si>
  <si>
    <t>Sn-99_Sen-PrecoL50</t>
  </si>
  <si>
    <t>Tg-10_Tog-HG10</t>
  </si>
  <si>
    <t>Tg-11_Tog-HG11</t>
  </si>
  <si>
    <t>Tg-12_Tog-HG12</t>
  </si>
  <si>
    <t>Tg-16_Tog-HG16</t>
  </si>
  <si>
    <t>Tg-21_Tog-HG22</t>
  </si>
  <si>
    <t>Tg-22_Tog-HG23</t>
  </si>
  <si>
    <t>Tg-23_Tog-HG24</t>
  </si>
  <si>
    <t>Tg-24_Tog-HG25</t>
  </si>
  <si>
    <t>Tg-25_Tog-HG26</t>
  </si>
  <si>
    <t>Tg-26_Tog-HG27</t>
  </si>
  <si>
    <t>Tg-27_Tog-HG28</t>
  </si>
  <si>
    <t>Tg-29_Tog-HG30</t>
  </si>
  <si>
    <t>Tg-30_Tog-HG31</t>
  </si>
  <si>
    <t>Tg-31_Tog-HG32</t>
  </si>
  <si>
    <t>Tg-32_Tog-HG33</t>
  </si>
  <si>
    <t>Tg-37_Tog-HG39</t>
  </si>
  <si>
    <t>Tg-38_Tog-HG40</t>
  </si>
  <si>
    <t>Tg-39_Tog-HG41</t>
  </si>
  <si>
    <t>Tg-4_Tog-HG04</t>
  </si>
  <si>
    <t>Tg-41_Tog-HG43</t>
  </si>
  <si>
    <t>Tg-42_Tog-HG44</t>
  </si>
  <si>
    <t>Tg-43_Tog-HG45</t>
  </si>
  <si>
    <t>Tg-44_Tog-HG46</t>
  </si>
  <si>
    <t>Tg-49_Tog-HG51</t>
  </si>
  <si>
    <t>Tg-50_Tog-HG52</t>
  </si>
  <si>
    <t>Tg-51_Tog-HG53</t>
  </si>
  <si>
    <t>Tg-53_Tog-HG55</t>
  </si>
  <si>
    <t>Tg-54_Tog-HG56</t>
  </si>
  <si>
    <t>Tg-55_Tog-HG57</t>
  </si>
  <si>
    <t>Tg-56_Tog-HG58</t>
  </si>
  <si>
    <t>Tg-61_Tog-HG63</t>
  </si>
  <si>
    <t>Tg-62_Tog-HG64</t>
  </si>
  <si>
    <t>Tg-63_Tog-HG65</t>
  </si>
  <si>
    <t>Tg-65_Tog-HG67</t>
  </si>
  <si>
    <t>Tg-66_Tog-HG68</t>
  </si>
  <si>
    <t>Tg-67_Tog-HG69</t>
  </si>
  <si>
    <t>Tg-68_Tog-HG70</t>
  </si>
  <si>
    <t>Tg-82_Tog-HG84</t>
  </si>
  <si>
    <t>Tg-84_Tog-HG86</t>
  </si>
  <si>
    <t>Tg-89_Tog-HG91</t>
  </si>
  <si>
    <t>Tg-9_Tog-HG09</t>
  </si>
  <si>
    <t>Tg-95_Tog-HG97</t>
  </si>
  <si>
    <t>Tg-96_Tog-HG98</t>
  </si>
  <si>
    <t>Tg-97_Tog-HG99</t>
  </si>
  <si>
    <t>Ug-1_Oug-SERENUT 10R UG</t>
  </si>
  <si>
    <t>Ug-10_Oug-SERENUT 12R UG</t>
  </si>
  <si>
    <t>Ug-101_Oug-ICGV SM 99568</t>
  </si>
  <si>
    <t>Ug-102_Oug-ICGV SM 99555</t>
  </si>
  <si>
    <t>Ug-103_Oug-ICGV SM 99551</t>
  </si>
  <si>
    <t>Ug-104_Oug-ICGV SM 99537</t>
  </si>
  <si>
    <t>Ug-105_Oug-ICGV SM 95731</t>
  </si>
  <si>
    <t>Ug-106_Oug-ICGV SM 95360</t>
  </si>
  <si>
    <t>Ug-107_Oug-ICGV SM 95355</t>
  </si>
  <si>
    <t>Ug-108_Oug-ICGV SM 88710</t>
  </si>
  <si>
    <t>Ug-109_Oug-ICGV SM 16631</t>
  </si>
  <si>
    <t>Ug-11_Oug-SERENUT 13T UG</t>
  </si>
  <si>
    <t>Ug-110_Oug-ICGV SM 16630</t>
  </si>
  <si>
    <t>Ug-111_Oug-ICGV SM 16538</t>
  </si>
  <si>
    <t>Ug-112_Oug-ICGV SM 16530</t>
  </si>
  <si>
    <t>Ug-113_Oug-ICGV SM 16526</t>
  </si>
  <si>
    <t>Ug-114_Oug-ICGV SM 16524</t>
  </si>
  <si>
    <t>Ug-115_Oug-ICGV SM 16521</t>
  </si>
  <si>
    <t>Ug-116_Oug-ICGV SM 16508</t>
  </si>
  <si>
    <t>Ug-117_Oug-ICGV SM 16502</t>
  </si>
  <si>
    <t>Ug-118_Oug-ICGV SM 15622</t>
  </si>
  <si>
    <t>Ug-119_Oug-ICGV SM 15615</t>
  </si>
  <si>
    <t>Ug-12_Oug-SERENUT 8R UG</t>
  </si>
  <si>
    <t>Ug-120_Oug-ICGV SM 15612</t>
  </si>
  <si>
    <t>Ug-121_Oug-ICGV SM 15583</t>
  </si>
  <si>
    <t>Ug-122_Oug-ICGV SM 15538</t>
  </si>
  <si>
    <t>Ug-123_Oug-ICGV SM 14335</t>
  </si>
  <si>
    <t>Ug-124_Oug-ICGV SM 10102</t>
  </si>
  <si>
    <t>Ug-125_Oug-ICGV SM 10050</t>
  </si>
  <si>
    <t>Ug-126_Oug-ICGV SM 10044</t>
  </si>
  <si>
    <t>Ug-129_Oug-ICGV SM 10034</t>
  </si>
  <si>
    <t>Ug-13_Oug-SERENUT 5R UG</t>
  </si>
  <si>
    <t>Ug-131_Oug-ICGV SM 10023</t>
  </si>
  <si>
    <t>Ug-132_Oug-ICGV SM 10008</t>
  </si>
  <si>
    <t>Ug-133_Oug-ICGV SM 10005</t>
  </si>
  <si>
    <t>Ug-136_Oug-ICGV SM 08586</t>
  </si>
  <si>
    <t>Ug-137_Oug-ICGV SM 08583</t>
  </si>
  <si>
    <t>Ug-138_Oug-ICGV SM 08577</t>
  </si>
  <si>
    <t>Ug-139_Oug-ICGV SM 08572</t>
  </si>
  <si>
    <t>Ug-14_Oug-SGV 0064 UG</t>
  </si>
  <si>
    <t>Ug-140_Oug-ICGV SM 08560</t>
  </si>
  <si>
    <t>Ug-141_Oug-ICGV SM 08556</t>
  </si>
  <si>
    <t>Ug-142_Oug-ICGV SM 08540</t>
  </si>
  <si>
    <t>Ug-143_Oug-ICGV SM 08538</t>
  </si>
  <si>
    <t>Ug-144_Oug-ICGV SM 08533</t>
  </si>
  <si>
    <t>Ug-145_Oug-ICGV SM 08528</t>
  </si>
  <si>
    <t>Ug-146_Oug-ICGV SM 08503</t>
  </si>
  <si>
    <t>Ug-147_Oug-ICGV SM 08501</t>
  </si>
  <si>
    <t>Ug-148_Oug-ICGV SM 07599</t>
  </si>
  <si>
    <t>Ug-149_Oug-ICGV SM 07593</t>
  </si>
  <si>
    <t>Ug-15_Oug-SGV 07010 UG</t>
  </si>
  <si>
    <t>Ug-150_Oug-ICGV SM 07553</t>
  </si>
  <si>
    <t>Ug-151_Oug-ICGV SM 07544</t>
  </si>
  <si>
    <t>Ug-152_Oug-ICGV SM 07541</t>
  </si>
  <si>
    <t>Ug-153_Oug-ICGV SM 07540</t>
  </si>
  <si>
    <t>Ug-154_Oug-ICGV SM 07536</t>
  </si>
  <si>
    <t>Ug-155_Oug-ICGV SM 07532</t>
  </si>
  <si>
    <t>Ug-156_Oug-ICGV SM 07520</t>
  </si>
  <si>
    <t>Ug-157_Oug-ICGV SM 07517</t>
  </si>
  <si>
    <t>Ug-158_Oug-ICGV SM 07510</t>
  </si>
  <si>
    <t>Ug-159_Oug-ICGV SM 07502</t>
  </si>
  <si>
    <t>Ug-16_Oug-SGV 12009 TAN UG</t>
  </si>
  <si>
    <t>Ug-161_Oug-ICGV SM 06711</t>
  </si>
  <si>
    <t>Ug-162_Oug-ICGV SM 06525</t>
  </si>
  <si>
    <t>Ug-163_Oug-ICGV SM 06519</t>
  </si>
  <si>
    <t>Ug-164_Oug-ICGV SM 06518</t>
  </si>
  <si>
    <t>Ug-165_Oug-ICGV SM 05738</t>
  </si>
  <si>
    <t>Ug-166_Oug-ICGV SM 05723</t>
  </si>
  <si>
    <t>Ug-167_Oug-ICGV SM 05702</t>
  </si>
  <si>
    <t>Ug-168_Ug-168</t>
  </si>
  <si>
    <t>Ug-169_Oug-ICGV SM 05666</t>
  </si>
  <si>
    <t>Ug-17_Oug-SGV 990400 UG</t>
  </si>
  <si>
    <t>Ug-170_Oug-ICGV SM 05650</t>
  </si>
  <si>
    <t>Ug-171_Oug-ICGV SM 05562</t>
  </si>
  <si>
    <t>Ug-172_Oug-ICGV SM 05558</t>
  </si>
  <si>
    <t>Ug-173_Oug-ICGV SM 05534</t>
  </si>
  <si>
    <t>Ug-174_Oug-ICGV SM 05221</t>
  </si>
  <si>
    <t>Ug-175_Oug-ICGV SM 03710</t>
  </si>
  <si>
    <t>Ug-177_Oug-ICGV SM 03702</t>
  </si>
  <si>
    <t>Ug-178_Oug-ICGV SM 03590</t>
  </si>
  <si>
    <t>Ug-179_Oug-ICGV SM 03530</t>
  </si>
  <si>
    <t>Ug-18_Oug-SGV 082 UG</t>
  </si>
  <si>
    <t>Ug-180_Oug-ICGV SM 03520</t>
  </si>
  <si>
    <t>Ug-181_Oug-ICGV SM 03519</t>
  </si>
  <si>
    <t>Ug-182_Oug-ICGV SM 03517</t>
  </si>
  <si>
    <t>Ug-183_Oug-ICGV SM 02724</t>
  </si>
  <si>
    <t>Ug-184_Oug-ICGV SM 02501</t>
  </si>
  <si>
    <t>Ug-185_Oug-ICGV SM 01731</t>
  </si>
  <si>
    <t>Ug-186_Oug-ICGV SM 01711</t>
  </si>
  <si>
    <t>Ug-187_Oug-ICGV SM 01709</t>
  </si>
  <si>
    <t>Ug-188_Oug-ICGV SM 01705</t>
  </si>
  <si>
    <t>Ug-189_Oug-ICGV SM 01504</t>
  </si>
  <si>
    <t>Ug-19_Oug-SGV 07002 UG</t>
  </si>
  <si>
    <t>Ug-190_Oug-ICGV SM 01502</t>
  </si>
  <si>
    <t>Ug-191_Oug-ICGV SM 00537</t>
  </si>
  <si>
    <t>Ug-192_Oug-ICGV SM  8326</t>
  </si>
  <si>
    <t>Ug-193_Oug-ICGV 99568</t>
  </si>
  <si>
    <t>Ug-194_Oug-ICGV 90099</t>
  </si>
  <si>
    <t>Ug-195_Oug-ICGV 15069</t>
  </si>
  <si>
    <t>Ug-196_Oug-ICGV 15066</t>
  </si>
  <si>
    <t>Ug-197_Oug-ICGV 15065</t>
  </si>
  <si>
    <t>Ug-198_Oug-ICGV 15064</t>
  </si>
  <si>
    <t>Ug-199_Oug-ICGV 15062</t>
  </si>
  <si>
    <t>Ug-2_Oug-SERENUT 1R UG</t>
  </si>
  <si>
    <t>Ug-20_Oug-SGV 10012 UG</t>
  </si>
  <si>
    <t>Ug-200_Oug-ICGV 15060</t>
  </si>
  <si>
    <t>Ug-201_Oug-ICGV 15059</t>
  </si>
  <si>
    <t>Ug-202_Oug-ICGV 15052</t>
  </si>
  <si>
    <t>Ug-203_Oug-ICGV 15050</t>
  </si>
  <si>
    <t>Ug-204_Oug-ICGV 15046</t>
  </si>
  <si>
    <t>Ug-206_Oug-ICGV 15033</t>
  </si>
  <si>
    <t>Ug-207_Oug-ICGV 15031</t>
  </si>
  <si>
    <t>Ug-208_Oug-ICGV 15028</t>
  </si>
  <si>
    <t>Ug-209_Oug-ICGV 15025</t>
  </si>
  <si>
    <t>Ug-21_Oug-SGV 0062 UG</t>
  </si>
  <si>
    <t>Ug-210_Oug-ICGV 15023</t>
  </si>
  <si>
    <t>Ug-211_Oug-ICGV 15021</t>
  </si>
  <si>
    <t>Ug-212_Oug-ICGV 15017</t>
  </si>
  <si>
    <t>Ug-213_Oug-ICGV 15008</t>
  </si>
  <si>
    <t>Ug-214_Oug-ICGV 15003</t>
  </si>
  <si>
    <t>Ug-22_Oug-SGV 99046 UG</t>
  </si>
  <si>
    <t>Ug-23_Oug-SGV 0084 UG</t>
  </si>
  <si>
    <t>Ug-24_Oug-SGV 0023 UG</t>
  </si>
  <si>
    <t>Ug-25_Oug-SGV 0802 UG</t>
  </si>
  <si>
    <t>Ug-26_Oug-SGV 0002 UG</t>
  </si>
  <si>
    <t>Ug-28_Oug-SGV ER 10010 UG</t>
  </si>
  <si>
    <t>Ug-29_Oug-GABU (3S) UG</t>
  </si>
  <si>
    <t>Ug-3_Oug-SERENUT 11T UG</t>
  </si>
  <si>
    <t>Ug-30_Oug-GABU (2S) UG</t>
  </si>
  <si>
    <t>Ug-31_Oug-EGOROMOIT X VC90 UG</t>
  </si>
  <si>
    <t>Ug-32_Oug-EGOROMOIT X VC98 UG</t>
  </si>
  <si>
    <t>Ug-33_Oug-AL KORDOGANI (Tan) UG</t>
  </si>
  <si>
    <t>Ug-34_Oug-AL KORDOGANI (RED) UG</t>
  </si>
  <si>
    <t>Ug-35_Oug-AWI 0802 RED UG</t>
  </si>
  <si>
    <t>Ug-36_Oug-AWI 0801 RED UG</t>
  </si>
  <si>
    <t>Ug-37_Oug-AWI X S 6 TAN</t>
  </si>
  <si>
    <t>Ug-38_Oug- AWI 0804 UG</t>
  </si>
  <si>
    <t>Ug-39_Oug-ERUDU RED (SS)UG</t>
  </si>
  <si>
    <t>Ug-4_Oug-SERENUT 2T UG</t>
  </si>
  <si>
    <t>Ug-41_Oug-DOK 1 RED UG</t>
  </si>
  <si>
    <t>Ug-42_Oug-DOK 1 TAN UG</t>
  </si>
  <si>
    <t>Ug-43_Oug-RED BEAUTY UG</t>
  </si>
  <si>
    <t>Ug-44_Oug-TATU X 99024 UG</t>
  </si>
  <si>
    <t>Ug-45_Oug-AGAR UG</t>
  </si>
  <si>
    <t>Ug-46_Oug-KYARKODA OWZI UG</t>
  </si>
  <si>
    <t>Ug-47_Oug-ONO ABUMI UG</t>
  </si>
  <si>
    <t>Ug-48_Oug-AGRIKACA UG</t>
  </si>
  <si>
    <t>Ug-49_Oug-NYEGWE UG</t>
  </si>
  <si>
    <t>Ug-5_Oug-SERENUT 9T UG</t>
  </si>
  <si>
    <t>Ug-50_Oug-BOUNDUCK UG</t>
  </si>
  <si>
    <t>Ug-51_Oug-AZAZERI UG</t>
  </si>
  <si>
    <t>Ug-52_Oug-AL MEDIMI UG</t>
  </si>
  <si>
    <t>Ug-53_Oug-LAKU MUSALA UG</t>
  </si>
  <si>
    <t>Ug-54_Oug-ATAZO UG</t>
  </si>
  <si>
    <t>Ug-55_Oug-ABOUTALATA UG</t>
  </si>
  <si>
    <t>Ug-56_Oug-AZOZORAZORO UG</t>
  </si>
  <si>
    <t>Ug-57_Oug-03590 x S.7 UG</t>
  </si>
  <si>
    <t>Ug-58_Oug-99031 X 99052 UG</t>
  </si>
  <si>
    <t>Ug-59_Oug-99024 X 99044 UG</t>
  </si>
  <si>
    <t>Ug-60_Oug-S.1 X 93535 UG</t>
  </si>
  <si>
    <t>Ug-61_Oug-AW X 887112 UG</t>
  </si>
  <si>
    <t>Ug-62_Oug-03590 X 99041 UG</t>
  </si>
  <si>
    <t>Ug-63_Oug-709 X VC74 RED UG</t>
  </si>
  <si>
    <t>Ug-64_Oug-703 X S.3 RED UG</t>
  </si>
  <si>
    <t>Ug-65_Oug-EGORAMOIT X 193 UG</t>
  </si>
  <si>
    <t>Ug-66_Oug-S.4 X 99024 UG</t>
  </si>
  <si>
    <t>Ug-67_Oug-S.2 X VC 74 UG</t>
  </si>
  <si>
    <t>Ug-68_Oug-AW X S.6 INTERMEDIATE UG</t>
  </si>
  <si>
    <t>Ug-69_Oug-AW X 88711 I UG</t>
  </si>
  <si>
    <t>Ug-7_Oug-SERENUT 14R UG</t>
  </si>
  <si>
    <t>Ug-71_Oug-99024 X 99018 TAN UG</t>
  </si>
  <si>
    <t>Ug-72_Oug-EGOROMOIT YEN DIDI UG</t>
  </si>
  <si>
    <t>Ug-73_Oug-ERUDU RUDU TAN UG</t>
  </si>
  <si>
    <t>Ug-74_Oug-SERENUT 4T UG</t>
  </si>
  <si>
    <t>Ug-75_Oug-KABONGE 0 UG</t>
  </si>
  <si>
    <t>Ug-76_Oug-MARIRIA</t>
  </si>
  <si>
    <t>Ug-77_Oug-ABINO UG</t>
  </si>
  <si>
    <t>Ug-78_Oug-S.4 X 99044 RED UG</t>
  </si>
  <si>
    <t>Ug-79_Oug-89751 X S.3 RED UG</t>
  </si>
  <si>
    <t>Ug-8_Oug-SERENUT 3R UG</t>
  </si>
  <si>
    <t>Ug-80_Oug-SGV 04001 UG</t>
  </si>
  <si>
    <t>Ug-81_Oug-KAYOBA X 02501 UG</t>
  </si>
  <si>
    <t>Ug-82_Oug-ENGWARA UG</t>
  </si>
  <si>
    <t>Ug-83_Oug-EROGOMOIT UG</t>
  </si>
  <si>
    <t>Ug-84_Oug-ICGV 91707 UG</t>
  </si>
  <si>
    <t>Ug-85_Oug-Solotoni</t>
  </si>
  <si>
    <t>Ug-86_Oug-S.3XS.6</t>
  </si>
  <si>
    <t>Ug-87_Oug-MbararaXS.4 Tan</t>
  </si>
  <si>
    <t>Ug-88_Oug-ManpintaXLama Red</t>
  </si>
  <si>
    <t>Ug-89_Oug-KayobaXS.7 Tan</t>
  </si>
  <si>
    <t>Ug-9_Oug-SERENUT 6T UG</t>
  </si>
  <si>
    <t>Ug-90_Oug-KadonokhoXS.4 Tan</t>
  </si>
  <si>
    <t>Ug-91_Oug-KadonokhoX3590 Tan</t>
  </si>
  <si>
    <t>Ug-92_Oug-Kadonokho Tan</t>
  </si>
  <si>
    <t>Ug-93_Oug-JL 24</t>
  </si>
  <si>
    <t>Ug-96_Oug-Egoromoit XVC98</t>
  </si>
  <si>
    <t>Ug-97_Oug-Acholi white</t>
  </si>
  <si>
    <t>Ug-98_Oug-89751</t>
  </si>
  <si>
    <t>Ug-99_Oug-88711</t>
  </si>
  <si>
    <t>Zam-10_Zam-12CS_069</t>
  </si>
  <si>
    <t>Zam-12_Zam-12CS_121</t>
  </si>
  <si>
    <t>Zam-13_Zam-MGV-4</t>
  </si>
  <si>
    <t>Zam-15_Zam-MGV-6</t>
  </si>
  <si>
    <t>Zam-16_Zam-MGV-7</t>
  </si>
  <si>
    <t>Zam-17_Zam-MGV-8</t>
  </si>
  <si>
    <t>Zam-2_Zam-2</t>
  </si>
  <si>
    <t>Zam-23_Zam-ICG-88143</t>
  </si>
  <si>
    <t>Zam-24_Zam-ICG-13099</t>
  </si>
  <si>
    <t>Zam-25_Zam-ICG-13345</t>
  </si>
  <si>
    <t>Zam-27_Zam-ICGV-00530</t>
  </si>
  <si>
    <t>Zam-28_Zam-ICGV-07532</t>
  </si>
  <si>
    <t>Zam-29_Zam-ICGV-07541</t>
  </si>
  <si>
    <t>Zam-30_Zam-ICGV-SM-00537</t>
  </si>
  <si>
    <t>Zam-34_Zam-ICGV-SM-02707</t>
  </si>
  <si>
    <t>Zam-35_Zam-ICGV-SM-02724</t>
  </si>
  <si>
    <t>Zam-36_Zam-ICGV-SM-03708</t>
  </si>
  <si>
    <t>Zam-39_Zam-ICGV-SM-05693</t>
  </si>
  <si>
    <t>Zam-41_Zam-ICGV-SM-06637</t>
  </si>
  <si>
    <t>Zam-42_Zam-ICGV-SM-07501</t>
  </si>
  <si>
    <t>Zam-46_Zam-ICGV-SM-07599</t>
  </si>
  <si>
    <t>Zam-47_Zam-ICGV-SM-93522</t>
  </si>
  <si>
    <t>Zam-49_Zam-SOLONTONI</t>
  </si>
  <si>
    <t>Zam-52_Zam-KANJUTE KAMUNGONO</t>
  </si>
  <si>
    <t>Zam-53_Zam-KAYOBA RUNNER</t>
  </si>
  <si>
    <t>Zam-54_Zam-KAYOBA</t>
  </si>
  <si>
    <t>Zam-58_Zam-KATETE</t>
  </si>
  <si>
    <t>Zam-59_Zam-LUENA</t>
  </si>
  <si>
    <t>Zam-60_Zam-EGRET</t>
  </si>
  <si>
    <t>Zam-61_Zam-WAMUSANGA</t>
  </si>
  <si>
    <t>Zam-63_Zam-CHISHANGO</t>
  </si>
  <si>
    <t>Zam-8_Zam-8</t>
  </si>
  <si>
    <t>Zam-9_Zam-12CS_060</t>
  </si>
  <si>
    <t>%</t>
  </si>
  <si>
    <t>ICGV 99240</t>
  </si>
  <si>
    <t>Gh1-30_Gha</t>
  </si>
  <si>
    <t>ICGV-IS 13045</t>
  </si>
  <si>
    <t>Gh1-52_Gha</t>
  </si>
  <si>
    <t>ICGV-IS 131007</t>
  </si>
  <si>
    <t>ICGV-SM 07599</t>
  </si>
  <si>
    <t>Ml-40_ Mal</t>
  </si>
  <si>
    <t>ICGV-IS 13827</t>
  </si>
  <si>
    <t>Ml-50_ Mal</t>
  </si>
  <si>
    <t xml:space="preserve">ICGV 90092 = (CS 30 x A.h. Chico) </t>
  </si>
  <si>
    <t>ICRISAT pedigrees</t>
  </si>
  <si>
    <t xml:space="preserve">ICGV 99029 = ([(J 11 x CS 52) x (Robut 33)x TG 2E)x (Chico x JL 24) x Sinpulangkong) </t>
  </si>
  <si>
    <t xml:space="preserve">ICGV 99247 = (Argentine x PI 259747) x SANGDI) </t>
  </si>
  <si>
    <t>ICGV 03056 = (F 334 A-B-14 x NC Ac 2214)  x ICG 2241)  x (ICGMS 42 x Kadiri 3)  x (FESR 13 x Chico)  x (CS 9 x ICGS 5)</t>
  </si>
  <si>
    <t>ICGV 06423 = (F 334 A-B-14 x NC Ac 2214)x ICG 2241)  x (ICGMS 42 x Kadiri 3)  x (FESR  x Chico) x (CS 9 x ICGS 5)</t>
  </si>
  <si>
    <t>ICGV 07390 = {[(CS 9 x ICGS 5) x (FESR 13 x Chico) ) x (CS 9 x ICGS 5) )] x (ICGS 44 x ICGS 76)}</t>
  </si>
  <si>
    <t xml:space="preserve">ICGV 07392 = {[(CS 9 x ICGS 5) ) x (FESR 13 x Chico) ) x (CS 9 x ICGS 5) ] x (ICGS 44 x ICGS 76)} </t>
  </si>
  <si>
    <t>ICGV 07395 = {[(CS 9 x ICGS 5)  x (FESR 13x Chico) ) x (CS 9 x ICGS 5)] x (ICGS 44 x ICGS 76)}</t>
  </si>
  <si>
    <t>ICGV 15003 = (CS 9 x ICGS 5) ) x (FESR 13 x Chico) ) x (CS 9 x ICGS 5)  ) × Sun Oleic 95R)</t>
  </si>
  <si>
    <t>ICGV 15017 = (CS 9 x ICGS 5) ) x (FESR 13 x Chico) ) x (CS 9 x ICGS 5)   × Sun Oleic 95R)</t>
  </si>
  <si>
    <t>ICGV 15021 = (CS 9 x ICGS 5) x (FESR 13 x Chico)) x (CS 9 x ICGS 5)  × Sun Oleic 95R)</t>
  </si>
  <si>
    <t>ICGV 15033 = (CS 9 x ICGS 5) x (FESR 13 x Chico)) x (CS 9 x ICGS 5)  × Sun Oleic 95R)</t>
  </si>
  <si>
    <t>ICGV 15044 = (CS 9 x ICGS 5) x (FESR 13 x Chico)) x (CS 9 x ICGS 5)  × Sun Oleic 95R)</t>
  </si>
  <si>
    <t>ICGV 15046 = (CS 9 x ICGS 5) x (FESR 13 x Chico)) x (CS 9 x ICGS 5)  × Sun Oleic 95R)</t>
  </si>
  <si>
    <t>ICGV 15050 = (CS 9 x ICGS 5) x (FESR 13 x Chico)) x (CS 9 x ICGS 5)  × Sun Oleic 95R)</t>
  </si>
  <si>
    <t>ICGV 15052 = (CS 9 x ICGS 5) x (FESR 13 x Chico)) x (CS 9 x ICGS 5)  × Sun Oleic 95R)</t>
  </si>
  <si>
    <t>ICGV 15059 = (CS 9 x ICGS 5) x (FESR 13 x Chico)) x (CS 9 x ICGS 5)  × Sun Oleic 95R)</t>
  </si>
  <si>
    <t>ICGV 15060 = (CS 9 x ICGS 5) x (FESR 13 x Chico)) x (CS 9 x ICGS 5)  × Sun Oleic 95R)</t>
  </si>
  <si>
    <t>ICGV 15062 = (CS 9 x ICGS 5) x (FESR 13 x Chico)) x (CS 9 x ICGS 5)  × Sun Oleic 95R)</t>
  </si>
  <si>
    <t>ICGV 15064 = (CS 9 x ICGS 5) x (FESR 13 x Chico)) x (CS 9 x ICGS 5)  × Sun Oleic 95R)</t>
  </si>
  <si>
    <t>ICGV 15065 = (CS 9 x ICGS 5) x (FESR 13 x Chico)) x (CS 9 x ICGS 5)  × Sun Oleic 95R)</t>
  </si>
  <si>
    <t>ICGV 15066 = (CS 9 x ICGS 5) x (FESR 13 x Chico)) x (CS 9 x ICGS 5)  × Sun Oleic 95R)</t>
  </si>
  <si>
    <t>ICGV 15069 = (CS 9 x ICGS 5) x (FESR 13 x Chico)) x (CS 9 x ICGS 5)  × Sun Oleic 95R)</t>
  </si>
  <si>
    <t>ICGV 07325 = [ICR 24 x (F 334 A-B-14 x NC Ac 2214) ) x ICG 2241) ) x (ICGMS 42 x Kadiri 3) ) x (FESR 13 x Chico) ) x (CS 9 x ICGS 5)</t>
  </si>
  <si>
    <t xml:space="preserve">ICGV 07225 = [(ICGS 35 x NC Ac 1705)  x (CS 16-) x (NC Ac 343 x (Dh. 3-20 x Robut 33-1)  x (Dh. 3-20 x Robut 33-1) </t>
  </si>
  <si>
    <t xml:space="preserve"> VRIGn 6 = ALR 2 X VG 9513</t>
  </si>
  <si>
    <t>http://agritech.tnau.ac.in/agriculture/oilseeds_groundnut.html</t>
  </si>
  <si>
    <t xml:space="preserve">	V 10522</t>
  </si>
  <si>
    <t>http://genebank.icrisat.org/IND/Passport?Crop=Groundnut * does not mention any A. cardenasii contribution</t>
  </si>
  <si>
    <t>Mauritius</t>
  </si>
  <si>
    <t>Taiwan</t>
  </si>
  <si>
    <t>China</t>
  </si>
  <si>
    <t>Burkina Faso</t>
  </si>
  <si>
    <t>East Timor</t>
  </si>
  <si>
    <t>Country</t>
  </si>
  <si>
    <t>India/Myanmar/Republic of Guinea/Phillipines/Bangladesh/Thailand/Sudan</t>
  </si>
  <si>
    <t>Gowda et al 2002</t>
  </si>
  <si>
    <t>ICG 7878 indistinuishable from ICG (FDRS) 4 using 25 highly polymorhic SSR markers</t>
  </si>
  <si>
    <t>Oteng-Frimpong et al 2015</t>
  </si>
  <si>
    <t>ICG (FDRS) 4 (?)</t>
  </si>
  <si>
    <t xml:space="preserve">Ghana </t>
  </si>
  <si>
    <t>Foliar disease tolerance</t>
  </si>
  <si>
    <t>KatieSARI</t>
  </si>
  <si>
    <t>Genotyped in this study</t>
  </si>
  <si>
    <t>Impact</t>
  </si>
  <si>
    <t>Reduction in pod yield due to foliar diseases - 13% instead of 40.3% in control variety JL24</t>
  </si>
  <si>
    <t>superior pod yields</t>
  </si>
  <si>
    <t>mean pod yield of 1603 kg/ ha compared to 869 kg/ha  the local check - preferred by farmers in participatory breeding</t>
  </si>
  <si>
    <r>
      <t xml:space="preserve">Genotype with </t>
    </r>
    <r>
      <rPr>
        <b/>
        <i/>
        <sz val="12"/>
        <color theme="1"/>
        <rFont val="Calibri"/>
        <family val="2"/>
        <scheme val="minor"/>
      </rPr>
      <t xml:space="preserve">A. cardenasii </t>
    </r>
    <r>
      <rPr>
        <b/>
        <sz val="12"/>
        <color theme="1"/>
        <rFont val="Calibri"/>
        <family val="2"/>
        <scheme val="minor"/>
      </rPr>
      <t>pedigree</t>
    </r>
  </si>
  <si>
    <t>ICG 7878</t>
  </si>
  <si>
    <t>OL3</t>
  </si>
  <si>
    <t>(40% lower return)</t>
  </si>
  <si>
    <t>HOLT</t>
  </si>
  <si>
    <t>(25% lower return)</t>
  </si>
  <si>
    <t>Difference (HO-SU)</t>
  </si>
  <si>
    <t>Gross Return ($/ha)</t>
  </si>
  <si>
    <t>Grade Out ($/t)</t>
  </si>
  <si>
    <t>Pod Yield (t/ha)</t>
  </si>
  <si>
    <t>Variety</t>
  </si>
  <si>
    <t xml:space="preserve">  as compared  with three IAC cultivars. Pindorama  2016/17</t>
  </si>
  <si>
    <t xml:space="preserve">                                                                               IAC OL3</t>
  </si>
  <si>
    <t>Selected impacts mentioned in publications</t>
  </si>
  <si>
    <t>Yield t/ha</t>
  </si>
  <si>
    <r>
      <t xml:space="preserve">Yield </t>
    </r>
    <r>
      <rPr>
        <b/>
        <i/>
        <sz val="11"/>
        <color theme="1"/>
        <rFont val="Calibri"/>
        <family val="2"/>
        <scheme val="minor"/>
      </rPr>
      <t>vs.</t>
    </r>
    <r>
      <rPr>
        <b/>
        <sz val="11"/>
        <color theme="1"/>
        <rFont val="Calibri"/>
        <family val="2"/>
        <scheme val="minor"/>
      </rPr>
      <t xml:space="preserve"> no. of sprays</t>
    </r>
  </si>
  <si>
    <t>Kairi
cultivar with 
A. cardenasii segments</t>
  </si>
  <si>
    <t>SUTHERLAND (with cardenasii segments)</t>
  </si>
  <si>
    <t>This work  (See TAB "Field Data")</t>
  </si>
  <si>
    <t> ICGV 13192 = GPBD4 x ICGV 91114</t>
  </si>
  <si>
    <t>ICGV 13206 = GPBD4 x TAG 24</t>
  </si>
  <si>
    <t>India/Ghana</t>
  </si>
  <si>
    <t>ICGV 00005</t>
  </si>
  <si>
    <t>ICGV 01265</t>
  </si>
  <si>
    <t>ICGV 02323</t>
  </si>
  <si>
    <t>ICGV 03057</t>
  </si>
  <si>
    <t>ICGV 10150</t>
  </si>
  <si>
    <t>ICGV 10290</t>
  </si>
  <si>
    <t>ICGV 11447</t>
  </si>
  <si>
    <t>VG 0410</t>
  </si>
  <si>
    <t>VG 0411</t>
  </si>
  <si>
    <t>VG 0430</t>
  </si>
  <si>
    <t>VG 0437</t>
  </si>
  <si>
    <t>ICGV 11379</t>
  </si>
  <si>
    <t>ICGV 10121</t>
  </si>
  <si>
    <t>ICGV 10179</t>
  </si>
  <si>
    <t>ICGV 05097</t>
  </si>
  <si>
    <t>ICGV 00248</t>
  </si>
  <si>
    <t>ICGV 02411</t>
  </si>
  <si>
    <t>ICGV 99052</t>
  </si>
  <si>
    <t>ICGV 07213</t>
  </si>
  <si>
    <t>ICGV 04071</t>
  </si>
  <si>
    <t>ICGV 98293</t>
  </si>
  <si>
    <t>ICGV 02446</t>
  </si>
  <si>
    <t>ICGV 04157</t>
  </si>
  <si>
    <t xml:space="preserve"> ICGV 13193 = GPBD4 x JL 24</t>
  </si>
  <si>
    <t>ICGV 13200 = GPBD4 x TAG 24</t>
  </si>
  <si>
    <t>ICGV 13228 = GPBD4 x  JL 24</t>
  </si>
  <si>
    <t>ICGV 13229 = GPBD4 x JL 24</t>
  </si>
  <si>
    <t>˙</t>
  </si>
  <si>
    <t xml:space="preserve">high yield </t>
  </si>
  <si>
    <t>A 30b = KRG 1 × ICGV 87165</t>
  </si>
  <si>
    <t>Time line of selected significant events</t>
  </si>
  <si>
    <t>ICG 7878 Release of Walyiar-Tiga</t>
  </si>
  <si>
    <t>This work</t>
  </si>
  <si>
    <t>Comments on genotyping</t>
  </si>
  <si>
    <t>Tetraploid lines tested and selected  in ICRISAT</t>
  </si>
  <si>
    <t>Cytological observations show that hybrids from NC had reached tetraploidy</t>
  </si>
  <si>
    <t>1980-1983</t>
  </si>
  <si>
    <t>Many peanut breeding lines and hybrids transferred to and tested in West Africa</t>
  </si>
  <si>
    <t>ICRISAT sent CS lines to Australia</t>
  </si>
  <si>
    <t>N/A</t>
  </si>
  <si>
    <r>
      <rPr>
        <b/>
        <sz val="12"/>
        <color theme="1"/>
        <rFont val="Calibri"/>
        <family val="2"/>
        <scheme val="minor"/>
      </rPr>
      <t>Touinware</t>
    </r>
    <r>
      <rPr>
        <sz val="12"/>
        <color theme="1"/>
        <rFont val="Calibri"/>
        <family val="2"/>
        <scheme val="minor"/>
      </rPr>
      <t xml:space="preserve"> (ICGV-IS 13806) = ICGV 86124/ICG 7878</t>
    </r>
  </si>
  <si>
    <r>
      <rPr>
        <b/>
        <sz val="12"/>
        <color theme="1"/>
        <rFont val="Calibri"/>
        <family val="2"/>
        <scheme val="minor"/>
      </rPr>
      <t>Beeda</t>
    </r>
    <r>
      <rPr>
        <sz val="12"/>
        <color theme="1"/>
        <rFont val="Calibri"/>
        <family val="2"/>
        <scheme val="minor"/>
      </rPr>
      <t xml:space="preserve"> (ICGV-IS 13830) = ICGV 86124/ICG 7878</t>
    </r>
  </si>
  <si>
    <r>
      <rPr>
        <b/>
        <sz val="12"/>
        <color theme="1"/>
        <rFont val="Calibri"/>
        <family val="2"/>
        <scheme val="minor"/>
      </rPr>
      <t>Soukeba</t>
    </r>
    <r>
      <rPr>
        <sz val="12"/>
        <color theme="1"/>
        <rFont val="Calibri"/>
        <family val="2"/>
        <scheme val="minor"/>
      </rPr>
      <t xml:space="preserve"> (ICGV-IS 13912) = ICGV 86124/ICG 7878</t>
    </r>
  </si>
  <si>
    <t>Three varieties derived from ICG 7878 used in Burkina Faso</t>
  </si>
  <si>
    <t>Registration of ICGV 87165 (derived from CS 9) with resistance to LLS and rust</t>
  </si>
  <si>
    <t xml:space="preserve">Registration of ICGV 86699 (derived from CS 29) with multiple disease resistance </t>
  </si>
  <si>
    <t>1998-1999</t>
  </si>
  <si>
    <t>Genetic Resources and Enhancement Program - Archival report for 1998 and 1999 - ICRISAT</t>
  </si>
  <si>
    <t>ICGV 86699 with resistance to multiple insects and foliar diseases</t>
  </si>
  <si>
    <t>1996/2000/2014</t>
  </si>
  <si>
    <r>
      <t xml:space="preserve">ICGV 87165-SM = </t>
    </r>
    <r>
      <rPr>
        <b/>
        <sz val="12"/>
        <color theme="1"/>
        <rFont val="Calibri"/>
        <family val="2"/>
        <scheme val="minor"/>
      </rPr>
      <t>Veronica</t>
    </r>
  </si>
  <si>
    <t>Singh et al. 2003</t>
  </si>
  <si>
    <t xml:space="preserve">ICG 7878 highly approved by farmers in on farm trials in Mali </t>
  </si>
  <si>
    <t>Registration of GP-NC WS 5 and GP-NC WS 6 - resistant to Root-knot nematode</t>
  </si>
  <si>
    <t>Registration of the line G2-52: an EMS mutant from GPBD-4</t>
  </si>
  <si>
    <t>ICG 7878 tested in Ghana with superior resistance to leaf spots</t>
  </si>
  <si>
    <t>Registration of N96076L - a derivative of the A. cardenasii-containing line GP NC WS 13 with high ELS resistance</t>
  </si>
  <si>
    <t>https://www.nccrop.com/varieties.php/6/Peanut</t>
  </si>
  <si>
    <t>Release of High oleic Bailey II</t>
  </si>
  <si>
    <t>GPBD4 used in the organic context in India</t>
  </si>
  <si>
    <t>The resulting increase in harvest due to the wild introgressiom work estimated to be some US$ 500 million until 1996</t>
  </si>
  <si>
    <t xml:space="preserve">USA MAIN RELEASES OF LINES AND CULTIVARS WITH A-CARDENASII INTROGRESSIONS ORIGINATED FROM NC CROSSES </t>
  </si>
  <si>
    <t>ICGV 87165 (derived from CS 9)  released as a variety "VERONICA" in Mauritius</t>
  </si>
  <si>
    <t>Release of Kairi in Australia. Kairi is erived from CS 22</t>
  </si>
  <si>
    <t xml:space="preserve">ASIA AND AFRICA SELECTED RELEASES / USES OF LINES AND CULTIVARS WITH A-CARDENASII INTROGRESSIONS ORIGINATED FROM NC CROSSES </t>
  </si>
  <si>
    <t>RECENT RELEASES IN OTHER COUNTRIES</t>
  </si>
  <si>
    <t>Citation</t>
  </si>
  <si>
    <t>2. A. cardenasii containing lines and cultivars originated in Texas A&amp;M.</t>
  </si>
  <si>
    <r>
      <rPr>
        <i/>
        <sz val="12"/>
        <color theme="1"/>
        <rFont val="Calibri"/>
        <family val="2"/>
        <scheme val="minor"/>
      </rPr>
      <t>A. hypogaea</t>
    </r>
    <r>
      <rPr>
        <sz val="12"/>
        <color theme="1"/>
        <rFont val="Calibri"/>
        <family val="2"/>
        <scheme val="minor"/>
      </rPr>
      <t xml:space="preserve"> PI261942 x </t>
    </r>
    <r>
      <rPr>
        <i/>
        <sz val="12"/>
        <color theme="1"/>
        <rFont val="Calibri"/>
        <family val="2"/>
        <scheme val="minor"/>
      </rPr>
      <t xml:space="preserve">A. cardenasii </t>
    </r>
    <r>
      <rPr>
        <sz val="12"/>
        <color theme="1"/>
        <rFont val="Calibri"/>
        <family val="2"/>
        <scheme val="minor"/>
      </rPr>
      <t>G10017</t>
    </r>
  </si>
  <si>
    <r>
      <t>(</t>
    </r>
    <r>
      <rPr>
        <i/>
        <sz val="12"/>
        <color theme="1"/>
        <rFont val="Calibri"/>
        <family val="2"/>
        <scheme val="minor"/>
      </rPr>
      <t>A. hypogaea</t>
    </r>
    <r>
      <rPr>
        <sz val="12"/>
        <color theme="1"/>
        <rFont val="Calibri"/>
        <family val="2"/>
        <scheme val="minor"/>
      </rPr>
      <t xml:space="preserve"> PI261942 x </t>
    </r>
    <r>
      <rPr>
        <i/>
        <sz val="12"/>
        <color theme="1"/>
        <rFont val="Calibri"/>
        <family val="2"/>
        <scheme val="minor"/>
      </rPr>
      <t>A. batizocoi</t>
    </r>
    <r>
      <rPr>
        <sz val="12"/>
        <color theme="1"/>
        <rFont val="Calibri"/>
        <family val="2"/>
        <scheme val="minor"/>
      </rPr>
      <t xml:space="preserve"> K9484) x </t>
    </r>
    <r>
      <rPr>
        <i/>
        <sz val="12"/>
        <color theme="1"/>
        <rFont val="Calibri"/>
        <family val="2"/>
        <scheme val="minor"/>
      </rPr>
      <t>A. cardenasii</t>
    </r>
    <r>
      <rPr>
        <sz val="12"/>
        <color theme="1"/>
        <rFont val="Calibri"/>
        <family val="2"/>
        <scheme val="minor"/>
      </rPr>
      <t xml:space="preserve"> G10017</t>
    </r>
  </si>
  <si>
    <r>
      <t>(</t>
    </r>
    <r>
      <rPr>
        <i/>
        <sz val="12"/>
        <color theme="1"/>
        <rFont val="Calibri"/>
        <family val="2"/>
        <scheme val="minor"/>
      </rPr>
      <t>A. batizocoi</t>
    </r>
    <r>
      <rPr>
        <sz val="12"/>
        <color theme="1"/>
        <rFont val="Calibri"/>
        <family val="2"/>
        <scheme val="minor"/>
      </rPr>
      <t xml:space="preserve"> K9484 x </t>
    </r>
    <r>
      <rPr>
        <i/>
        <sz val="12"/>
        <color theme="1"/>
        <rFont val="Calibri"/>
        <family val="2"/>
        <scheme val="minor"/>
      </rPr>
      <t>A. duranensis</t>
    </r>
    <r>
      <rPr>
        <sz val="12"/>
        <color theme="1"/>
        <rFont val="Calibri"/>
        <family val="2"/>
        <scheme val="minor"/>
      </rPr>
      <t xml:space="preserve"> 10038 F2C2) x </t>
    </r>
    <r>
      <rPr>
        <i/>
        <sz val="12"/>
        <color theme="1"/>
        <rFont val="Calibri"/>
        <family val="2"/>
        <scheme val="minor"/>
      </rPr>
      <t>A. hypogaea</t>
    </r>
    <r>
      <rPr>
        <sz val="12"/>
        <color theme="1"/>
        <rFont val="Calibri"/>
        <family val="2"/>
        <scheme val="minor"/>
      </rPr>
      <t xml:space="preserve"> NC2</t>
    </r>
  </si>
  <si>
    <r>
      <t>(</t>
    </r>
    <r>
      <rPr>
        <i/>
        <sz val="12"/>
        <color theme="1"/>
        <rFont val="Calibri"/>
        <family val="2"/>
        <scheme val="minor"/>
      </rPr>
      <t xml:space="preserve">A. batizocoi </t>
    </r>
    <r>
      <rPr>
        <sz val="12"/>
        <color theme="1"/>
        <rFont val="Calibri"/>
        <family val="2"/>
        <scheme val="minor"/>
      </rPr>
      <t xml:space="preserve">K9484 x </t>
    </r>
    <r>
      <rPr>
        <i/>
        <sz val="12"/>
        <color theme="1"/>
        <rFont val="Calibri"/>
        <family val="2"/>
        <scheme val="minor"/>
      </rPr>
      <t xml:space="preserve">A. duranensis </t>
    </r>
    <r>
      <rPr>
        <sz val="12"/>
        <color theme="1"/>
        <rFont val="Calibri"/>
        <family val="2"/>
        <scheme val="minor"/>
      </rPr>
      <t>10038 F2C2) x A.h. NC2</t>
    </r>
  </si>
  <si>
    <r>
      <rPr>
        <i/>
        <sz val="12"/>
        <color theme="1"/>
        <rFont val="Calibri"/>
        <family val="2"/>
        <scheme val="minor"/>
      </rPr>
      <t xml:space="preserve">A. hypogaea </t>
    </r>
    <r>
      <rPr>
        <sz val="12"/>
        <color theme="1"/>
        <rFont val="Calibri"/>
        <family val="2"/>
        <scheme val="minor"/>
      </rPr>
      <t>PI261942 x A. batizocoi K9484</t>
    </r>
  </si>
  <si>
    <r>
      <rPr>
        <i/>
        <sz val="12"/>
        <color theme="1"/>
        <rFont val="Calibri"/>
        <family val="2"/>
        <scheme val="minor"/>
      </rPr>
      <t xml:space="preserve">A. hypogaea </t>
    </r>
    <r>
      <rPr>
        <sz val="12"/>
        <color theme="1"/>
        <rFont val="Calibri"/>
        <family val="2"/>
        <scheme val="minor"/>
      </rPr>
      <t>PI261942 x ?</t>
    </r>
  </si>
  <si>
    <r>
      <rPr>
        <i/>
        <sz val="12"/>
        <color theme="1"/>
        <rFont val="Calibri"/>
        <family val="2"/>
        <scheme val="minor"/>
      </rPr>
      <t>A. hypogaea</t>
    </r>
    <r>
      <rPr>
        <sz val="12"/>
        <color theme="1"/>
        <rFont val="Calibri"/>
        <family val="2"/>
        <scheme val="minor"/>
      </rPr>
      <t xml:space="preserve"> NC2 x (</t>
    </r>
    <r>
      <rPr>
        <i/>
        <sz val="12"/>
        <color theme="1"/>
        <rFont val="Calibri"/>
        <family val="2"/>
        <scheme val="minor"/>
      </rPr>
      <t>A. batizocoi</t>
    </r>
    <r>
      <rPr>
        <sz val="12"/>
        <color theme="1"/>
        <rFont val="Calibri"/>
        <family val="2"/>
        <scheme val="minor"/>
      </rPr>
      <t xml:space="preserve"> K9484 x </t>
    </r>
    <r>
      <rPr>
        <i/>
        <sz val="12"/>
        <color theme="1"/>
        <rFont val="Calibri"/>
        <family val="2"/>
        <scheme val="minor"/>
      </rPr>
      <t>A. duranensis</t>
    </r>
    <r>
      <rPr>
        <sz val="12"/>
        <color theme="1"/>
        <rFont val="Calibri"/>
        <family val="2"/>
        <scheme val="minor"/>
      </rPr>
      <t xml:space="preserve"> 10038) </t>
    </r>
  </si>
  <si>
    <r>
      <rPr>
        <i/>
        <sz val="12"/>
        <color theme="1"/>
        <rFont val="Calibri"/>
        <family val="2"/>
        <scheme val="minor"/>
      </rPr>
      <t>A. hypogaea</t>
    </r>
    <r>
      <rPr>
        <sz val="12"/>
        <color theme="1"/>
        <rFont val="Calibri"/>
        <family val="2"/>
        <scheme val="minor"/>
      </rPr>
      <t xml:space="preserve"> NC2 x (</t>
    </r>
    <r>
      <rPr>
        <i/>
        <sz val="12"/>
        <color theme="1"/>
        <rFont val="Calibri"/>
        <family val="2"/>
        <scheme val="minor"/>
      </rPr>
      <t>A. batizocoi</t>
    </r>
    <r>
      <rPr>
        <sz val="12"/>
        <color theme="1"/>
        <rFont val="Calibri"/>
        <family val="2"/>
        <scheme val="minor"/>
      </rPr>
      <t xml:space="preserve"> K9484 x </t>
    </r>
    <r>
      <rPr>
        <i/>
        <sz val="12"/>
        <color theme="1"/>
        <rFont val="Calibri"/>
        <family val="2"/>
        <scheme val="minor"/>
      </rPr>
      <t>A. duranensis</t>
    </r>
    <r>
      <rPr>
        <sz val="12"/>
        <color theme="1"/>
        <rFont val="Calibri"/>
        <family val="2"/>
        <scheme val="minor"/>
      </rPr>
      <t xml:space="preserve"> 10038) bulk</t>
    </r>
  </si>
  <si>
    <r>
      <rPr>
        <i/>
        <sz val="12"/>
        <color theme="1"/>
        <rFont val="Calibri"/>
        <family val="2"/>
        <scheme val="minor"/>
      </rPr>
      <t>A. hypogaea</t>
    </r>
    <r>
      <rPr>
        <sz val="12"/>
        <color theme="1"/>
        <rFont val="Calibri"/>
        <family val="2"/>
        <scheme val="minor"/>
      </rPr>
      <t xml:space="preserve"> PI261942 x</t>
    </r>
    <r>
      <rPr>
        <i/>
        <sz val="12"/>
        <color theme="1"/>
        <rFont val="Calibri"/>
        <family val="2"/>
        <scheme val="minor"/>
      </rPr>
      <t xml:space="preserve"> A. duranensis</t>
    </r>
    <r>
      <rPr>
        <sz val="12"/>
        <color theme="1"/>
        <rFont val="Calibri"/>
        <family val="2"/>
        <scheme val="minor"/>
      </rPr>
      <t xml:space="preserve"> K7988</t>
    </r>
  </si>
  <si>
    <r>
      <rPr>
        <i/>
        <sz val="12"/>
        <color theme="1"/>
        <rFont val="Calibri"/>
        <family val="2"/>
        <scheme val="minor"/>
      </rPr>
      <t>A. hypogaea</t>
    </r>
    <r>
      <rPr>
        <sz val="12"/>
        <color theme="1"/>
        <rFont val="Calibri"/>
        <family val="2"/>
        <scheme val="minor"/>
      </rPr>
      <t xml:space="preserve"> PI261942 x </t>
    </r>
    <r>
      <rPr>
        <i/>
        <sz val="12"/>
        <color theme="1"/>
        <rFont val="Calibri"/>
        <family val="2"/>
        <scheme val="minor"/>
      </rPr>
      <t>A. batizocoi</t>
    </r>
    <r>
      <rPr>
        <sz val="12"/>
        <color theme="1"/>
        <rFont val="Calibri"/>
        <family val="2"/>
        <scheme val="minor"/>
      </rPr>
      <t xml:space="preserve"> K9484</t>
    </r>
  </si>
  <si>
    <t>S Nigam pers comm</t>
  </si>
  <si>
    <r>
      <t xml:space="preserve">ICG 7878 genotyped and </t>
    </r>
    <r>
      <rPr>
        <i/>
        <sz val="12"/>
        <color theme="1"/>
        <rFont val="Calibri"/>
        <family val="2"/>
        <scheme val="minor"/>
      </rPr>
      <t xml:space="preserve">A. cardenasii </t>
    </r>
    <r>
      <rPr>
        <sz val="12"/>
        <color theme="1"/>
        <rFont val="Calibri"/>
        <family val="2"/>
        <scheme val="minor"/>
      </rPr>
      <t>segments detected by SNP genotyping</t>
    </r>
  </si>
  <si>
    <t>Cultivar Sempre Verde (=Top Verde) released in Brazil. Sempre Verde is derived from CS 16</t>
  </si>
  <si>
    <t xml:space="preserve">                                                                            Sempre Verde    L. 322 variety with cardenasii segments</t>
  </si>
  <si>
    <t>Vindhiyavarman 2014</t>
  </si>
  <si>
    <t>Quantification of impact of A. cardenasii segments on peanut production worldwide</t>
  </si>
  <si>
    <t>Field data of selected lines/cultivars containing A. cardenasii segments</t>
  </si>
  <si>
    <r>
      <t>Field data of selected lines/cultivars containing</t>
    </r>
    <r>
      <rPr>
        <b/>
        <i/>
        <sz val="14"/>
        <color theme="1"/>
        <rFont val="Bookman Old Style"/>
        <family val="1"/>
      </rPr>
      <t xml:space="preserve"> A. cardenasii </t>
    </r>
    <r>
      <rPr>
        <b/>
        <sz val="14"/>
        <color theme="1"/>
        <rFont val="Bookman Old Style"/>
        <family val="1"/>
      </rPr>
      <t>segments</t>
    </r>
  </si>
  <si>
    <t xml:space="preserve">African lines genotyped with 48K SNPs. Highlighted lines contain detectable CS16-derived A. cardenasii segments </t>
  </si>
  <si>
    <t>Time line of selected significant events:</t>
  </si>
  <si>
    <t>Recent releases in other countries</t>
  </si>
  <si>
    <r>
      <t xml:space="preserve">Asia and Africa selected releases / uses of lines and cultivars with </t>
    </r>
    <r>
      <rPr>
        <i/>
        <sz val="12"/>
        <color rgb="FF000000"/>
        <rFont val="Calibri"/>
        <family val="2"/>
        <scheme val="minor"/>
      </rPr>
      <t>A. cardenasii</t>
    </r>
    <r>
      <rPr>
        <sz val="12"/>
        <color rgb="FF000000"/>
        <rFont val="Calibri"/>
        <family val="2"/>
        <scheme val="minor"/>
      </rPr>
      <t xml:space="preserve"> introgressions originated from NC crosses </t>
    </r>
  </si>
  <si>
    <r>
      <t xml:space="preserve">USA main releases of lines and cultivars with </t>
    </r>
    <r>
      <rPr>
        <i/>
        <sz val="12"/>
        <color rgb="FF000000"/>
        <rFont val="Calibri"/>
        <family val="2"/>
        <scheme val="minor"/>
      </rPr>
      <t>A. cardenasii</t>
    </r>
    <r>
      <rPr>
        <sz val="12"/>
        <color rgb="FF000000"/>
        <rFont val="Calibri"/>
        <family val="2"/>
        <scheme val="minor"/>
      </rPr>
      <t xml:space="preserve"> introgressions originated from NC crosses </t>
    </r>
  </si>
  <si>
    <t>References cited in this file</t>
  </si>
  <si>
    <t>References</t>
  </si>
  <si>
    <t>War AR &amp; Sharma HC. 2014. Effect of jasmonic acid and salicylic acid induced resistance in groundnut on Helicoverpa armigera. Physiol. Entomol. 39:136-142. doi:10.1111/phen.12057</t>
  </si>
  <si>
    <r>
      <t xml:space="preserve">Moss JP. 1985. Breeding strategies for utilization of wild species of </t>
    </r>
    <r>
      <rPr>
        <i/>
        <sz val="12"/>
        <color theme="1"/>
        <rFont val="Calibri"/>
        <family val="2"/>
        <scheme val="minor"/>
      </rPr>
      <t>Arachis</t>
    </r>
    <r>
      <rPr>
        <sz val="12"/>
        <color theme="1"/>
        <rFont val="Calibri"/>
        <family val="2"/>
        <scheme val="minor"/>
      </rPr>
      <t xml:space="preserve"> in groundnut improvement - in  Proceedings of an International Workshop of Cytogenetics of Arachis 31Oct - 2 Nov 1983. - ICRISAT.</t>
    </r>
  </si>
  <si>
    <t>Nigam SN. 2000. Some strategic issues in breeding for high and stable yield in groundnut in India. Journal of Oilseeds Research 17: 1–10. </t>
  </si>
  <si>
    <t>Branch WD and Brenneman TB. 2015. Registration of ‘Georgia‐14N’ Peanut. Journal of Plant Registrations 9: 159-161. doi:10.3198/jpr2014.11.0082crc</t>
  </si>
  <si>
    <r>
      <rPr>
        <b/>
        <sz val="12"/>
        <rFont val="Calibri"/>
        <family val="2"/>
        <scheme val="minor"/>
      </rPr>
      <t>TNAU CO 7</t>
    </r>
    <r>
      <rPr>
        <sz val="12"/>
        <rFont val="Calibri"/>
        <family val="2"/>
        <scheme val="minor"/>
      </rPr>
      <t xml:space="preserve"> = ICGV 00351 = ICGV 87290 X ICGV 87846</t>
    </r>
  </si>
  <si>
    <r>
      <rPr>
        <b/>
        <sz val="12"/>
        <color theme="1"/>
        <rFont val="Calibri"/>
        <family val="2"/>
        <scheme val="minor"/>
      </rPr>
      <t>Sempre Verde</t>
    </r>
    <r>
      <rPr>
        <sz val="12"/>
        <color theme="1"/>
        <rFont val="Calibri"/>
        <family val="2"/>
        <scheme val="minor"/>
      </rPr>
      <t xml:space="preserve"> = IAC 322 =  A.h. Runner 886-171 x IAC 69007</t>
    </r>
  </si>
  <si>
    <t xml:space="preserve">ICGV 86699* </t>
  </si>
  <si>
    <t>Smartt J and Gregory WC. 1967. Interspecific cross-compatibility between the cultivated peanut Arachis hypogaea L. and other members of the genus Arachis. Oleagineaux 22:455-459.</t>
  </si>
  <si>
    <t>Other references</t>
  </si>
  <si>
    <t>Adityia S &amp; Hedge G 2019. Survey for the severity of fungal foliar diseases of groundnut in northern parts of Karnataka. Journal of Farm Sciences 32(3): 361–363</t>
  </si>
  <si>
    <t>Annon. 1996. Groundnut Elite Germplasm ICGV 86699. ICRISAT Plant Material Description no. 65</t>
  </si>
  <si>
    <t>Annon. 1996. Groundnut Elite Germplasm ICGV 87165. ICRISAT Plant Material Description no. 67</t>
  </si>
  <si>
    <t>Mondal S and Badigannavar AM and Stanislaus Francis D'Souza. 2012. Molecular tagging of a rust resistance gene in cultivated groundnut (Arachis hypogaea L.) introgressed from Arachis cardenasii. Molecular Breeding 29:467-476</t>
  </si>
  <si>
    <t>Prasad MNR &amp; Gowda MVC. 2006. Mechanisms of resistance to tobacco cutworm ( Spodoptera litura F .) and their implications to screening for resistance in groundnut. Euphytica 149:387–399. https://doi.org/10.1007/s10681-006-9088-5</t>
  </si>
  <si>
    <t>Subbaiyan M and Muthuselvan K. 2019. Impact on the performance of Groundnut CO7 under drought situation in Pudukkottai district of Tamil Nadu. Journal of Pharmacognosy and Phytochemistry 8: 654-657</t>
  </si>
  <si>
    <t xml:space="preserve">Varman PV. 1999. A foliar disease resistant line developed through interspecific hybridization in groundnut (Arachis hypogaea L.). Indian J Agric Sci 69:67–68  </t>
  </si>
  <si>
    <t>Lines Per-country</t>
  </si>
  <si>
    <r>
      <t xml:space="preserve">African lines genotyped with 48K SNPs. Highlighted lines contain detectable </t>
    </r>
    <r>
      <rPr>
        <b/>
        <i/>
        <sz val="14"/>
        <color theme="1"/>
        <rFont val="Bookman Old Style"/>
        <family val="1"/>
      </rPr>
      <t xml:space="preserve">A. cardenasii </t>
    </r>
    <r>
      <rPr>
        <b/>
        <sz val="14"/>
        <color theme="1"/>
        <rFont val="Bookman Old Style"/>
        <family val="1"/>
      </rPr>
      <t>segments from hexaploid route/CS lines</t>
    </r>
  </si>
  <si>
    <t>Yield performance of Sempre Verde (322) in different disease management regimes for late leaf spot</t>
  </si>
  <si>
    <t>1- Original CS and GP-NC WS lines produced in North CarolinaOriginal line; Parental cross; Synonyms; Derived lines &amp; cultivars; Country of development. test or use; Trait; Genotyped; Reference; Comments</t>
  </si>
  <si>
    <t>3. List of lines that contain A. cardenasii segments. but it was not possible to establish they origin</t>
  </si>
  <si>
    <t>Story of the development of the lines with a-cardenasii segments originating in North Carolina. USA</t>
  </si>
  <si>
    <t>Country of development. test or use</t>
  </si>
  <si>
    <t>Stalker. 2017</t>
  </si>
  <si>
    <t>Garcia et al.. 1995. Singh et al.. 1997 Stalker. 2017</t>
  </si>
  <si>
    <t>ICG 11303. ICG 9943. ICG 10425</t>
  </si>
  <si>
    <t>Singh et al.. 1997. Stalker. 2017</t>
  </si>
  <si>
    <t>ICG 11305. ICG 10454</t>
  </si>
  <si>
    <t>NCAC 17099. ICG 11307. ICG 8257. ICG 8527</t>
  </si>
  <si>
    <t xml:space="preserve">USA. India </t>
  </si>
  <si>
    <t>Radhakrishnan et al.. 2016. Stalker. 2017</t>
  </si>
  <si>
    <t>ICG 13916. ICGV 87165. ICGV 88241</t>
  </si>
  <si>
    <t>USA. India. Indonesia. Vietnam</t>
  </si>
  <si>
    <t>multiple disease and insect res. high pod yield</t>
  </si>
  <si>
    <t>ICRISAT Plant Material Description no. 67. 1996. Moss et al.. 1997.   Prasad &amp; Gowda. 2006. Motagi et al.. 2014. Nigam. 2014. Singh et al.. 1997. Stalker. 2017</t>
  </si>
  <si>
    <t>Naidu et al.. 2012</t>
  </si>
  <si>
    <t>India. Malawi</t>
  </si>
  <si>
    <t>res to LLS. rust; good pod and kernel features</t>
  </si>
  <si>
    <t>Motagi et al.. 2014</t>
  </si>
  <si>
    <t>res to foliar diseases and bacterial wilt. high  yield. moderate res to leaf miner and tobacco caterpillar</t>
  </si>
  <si>
    <t>ICRISAT Plant Material Description no. 67. 1996. Moss et al.. 1997</t>
  </si>
  <si>
    <t>Murugan and Nisha. 2016. http://www.agritech.tnau.ac.in/agriculture/agri_seasonandvarieties_groundnut.html</t>
  </si>
  <si>
    <t>drought tolerance. res to thrips. Res to GBND</t>
  </si>
  <si>
    <t>Vindhiyavarman et al.. 2010. 2014. Rao et al.. 2015</t>
  </si>
  <si>
    <t>Oteng-Frimpong et al.. 2015</t>
  </si>
  <si>
    <t>Ghana. Haiti</t>
  </si>
  <si>
    <t>Haiti Peanut Research Report. Summary Report of 2015 to 2017 Data @ http://ftfpeanutlab.caes.uga.edu/</t>
  </si>
  <si>
    <t>early flowering. high pod yield. res to thrips</t>
  </si>
  <si>
    <t>Vindhiyavarman et al.. 2010. Rao et al.. 2015</t>
  </si>
  <si>
    <t>Prasad &amp; Gowda. 2006. Naidu et al.. 2012. Stalker. 2017</t>
  </si>
  <si>
    <t>Tabassum et al.. 2017. http://www.agritech.tnau.ac.in/agriculture/agri_seasonandvarieties_groundnut.html</t>
  </si>
  <si>
    <t>India. Mauritius</t>
  </si>
  <si>
    <t>res to rust. high yield</t>
  </si>
  <si>
    <t>Reddy et al.. 2000</t>
  </si>
  <si>
    <t>Mallikarjuna. 2003</t>
  </si>
  <si>
    <t>USA. India. China. Taiwan. Trinidad</t>
  </si>
  <si>
    <t>ICG 11312. ICGV86855. ICGV 86687. IAC 69007. INGR 01031</t>
  </si>
  <si>
    <t>res to rust. LLS</t>
  </si>
  <si>
    <t>Shirasawa et al.. 2018.  Stalker. 2017 Singh et al.. 1997</t>
  </si>
  <si>
    <t>http://genebank.icrisat.org/IND/Passport?Crop=Groundnut/ y	y	sequenced by Josh - very similar profile ato GPBD-4. Shirasawa et al.. 2018</t>
  </si>
  <si>
    <t>Gowda et al.. 2002.  Prasad &amp; Gowda. 2006. Adityia &amp; Hedge. 2019</t>
  </si>
  <si>
    <t>Pandey et al.. 2012</t>
  </si>
  <si>
    <t>Mondal et al.. 2007</t>
  </si>
  <si>
    <t>Mondal &amp; Badigannava. 2010</t>
  </si>
  <si>
    <t>Mondal et al.. 2007. Mondal &amp; Badigannava. 2010</t>
  </si>
  <si>
    <t>res to LLS and rust. high pod yield</t>
  </si>
  <si>
    <t>Nadaf et al.. 2009</t>
  </si>
  <si>
    <t>res to LLS and rust. high oil content. high pod yield</t>
  </si>
  <si>
    <t>Nadaf et al.. 2009. Adityia &amp; Hedge. 2019</t>
  </si>
  <si>
    <t>res to LLS and rust. high 100-seed weight</t>
  </si>
  <si>
    <t>res to LLS. higher yield</t>
  </si>
  <si>
    <t>Pasupuleti et al.. 2016</t>
  </si>
  <si>
    <t>Bera et al.. 2018</t>
  </si>
  <si>
    <t>Mali. India</t>
  </si>
  <si>
    <t>drought tolerance. high yield</t>
  </si>
  <si>
    <t>Arunachalam et al.. 2013</t>
  </si>
  <si>
    <t>Kelly et al.. 2012</t>
  </si>
  <si>
    <t>kernel yield. resistance to leaf diseases</t>
  </si>
  <si>
    <t>Annon. Plant Varieties Journal Vol. 28 Number 4. Official Journal of Plant Breeder’s Rights Office. ISSN: 1030-9748.  Wright. CG. Halpin NV. Fleischfresser DB. Owens L. 2016. “Kairi” – A New Foliar Disease Resistant Variety for the Australian Peanut Industry. American Peanut Research and Education Society. Proceeding No. 48. p. 56.</t>
  </si>
  <si>
    <t>res to rust. LS and web blotch tolerance</t>
  </si>
  <si>
    <t>smaler A.c. segment. Peanut Company of Australia Breeding Program</t>
  </si>
  <si>
    <t>PI 591815. ICG 11324</t>
  </si>
  <si>
    <t>China. India. Myanmar. Niger. South Africa. Sri Lanka. USA.</t>
  </si>
  <si>
    <t>multiple pest resistance. tolerant to groundnut bud necrosis disease</t>
  </si>
  <si>
    <t>Zhou et al.. 2016; Reddy et al.. 1996; Nigam. 2000; ICRISAT Plant Material Description no. 65</t>
  </si>
  <si>
    <t>ICGV 86699 originates from a single-plant selection made from CS 29. CS29 is supposed to be [(A. batizocoi × A. duranensis) × A. hypogaea (Cv. NC 2)] . but it has A. cardenasii segments</t>
  </si>
  <si>
    <t>USA. China. India. Myanmar</t>
  </si>
  <si>
    <t>res to rust. LLS. high yielding</t>
  </si>
  <si>
    <t>Reddy et al.. 1996.  Singh et al.. 1997</t>
  </si>
  <si>
    <t>PI 590387. ICG 11329</t>
  </si>
  <si>
    <t>Garcia et al.. 1995. Stalker. 2017</t>
  </si>
  <si>
    <t>res to rust. LLS. high pod yield</t>
  </si>
  <si>
    <t xml:space="preserve"> PI 590388. ICG 11340</t>
  </si>
  <si>
    <t>Stalker &amp; Beute. 1993</t>
  </si>
  <si>
    <t>Stalker et al.. 2002</t>
  </si>
  <si>
    <t>Stalker et al.. 2002. Tallury et al.. 2014</t>
  </si>
  <si>
    <t>GP-NC WS 16 =  SPT 06-06. PI 669445 =  (A.h. C-99R x GP-NC WS 12) x A.h.DP-1</t>
  </si>
  <si>
    <t>res to ELS. CBR. SB. and TSWV</t>
  </si>
  <si>
    <t>Tallury et al.. 2014</t>
  </si>
  <si>
    <t xml:space="preserve"> GP-NC WS 17 = SPT 06-07. PI 669446</t>
  </si>
  <si>
    <t>res to ELS. CBR. SB. and TSWV; drought tolerance</t>
  </si>
  <si>
    <t>resist to ELS. LLS. CBR. Sclerotinia and TSWV</t>
  </si>
  <si>
    <t>Isleib et al.. 2006</t>
  </si>
  <si>
    <t>Isleib et al.. 2011</t>
  </si>
  <si>
    <t>Waliyar et al.. 1994</t>
  </si>
  <si>
    <t>Stalker &amp; Lynch. 2002</t>
  </si>
  <si>
    <t>Res to rust. prominent pod reticulation</t>
  </si>
  <si>
    <t>Nigam. 2000. Stalker &amp; Lynch. 2002. Nigam et al.. 2003. Prasad &amp; Gowda. 2006. Motagi et al.. 2014</t>
  </si>
  <si>
    <t>high-yielding. tolerant to pod rot</t>
  </si>
  <si>
    <t>ICRISAT Plant Material Description no. 29. 1991</t>
  </si>
  <si>
    <t>SPT 06-06. PI 669445</t>
  </si>
  <si>
    <t>ICG7878. Waliyar-tiga</t>
  </si>
  <si>
    <t>Mali. Niger. Burkina Faso. Senegal</t>
  </si>
  <si>
    <t>res to rust. LLS. high yielding. stay green</t>
  </si>
  <si>
    <t>Waliyar et al.. 1993. 1994. Gaikpa et al.. 2017.  Ntare &amp; Waliyar. 1994. Danful et al.. 2019</t>
  </si>
  <si>
    <t>origin USA. aquisition date 12/09/1978. In Waliyar et al.. 1994. pedigree cited is "selection from cross of two mutants from irradiated NC4".</t>
  </si>
  <si>
    <t>Gaikpa et al.. 2017</t>
  </si>
  <si>
    <t>ICRISAT Plant Material Description no. 67. 1996</t>
  </si>
  <si>
    <t>Konate et al.. 2020</t>
  </si>
  <si>
    <t>Simpson et al.. 1993</t>
  </si>
  <si>
    <t>Simpson &amp; Starr. 2001</t>
  </si>
  <si>
    <t>Simpson et al.. 2003</t>
  </si>
  <si>
    <t>res to RKN. mod res to Sclerotinia. high O/L</t>
  </si>
  <si>
    <t>Simpson et al.. 2013</t>
  </si>
  <si>
    <t>Holbrook et al.. 2008a</t>
  </si>
  <si>
    <t>Holbrook et al.. 2017</t>
  </si>
  <si>
    <t>Branch &amp; Brenneman. 2015</t>
  </si>
  <si>
    <t>Holbrook et al.. 2008b</t>
  </si>
  <si>
    <t>Late maturity. ELS and LLS resistance</t>
  </si>
  <si>
    <t>Danful et al.. 2019</t>
  </si>
  <si>
    <t>Nigam et al.. 2009</t>
  </si>
  <si>
    <t>Malawi. Haiti</t>
  </si>
  <si>
    <t>Ghana. Mali</t>
  </si>
  <si>
    <t>Desmae et al.. 2018. Danful et al.. 2019</t>
  </si>
  <si>
    <t>Medium maturity. resistant to ELS and LLS. stay green</t>
  </si>
  <si>
    <t>PI 162859. ICG 6022</t>
  </si>
  <si>
    <t>NC 10211. ICG 8298</t>
  </si>
  <si>
    <t>res to rust. ELS. LLS</t>
  </si>
  <si>
    <t>Singh et al.. 1997</t>
  </si>
  <si>
    <t>Shirasawa et al.. 2018. Varman . 1999</t>
  </si>
  <si>
    <t>Varman claims ot have produced it from a cross between CO1 and A cardenasii. However. the sequencing shows very similar profile to GPBD-4</t>
  </si>
  <si>
    <t xml:space="preserve">Mondal &amp; Badigannavar. 2009 </t>
  </si>
  <si>
    <t>Singh et al.. 2003. Dwivedi et al.. 2002</t>
  </si>
  <si>
    <t>Singh et al.. 2013.  Dwivedi et al.. 2002</t>
  </si>
  <si>
    <t>Dwivedi et al.. 2002</t>
  </si>
  <si>
    <t>India. Ghana</t>
  </si>
  <si>
    <t>res to LLS. ELS</t>
  </si>
  <si>
    <t>Gaikpa et al.. 2017. Desmae et al.. 2018</t>
  </si>
  <si>
    <t>STORY OF THE DEVELOPMENT OF THE LINES WITH A-CARDENASII SEGMENTS ORIGINATING IN NORTH CAROLINA. USA</t>
  </si>
  <si>
    <t>Smartt &amp; Gregory. 1967</t>
  </si>
  <si>
    <t>Smartt et al.. 1978a.b. Gregory &amp; Gregory. 1979</t>
  </si>
  <si>
    <t xml:space="preserve">Sharief et al.. 1978 </t>
  </si>
  <si>
    <t>Stalker et al.. 1979</t>
  </si>
  <si>
    <t>Moss. 1985</t>
  </si>
  <si>
    <t xml:space="preserve">      82 x 19 - A hypogaea x A batizocoi. 82 x 19 x 8 - A hypogaea x (A batizocoi x A. spegazzini = A duranensis). HP12 - 8B -  (A batizocoi x A. spegazzini = A duranensis) x A hypogaea</t>
  </si>
  <si>
    <t>Stalker. 1984. Stalker &amp; Moss. 1987</t>
  </si>
  <si>
    <t xml:space="preserve">Moss et al.. 1993 </t>
  </si>
  <si>
    <t>Reddy et al.. 1996; ICRISAT Plant material description no 65 http://oar.icrisat.org/611/1/PMD_65.pdf</t>
  </si>
  <si>
    <t>Reddy. 1996. Nigam. 2000. War et al. 2014</t>
  </si>
  <si>
    <t>1996. 1997</t>
  </si>
  <si>
    <t>Moss et al.. 1997; ICRISAT Plant material description no 67 http://oar.icrisat.org/614/1/PMD_67.pdf.</t>
  </si>
  <si>
    <t>Sasson 1996. Singh &amp; Nigam 2016</t>
  </si>
  <si>
    <t>Seeds of pre-breeding material from ICRISAT made available to NARS in Asia. WCA and SEA (ICGV 86699 and ICGV 87165 are referred as cultivated type)</t>
  </si>
  <si>
    <t xml:space="preserve">Release of VG 9514 as an independent hybridization event with A. cardenasii in Tamil Nadu. India. Genotyping in this work shows that the A. cardenasii segment is the same as all the CS lines) </t>
  </si>
  <si>
    <t>Varman. 1999</t>
  </si>
  <si>
    <t>Gowda et al.. 2002</t>
  </si>
  <si>
    <t>Registration of interspecific hybrids ICGV #s 99001. 99003. 99004. and 99005. LLS and rust resistance</t>
  </si>
  <si>
    <t xml:space="preserve">Nadaf et al.. 2009. Annon. 2015 </t>
  </si>
  <si>
    <t>Out of 10 varieties tested. only the A. cardenasi-derived ones show resistance to foliar diseases (GPBD-4. B 37. ICGV 87165 and ICGV 86590)</t>
  </si>
  <si>
    <t>Krishnamurthy et al.. 2015</t>
  </si>
  <si>
    <t>Waliyar et al.. 1993. 1994</t>
  </si>
  <si>
    <t>Ntare &amp; Waliyar. 1994</t>
  </si>
  <si>
    <t>Annon. 1998</t>
  </si>
  <si>
    <t>Ndjeunga et al.. 2003</t>
  </si>
  <si>
    <t>Krishnamurthy et al.. 2015. Gaikpa et al.. 2017</t>
  </si>
  <si>
    <t>Stalker et al.. 2002a</t>
  </si>
  <si>
    <t>Registration of GP-NC WS 7. GP-NC WS 8. GP-NC WS 9 and GP-NC WS 10 - resistant to insects</t>
  </si>
  <si>
    <t>Registration of GP-NC WS 11. GP-NC WS 12. GP-NC WS 13. GP-NC WS 14 and GP-NC WS 15  - resistant to leaf spot</t>
  </si>
  <si>
    <t>Stalker et al.. 2002b</t>
  </si>
  <si>
    <t>Annon. Plant Varieties Journal Vol. 28 Number 4. Official Journal of Plant Breeder’s Rights Office. ISSN: 1030-9748</t>
  </si>
  <si>
    <t>Sasson. 1996</t>
  </si>
  <si>
    <t>Karnataka. India</t>
  </si>
  <si>
    <t>Tamilnadu. India</t>
  </si>
  <si>
    <t>Vindhiyavarman et al.. 2010</t>
  </si>
  <si>
    <t>Queensland. Australia</t>
  </si>
  <si>
    <t>Singh &amp; Nigam. 2016</t>
  </si>
  <si>
    <t xml:space="preserve">Dharwad. Karnataka. India </t>
  </si>
  <si>
    <t xml:space="preserve">20.9% increase in pod yield in demonstrated Groundnut variety over local check during all the five years of demonstration. compared to locally grown checks. increased cost:benefit ratio from 1:2.41 to 1:3.00 </t>
  </si>
  <si>
    <t xml:space="preserve">Karnataka. India </t>
  </si>
  <si>
    <t>Veeranna and Shreenivasa. 2013</t>
  </si>
  <si>
    <t>MABC Improve  three popular Indian cultivars (GJG 9. GG 20. and GJGHPS 1for foliar disease resistance (FDR) and high oleic acid content</t>
  </si>
  <si>
    <t>Shasidar et al.. 2020</t>
  </si>
  <si>
    <t>QTL: The first study on FDR mapping [14] identified a dominant SSR marker. IPAHM103. with phenotypic variation explained (PVE) of 55% from segregating population TAG 24 × GPBD 4. Later improved density of genetic maps with SSRs on segregating populations (TAG 24 × GPBD 4 and TG 26 × GPBD 4) identified SSRs (GM1536. GM2301. and GM2079) linked to FDR with 82% PVE. With the above linked and validated SSRs. MABC was initiated for transferring these FDR QTL to the popular cultivars. Very recently. sequencing-based approaches including QTL-seq [16.23] and low coverage/skim sequencing of a complete RIL population [24] helped in the identification of user-friendly markers for foliar fungal diseases and tomato spotted wilt virus resistance. These approaches led to rapid discovery of candidate resistance genes and diagnostic markers for use in breeding.</t>
  </si>
  <si>
    <t>superior yields. up to 102% increase</t>
  </si>
  <si>
    <t xml:space="preserve">India. Myanmar. Guinea and Phillipines </t>
  </si>
  <si>
    <t>Moss et al..  1997</t>
  </si>
  <si>
    <t>Yields on smallholder farms are low. varying between 400 and 700 kg ha-1. in marked contrast to yields of over 4 t ha-1 obtained on research stations and by large-scale commercial enterprises in the region. There is considerable potential. therefore. for increasing smallholder yields in the region.</t>
  </si>
  <si>
    <t>Murugan and Nisha. 2016</t>
  </si>
  <si>
    <t>high yields under drought stress compared to other cultivars. farmer preferred in Tamil Nadu</t>
  </si>
  <si>
    <t>Subbaiyan and Muthuselvan. 2019</t>
  </si>
  <si>
    <t xml:space="preserve">is a Spanish bunch variety developed to withstand moisture stress during critical crop growth period to suit for drought prone subsistence farming. In the rainfed subsistence agriculture. drought is the major cause for low and fluctuating pod yield in groundnut. </t>
  </si>
  <si>
    <t>Babitha et al.. 2017</t>
  </si>
  <si>
    <t>Brazil. Sao Paulo State. Instituto Agronomico de Campinas</t>
  </si>
  <si>
    <t>6.6 a</t>
  </si>
  <si>
    <t>7.8 a</t>
  </si>
  <si>
    <t>9.0 a</t>
  </si>
  <si>
    <t>4.1 b</t>
  </si>
  <si>
    <t>4.5 bc</t>
  </si>
  <si>
    <t>7.4 ab</t>
  </si>
  <si>
    <t>3.7 b</t>
  </si>
  <si>
    <t>5.2 b</t>
  </si>
  <si>
    <t>7.1 b</t>
  </si>
  <si>
    <t>3.4 b</t>
  </si>
  <si>
    <t>4.0 c</t>
  </si>
  <si>
    <t>5.4 c</t>
  </si>
  <si>
    <t>64.14**</t>
  </si>
  <si>
    <t>42.23**</t>
  </si>
  <si>
    <t>16.21**</t>
  </si>
  <si>
    <t>2.7 a</t>
  </si>
  <si>
    <t>5.5 a</t>
  </si>
  <si>
    <t>1.7 b</t>
  </si>
  <si>
    <t>2.2 a</t>
  </si>
  <si>
    <t>2.8 b</t>
  </si>
  <si>
    <t>1.6 b</t>
  </si>
  <si>
    <t>2.0 a</t>
  </si>
  <si>
    <t>2.6 b</t>
  </si>
  <si>
    <t>1.5 b</t>
  </si>
  <si>
    <t>2.4 b</t>
  </si>
  <si>
    <t>8.61**</t>
  </si>
  <si>
    <t>2.14ns</t>
  </si>
  <si>
    <t>22.53**</t>
  </si>
  <si>
    <t>3.92**</t>
  </si>
  <si>
    <t>4.5 a</t>
  </si>
  <si>
    <t>6.4 a</t>
  </si>
  <si>
    <t>8.6 a</t>
  </si>
  <si>
    <t>3.0 b</t>
  </si>
  <si>
    <t>3.2 b</t>
  </si>
  <si>
    <t>5.4 b</t>
  </si>
  <si>
    <t>2.1 c</t>
  </si>
  <si>
    <t>3.3 b</t>
  </si>
  <si>
    <t>5.1 b</t>
  </si>
  <si>
    <t>2.3 c</t>
  </si>
  <si>
    <t>36.41**</t>
  </si>
  <si>
    <t>45.85**</t>
  </si>
  <si>
    <t>43.00**</t>
  </si>
  <si>
    <t>LLS monitoring: start spraying at 45 DAP and. after a 10-day interval. spray only if leafspots show reinfection</t>
  </si>
  <si>
    <t>Australia. Queensland. Peanut Company of Australia. Yields with different crop management</t>
  </si>
  <si>
    <t>Australia. Queensland. Peanut Company of Australia</t>
  </si>
  <si>
    <t>1 line harbored an introgression on A09. characteristic of introgression via the tetraploid route</t>
  </si>
  <si>
    <t>Annon. 2016. Plant Varieties Journal Vol. 28 Number 4. Official Journal of Plant Breeder’s Rights Office. ISSN: 1030-9748</t>
  </si>
  <si>
    <t>Arunachalam P. Kannan P. Prabhaharan J. Prabukumar G. Zadda K. 2013. Response of groundnut (Arachis hypogaea L.) genotypes to soil fertilization of micronutrients in alfisol conditions. Electronic Journal of Plant Breeding 4:1043-1049</t>
  </si>
  <si>
    <t>Babitha BA. Amregouda A. Patil RP. Chandranaik M. 2017. Association of biophysical and morphological traits for pod yield in groundnut (Arachis hypogaea L.). Journal of Farm Sciences: 30:135-137</t>
  </si>
  <si>
    <t>Bera SK. Manohar SS. Variath MT. et al. Assessing variability for disease resistance and nutritional quality traits in an interspecific collection of groundnut (Arachis hypogaea L.). Plant Breeding 137: 883– 894. https://doi.org/10.1111/pbr.12647</t>
  </si>
  <si>
    <t>Branch WD. Brenneman TB. Hookstra G. 2014. Field test results versus marker assisted selection for root‐knot nematode resistance in peanut. Peanut Science: 41:85–89. doi:https://doi.org/10.3146/PS14‐1.1</t>
  </si>
  <si>
    <t>Danful R. Kassim Y B. Puozaa D K. Oteng-Frimpong R. Rasheed MA. Wireko-Kena A. &amp; Akromah R. 2019. Genetics of stay-green trait and its association with Leaf Spot tolerance and pod yield in groundnut. International Journal of Agronomy. 3064026. https://doi.org/10.1155/2019/3064026</t>
  </si>
  <si>
    <t>Desmae H. Janila P. Okori. P. et al.2018. Genetics. genomics and breeding of groundnut (Arachis hypogaea L.). Plant Breeding 138: 425– 444. https://doi.org/10.1111/pbr.12645</t>
  </si>
  <si>
    <t>Dwivedi SL. Pande S. Rao JN.  &amp; Nigam SN. 2002 Components of resistance to late leaf spot and rust among interspecific derivatives and their significance in a foliar disease resistance breeding in groundnut (Arachis hypogaea L.). Euphytica 125: 81–88. 2002.</t>
  </si>
  <si>
    <t>Dwivedi SL. Reddy DVR. Nigam SN. Ranga Rao GV. Wightman JA. Amin PW. Nagabhushanam GVS. Reddy AS. Scholberg E &amp; Ramraj VM. 1993. Registration of ICGV 86031 Peanut Germplasm. Crop Science 33: 220.</t>
  </si>
  <si>
    <t>Gaikpa DS. Akromah R. Asibuo JY. Nyadanu D. 2017. ﻿Molecular and phenotypic resistance of groundnut varieties to leaf spots disease in Ghana. ﻿Journal of Microbiology. Biotechnology and Food Sciences  ﻿6:1043-1048</t>
  </si>
  <si>
    <t>Garcia GM. Stalker HT. Kochert G. 1995. Introgression analysis of an interspecific hybrid population in peanuts (Arachis hypo- gaea L.) using RFLP and RAPD markers. Genome 38:166– 176</t>
  </si>
  <si>
    <t xml:space="preserve">Gowda MVC. Motagi BN. Naidu GK. Diddimani SN. Sheshagiri R.2002. GPBD-4: a Spanish bunch groundnut genotype resistant to rust and late leaf spot. International Arachis Newsletters 22: 29-32. </t>
  </si>
  <si>
    <t>Gregory MF. Gregory WC. 1979. Exotic germ plasm of Arachis L. interspecific hybrids. Journal of Heredity 70: 185–193</t>
  </si>
  <si>
    <t>Holbrook CC. Timper P. Culbreath AK and Kvien CK. 2008a. Registration of ‘Tifguard’ Peanut. J. Plant Reg.. 2: 92-94. doi:10.3198/jpr2007.12.0662crc</t>
  </si>
  <si>
    <t>Holbrook CC. Timper P and Culbreath AK. 2008b. Registration of Peanut Germplasm Line TifGP‐1 with Resistance to the Root‐Knot Nematode and Tomato Spotted Wilt Virus. Journal of Plant Registrations 2: 57-57. doi:10.3198/jpr2007.04.0193crg</t>
  </si>
  <si>
    <t>Holbrook CC. Ozias-Akins P. Chu Y. Culbreath AK. Kvien CK and Brenneman TB. 2017. Registration of ‘TifNV‐High O/L’ Peanut. Journal of Plant Registrations. 11: 228-230. doi:10.3198/jpr2016.10.0059crc</t>
  </si>
  <si>
    <t>Isleib T. Rice P. Mozingo R. II. Copeland S. Graeber J. Shew B. Smith D. Melouk H. Stalker H. 2006. Registration of N96076L Peanut germplasm line. Crop Science 46: 2329-2330. doi:10.2135/cropsci2005.12.0479</t>
  </si>
  <si>
    <t>Isleib TG. Milla-Lewis SR. Pattee HE. Copeland SC. Zuleta MC. Shew BB. Hollowell JE. Sanders TH. Dean LO. Hendrix KW. Balota M. Chapin JW. 2011. Registration of ‘Bailey’ Peanut. Journal Plant Registrations 5: 27-39. doi:10.3198/jpr2009.12.0742crc</t>
  </si>
  <si>
    <t>Konate M. Sanou J. Miningou A. Okello DK. Desmae H. Janila P. Mumm RH. 2020. Past. present and future perspectives on groundnut breeding in Burkina Faso. Agronomy  10: 704.</t>
  </si>
  <si>
    <t>Krishnamurthy D. Goudar PVK. Keerthi CM &amp; Prashanth BH. 2015. Groundnut under organic farming: Genetic variability and association studies for yield. quality and disease resistance in recombinant inbred lines. Legume Research-An International Journal 38:626-630</t>
  </si>
  <si>
    <t>Mallikarjuna N. 2003. Wide Hybridization in Important Food Legumes. In: Jaiwal P.K.. Singh R.P. (eds) Improvement Strategies of Leguminosae Biotechnology. Focus on Biotechnology. vol 10A. Springer. Dordrecht. https://doi.org/10.1007/978-94-017-0109-9_6</t>
  </si>
  <si>
    <t>Mondal S. Badigannavar AM &amp; Murty GSS. 2007. RAPD markers linked to a rust resistance gene in cultivated groundnut (Arachis hypogaea L.). Euphytica 159: 233–239. https://doi.org/10.1007/s10681-007-9482-7</t>
  </si>
  <si>
    <t>Mondal S and Badigannavar AM. 2010. Molecular diversity and association of SSR markers to rust and late leaf spot resistance in cultivated groundnut (Arachis hypogaea L.). Plant Breeding. 129: 68-71. doi:10.1111/j.1439-0523.2009.01635.x</t>
  </si>
  <si>
    <t xml:space="preserve">Moss JP. Singh AK. Reddy LJ. Nigam SN. Subrahmanyam P. McDonald D. Reddy AGS. 1997. Registration of ICGV 87165 peanut germplasm line with multiple resistances. Crop Science 37:1028 </t>
  </si>
  <si>
    <t>Moss JP. Singh AK. Subrahmanyam P. Hildebrand GL. Murant AF. Transfer of resistance to Groundnut Rosette Disease from a wild Arachis species into cultivated groundnut. International Arachis Newsletter 13. May 1993.</t>
  </si>
  <si>
    <t>Motagi BN. Naidu GK. Angadi CC. Gowda. MVC. 2014. Potential genotypes for resistance to foliar diseases and productivity in groundnut (Arachis hypogaea L.). Karnataka Journal of Agricultural Sciences. 27: 445-448.</t>
  </si>
  <si>
    <t>Motagi BN. Naidu GK. Angadi CC and Gowda MVC. 2014. Potential genotypes for resistance to foliar diseases and productivity in groundnut (Arachis hypogaea L.). Karnataka Journal of Agricultural Sciences. 27: 445-448. ISSN 0972-1061</t>
  </si>
  <si>
    <t>Murugan P. Nisha PR. 2016 Evaluation of high yielding groundnut varieties for north eastern zone of Tamil Nadu. J Krishi Vigyan 5: 64-66</t>
  </si>
  <si>
    <t>Nadaf HN. Kaveri SB. Madhusudan K. Motagi BN. 2009. Induced genetic variability for yield and yield components in peanut (Arachis hypogaea L.). In Q.Y. Shu (ed.). Induced Plant Mutations in the Genomics Era. Food and Agriculture Organization of the United Nations. Rome. 2009. 346-348</t>
  </si>
  <si>
    <t>Naidu GK. Motagi BN. Angadi CC and Gowda MVC. 2012.Germplasm enhancement for resistance to multiple biotic stresses in groundnut (Arachis hypogaea L.) International Journal of Agricultural Science 3: 259-265</t>
  </si>
  <si>
    <t>Ndjeunga J. Ntare BR. Waliyar F. Kodio JO. Traore T. 2003. Assessing diffusion of modern groundnut varieties in Mali. International Arachis Newsletter 23. 2003</t>
  </si>
  <si>
    <t>Nigam SN. Waliyar F. Aruna R. Reddy SV. Lava Kumar P. Craufurd PQ. Diallo AT. Ntare BR. Upadhyaya HD. 2009. Breeding Peanut for Resistance to Aflatoxin Contamination at ICRISAT. Peanut Science 36:42–49</t>
  </si>
  <si>
    <t xml:space="preserve">Ntare BR and Waliyar F. 1994. The role of genetic enhancement in sustainable groundnut production in Western Africa In. Ndunguru. B.J.. Hildebrand. G.L.. and Subrahmanyam. P. 1994. Sustainable groundnut production in southern and eastern Africa: proceedings of a Workshop. 5-7 Jul 1994. Mbabane. Swaziland. (In En. Summaries in En. Pt.) Patancheru 502 324. Andhra Pradesh. India: International Crops Research Institute for the Semi-Arid Tropics. 162 pp. ISBN 92-9066-309-X. </t>
  </si>
  <si>
    <t>Oteng-Frimpong R.  Sriswathi M. Ntare BR. Dakora FD. 2015. Assessing the genetic diversity of 48 groundnut (Arachis hypogaea L.) genotypes in the Guinea savanna agro-ecology of Ghana. using microsatellite-based markers. African Journal of Biotechnology 14: 2484-2493.</t>
  </si>
  <si>
    <t>Pandey MK. Gautami B. Jayakumar T. Sriswathi M. Upadhyaya HD. Gowda MVC. Radhakrishnan T. Bertioli DJ. Knapp SJ. Cook DR. Varshney RK. 2012. Highly informative genic and genomic SSR markers to facilitate molecular breeding in cultivated groundnut (Arachis hypogaea L.). Plant Breeding 131:139-147</t>
  </si>
  <si>
    <t>Pasupuleti J. Pandey MK. Manohar SS. Variath MT. Nallathambi P. Nadaf HL. Sudini H and Varshney RK. 2016. Foliar fungal disease‐resistant introgression lines of groundnut (Arachis hypogaea L.) record higher pod and haulm yield in multilocation testing. Plant Breeding 135: 355-366. doi:10.1111/pbr.12358</t>
  </si>
  <si>
    <t>Radhakrishnan T. Thirumalaisamy PP. Vemana K. Kumar A. Rathnakumar AL. 2016. Major virus diseases of groundnut in India and their management. In R.K. Gaur et al. (eds.). Plant Viruses: Evolution and Management.Springer Science+Business Media Singapore 2016 DOI 10.1007/978-981-10-1406-2_15</t>
  </si>
  <si>
    <t xml:space="preserve">Rao AR. John K. Muralikrishna T. Sudhakar P. Devaki K and Rajendraprasad P. 2015. Biochemical basis of resistance to thrips in groundnut. Current Biotica 8:382-394. 2015 ISSN 0973-4031 </t>
  </si>
  <si>
    <t>Reddy LJ. Nigam SN. Subrahmanyam P. Ismael FM. Govinden N. and van der Merwe PJA. 2000. Registration of groundnut cultivar Venus (ICGV 87853). International Arachis Newsletter. 20: 29-31</t>
  </si>
  <si>
    <t>Reddy LJ. Nigam SN. Singh AK. Moss JP. Subrahmanyam P. McDonald D. Reddy AGS. 1996. Registration of ICGV 86699 peanut germplasm line with multiple disease and insect resistance. Crop Science 36:821</t>
  </si>
  <si>
    <t>Sasson A. 1996. Biotechnologies and the use of plant genetic resources for industrial purpose: benefits and constraints for developing countries. In: Castri F di. Younes J (eds) Biodiversity. science and development: towards a new partnership. CAB International. pp 469-487. Singh AK &amp; Nigam SN. 2016. Arachis Gene Pools and Genetic Improvement in Groundnut. In V.R. Rajpal et al. (eds.). Gene Pool Diversity and Crop Improvement. Sustainable Development and Biodiversity 10.  Springer International Publishing Switzerland. DOI 10.1007/978-3-319-27096-8_2</t>
  </si>
  <si>
    <t xml:space="preserve">Sharief Y. Rawlings JO. Gregory WC. 1978. Estimates of leaf spot resistance in three interspeciWc hybrids of Arachis. Euphytica 27:741–751 </t>
  </si>
  <si>
    <t>Shasidhara Y. Variath MT. Vishwakarma MK. Manohar SS. Gangurde SS. Sriswathi M. Sudini HK. .Dobariy KL. Bera SK. Radhakrishnan T. Pandey MK. Pasupuleti J. Varshney RK. 2020. Improvement of three popular Indian groundnut varieties for foliar disease resistance and high oleic acid using SSR markers and SNP array in marker-assisted backcrossing. The Crop Journal: 8: 1-15</t>
  </si>
  <si>
    <t>Shirasawa K. Bhat RS. Khedikar YP. Sujay V. Cholin S. Asha B. Varshney RK. 2018. Sequencing analysis of genetic loci for resistance for Late Leaf Spot and Rust in peanut ( Arachis hypogaea L .). Frontiers in Plant Science 9:1–8. https://doi.org/10.3389/fpls.2018.01727</t>
  </si>
  <si>
    <t>Simpson EC and Starr J. 2001. Registration of ‘COAN’ Peanut. Crop Science. 41: 918-918. doi:10.2135/cropsci2001.413918x</t>
  </si>
  <si>
    <t>Simpson CE.  Nelson SC. Starr JL. Woodard KE and Smith OD. 1993. Registration of Tx-AG-6 and TxAG-7 peanut germplasm lines. Crop Science 33:1418.</t>
  </si>
  <si>
    <t>Simpson CE. Starr J. Church G. Burow M &amp; Paterson. A. 2003. Registration of “NemaTAM” Peanut. Crop Science 43:1561</t>
  </si>
  <si>
    <t>Simpson CE. Starr JL. Baring MR. Burow MD. Cason JM &amp; Wilson JN. 2013. Registration of ‘ Webb ’ Peanut. 7: 265–268. https://doi.org/10.3198/jpr2013.01.0005crc</t>
  </si>
  <si>
    <t>Singh AK. Mehan VK. Nigam SN. 1997. Sources of resistance to groundnut fungal and bacterial diseases: an update and appraisal. (In En. Summaries in En.. Fr.) Information Bulletin no. 50. Patancheru 502 324. Andhra Pradesh. India: International Crops Research Institute for the Semi-Arid Tropics. 48 pp. ISBN 92-9066-367-7. Order code IBE 050..</t>
  </si>
  <si>
    <t>Singh AK. Dwivedi SL. Pande S. Moss JP. Nigam SN. Sastri DC. 2003. Registration of rust and late leaf spot resistant peanut germplasm lines. Crop Science 43:440-441.</t>
  </si>
  <si>
    <t>Singh AK and Nigam SN. 2016. Arachis Gene Pools and Genetic Improvement in Groundnut. In V.R. Rajpal et al. (eds.). Gene Pool Diversity and Crop Improvement. Sustainable Development and Biodiversity 10.  Springer International Publishing Switzerland. DOI 10.1007/978-3-319-27096-8_2</t>
  </si>
  <si>
    <t xml:space="preserve">Smartt J. Gregory WC &amp; Gregory MP. 1978.The genomes of Arachis hypogaea 2. The implications in interspecific breeding. Euphytica 27. 677–680. https://doi.org/10.1007/BF00023702; </t>
  </si>
  <si>
    <t>Smartt J. Gregory WC &amp; Gregory MP. 1978. The genomes of Arachis hypogaea. 1. Cytogenetic studies of putative genome donors. Euphytica 27. 665–675 (1978). https://doi.org/10.1007/BF00023701</t>
  </si>
  <si>
    <t>Stalker HT &amp; JP Moss. 1987. Speciation. cytogenetics and utilization of Arachis species. Advances in Agronomy 41:1-40</t>
  </si>
  <si>
    <t>Stalker HT. 1984. Utilizing Arachis cardenasii as a source of Cercospora leafspot resistance for peanut improvement. Euphytica 33. 529–538 (1984). https://doi.org/10.1007/BF00021154</t>
  </si>
  <si>
    <t>Stalker HT. Wynne JC. Company M. 1979. Variation in progenies of an Arachis hypogaea x diploid wild species hybrid. Euphytica 28:675-684</t>
  </si>
  <si>
    <t>Stalker. H.T. 2017. Utilizing Wild Species for Peanut Improvement. Crop Science. 57: 1102-1120. doi:10.2135/cropsci2016.09.0824</t>
  </si>
  <si>
    <t>Stalker H. Lynch R. 2002. Registration of four insect‐resistant peanut germplasm lines. Crop Science 42: 313-314. doi:10.2135/cropsci2002.3130</t>
  </si>
  <si>
    <t>Stalker H. Beute M. Shew B. Barker K. 2002. Registration of Two Root‐Knot Nematode‐Resistant Peanut Germplasm Lines. Crop Science 42: 312-313. doi:10.2135/cropsci2002.312a</t>
  </si>
  <si>
    <t>Stalker H. Beute M. Shew B. Isleib T. 2002. Registration of Five Leaf Spot‐Resistant Peanut Germplasm Lines. Crop Science 42: 314-316. doi:10.2135/cropsci2002.3140</t>
  </si>
  <si>
    <t>Stalker HT. 1984. Utilizing Arachis cardenasii as a source of Cercospora leafspot resistance for peanut improvement. Euphytica 33. 529–538. https://doi.org/10.1007/BF00021154</t>
  </si>
  <si>
    <t>Tabassum TA. Bhat BN and Sudini H. 2017. Reaction of groundnut advanced breeding lines to groundnut bud necrosis disease. Int.J.Curr.Microbiol.App.Sci  6: 1790-1802</t>
  </si>
  <si>
    <t>Veeranna HK. Shreenivasa KR. 2013 Performance of improved groundnut variety GPBD-4 in farmers field at Shimoga District of Karnataka.Legume Research 36:453-456</t>
  </si>
  <si>
    <t>Vindhiyavarman P. Manivannan N. Nigam SN. Muralidharan V. 2010. Farmers’ participatory varietal selection in groundnut: a case study from Tamilnadu. Indian Electronic Journal of Plant Breeding 1 878–881</t>
  </si>
  <si>
    <t>Vindhiyavarman P. Nigam SN. Janila P. Vaidhyalingan M. Manivannan N. Saravanan S. Meenakumari B. Gopalakrishnan C and Kennedy JS. 2014. A new high yielding Spanish bunch groundnut variety CO 7 (ICGV 00351) for the drought prone areas of Tamil Nadu.Electronic Journal of Plant Breeding 5: 192-196</t>
  </si>
  <si>
    <t>Walyiar F. McDonald D. Subba Rao PV. Reddy PM. 1993. Components of resistance to an Indian source of Cercospora arachidicola in selected peanut lines. Peanut Science 20:93-96.</t>
  </si>
  <si>
    <t>Walyiar F. Shew BB. Stalker HT. Isleib TG. Sinamahmed R. Beute MK. 1994. Effect of temperature of components of resistance to Cercospora arachidicola in peanut. Phytopathology 84:1037-1043</t>
  </si>
  <si>
    <t>Wright. CG. Halpin NV. Fleischfresser DB. Owens L. 2016. “Kairi” – A New Foliar Disease Resistant Variety for the Australian Peanut Industry. American Peanut Research and Education Society. Proceeding 48:56.</t>
  </si>
  <si>
    <t>Zhou X. Xia Y. Liao J. Liu K. Li Q. Dong Y. Ren X. Chen Y Huang L. Liao B. Lei Y. Yan L. Jiang H. 2016. Quantitative Trait Locus Analysis of Late Leaf Spot resistance and plant-type-related traits in cultivated peanut (Arachis hypogaea L.) under multi-environments. PLOS ONE 11(11):</t>
  </si>
  <si>
    <t>Yield (kg)</t>
  </si>
  <si>
    <t xml:space="preserve"> F Test</t>
  </si>
  <si>
    <t>F test ** significant differences between averages</t>
  </si>
  <si>
    <t>India/ East Timor</t>
  </si>
  <si>
    <t>Bangladesh</t>
  </si>
  <si>
    <t>Thailand</t>
  </si>
  <si>
    <t>Country of development, test or use</t>
  </si>
  <si>
    <t xml:space="preserve">      82 x 34 - 9B - A hypogaea x A cardenasii. 82 x 34 - 115M - A hypogaea x A cardenasii</t>
  </si>
  <si>
    <t>ICRISAT line ICG 7878 described as selection pedigree cited is "selection from cross of two mutants from irradiated NC4" was found to be the most resistant to ELS in vitro (NC 4 does not have A. cardenasii in its pedigree).</t>
  </si>
  <si>
    <t xml:space="preserve">Registration of GP-NC WS 1, GP-NC WS 2, GP-NC WS 3, and GP-NC WS 4 resistant to early leaf spot </t>
  </si>
  <si>
    <t xml:space="preserve">GP-NC WS 1-4 reference </t>
  </si>
  <si>
    <r>
      <t xml:space="preserve">Stalker, H. T. and M. K. Beute.  1993.  Registration of four interspecific peanut germ­plasm lines resistant to </t>
    </r>
    <r>
      <rPr>
        <i/>
        <sz val="11"/>
        <color rgb="FFFF0000"/>
        <rFont val="Times New Roman"/>
        <family val="1"/>
      </rPr>
      <t>Cercospora arachidicola</t>
    </r>
    <r>
      <rPr>
        <sz val="11"/>
        <color rgb="FFFF0000"/>
        <rFont val="Times New Roman"/>
        <family val="1"/>
      </rPr>
      <t>.  Crop Sci. 33:1117.</t>
    </r>
  </si>
  <si>
    <t>Registration of cultivar Bailey (derived from N96076L) - with resistance to multiple foliar and soil diseases</t>
  </si>
  <si>
    <t>Stalker and Beute, 1993</t>
  </si>
  <si>
    <t>Tallury et al.. 2013</t>
  </si>
  <si>
    <t>GP-NC WS 16 - 17 reference</t>
  </si>
  <si>
    <r>
      <rPr>
        <sz val="7"/>
        <color rgb="FFFF0000"/>
        <rFont val="Times New Roman"/>
        <family val="1"/>
      </rPr>
      <t xml:space="preserve"> </t>
    </r>
    <r>
      <rPr>
        <sz val="11"/>
        <color rgb="FFFF0000"/>
        <rFont val="Cambria"/>
        <family val="1"/>
      </rPr>
      <t xml:space="preserve">Tallury, S.P., T.G. Isleib, S.C. Copeland, P. Rosas-Anderson, M. Balota, D. Singh, and H.T. Stalker. 2013.  Registration of Two Multiple Disease-Resistant Peanut Germplasm Lines Derived from Krapov. &amp; W.C. Gregory, GKP 10017.   J. Plant Reg. doi:10.3198/jpr2013.04.0017crg. </t>
    </r>
  </si>
  <si>
    <r>
      <t xml:space="preserve">List of lines that were sent from NCSU to ICRISAT in 1978 and the lines that were sent from ICRISAT to NCSU in 1983. This information was found in old notebooks that belonged to </t>
    </r>
    <r>
      <rPr>
        <sz val="12"/>
        <color theme="1"/>
        <rFont val="Calibri"/>
        <family val="2"/>
        <scheme val="minor"/>
      </rPr>
      <t>JC Wynne and WC Gregory</t>
    </r>
  </si>
  <si>
    <t>This information was transcribed from old notebooks that belonged to JC Wynne and WC Gregory (CS numbers cited in column I)</t>
  </si>
  <si>
    <t>Wild Species Hybrid Derivatives from NC State Univ. to ICRISAT. 1978</t>
  </si>
  <si>
    <t>Wild Species Hybrid Derivatives from ICRISAT to NC State Univ. 1983</t>
  </si>
  <si>
    <r>
      <t xml:space="preserve">First cross between a </t>
    </r>
    <r>
      <rPr>
        <i/>
        <sz val="12"/>
        <color theme="1"/>
        <rFont val="Calibri"/>
        <family val="2"/>
        <scheme val="minor"/>
      </rPr>
      <t>A. hypogaea</t>
    </r>
    <r>
      <rPr>
        <sz val="12"/>
        <color theme="1"/>
        <rFont val="Calibri"/>
        <family val="2"/>
        <scheme val="minor"/>
      </rPr>
      <t xml:space="preserve"> and </t>
    </r>
    <r>
      <rPr>
        <i/>
        <sz val="12"/>
        <color theme="1"/>
        <rFont val="Calibri"/>
        <family val="2"/>
        <scheme val="minor"/>
      </rPr>
      <t>A. cardenasii</t>
    </r>
    <r>
      <rPr>
        <sz val="12"/>
        <color theme="1"/>
        <rFont val="Calibri"/>
        <family val="2"/>
        <scheme val="minor"/>
      </rPr>
      <t xml:space="preserve"> for introgression</t>
    </r>
  </si>
  <si>
    <r>
      <t>Description of long term work of multiple</t>
    </r>
    <r>
      <rPr>
        <sz val="12"/>
        <color theme="1"/>
        <rFont val="Calibri"/>
        <family val="2"/>
        <scheme val="minor"/>
      </rPr>
      <t xml:space="preserve"> interspecific crosses</t>
    </r>
  </si>
  <si>
    <r>
      <t>A. cardenasii. A. batizocoi and A spegazzini-derived lines were transferred from NC to ICRISAT in 1978 - 1979.</t>
    </r>
    <r>
      <rPr>
        <sz val="12"/>
        <color theme="1"/>
        <rFont val="Calibri"/>
        <family val="2"/>
        <scheme val="minor"/>
      </rPr>
      <t xml:space="preserve"> ICRISAT  incorporated these hybrids into wild species program</t>
    </r>
  </si>
  <si>
    <r>
      <rPr>
        <sz val="12"/>
        <color theme="1"/>
        <rFont val="Calibri"/>
        <family val="2"/>
        <scheme val="minor"/>
      </rPr>
      <t xml:space="preserve">WC Gregory's notes (Tab NC-ICRISAT lines) </t>
    </r>
  </si>
  <si>
    <r>
      <t xml:space="preserve">1983 - some lines sent back to NC </t>
    </r>
    <r>
      <rPr>
        <sz val="12"/>
        <color theme="1"/>
        <rFont val="Calibri"/>
        <family val="2"/>
        <scheme val="minor"/>
      </rPr>
      <t xml:space="preserve">during J.P. Moss's sabatical at NC State Univ. </t>
    </r>
  </si>
  <si>
    <r>
      <rPr>
        <sz val="12"/>
        <color theme="1"/>
        <rFont val="Calibri"/>
        <family val="2"/>
        <scheme val="minor"/>
      </rPr>
      <t>HT Stalker pers comm</t>
    </r>
  </si>
  <si>
    <r>
      <t xml:space="preserve">Tests in NC show that hybrid lines with high levels of resistance to </t>
    </r>
    <r>
      <rPr>
        <sz val="12"/>
        <color theme="1"/>
        <rFont val="Calibri"/>
        <family val="2"/>
        <scheme val="minor"/>
      </rPr>
      <t xml:space="preserve">early leaf spot </t>
    </r>
  </si>
  <si>
    <r>
      <t xml:space="preserve">Release of the cultivar GPBD-4 derived from CS 16 </t>
    </r>
    <r>
      <rPr>
        <sz val="12"/>
        <color theme="1"/>
        <rFont val="Calibri"/>
        <family val="2"/>
        <scheme val="minor"/>
      </rPr>
      <t>with rust resistance</t>
    </r>
  </si>
  <si>
    <r>
      <rPr>
        <sz val="12"/>
        <color theme="1"/>
        <rFont val="Calibri"/>
        <family val="2"/>
        <scheme val="minor"/>
      </rPr>
      <t>Registration of GP-NC WS 16 and GP-NC WS 17 (tested as lines SPT-06-06 and SPT-06-07, respectively) with multiple fungal disease and TSWV resistances</t>
    </r>
  </si>
  <si>
    <t xml:space="preserve"> </t>
  </si>
  <si>
    <r>
      <t xml:space="preserve">Stalker HT. Beute MK. 1993. Registration of four leafspot-resistant peanut germplasm lines resistant to </t>
    </r>
    <r>
      <rPr>
        <i/>
        <sz val="12"/>
        <color theme="1"/>
        <rFont val="Calibri"/>
        <family val="2"/>
        <scheme val="minor"/>
      </rPr>
      <t>Cercospora arachidicola</t>
    </r>
    <r>
      <rPr>
        <sz val="12"/>
        <color theme="1"/>
        <rFont val="Calibri"/>
        <family val="2"/>
        <scheme val="minor"/>
      </rPr>
      <t>. Crop Science 33:1117</t>
    </r>
  </si>
  <si>
    <t>Tallury SP. Isleib TG. Copeland SC. Rosas-Anderson P. Balota M. Singh D and Stalker HT. 2013. Registration of two multiple disease‐resistant peanut germplasm lines derived from Arachis cardenasii Krapov. &amp; W.C. Gregory. GKP 10017. Journal of Plant Registrations. 8: 86-89. doi:10.3198/jpr2013.04.0017crg</t>
  </si>
  <si>
    <t>Clevenger et al. 2018; Korani et al. 2018</t>
  </si>
  <si>
    <t>Clevenger J.P., Korani W., Ozias-Akins P., Jackson S. 2018. Haplotype-based genotyping in polyploids. Front. Plant Sci. 9:564. https://doi.org/10.3389/fpls.2018.00564</t>
  </si>
  <si>
    <t>Korani W., Clevenger J., Chu Y., Ozias-Akins P. 2019. Machine learning as an effective method for identifying true SNPs in polyploid plants. The Plant Genome 12:180023 doi:10.3835/plantgenome2018.05.0023</t>
  </si>
  <si>
    <t>number of registered lines or cultivars</t>
  </si>
  <si>
    <t>Accession Information CS lines Biloela, Australian Tropical Grains Germplasm Centre</t>
  </si>
  <si>
    <t>prefix</t>
  </si>
  <si>
    <t>Accession number</t>
  </si>
  <si>
    <t>lifeform</t>
  </si>
  <si>
    <t>breeding status</t>
  </si>
  <si>
    <t>received date</t>
  </si>
  <si>
    <t>donor_id</t>
  </si>
  <si>
    <t>origin_id</t>
  </si>
  <si>
    <t>genus</t>
  </si>
  <si>
    <t>species</t>
  </si>
  <si>
    <t>sub sp</t>
  </si>
  <si>
    <t>sp_hybrid</t>
  </si>
  <si>
    <t>botanical var</t>
  </si>
  <si>
    <t>taxon</t>
  </si>
  <si>
    <t>known names</t>
  </si>
  <si>
    <t>primary name</t>
  </si>
  <si>
    <t>Donor #</t>
  </si>
  <si>
    <t>Donor Name</t>
  </si>
  <si>
    <t>AusTRCF</t>
  </si>
  <si>
    <t>perennial</t>
  </si>
  <si>
    <t>breeding line</t>
  </si>
  <si>
    <t>Arachis</t>
  </si>
  <si>
    <t>hybrid</t>
  </si>
  <si>
    <t>Arachis hybrid</t>
  </si>
  <si>
    <t>x</t>
  </si>
  <si>
    <t>Dr</t>
  </si>
  <si>
    <t>J.</t>
  </si>
  <si>
    <t>Moss</t>
  </si>
  <si>
    <t>annual</t>
  </si>
  <si>
    <t>genetic</t>
  </si>
  <si>
    <t>hypogaea</t>
  </si>
  <si>
    <t>Arachis hypogaea</t>
  </si>
  <si>
    <t>CS 1110</t>
  </si>
  <si>
    <t>N</t>
  </si>
  <si>
    <t>Kameswara Rao</t>
  </si>
  <si>
    <t>CS-11</t>
  </si>
  <si>
    <t>ICRISAT</t>
  </si>
  <si>
    <t>CS-13</t>
  </si>
  <si>
    <t>CS-14</t>
  </si>
  <si>
    <t>CS-16</t>
  </si>
  <si>
    <t>CS-19</t>
  </si>
  <si>
    <t>CS-2</t>
  </si>
  <si>
    <t>CS-22</t>
  </si>
  <si>
    <t>CS-26</t>
  </si>
  <si>
    <t>CS-30</t>
  </si>
  <si>
    <t>CS-31</t>
  </si>
  <si>
    <t>CS-33</t>
  </si>
  <si>
    <t>CS-39</t>
  </si>
  <si>
    <t>CS-52</t>
  </si>
  <si>
    <t>CS-62</t>
  </si>
  <si>
    <t>CS-9</t>
  </si>
  <si>
    <t>Accession information for CS lines available at Biloela , Australian Tropical Grains Germplasm Centre</t>
  </si>
  <si>
    <t>Notes</t>
  </si>
  <si>
    <r>
      <t xml:space="preserve">Harbors </t>
    </r>
    <r>
      <rPr>
        <i/>
        <sz val="12"/>
        <color theme="1"/>
        <rFont val="Calibri"/>
        <family val="2"/>
        <scheme val="minor"/>
      </rPr>
      <t>A. cardenasii</t>
    </r>
    <r>
      <rPr>
        <sz val="12"/>
        <color theme="1"/>
        <rFont val="Calibri"/>
        <family val="2"/>
        <scheme val="minor"/>
      </rPr>
      <t xml:space="preserve"> chromosome segments</t>
    </r>
  </si>
  <si>
    <r>
      <t xml:space="preserve">Harbors </t>
    </r>
    <r>
      <rPr>
        <i/>
        <sz val="12"/>
        <color theme="1"/>
        <rFont val="Calibri"/>
        <family val="2"/>
        <scheme val="minor"/>
      </rPr>
      <t xml:space="preserve">A. cardenasii </t>
    </r>
    <r>
      <rPr>
        <sz val="12"/>
        <color theme="1"/>
        <rFont val="Calibri"/>
        <family val="2"/>
        <scheme val="minor"/>
      </rPr>
      <t>chromosome segments</t>
    </r>
  </si>
  <si>
    <r>
      <t xml:space="preserve">A. cardenasii </t>
    </r>
    <r>
      <rPr>
        <sz val="12"/>
        <color theme="1"/>
        <rFont val="Calibri"/>
        <family val="2"/>
        <scheme val="minor"/>
      </rPr>
      <t>not detected</t>
    </r>
  </si>
  <si>
    <t>Total Screened</t>
  </si>
  <si>
    <t>Number of registered lines and cultivars consolidated by country (These counts do not include breeding program specific lineages)</t>
  </si>
  <si>
    <t>(56 unique lines)</t>
  </si>
  <si>
    <t>Codes of lineages screened</t>
  </si>
  <si>
    <t>A.card CS segs</t>
  </si>
  <si>
    <t>A. card unassignable segs</t>
  </si>
  <si>
    <t>A. card tet. segs</t>
  </si>
  <si>
    <t>LINES ORIGINATED IN NORTH CAROLINA</t>
  </si>
  <si>
    <t>characteristic CS introgression detected</t>
  </si>
  <si>
    <t>Trait (where available)</t>
  </si>
  <si>
    <t>cardenasii segments NOT detected</t>
  </si>
  <si>
    <t>characteristic CS introgression detected (with shorter A02 segment)</t>
  </si>
  <si>
    <t>characteristic CS introgression detected (only A03)</t>
  </si>
  <si>
    <r>
      <t>D304-17-p148-12 (</t>
    </r>
    <r>
      <rPr>
        <b/>
        <sz val="12"/>
        <color theme="1"/>
        <rFont val="Calibri"/>
        <family val="2"/>
        <scheme val="minor"/>
      </rPr>
      <t>Alloway</t>
    </r>
    <r>
      <rPr>
        <sz val="12"/>
        <color theme="1"/>
        <rFont val="Calibri"/>
        <family val="2"/>
        <scheme val="minor"/>
      </rPr>
      <t>) = Sutherland x Holt</t>
    </r>
  </si>
  <si>
    <t>A. cardenasii segment detected. although not in pedigree</t>
  </si>
  <si>
    <t>No large signal of introgression detected</t>
  </si>
  <si>
    <t>WS-type cardenasii introgression detected</t>
  </si>
  <si>
    <t>Introgressions detected</t>
  </si>
  <si>
    <t>Possible introgression</t>
  </si>
  <si>
    <t>characteristic CS introgression detected, although not in pedigree</t>
  </si>
  <si>
    <t>Characteristic tetraploid route introgression detected</t>
  </si>
  <si>
    <t>Fragment of tetraploid route introgression detected</t>
  </si>
  <si>
    <t>characteristic CS introgression detected (upper region of A02 only)</t>
  </si>
  <si>
    <t>characteristic CS introgression detected (Upper A02 only)</t>
  </si>
  <si>
    <t xml:space="preserve">WS-type cardenasii introgression </t>
  </si>
  <si>
    <t>characteristic CS introgression detected (upper region of A02 and A03 only)</t>
  </si>
  <si>
    <t>MZG-PAN-13005</t>
  </si>
  <si>
    <t>LINES WITH A. CARDENASII IN PEDIGREE, BUT ORIGIN NOT DOCUMENTED - NOT GENOTYPED IN THIS STUDY</t>
  </si>
  <si>
    <t>Recorded parental cross</t>
  </si>
  <si>
    <t>`</t>
  </si>
  <si>
    <t>LINES ORIGINATING IN TEXAS</t>
  </si>
  <si>
    <t>A. CARDENASII-CONTAINING LINES. ORIGIN NOT DOCUMENTED - PRESENCE OF SEGMENTS IDENTIFIED IN THIS STUDY</t>
  </si>
  <si>
    <t>D1-73 x B61-p3-5</t>
  </si>
  <si>
    <t>Nagouri 4</t>
  </si>
  <si>
    <t>Nagouri 5</t>
  </si>
  <si>
    <t>Introgressions detected from A03, unassignable origin</t>
  </si>
  <si>
    <t>Disease resistance status (where known)</t>
  </si>
  <si>
    <t>unknown</t>
  </si>
  <si>
    <t>ELS</t>
  </si>
  <si>
    <t>ELS, LLS</t>
  </si>
  <si>
    <t>Rust</t>
  </si>
  <si>
    <t>Worksheet</t>
  </si>
  <si>
    <t xml:space="preserve"> A.card-derived-Lines </t>
  </si>
  <si>
    <t xml:space="preserve"> NC-ICRISAT lines</t>
  </si>
  <si>
    <t xml:space="preserve"> Australia-CS-Biloela</t>
  </si>
  <si>
    <t xml:space="preserve"> Impacts</t>
  </si>
  <si>
    <t xml:space="preserve"> Field Data</t>
  </si>
  <si>
    <t xml:space="preserve"> African lines</t>
  </si>
  <si>
    <t>Time line</t>
  </si>
  <si>
    <r>
      <rPr>
        <b/>
        <sz val="12"/>
        <color theme="1"/>
        <rFont val="Calibri"/>
        <family val="2"/>
        <scheme val="minor"/>
      </rPr>
      <t xml:space="preserve">GPBD4 </t>
    </r>
    <r>
      <rPr>
        <sz val="12"/>
        <color theme="1"/>
        <rFont val="Calibri"/>
        <family val="2"/>
        <scheme val="minor"/>
      </rPr>
      <t>= D39d = A.h. KRG 1 x ICGV86855 (CS16)</t>
    </r>
  </si>
  <si>
    <t>Kelly LA. Ryley MJ. Trevorrow PR. Tatnell JR. Nastasi C. Chauhan Y. 2012. Reduced fungicide use on a new Australian peanut cultivar highly resistant to the late leaf spot and rust pathogens. Australasian Plant Pathol. 41. 359–373. https://doi.org/10.1007/s13313-012-0132-8</t>
  </si>
  <si>
    <t>ICGV 86699</t>
  </si>
  <si>
    <t>Lines derived without further crossing</t>
  </si>
  <si>
    <t>Lines &amp; cultivars derived by further crossing</t>
  </si>
  <si>
    <t>89 total</t>
  </si>
  <si>
    <r>
      <t xml:space="preserve">82 lines with </t>
    </r>
    <r>
      <rPr>
        <i/>
        <sz val="14"/>
        <color theme="1"/>
        <rFont val="Calibri"/>
        <family val="2"/>
        <scheme val="minor"/>
      </rPr>
      <t>A. cardenasii detected</t>
    </r>
  </si>
  <si>
    <t>At Dharwad University of Agricultural Sciences in India. MABC was used to improve JL 24 (preferred varfiety) with GPBD-4 as donor parent (Yeri &amp; Bhat. 2016).</t>
  </si>
  <si>
    <t>No large signal of introgression detected - peculiar result</t>
  </si>
  <si>
    <t>Tif GP-3 = TifNV-High O/L x IAC 322</t>
  </si>
  <si>
    <t>Tif GP-4 = TifNV-High O/L x IAC 322</t>
  </si>
  <si>
    <t>res to LLS</t>
  </si>
  <si>
    <t>characteristic CS introgressions</t>
  </si>
  <si>
    <t>Holbrook et al, Journal of Plant Registrations</t>
  </si>
  <si>
    <t>res to LLS and rust</t>
  </si>
  <si>
    <t>Sempre Verde       Sao Paulo. Brazil</t>
  </si>
  <si>
    <t>Quantifications of improved yields under unsprayed conditions</t>
  </si>
  <si>
    <t>Sutherland Queensland Australia</t>
  </si>
  <si>
    <t>Average difference (%)</t>
  </si>
  <si>
    <t>Yield difference %</t>
  </si>
  <si>
    <r>
      <t>Improved</t>
    </r>
    <r>
      <rPr>
        <b/>
        <i/>
        <sz val="12"/>
        <color theme="1"/>
        <rFont val="Calibri"/>
        <family val="2"/>
        <scheme val="minor"/>
      </rPr>
      <t xml:space="preserve"> </t>
    </r>
    <r>
      <rPr>
        <b/>
        <sz val="12"/>
        <color theme="1"/>
        <rFont val="Calibri"/>
        <family val="2"/>
        <scheme val="minor"/>
      </rPr>
      <t>cultivar with</t>
    </r>
    <r>
      <rPr>
        <b/>
        <i/>
        <sz val="12"/>
        <color theme="1"/>
        <rFont val="Calibri"/>
        <family val="2"/>
        <scheme val="minor"/>
      </rPr>
      <t xml:space="preserve"> A. cardenasii genetics</t>
    </r>
  </si>
  <si>
    <t>Estimated farmer returns - Sutherland has low yield potential</t>
  </si>
  <si>
    <t>b</t>
  </si>
  <si>
    <t>a</t>
  </si>
  <si>
    <t>ab</t>
  </si>
  <si>
    <t>c</t>
  </si>
  <si>
    <t>**</t>
  </si>
  <si>
    <t>Sempre Verde and OL3 share a common parent, IAC 886</t>
  </si>
  <si>
    <t>ICGV 87165 Patancheru India</t>
  </si>
  <si>
    <t>GPBD-4           Karnataka India</t>
  </si>
  <si>
    <t>Kairi         Queensland 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</si>
</sst>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quot;$&quot;#,##0"/>
    <numFmt numFmtId="167" formatCode="#,##0.0"/>
  </numFmts>
  <fonts count="46">
    <font>
      <sz val="12"/>
      <color theme="1"/>
      <name val="Calibri"/>
      <family val="2"/>
      <scheme val="minor"/>
    </font>
    <font>
      <b/>
      <sz val="12"/>
      <color theme="1"/>
      <name val="Calibri"/>
      <family val="2"/>
      <scheme val="minor"/>
    </font>
    <font>
      <u/>
      <sz val="12"/>
      <color theme="10"/>
      <name val="Calibri"/>
      <family val="2"/>
      <scheme val="minor"/>
    </font>
    <font>
      <sz val="14"/>
      <color rgb="FF333333"/>
      <name val="Times New Roman"/>
      <family val="1"/>
    </font>
    <font>
      <sz val="12"/>
      <color rgb="FF000000"/>
      <name val="Calibri"/>
      <family val="2"/>
      <scheme val="minor"/>
    </font>
    <font>
      <sz val="11"/>
      <color theme="1"/>
      <name val="Calibri"/>
      <family val="2"/>
      <scheme val="minor"/>
    </font>
    <font>
      <b/>
      <sz val="14"/>
      <color theme="1"/>
      <name val="Bookman Old Style"/>
      <family val="1"/>
    </font>
    <font>
      <sz val="12"/>
      <name val="Times New Roman"/>
      <family val="1"/>
    </font>
    <font>
      <b/>
      <sz val="12"/>
      <name val="Calibri"/>
      <family val="2"/>
      <scheme val="minor"/>
    </font>
    <font>
      <sz val="12"/>
      <name val="Calibri"/>
      <family val="2"/>
      <scheme val="minor"/>
    </font>
    <font>
      <b/>
      <sz val="14"/>
      <color theme="1"/>
      <name val="Calibri"/>
      <family val="2"/>
      <scheme val="minor"/>
    </font>
    <font>
      <sz val="12"/>
      <color rgb="FF333333"/>
      <name val="Calibri"/>
      <family val="2"/>
      <scheme val="minor"/>
    </font>
    <font>
      <b/>
      <sz val="12"/>
      <color rgb="FF000000"/>
      <name val="Calibri"/>
      <family val="2"/>
      <scheme val="minor"/>
    </font>
    <font>
      <sz val="12"/>
      <color rgb="FF000000"/>
      <name val="Arial"/>
      <family val="2"/>
    </font>
    <font>
      <sz val="12"/>
      <color rgb="FFFF0000"/>
      <name val="Calibri"/>
      <family val="2"/>
      <scheme val="minor"/>
    </font>
    <font>
      <sz val="12"/>
      <color theme="1"/>
      <name val="Calibri (Body)"/>
    </font>
    <font>
      <sz val="8"/>
      <name val="Calibri"/>
      <family val="2"/>
      <scheme val="minor"/>
    </font>
    <font>
      <i/>
      <sz val="12"/>
      <color theme="1"/>
      <name val="Calibri"/>
      <family val="2"/>
      <scheme val="minor"/>
    </font>
    <font>
      <sz val="12"/>
      <color theme="1"/>
      <name val="Calibri"/>
      <family val="2"/>
      <scheme val="minor"/>
    </font>
    <font>
      <sz val="12"/>
      <color theme="2" tint="-0.249977111117893"/>
      <name val="Calibri"/>
      <family val="2"/>
      <scheme val="minor"/>
    </font>
    <font>
      <sz val="12"/>
      <color rgb="FF111111"/>
      <name val="Calibri"/>
      <family val="2"/>
      <scheme val="minor"/>
    </font>
    <font>
      <sz val="14"/>
      <color theme="1"/>
      <name val="Calibri"/>
      <family val="2"/>
      <scheme val="minor"/>
    </font>
    <font>
      <b/>
      <i/>
      <sz val="12"/>
      <color theme="1"/>
      <name val="Calibri"/>
      <family val="2"/>
      <scheme val="minor"/>
    </font>
    <font>
      <i/>
      <sz val="12"/>
      <color rgb="FF000000"/>
      <name val="Calibri"/>
      <family val="2"/>
      <scheme val="minor"/>
    </font>
    <font>
      <b/>
      <sz val="11"/>
      <color theme="1"/>
      <name val="Calibri"/>
      <family val="2"/>
      <scheme val="minor"/>
    </font>
    <font>
      <b/>
      <i/>
      <sz val="11"/>
      <color theme="1"/>
      <name val="Calibri"/>
      <family val="2"/>
      <scheme val="minor"/>
    </font>
    <font>
      <sz val="14"/>
      <color rgb="FF494949"/>
      <name val="Helvetica Neue"/>
      <family val="2"/>
    </font>
    <font>
      <sz val="11"/>
      <color theme="1"/>
      <name val="Helvetica"/>
      <family val="2"/>
    </font>
    <font>
      <sz val="12"/>
      <color rgb="FF222222"/>
      <name val="Calibri"/>
      <family val="2"/>
      <scheme val="minor"/>
    </font>
    <font>
      <sz val="16"/>
      <color rgb="FF000000"/>
      <name val="Times New Roman"/>
      <family val="1"/>
    </font>
    <font>
      <b/>
      <i/>
      <sz val="14"/>
      <color theme="1"/>
      <name val="Bookman Old Style"/>
      <family val="1"/>
    </font>
    <font>
      <b/>
      <sz val="12"/>
      <color theme="1"/>
      <name val="Bookman Old Style"/>
      <family val="1"/>
    </font>
    <font>
      <sz val="10"/>
      <color theme="1"/>
      <name val="Arial"/>
      <family val="2"/>
    </font>
    <font>
      <sz val="13"/>
      <color rgb="FF606060"/>
      <name val="Helvetica"/>
      <family val="2"/>
    </font>
    <font>
      <sz val="8"/>
      <color theme="1"/>
      <name val="Calibri"/>
      <family val="2"/>
      <scheme val="minor"/>
    </font>
    <font>
      <sz val="12"/>
      <color theme="0"/>
      <name val="Calibri"/>
      <family val="2"/>
      <scheme val="minor"/>
    </font>
    <font>
      <sz val="11"/>
      <color theme="0"/>
      <name val="Calibri"/>
      <family val="2"/>
      <scheme val="minor"/>
    </font>
    <font>
      <sz val="11"/>
      <color rgb="FFFF0000"/>
      <name val="Times New Roman"/>
      <family val="1"/>
    </font>
    <font>
      <i/>
      <sz val="11"/>
      <color rgb="FFFF0000"/>
      <name val="Times New Roman"/>
      <family val="1"/>
    </font>
    <font>
      <sz val="11"/>
      <color rgb="FFFF0000"/>
      <name val="Cambria"/>
      <family val="1"/>
    </font>
    <font>
      <sz val="7"/>
      <color rgb="FFFF0000"/>
      <name val="Times New Roman"/>
      <family val="1"/>
    </font>
    <font>
      <sz val="12"/>
      <color theme="1"/>
      <name val="Calibri (Body)_x0000_"/>
    </font>
    <font>
      <sz val="14"/>
      <color rgb="FF000000"/>
      <name val="Calibri"/>
      <family val="2"/>
      <scheme val="minor"/>
    </font>
    <font>
      <sz val="12"/>
      <color theme="1"/>
      <name val="Times New Roman"/>
      <family val="1"/>
    </font>
    <font>
      <sz val="24"/>
      <color theme="1"/>
      <name val="Calibri"/>
      <family val="2"/>
      <scheme val="minor"/>
    </font>
    <font>
      <i/>
      <sz val="14"/>
      <color theme="1"/>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1">
    <border>
      <left/>
      <right/>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diagonal/>
    </border>
    <border>
      <left/>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s>
  <cellStyleXfs count="5">
    <xf numFmtId="0" fontId="0" fillId="0" borderId="0"/>
    <xf numFmtId="0" fontId="2" fillId="0" borderId="0" applyNumberFormat="0" applyFill="0" applyBorder="0" applyAlignment="0" applyProtection="0"/>
    <xf numFmtId="0" fontId="7" fillId="0" borderId="0"/>
    <xf numFmtId="0" fontId="5" fillId="0" borderId="0"/>
    <xf numFmtId="9" fontId="18" fillId="0" borderId="0" applyFont="0" applyFill="0" applyBorder="0" applyAlignment="0" applyProtection="0"/>
  </cellStyleXfs>
  <cellXfs count="291">
    <xf numFmtId="0" fontId="0" fillId="0" borderId="0" xfId="0"/>
    <xf numFmtId="0" fontId="1" fillId="0" borderId="0" xfId="0" applyFont="1"/>
    <xf numFmtId="0" fontId="0" fillId="0" borderId="0" xfId="0" applyFont="1" applyAlignment="1">
      <alignment horizontal="left"/>
    </xf>
    <xf numFmtId="0" fontId="0" fillId="0" borderId="0" xfId="0" applyFont="1" applyFill="1"/>
    <xf numFmtId="0" fontId="0" fillId="0" borderId="0" xfId="0" applyFill="1"/>
    <xf numFmtId="0" fontId="0" fillId="0" borderId="0" xfId="0" applyAlignment="1">
      <alignment horizontal="center"/>
    </xf>
    <xf numFmtId="0" fontId="11" fillId="0" borderId="0" xfId="0" applyFont="1"/>
    <xf numFmtId="0" fontId="0" fillId="0" borderId="0" xfId="0" applyFont="1" applyAlignment="1">
      <alignment horizontal="center"/>
    </xf>
    <xf numFmtId="0" fontId="0" fillId="0" borderId="0" xfId="0" applyFont="1" applyAlignment="1">
      <alignment horizontal="center" vertical="center"/>
    </xf>
    <xf numFmtId="0" fontId="1" fillId="0" borderId="0" xfId="0" applyFont="1" applyFill="1"/>
    <xf numFmtId="0" fontId="0" fillId="0" borderId="0" xfId="0" applyFont="1" applyFill="1" applyAlignment="1">
      <alignment horizontal="center"/>
    </xf>
    <xf numFmtId="0" fontId="0" fillId="0" borderId="7" xfId="0" applyFont="1" applyFill="1" applyBorder="1"/>
    <xf numFmtId="0" fontId="0" fillId="0" borderId="0" xfId="0" applyFont="1" applyFill="1" applyBorder="1"/>
    <xf numFmtId="0" fontId="0" fillId="0" borderId="0" xfId="0" applyFont="1" applyBorder="1"/>
    <xf numFmtId="0" fontId="2" fillId="0" borderId="7" xfId="1" applyFill="1" applyBorder="1"/>
    <xf numFmtId="0" fontId="0" fillId="0" borderId="0" xfId="0" applyBorder="1" applyAlignment="1">
      <alignment horizontal="center"/>
    </xf>
    <xf numFmtId="0" fontId="0" fillId="0" borderId="0" xfId="0" applyFont="1" applyBorder="1" applyAlignment="1">
      <alignment horizontal="center"/>
    </xf>
    <xf numFmtId="0" fontId="4" fillId="0" borderId="3" xfId="0" applyFont="1" applyBorder="1"/>
    <xf numFmtId="0" fontId="0" fillId="0" borderId="7" xfId="0" applyFont="1" applyFill="1" applyBorder="1" applyAlignment="1">
      <alignment horizontal="center"/>
    </xf>
    <xf numFmtId="0" fontId="0" fillId="0" borderId="7" xfId="0" applyFont="1" applyBorder="1" applyAlignment="1">
      <alignment horizontal="center"/>
    </xf>
    <xf numFmtId="0" fontId="1" fillId="0" borderId="7" xfId="0" applyFont="1" applyFill="1" applyBorder="1" applyAlignment="1">
      <alignment horizontal="center"/>
    </xf>
    <xf numFmtId="0" fontId="0" fillId="0" borderId="0" xfId="0" applyFont="1" applyFill="1" applyBorder="1" applyAlignment="1">
      <alignment horizontal="center"/>
    </xf>
    <xf numFmtId="0" fontId="14" fillId="0" borderId="0" xfId="0" applyFont="1" applyFill="1" applyBorder="1" applyAlignment="1">
      <alignment horizontal="center"/>
    </xf>
    <xf numFmtId="0" fontId="7" fillId="0" borderId="0" xfId="0" applyFont="1" applyAlignment="1">
      <alignment horizontal="center"/>
    </xf>
    <xf numFmtId="0" fontId="3" fillId="0" borderId="7" xfId="0" applyFont="1" applyBorder="1" applyAlignment="1">
      <alignment horizontal="center"/>
    </xf>
    <xf numFmtId="0" fontId="1" fillId="0" borderId="0" xfId="0" applyFont="1" applyFill="1" applyAlignment="1">
      <alignment horizontal="center"/>
    </xf>
    <xf numFmtId="0" fontId="0" fillId="0" borderId="7" xfId="0" applyFill="1" applyBorder="1" applyAlignment="1">
      <alignment horizontal="center"/>
    </xf>
    <xf numFmtId="0" fontId="0" fillId="0" borderId="0" xfId="0" applyFill="1" applyAlignment="1">
      <alignment horizontal="center"/>
    </xf>
    <xf numFmtId="0" fontId="0" fillId="0" borderId="7" xfId="0" applyBorder="1" applyAlignment="1">
      <alignment horizontal="center"/>
    </xf>
    <xf numFmtId="0" fontId="4" fillId="0" borderId="7" xfId="0" applyFont="1" applyBorder="1" applyAlignment="1">
      <alignment horizontal="center"/>
    </xf>
    <xf numFmtId="0" fontId="19" fillId="0" borderId="0" xfId="0" applyFont="1" applyAlignment="1">
      <alignment horizontal="center"/>
    </xf>
    <xf numFmtId="0" fontId="9" fillId="0" borderId="0" xfId="0" applyFont="1" applyAlignment="1">
      <alignment horizontal="center"/>
    </xf>
    <xf numFmtId="0" fontId="13" fillId="0" borderId="0" xfId="0" applyFont="1" applyAlignment="1">
      <alignment horizontal="center"/>
    </xf>
    <xf numFmtId="2" fontId="1" fillId="0" borderId="0" xfId="0" applyNumberFormat="1" applyFont="1"/>
    <xf numFmtId="0" fontId="10" fillId="0" borderId="10" xfId="0" applyFont="1" applyFill="1" applyBorder="1" applyAlignment="1">
      <alignment horizontal="center"/>
    </xf>
    <xf numFmtId="0" fontId="10" fillId="0" borderId="9" xfId="0" applyFont="1" applyFill="1" applyBorder="1" applyAlignment="1">
      <alignment horizontal="center"/>
    </xf>
    <xf numFmtId="0" fontId="10" fillId="0" borderId="13" xfId="0" applyFont="1" applyFill="1" applyBorder="1" applyAlignment="1">
      <alignment horizontal="center"/>
    </xf>
    <xf numFmtId="0" fontId="21" fillId="0" borderId="10" xfId="0" applyFont="1" applyFill="1" applyBorder="1"/>
    <xf numFmtId="0" fontId="1" fillId="0" borderId="0" xfId="0" applyFont="1" applyBorder="1" applyAlignment="1">
      <alignment horizontal="center"/>
    </xf>
    <xf numFmtId="0" fontId="0" fillId="4" borderId="0" xfId="0" applyFont="1" applyFill="1" applyBorder="1"/>
    <xf numFmtId="0" fontId="0" fillId="7" borderId="0" xfId="0" applyFill="1"/>
    <xf numFmtId="0" fontId="0" fillId="8" borderId="0" xfId="0" applyFill="1"/>
    <xf numFmtId="0" fontId="0" fillId="5" borderId="0" xfId="0" applyFill="1"/>
    <xf numFmtId="0" fontId="0" fillId="9" borderId="0" xfId="0" applyFill="1"/>
    <xf numFmtId="0" fontId="2" fillId="0" borderId="0" xfId="1" applyFill="1"/>
    <xf numFmtId="0" fontId="0" fillId="2" borderId="7" xfId="0" applyFont="1" applyFill="1" applyBorder="1" applyAlignment="1">
      <alignment horizontal="center"/>
    </xf>
    <xf numFmtId="0" fontId="4" fillId="2" borderId="7" xfId="0" applyFont="1" applyFill="1" applyBorder="1" applyAlignment="1">
      <alignment horizontal="center"/>
    </xf>
    <xf numFmtId="0" fontId="0" fillId="2" borderId="0" xfId="0" applyFont="1" applyFill="1" applyBorder="1" applyAlignment="1">
      <alignment horizontal="center"/>
    </xf>
    <xf numFmtId="0" fontId="0" fillId="3" borderId="7" xfId="0" applyFont="1" applyFill="1" applyBorder="1" applyAlignment="1">
      <alignment horizontal="center"/>
    </xf>
    <xf numFmtId="0" fontId="1" fillId="3" borderId="7" xfId="0" applyFont="1" applyFill="1" applyBorder="1" applyAlignment="1">
      <alignment horizontal="center"/>
    </xf>
    <xf numFmtId="0" fontId="4" fillId="3" borderId="7" xfId="0" applyFont="1" applyFill="1" applyBorder="1" applyAlignment="1">
      <alignment horizontal="center"/>
    </xf>
    <xf numFmtId="0" fontId="1" fillId="10" borderId="7" xfId="0" applyFont="1" applyFill="1" applyBorder="1" applyAlignment="1">
      <alignment horizontal="center"/>
    </xf>
    <xf numFmtId="0" fontId="0" fillId="10" borderId="7" xfId="0" applyFont="1" applyFill="1" applyBorder="1" applyAlignment="1">
      <alignment horizontal="center"/>
    </xf>
    <xf numFmtId="0" fontId="0" fillId="6" borderId="7" xfId="0" applyFont="1" applyFill="1" applyBorder="1" applyAlignment="1">
      <alignment horizontal="center"/>
    </xf>
    <xf numFmtId="0" fontId="0" fillId="6" borderId="0" xfId="0" applyFont="1" applyFill="1" applyBorder="1" applyAlignment="1">
      <alignment horizontal="center"/>
    </xf>
    <xf numFmtId="0" fontId="0" fillId="6" borderId="0" xfId="0" applyFont="1" applyFill="1" applyBorder="1" applyAlignment="1">
      <alignment horizontal="center" wrapText="1"/>
    </xf>
    <xf numFmtId="0" fontId="0" fillId="6" borderId="0" xfId="0" applyFont="1" applyFill="1" applyAlignment="1">
      <alignment horizontal="center"/>
    </xf>
    <xf numFmtId="0" fontId="0" fillId="6" borderId="7" xfId="0" applyFont="1" applyFill="1" applyBorder="1" applyAlignment="1">
      <alignment horizontal="center" vertical="center"/>
    </xf>
    <xf numFmtId="0" fontId="9" fillId="6" borderId="0" xfId="0" applyFont="1" applyFill="1" applyAlignment="1">
      <alignment horizontal="center"/>
    </xf>
    <xf numFmtId="0" fontId="0" fillId="6" borderId="0" xfId="0" applyFont="1" applyFill="1" applyBorder="1" applyAlignment="1">
      <alignment horizontal="center" vertical="center"/>
    </xf>
    <xf numFmtId="0" fontId="1" fillId="2" borderId="0" xfId="0" applyFont="1" applyFill="1" applyBorder="1" applyAlignment="1">
      <alignment horizontal="center"/>
    </xf>
    <xf numFmtId="0" fontId="0" fillId="3" borderId="0" xfId="0" applyFont="1" applyFill="1" applyBorder="1" applyAlignment="1">
      <alignment horizontal="center"/>
    </xf>
    <xf numFmtId="0" fontId="1" fillId="10" borderId="0" xfId="0" applyFont="1" applyFill="1" applyBorder="1" applyAlignment="1">
      <alignment horizontal="center"/>
    </xf>
    <xf numFmtId="0" fontId="1" fillId="3" borderId="0" xfId="0" applyFont="1" applyFill="1" applyBorder="1" applyAlignment="1">
      <alignment horizontal="center"/>
    </xf>
    <xf numFmtId="0" fontId="4" fillId="2" borderId="0" xfId="0" applyFont="1" applyFill="1" applyBorder="1" applyAlignment="1">
      <alignment horizontal="center"/>
    </xf>
    <xf numFmtId="0" fontId="9" fillId="6" borderId="7" xfId="0" applyFont="1" applyFill="1" applyBorder="1" applyAlignment="1">
      <alignment horizontal="center"/>
    </xf>
    <xf numFmtId="0" fontId="4" fillId="3" borderId="0" xfId="0" applyFont="1" applyFill="1" applyBorder="1" applyAlignment="1">
      <alignment horizontal="center"/>
    </xf>
    <xf numFmtId="0" fontId="0" fillId="0" borderId="0" xfId="0" applyAlignment="1">
      <alignment horizontal="left"/>
    </xf>
    <xf numFmtId="0" fontId="0" fillId="0" borderId="0" xfId="0" applyFont="1" applyBorder="1" applyAlignment="1">
      <alignment horizontal="left"/>
    </xf>
    <xf numFmtId="0" fontId="4" fillId="0" borderId="0" xfId="0" applyFont="1" applyBorder="1" applyAlignment="1">
      <alignment horizontal="left"/>
    </xf>
    <xf numFmtId="0" fontId="0" fillId="0" borderId="0" xfId="0" applyFont="1" applyFill="1" applyBorder="1" applyAlignment="1">
      <alignment horizontal="left"/>
    </xf>
    <xf numFmtId="0" fontId="5" fillId="0" borderId="0" xfId="3"/>
    <xf numFmtId="0" fontId="0" fillId="4" borderId="0" xfId="0" applyFill="1"/>
    <xf numFmtId="0" fontId="1" fillId="4" borderId="0" xfId="0" applyFont="1" applyFill="1"/>
    <xf numFmtId="0" fontId="1" fillId="4" borderId="0" xfId="0" applyFont="1" applyFill="1" applyAlignment="1">
      <alignment horizontal="right"/>
    </xf>
    <xf numFmtId="0" fontId="0" fillId="10" borderId="0" xfId="0" applyFill="1"/>
    <xf numFmtId="0" fontId="1" fillId="10" borderId="0" xfId="0" applyFont="1" applyFill="1"/>
    <xf numFmtId="0" fontId="20" fillId="10" borderId="0" xfId="0" applyFont="1" applyFill="1"/>
    <xf numFmtId="0" fontId="0" fillId="10" borderId="3" xfId="0" applyFont="1" applyFill="1" applyBorder="1"/>
    <xf numFmtId="0" fontId="0" fillId="10" borderId="0" xfId="0" applyFill="1" applyAlignment="1">
      <alignment wrapText="1"/>
    </xf>
    <xf numFmtId="0" fontId="5" fillId="4" borderId="0" xfId="3" applyFont="1" applyFill="1"/>
    <xf numFmtId="0" fontId="5" fillId="4" borderId="5" xfId="3" applyFont="1" applyFill="1" applyBorder="1"/>
    <xf numFmtId="0" fontId="5" fillId="4" borderId="8" xfId="3" applyFont="1" applyFill="1" applyBorder="1" applyAlignment="1">
      <alignment horizontal="center" vertical="center" wrapText="1"/>
    </xf>
    <xf numFmtId="0" fontId="5" fillId="4" borderId="1" xfId="3" applyFont="1" applyFill="1" applyBorder="1"/>
    <xf numFmtId="0" fontId="5" fillId="4" borderId="1" xfId="3" applyFont="1" applyFill="1" applyBorder="1" applyAlignment="1">
      <alignment horizontal="center"/>
    </xf>
    <xf numFmtId="0" fontId="5" fillId="4" borderId="0" xfId="3" applyFont="1" applyFill="1" applyAlignment="1">
      <alignment horizontal="center"/>
    </xf>
    <xf numFmtId="0" fontId="5" fillId="4" borderId="0" xfId="3" applyFont="1" applyFill="1" applyAlignment="1">
      <alignment horizontal="center" wrapText="1"/>
    </xf>
    <xf numFmtId="0" fontId="5" fillId="4" borderId="8" xfId="3" applyFont="1" applyFill="1" applyBorder="1"/>
    <xf numFmtId="0" fontId="5" fillId="4" borderId="5" xfId="3" applyFont="1" applyFill="1" applyBorder="1" applyAlignment="1">
      <alignment horizontal="center"/>
    </xf>
    <xf numFmtId="0" fontId="5" fillId="4" borderId="8" xfId="3" applyFont="1" applyFill="1" applyBorder="1" applyAlignment="1">
      <alignment horizontal="center"/>
    </xf>
    <xf numFmtId="0" fontId="24" fillId="4" borderId="0" xfId="3" applyFont="1" applyFill="1"/>
    <xf numFmtId="0" fontId="24" fillId="3" borderId="0" xfId="3" applyFont="1" applyFill="1"/>
    <xf numFmtId="0" fontId="5" fillId="3" borderId="0" xfId="3" applyFill="1"/>
    <xf numFmtId="0" fontId="0" fillId="3" borderId="0" xfId="0" applyFill="1"/>
    <xf numFmtId="164" fontId="0" fillId="3" borderId="0" xfId="0" applyNumberFormat="1" applyFill="1" applyAlignment="1">
      <alignment horizontal="center"/>
    </xf>
    <xf numFmtId="2" fontId="0" fillId="3" borderId="0" xfId="0" applyNumberFormat="1" applyFill="1" applyAlignment="1">
      <alignment horizontal="center"/>
    </xf>
    <xf numFmtId="0" fontId="8" fillId="3" borderId="24" xfId="2" applyFont="1" applyFill="1" applyBorder="1"/>
    <xf numFmtId="0" fontId="8" fillId="3" borderId="23" xfId="2" applyFont="1" applyFill="1" applyBorder="1"/>
    <xf numFmtId="0" fontId="8" fillId="3" borderId="22" xfId="2" applyFont="1" applyFill="1" applyBorder="1"/>
    <xf numFmtId="0" fontId="9" fillId="3" borderId="2" xfId="2" applyFont="1" applyFill="1" applyBorder="1"/>
    <xf numFmtId="0" fontId="9" fillId="3" borderId="0" xfId="2" applyFont="1" applyFill="1" applyAlignment="1">
      <alignment horizontal="center"/>
    </xf>
    <xf numFmtId="166" fontId="9" fillId="3" borderId="0" xfId="2" applyNumberFormat="1" applyFont="1" applyFill="1" applyAlignment="1">
      <alignment horizontal="center"/>
    </xf>
    <xf numFmtId="166" fontId="9" fillId="3" borderId="3" xfId="2" applyNumberFormat="1" applyFont="1" applyFill="1" applyBorder="1" applyAlignment="1">
      <alignment horizontal="center"/>
    </xf>
    <xf numFmtId="166" fontId="9" fillId="3" borderId="3" xfId="2" applyNumberFormat="1" applyFont="1" applyFill="1" applyBorder="1"/>
    <xf numFmtId="0" fontId="9" fillId="3" borderId="4" xfId="2" applyFont="1" applyFill="1" applyBorder="1"/>
    <xf numFmtId="0" fontId="9" fillId="3" borderId="5" xfId="2" applyFont="1" applyFill="1" applyBorder="1" applyAlignment="1">
      <alignment horizontal="center"/>
    </xf>
    <xf numFmtId="166" fontId="9" fillId="3" borderId="5" xfId="2" applyNumberFormat="1" applyFont="1" applyFill="1" applyBorder="1" applyAlignment="1">
      <alignment horizontal="center"/>
    </xf>
    <xf numFmtId="166" fontId="9" fillId="3" borderId="6" xfId="2" applyNumberFormat="1" applyFont="1" applyFill="1" applyBorder="1"/>
    <xf numFmtId="0" fontId="0" fillId="3" borderId="0" xfId="0" applyFill="1" applyAlignment="1">
      <alignment horizontal="center"/>
    </xf>
    <xf numFmtId="0" fontId="10" fillId="0" borderId="13"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10" fillId="0" borderId="9" xfId="0" applyFont="1" applyBorder="1"/>
    <xf numFmtId="0" fontId="21" fillId="0" borderId="10" xfId="0" applyFont="1" applyBorder="1"/>
    <xf numFmtId="0" fontId="0" fillId="0" borderId="3" xfId="0" applyBorder="1"/>
    <xf numFmtId="0" fontId="1" fillId="0" borderId="0" xfId="0" applyFont="1" applyAlignment="1">
      <alignment horizontal="center"/>
    </xf>
    <xf numFmtId="0" fontId="1" fillId="0" borderId="7" xfId="0" applyFont="1" applyBorder="1" applyAlignment="1">
      <alignment horizontal="center"/>
    </xf>
    <xf numFmtId="0" fontId="14" fillId="0" borderId="0" xfId="0" applyFont="1" applyAlignment="1">
      <alignment horizontal="center"/>
    </xf>
    <xf numFmtId="0" fontId="0" fillId="0" borderId="7" xfId="0" applyBorder="1"/>
    <xf numFmtId="0" fontId="0" fillId="0" borderId="0" xfId="0" applyAlignment="1">
      <alignment horizontal="center" wrapText="1"/>
    </xf>
    <xf numFmtId="0" fontId="0" fillId="3" borderId="0" xfId="0" applyFill="1" applyAlignment="1">
      <alignment horizontal="left"/>
    </xf>
    <xf numFmtId="0" fontId="0" fillId="0" borderId="7" xfId="0" applyBorder="1" applyAlignment="1">
      <alignment horizontal="center" vertical="center"/>
    </xf>
    <xf numFmtId="0" fontId="0" fillId="0" borderId="7" xfId="0" applyBorder="1" applyAlignment="1">
      <alignment horizontal="left"/>
    </xf>
    <xf numFmtId="0" fontId="0" fillId="0" borderId="0" xfId="0" applyAlignment="1">
      <alignment horizontal="center" vertical="center"/>
    </xf>
    <xf numFmtId="0" fontId="19" fillId="0" borderId="0" xfId="0" applyFont="1"/>
    <xf numFmtId="0" fontId="0" fillId="0" borderId="15" xfId="0" applyFont="1" applyFill="1" applyBorder="1" applyAlignment="1">
      <alignment horizontal="center"/>
    </xf>
    <xf numFmtId="0" fontId="1" fillId="0" borderId="14" xfId="0" applyFont="1" applyFill="1" applyBorder="1" applyAlignment="1">
      <alignment horizontal="center" vertical="center"/>
    </xf>
    <xf numFmtId="0" fontId="0" fillId="0" borderId="16" xfId="0" applyFont="1" applyFill="1" applyBorder="1"/>
    <xf numFmtId="0" fontId="1" fillId="0" borderId="15" xfId="0" applyFont="1" applyFill="1" applyBorder="1" applyAlignment="1">
      <alignment vertical="center"/>
    </xf>
    <xf numFmtId="0" fontId="0" fillId="0" borderId="14" xfId="0" applyFont="1" applyFill="1" applyBorder="1"/>
    <xf numFmtId="0" fontId="1" fillId="0" borderId="17" xfId="0" applyFont="1" applyFill="1" applyBorder="1" applyAlignment="1">
      <alignment horizontal="center" vertical="center"/>
    </xf>
    <xf numFmtId="0" fontId="0" fillId="0" borderId="18" xfId="0" applyFont="1" applyFill="1" applyBorder="1"/>
    <xf numFmtId="0" fontId="0" fillId="0" borderId="17" xfId="0" applyFont="1" applyFill="1" applyBorder="1" applyAlignment="1">
      <alignment vertical="center"/>
    </xf>
    <xf numFmtId="0" fontId="0" fillId="0" borderId="17" xfId="0" applyFont="1" applyFill="1" applyBorder="1" applyAlignment="1">
      <alignment horizontal="center" vertical="center"/>
    </xf>
    <xf numFmtId="0" fontId="4" fillId="0" borderId="17" xfId="0" applyFont="1" applyFill="1"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xf numFmtId="0" fontId="0" fillId="0" borderId="21" xfId="0" applyFont="1" applyFill="1" applyBorder="1"/>
    <xf numFmtId="0" fontId="4" fillId="0" borderId="19" xfId="0" applyFont="1" applyFill="1" applyBorder="1" applyAlignment="1">
      <alignment vertical="center"/>
    </xf>
    <xf numFmtId="0" fontId="4" fillId="0" borderId="0" xfId="0" applyFont="1" applyFill="1" applyAlignment="1">
      <alignment vertical="center"/>
    </xf>
    <xf numFmtId="0" fontId="12" fillId="0" borderId="0" xfId="0" applyFont="1" applyFill="1" applyAlignment="1">
      <alignment vertical="center"/>
    </xf>
    <xf numFmtId="0" fontId="0" fillId="0" borderId="0" xfId="0" applyFont="1" applyFill="1" applyAlignment="1">
      <alignment horizontal="left" vertical="center"/>
    </xf>
    <xf numFmtId="0" fontId="4" fillId="0" borderId="0" xfId="0" applyFont="1" applyFill="1" applyAlignment="1">
      <alignment horizontal="left" vertical="center" indent="3"/>
    </xf>
    <xf numFmtId="0" fontId="6" fillId="3" borderId="0" xfId="0" applyFont="1" applyFill="1" applyBorder="1"/>
    <xf numFmtId="0" fontId="6" fillId="3" borderId="0" xfId="0" applyFont="1" applyFill="1" applyBorder="1" applyAlignment="1">
      <alignment horizontal="center"/>
    </xf>
    <xf numFmtId="0" fontId="0" fillId="3" borderId="1" xfId="0" applyFill="1" applyBorder="1"/>
    <xf numFmtId="0" fontId="0" fillId="0" borderId="3" xfId="0" applyBorder="1" applyAlignment="1">
      <alignment horizontal="center"/>
    </xf>
    <xf numFmtId="0" fontId="26" fillId="0" borderId="0" xfId="0" applyFont="1"/>
    <xf numFmtId="0" fontId="0" fillId="0" borderId="0" xfId="0" applyFill="1" applyBorder="1" applyAlignment="1">
      <alignment horizontal="center"/>
    </xf>
    <xf numFmtId="0" fontId="29" fillId="0" borderId="0" xfId="0" applyFont="1"/>
    <xf numFmtId="0" fontId="0" fillId="0" borderId="25" xfId="0" applyBorder="1" applyAlignment="1">
      <alignment horizontal="center"/>
    </xf>
    <xf numFmtId="0" fontId="0" fillId="0" borderId="20" xfId="0" applyBorder="1" applyAlignment="1">
      <alignment horizontal="center"/>
    </xf>
    <xf numFmtId="0" fontId="0" fillId="0" borderId="25" xfId="0" applyBorder="1"/>
    <xf numFmtId="0" fontId="0" fillId="0" borderId="20" xfId="0" applyBorder="1"/>
    <xf numFmtId="0" fontId="0" fillId="0" borderId="2" xfId="0" applyBorder="1" applyAlignment="1">
      <alignment horizontal="center"/>
    </xf>
    <xf numFmtId="0" fontId="10" fillId="0" borderId="26" xfId="0" applyFont="1" applyBorder="1" applyAlignment="1">
      <alignment horizontal="center"/>
    </xf>
    <xf numFmtId="0" fontId="0" fillId="0" borderId="28" xfId="0" applyFont="1" applyFill="1" applyBorder="1"/>
    <xf numFmtId="0" fontId="1" fillId="0" borderId="29" xfId="0" applyFont="1" applyFill="1" applyBorder="1" applyAlignment="1">
      <alignment vertical="center"/>
    </xf>
    <xf numFmtId="0" fontId="12" fillId="0" borderId="29" xfId="0" applyFont="1" applyFill="1" applyBorder="1" applyAlignment="1">
      <alignment vertical="center"/>
    </xf>
    <xf numFmtId="0" fontId="12" fillId="0" borderId="27" xfId="0" applyFont="1" applyFill="1" applyBorder="1" applyAlignment="1">
      <alignment vertical="center"/>
    </xf>
    <xf numFmtId="0" fontId="0" fillId="13" borderId="0" xfId="0" applyFill="1"/>
    <xf numFmtId="0" fontId="0" fillId="0" borderId="3" xfId="0" applyFont="1" applyFill="1" applyBorder="1"/>
    <xf numFmtId="0" fontId="1" fillId="4" borderId="0" xfId="0" applyFont="1" applyFill="1" applyAlignment="1">
      <alignment horizontal="center"/>
    </xf>
    <xf numFmtId="0" fontId="0" fillId="4" borderId="0" xfId="0" applyFill="1" applyAlignment="1">
      <alignment horizontal="center"/>
    </xf>
    <xf numFmtId="2" fontId="1" fillId="4" borderId="0" xfId="0" applyNumberFormat="1" applyFont="1" applyFill="1" applyAlignment="1">
      <alignment horizontal="center"/>
    </xf>
    <xf numFmtId="0" fontId="6" fillId="3" borderId="0" xfId="3" applyFont="1" applyFill="1"/>
    <xf numFmtId="0" fontId="17" fillId="0" borderId="0" xfId="0" applyFont="1"/>
    <xf numFmtId="0" fontId="31" fillId="0" borderId="0" xfId="0" applyFont="1"/>
    <xf numFmtId="0" fontId="5" fillId="3" borderId="0" xfId="3" applyFill="1" applyAlignment="1">
      <alignment horizontal="center"/>
    </xf>
    <xf numFmtId="0" fontId="17" fillId="0" borderId="0" xfId="0" applyFont="1" applyAlignment="1">
      <alignment horizontal="center"/>
    </xf>
    <xf numFmtId="0" fontId="31" fillId="0" borderId="0" xfId="0" applyFont="1" applyAlignment="1">
      <alignment horizontal="center"/>
    </xf>
    <xf numFmtId="0" fontId="0" fillId="13" borderId="0" xfId="0" applyFill="1" applyAlignment="1">
      <alignment horizontal="center"/>
    </xf>
    <xf numFmtId="165" fontId="0" fillId="13" borderId="0" xfId="4" applyNumberFormat="1" applyFont="1" applyFill="1" applyAlignment="1">
      <alignment horizontal="center"/>
    </xf>
    <xf numFmtId="0" fontId="1" fillId="12" borderId="0" xfId="0" applyFont="1" applyFill="1"/>
    <xf numFmtId="0" fontId="1" fillId="12" borderId="0" xfId="0" applyFont="1" applyFill="1" applyAlignment="1">
      <alignment horizontal="center"/>
    </xf>
    <xf numFmtId="165" fontId="1" fillId="12" borderId="0" xfId="4" applyNumberFormat="1" applyFont="1" applyFill="1" applyAlignment="1">
      <alignment horizontal="center"/>
    </xf>
    <xf numFmtId="0" fontId="6" fillId="0" borderId="0" xfId="3" applyFont="1" applyFill="1"/>
    <xf numFmtId="0" fontId="5" fillId="0" borderId="0" xfId="3" applyFill="1" applyAlignment="1">
      <alignment horizontal="center"/>
    </xf>
    <xf numFmtId="0" fontId="5" fillId="0" borderId="0" xfId="3" applyFill="1"/>
    <xf numFmtId="0" fontId="0" fillId="0" borderId="0" xfId="0" applyFont="1"/>
    <xf numFmtId="0" fontId="28" fillId="0" borderId="0" xfId="0" applyFont="1"/>
    <xf numFmtId="0" fontId="4" fillId="0" borderId="0" xfId="0" applyFont="1"/>
    <xf numFmtId="0" fontId="10" fillId="0" borderId="30" xfId="0" applyFont="1" applyBorder="1"/>
    <xf numFmtId="0" fontId="0" fillId="0" borderId="2" xfId="0" applyBorder="1"/>
    <xf numFmtId="0" fontId="14" fillId="0" borderId="7" xfId="0" applyFont="1" applyBorder="1"/>
    <xf numFmtId="0" fontId="4" fillId="0" borderId="7" xfId="0" applyFont="1" applyBorder="1"/>
    <xf numFmtId="0" fontId="4" fillId="0" borderId="7" xfId="0" applyFont="1" applyBorder="1" applyAlignment="1">
      <alignment wrapText="1"/>
    </xf>
    <xf numFmtId="0" fontId="2" fillId="0" borderId="2" xfId="1" applyBorder="1"/>
    <xf numFmtId="0" fontId="7" fillId="0" borderId="0" xfId="0" applyFont="1" applyFill="1" applyAlignment="1">
      <alignment horizontal="center"/>
    </xf>
    <xf numFmtId="0" fontId="0" fillId="0" borderId="7" xfId="0" applyFill="1" applyBorder="1"/>
    <xf numFmtId="0" fontId="0" fillId="0" borderId="3" xfId="0" applyFill="1" applyBorder="1"/>
    <xf numFmtId="0" fontId="0" fillId="0" borderId="7" xfId="0" applyFill="1" applyBorder="1" applyAlignment="1">
      <alignment horizontal="center" wrapText="1"/>
    </xf>
    <xf numFmtId="0" fontId="0" fillId="0" borderId="0" xfId="0" applyBorder="1" applyAlignment="1">
      <alignment horizontal="left"/>
    </xf>
    <xf numFmtId="0" fontId="32" fillId="10" borderId="0" xfId="0" applyFont="1" applyFill="1"/>
    <xf numFmtId="0" fontId="0" fillId="13" borderId="0" xfId="0" applyFill="1" applyAlignment="1">
      <alignment horizontal="left"/>
    </xf>
    <xf numFmtId="0" fontId="6" fillId="3" borderId="0" xfId="0" applyFont="1" applyFill="1"/>
    <xf numFmtId="0" fontId="6" fillId="3" borderId="0" xfId="0" applyFont="1" applyFill="1" applyAlignment="1">
      <alignment horizontal="center"/>
    </xf>
    <xf numFmtId="0" fontId="1" fillId="2" borderId="0" xfId="0" applyFont="1" applyFill="1"/>
    <xf numFmtId="0" fontId="27" fillId="2" borderId="0" xfId="0" applyFont="1" applyFill="1"/>
    <xf numFmtId="0" fontId="1" fillId="0" borderId="0" xfId="0" applyFont="1" applyAlignment="1">
      <alignment horizontal="left"/>
    </xf>
    <xf numFmtId="0" fontId="1" fillId="11" borderId="0" xfId="0" applyFont="1" applyFill="1"/>
    <xf numFmtId="0" fontId="0" fillId="11" borderId="0" xfId="0" applyFill="1" applyAlignment="1">
      <alignment horizontal="center"/>
    </xf>
    <xf numFmtId="0" fontId="0" fillId="11" borderId="0" xfId="0" applyFill="1" applyAlignment="1">
      <alignment horizontal="left"/>
    </xf>
    <xf numFmtId="0" fontId="0" fillId="11" borderId="0" xfId="0" applyFill="1"/>
    <xf numFmtId="0" fontId="1" fillId="3" borderId="0" xfId="0" applyFont="1" applyFill="1"/>
    <xf numFmtId="0" fontId="1" fillId="3" borderId="0" xfId="0" applyFont="1" applyFill="1" applyAlignment="1">
      <alignment horizontal="center"/>
    </xf>
    <xf numFmtId="0" fontId="1" fillId="3" borderId="0" xfId="0" applyFont="1" applyFill="1" applyAlignment="1">
      <alignment horizontal="left"/>
    </xf>
    <xf numFmtId="0" fontId="1" fillId="10" borderId="0" xfId="0" applyFont="1" applyFill="1" applyAlignment="1">
      <alignment horizontal="center"/>
    </xf>
    <xf numFmtId="0" fontId="1" fillId="10" borderId="0" xfId="0" applyFont="1" applyFill="1" applyAlignment="1">
      <alignment horizontal="left"/>
    </xf>
    <xf numFmtId="0" fontId="0" fillId="10" borderId="0" xfId="0" applyFill="1" applyAlignment="1">
      <alignment horizontal="center"/>
    </xf>
    <xf numFmtId="0" fontId="2" fillId="10" borderId="0" xfId="1" applyFill="1" applyBorder="1"/>
    <xf numFmtId="0" fontId="0" fillId="4" borderId="0" xfId="0" applyFill="1" applyAlignment="1">
      <alignment horizontal="left"/>
    </xf>
    <xf numFmtId="0" fontId="19" fillId="0" borderId="0" xfId="0" applyFont="1" applyAlignment="1">
      <alignment horizontal="left"/>
    </xf>
    <xf numFmtId="0" fontId="0" fillId="0" borderId="7" xfId="0" applyFont="1" applyBorder="1"/>
    <xf numFmtId="0" fontId="0" fillId="0" borderId="2" xfId="0" applyFont="1" applyFill="1" applyBorder="1" applyAlignment="1">
      <alignment horizontal="left"/>
    </xf>
    <xf numFmtId="0" fontId="33" fillId="0" borderId="0" xfId="0" applyFont="1"/>
    <xf numFmtId="0" fontId="0" fillId="0" borderId="0" xfId="0" applyFont="1" applyAlignment="1">
      <alignment horizontal="left" vertical="center"/>
    </xf>
    <xf numFmtId="0" fontId="0" fillId="13" borderId="0" xfId="0" applyFont="1" applyFill="1" applyAlignment="1">
      <alignment horizontal="left"/>
    </xf>
    <xf numFmtId="0" fontId="1" fillId="12" borderId="20" xfId="0" applyFont="1" applyFill="1" applyBorder="1"/>
    <xf numFmtId="0" fontId="0" fillId="13" borderId="0" xfId="0" applyNumberFormat="1" applyFill="1" applyAlignment="1">
      <alignment horizontal="center"/>
    </xf>
    <xf numFmtId="0" fontId="5" fillId="4" borderId="0" xfId="3" applyFont="1" applyFill="1" applyAlignment="1">
      <alignment horizontal="left"/>
    </xf>
    <xf numFmtId="0" fontId="5" fillId="4" borderId="8" xfId="3" applyFont="1" applyFill="1" applyBorder="1" applyAlignment="1">
      <alignment horizontal="center"/>
    </xf>
    <xf numFmtId="0" fontId="34" fillId="0" borderId="0" xfId="0" applyFont="1"/>
    <xf numFmtId="0" fontId="36" fillId="0" borderId="0" xfId="3" applyFont="1" applyFill="1"/>
    <xf numFmtId="0" fontId="35" fillId="0" borderId="0" xfId="0" applyFont="1" applyFill="1"/>
    <xf numFmtId="2" fontId="35" fillId="0" borderId="0" xfId="0" applyNumberFormat="1" applyFont="1" applyFill="1" applyAlignment="1">
      <alignment horizontal="center"/>
    </xf>
    <xf numFmtId="0" fontId="36" fillId="0" borderId="0" xfId="3" applyFont="1" applyFill="1" applyBorder="1"/>
    <xf numFmtId="0" fontId="5" fillId="0" borderId="0" xfId="3" applyFont="1" applyFill="1"/>
    <xf numFmtId="0" fontId="5" fillId="4" borderId="8" xfId="3" applyFont="1" applyFill="1" applyBorder="1" applyAlignment="1">
      <alignment horizontal="right"/>
    </xf>
    <xf numFmtId="0" fontId="5" fillId="4" borderId="0" xfId="3" applyFill="1"/>
    <xf numFmtId="0" fontId="0" fillId="13" borderId="0" xfId="0" applyNumberFormat="1" applyFont="1" applyFill="1" applyAlignment="1">
      <alignment horizontal="center"/>
    </xf>
    <xf numFmtId="0" fontId="1" fillId="12" borderId="20" xfId="0" applyFont="1" applyFill="1" applyBorder="1" applyAlignment="1">
      <alignment horizontal="center"/>
    </xf>
    <xf numFmtId="0" fontId="0" fillId="0" borderId="0" xfId="0" applyNumberFormat="1" applyAlignment="1">
      <alignment horizontal="center"/>
    </xf>
    <xf numFmtId="0" fontId="0" fillId="13" borderId="0" xfId="0" applyFont="1" applyFill="1"/>
    <xf numFmtId="0" fontId="0" fillId="13" borderId="0" xfId="0" applyFont="1" applyFill="1" applyAlignment="1">
      <alignment horizontal="center"/>
    </xf>
    <xf numFmtId="0" fontId="14" fillId="0" borderId="0" xfId="0" applyFont="1"/>
    <xf numFmtId="0" fontId="37" fillId="0" borderId="0" xfId="0" applyFont="1" applyAlignment="1">
      <alignment horizontal="left" vertical="center" indent="2"/>
    </xf>
    <xf numFmtId="0" fontId="0" fillId="3" borderId="0" xfId="0" applyFont="1" applyFill="1" applyAlignment="1">
      <alignment horizontal="left"/>
    </xf>
    <xf numFmtId="0" fontId="39" fillId="0" borderId="0" xfId="0" applyFont="1" applyAlignment="1">
      <alignment horizontal="left" vertical="center" indent="2"/>
    </xf>
    <xf numFmtId="0" fontId="0" fillId="2" borderId="0" xfId="0" applyFont="1" applyFill="1" applyAlignment="1">
      <alignment horizontal="center"/>
    </xf>
    <xf numFmtId="0" fontId="0" fillId="2" borderId="0" xfId="0" applyFont="1" applyFill="1" applyAlignment="1">
      <alignment horizontal="left"/>
    </xf>
    <xf numFmtId="0" fontId="0" fillId="2" borderId="0" xfId="0" applyFont="1" applyFill="1"/>
    <xf numFmtId="0" fontId="41" fillId="2" borderId="0" xfId="0" applyFont="1" applyFill="1"/>
    <xf numFmtId="0" fontId="0" fillId="11" borderId="0" xfId="0" applyFont="1" applyFill="1" applyAlignment="1">
      <alignment horizontal="center"/>
    </xf>
    <xf numFmtId="0" fontId="0" fillId="11" borderId="0" xfId="0" applyFont="1" applyFill="1" applyAlignment="1">
      <alignment horizontal="left"/>
    </xf>
    <xf numFmtId="0" fontId="0" fillId="11" borderId="0" xfId="0" applyFont="1" applyFill="1"/>
    <xf numFmtId="0" fontId="0" fillId="3" borderId="0" xfId="0" applyFont="1" applyFill="1"/>
    <xf numFmtId="0" fontId="0" fillId="3" borderId="0" xfId="0" applyFont="1" applyFill="1" applyAlignment="1">
      <alignment horizontal="center"/>
    </xf>
    <xf numFmtId="0" fontId="42" fillId="0" borderId="0" xfId="0" applyFont="1"/>
    <xf numFmtId="0" fontId="43" fillId="0" borderId="0" xfId="0" applyFont="1"/>
    <xf numFmtId="0" fontId="44" fillId="0" borderId="0" xfId="0" applyFont="1"/>
    <xf numFmtId="14" fontId="0" fillId="10" borderId="0" xfId="0" applyNumberFormat="1" applyFill="1"/>
    <xf numFmtId="1" fontId="1" fillId="4" borderId="0" xfId="0" applyNumberFormat="1" applyFont="1" applyFill="1" applyAlignment="1">
      <alignment horizontal="center"/>
    </xf>
    <xf numFmtId="1" fontId="0" fillId="4" borderId="0" xfId="0" applyNumberFormat="1" applyFill="1"/>
    <xf numFmtId="0" fontId="1" fillId="12" borderId="0" xfId="0" applyFont="1" applyFill="1" applyAlignment="1">
      <alignment horizontal="left"/>
    </xf>
    <xf numFmtId="0" fontId="14" fillId="0" borderId="2" xfId="0" applyFont="1" applyBorder="1"/>
    <xf numFmtId="0" fontId="21" fillId="0" borderId="26" xfId="0" applyFont="1" applyBorder="1" applyAlignment="1">
      <alignment horizontal="center"/>
    </xf>
    <xf numFmtId="0" fontId="21" fillId="0" borderId="10" xfId="0" applyFont="1" applyBorder="1" applyAlignment="1">
      <alignment horizontal="center"/>
    </xf>
    <xf numFmtId="0" fontId="5" fillId="4" borderId="8" xfId="3" applyFont="1" applyFill="1" applyBorder="1" applyAlignment="1">
      <alignment horizontal="center" vertical="center"/>
    </xf>
    <xf numFmtId="0" fontId="5" fillId="4" borderId="8" xfId="3" applyFont="1" applyFill="1" applyBorder="1" applyAlignment="1">
      <alignment horizontal="center"/>
    </xf>
    <xf numFmtId="0" fontId="5" fillId="0" borderId="0" xfId="3" applyAlignment="1">
      <alignment horizontal="center"/>
    </xf>
    <xf numFmtId="0" fontId="5" fillId="4" borderId="0" xfId="3" applyFill="1" applyAlignment="1">
      <alignment horizontal="center"/>
    </xf>
    <xf numFmtId="0" fontId="8" fillId="3" borderId="23" xfId="2" applyFont="1" applyFill="1" applyBorder="1" applyAlignment="1">
      <alignment horizontal="center"/>
    </xf>
    <xf numFmtId="0" fontId="5" fillId="4" borderId="1" xfId="3" applyFont="1" applyFill="1" applyBorder="1" applyAlignment="1">
      <alignment horizontal="right"/>
    </xf>
    <xf numFmtId="0" fontId="5" fillId="4" borderId="0" xfId="3" applyFont="1" applyFill="1" applyAlignment="1">
      <alignment horizontal="right"/>
    </xf>
    <xf numFmtId="167" fontId="5" fillId="4" borderId="1" xfId="3" applyNumberFormat="1" applyFont="1" applyFill="1" applyBorder="1" applyAlignment="1">
      <alignment horizontal="right"/>
    </xf>
    <xf numFmtId="167" fontId="5" fillId="4" borderId="0" xfId="3" applyNumberFormat="1" applyFont="1" applyFill="1" applyAlignment="1">
      <alignment horizontal="right"/>
    </xf>
    <xf numFmtId="167" fontId="5" fillId="4" borderId="5" xfId="3" applyNumberFormat="1" applyFont="1" applyFill="1" applyBorder="1" applyAlignment="1">
      <alignment horizontal="right"/>
    </xf>
    <xf numFmtId="167" fontId="5" fillId="0" borderId="0" xfId="3" applyNumberFormat="1" applyAlignment="1">
      <alignment horizontal="center"/>
    </xf>
    <xf numFmtId="0" fontId="1" fillId="4" borderId="0" xfId="0" applyFont="1" applyFill="1" applyAlignment="1">
      <alignment horizontal="left" vertical="center" wrapText="1"/>
    </xf>
    <xf numFmtId="0" fontId="10" fillId="2" borderId="11" xfId="0" applyFont="1" applyFill="1" applyBorder="1" applyAlignment="1">
      <alignment horizontal="left"/>
    </xf>
    <xf numFmtId="0" fontId="10" fillId="2" borderId="10" xfId="0" applyFont="1" applyFill="1" applyBorder="1" applyAlignment="1">
      <alignment horizontal="left"/>
    </xf>
    <xf numFmtId="0" fontId="10" fillId="2" borderId="12" xfId="0" applyFont="1" applyFill="1" applyBorder="1" applyAlignment="1">
      <alignment horizontal="left"/>
    </xf>
    <xf numFmtId="0" fontId="10" fillId="6" borderId="11" xfId="0" applyFont="1" applyFill="1" applyBorder="1" applyAlignment="1">
      <alignment horizontal="left"/>
    </xf>
    <xf numFmtId="0" fontId="10" fillId="6" borderId="10" xfId="0" applyFont="1" applyFill="1" applyBorder="1" applyAlignment="1">
      <alignment horizontal="left"/>
    </xf>
    <xf numFmtId="0" fontId="10" fillId="6" borderId="12" xfId="0" applyFont="1" applyFill="1" applyBorder="1" applyAlignment="1">
      <alignment horizontal="left"/>
    </xf>
    <xf numFmtId="0" fontId="10" fillId="10" borderId="11" xfId="0" applyFont="1" applyFill="1" applyBorder="1" applyAlignment="1">
      <alignment horizontal="left"/>
    </xf>
    <xf numFmtId="0" fontId="10" fillId="10" borderId="10" xfId="0" applyFont="1" applyFill="1" applyBorder="1" applyAlignment="1">
      <alignment horizontal="left"/>
    </xf>
    <xf numFmtId="0" fontId="10" fillId="10" borderId="12" xfId="0" applyFont="1" applyFill="1" applyBorder="1" applyAlignment="1">
      <alignment horizontal="left"/>
    </xf>
    <xf numFmtId="0" fontId="10" fillId="3" borderId="11" xfId="0" applyFont="1" applyFill="1" applyBorder="1" applyAlignment="1">
      <alignment horizontal="left"/>
    </xf>
    <xf numFmtId="0" fontId="10" fillId="3" borderId="10" xfId="0" applyFont="1" applyFill="1" applyBorder="1" applyAlignment="1">
      <alignment horizontal="left"/>
    </xf>
    <xf numFmtId="0" fontId="10" fillId="3" borderId="12" xfId="0" applyFont="1" applyFill="1" applyBorder="1" applyAlignment="1">
      <alignment horizontal="left"/>
    </xf>
    <xf numFmtId="0" fontId="1" fillId="4" borderId="0" xfId="0" applyFont="1" applyFill="1" applyAlignment="1">
      <alignment horizontal="center"/>
    </xf>
    <xf numFmtId="0" fontId="5" fillId="4" borderId="8" xfId="3" applyFont="1" applyFill="1" applyBorder="1" applyAlignment="1">
      <alignment horizontal="center" vertical="center"/>
    </xf>
    <xf numFmtId="0" fontId="5" fillId="4" borderId="1" xfId="3" applyFont="1" applyFill="1" applyBorder="1" applyAlignment="1">
      <alignment horizontal="center" vertical="center"/>
    </xf>
    <xf numFmtId="0" fontId="5" fillId="4" borderId="5" xfId="3" applyFont="1" applyFill="1" applyBorder="1" applyAlignment="1">
      <alignment horizontal="center" vertical="center"/>
    </xf>
    <xf numFmtId="0" fontId="0" fillId="3" borderId="0" xfId="0" applyFill="1" applyAlignment="1">
      <alignment horizontal="center" vertical="center"/>
    </xf>
    <xf numFmtId="0" fontId="5" fillId="4" borderId="8" xfId="3" applyFont="1" applyFill="1" applyBorder="1" applyAlignment="1">
      <alignment horizontal="center"/>
    </xf>
    <xf numFmtId="0" fontId="0" fillId="3" borderId="0" xfId="0" applyFill="1" applyAlignment="1">
      <alignment horizontal="center" vertical="center" wrapText="1"/>
    </xf>
    <xf numFmtId="0" fontId="5" fillId="4" borderId="1" xfId="3" applyFont="1" applyFill="1" applyBorder="1" applyAlignment="1">
      <alignment horizontal="center" vertical="center" wrapText="1"/>
    </xf>
    <xf numFmtId="0" fontId="5" fillId="4" borderId="5" xfId="3" applyFont="1" applyFill="1" applyBorder="1" applyAlignment="1">
      <alignment horizontal="center" vertical="center" wrapText="1"/>
    </xf>
  </cellXfs>
  <cellStyles count="5">
    <cellStyle name="Hyperlink" xfId="1" builtinId="8"/>
    <cellStyle name="Normal" xfId="0" builtinId="0"/>
    <cellStyle name="Normal 2" xfId="2" xr:uid="{00000000-0005-0000-0000-000002000000}"/>
    <cellStyle name="Normal 2 3" xfId="3" xr:uid="{00000000-0005-0000-0000-000003000000}"/>
    <cellStyle name="Percent" xfId="4" builtinId="5"/>
  </cellStyles>
  <dxfs count="5">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A46709"/>
      <color rgb="FF47C947"/>
      <color rgb="FFE4D2EE"/>
      <color rgb="FFF6E2FF"/>
      <color rgb="FFEEA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accent2">
                    <a:lumMod val="75000"/>
                  </a:schemeClr>
                </a:solidFill>
                <a:latin typeface="+mn-lt"/>
                <a:ea typeface="+mn-ea"/>
                <a:cs typeface="+mn-cs"/>
              </a:defRPr>
            </a:pPr>
            <a:r>
              <a:rPr lang="en-US" sz="1800" b="1" i="0" baseline="0">
                <a:solidFill>
                  <a:schemeClr val="tx1">
                    <a:lumMod val="65000"/>
                    <a:lumOff val="35000"/>
                  </a:schemeClr>
                </a:solidFill>
                <a:effectLst/>
              </a:rPr>
              <a:t>Yield of unsprayed plots (ton/ha)</a:t>
            </a:r>
            <a:endParaRPr lang="en-US" b="1">
              <a:solidFill>
                <a:schemeClr val="tx1">
                  <a:lumMod val="65000"/>
                  <a:lumOff val="35000"/>
                </a:schemeClr>
              </a:solidFill>
              <a:effectLst/>
            </a:endParaRPr>
          </a:p>
        </c:rich>
      </c:tx>
      <c:layout>
        <c:manualLayout>
          <c:xMode val="edge"/>
          <c:yMode val="edge"/>
          <c:x val="0.33737037016328092"/>
          <c:y val="7.3423671811849193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accent2">
                  <a:lumMod val="75000"/>
                </a:schemeClr>
              </a:solidFill>
              <a:latin typeface="+mn-lt"/>
              <a:ea typeface="+mn-ea"/>
              <a:cs typeface="+mn-cs"/>
            </a:defRPr>
          </a:pPr>
          <a:endParaRPr lang="en-US"/>
        </a:p>
      </c:txPr>
    </c:title>
    <c:autoTitleDeleted val="0"/>
    <c:plotArea>
      <c:layout>
        <c:manualLayout>
          <c:layoutTarget val="inner"/>
          <c:xMode val="edge"/>
          <c:yMode val="edge"/>
          <c:x val="3.8878397479238748E-2"/>
          <c:y val="7.3373867341636825E-2"/>
          <c:w val="0.95813371998644448"/>
          <c:h val="0.76138283343663615"/>
        </c:manualLayout>
      </c:layout>
      <c:barChart>
        <c:barDir val="col"/>
        <c:grouping val="clustered"/>
        <c:varyColors val="0"/>
        <c:ser>
          <c:idx val="0"/>
          <c:order val="0"/>
          <c:tx>
            <c:strRef>
              <c:f>Impacts!$C$4</c:f>
              <c:strCache>
                <c:ptCount val="1"/>
                <c:pt idx="0">
                  <c:v>Local cultivar</c:v>
                </c:pt>
              </c:strCache>
            </c:strRef>
          </c:tx>
          <c:spPr>
            <a:solidFill>
              <a:srgbClr val="A46709"/>
            </a:solidFill>
            <a:ln>
              <a:noFill/>
            </a:ln>
            <a:effectLst/>
          </c:spPr>
          <c:invertIfNegative val="0"/>
          <c:cat>
            <c:strRef>
              <c:f>Impacts!$A$5:$A$12</c:f>
              <c:strCache>
                <c:ptCount val="8"/>
                <c:pt idx="0">
                  <c:v>ICGV 87165 Patancheru India</c:v>
                </c:pt>
                <c:pt idx="1">
                  <c:v>ICGV 87165 Myanmar</c:v>
                </c:pt>
                <c:pt idx="2">
                  <c:v>ICGV 87165 Republic of Guinea</c:v>
                </c:pt>
                <c:pt idx="3">
                  <c:v>ICGV 87165 Philippines</c:v>
                </c:pt>
                <c:pt idx="4">
                  <c:v>GPBD-4           Karnataka India</c:v>
                </c:pt>
                <c:pt idx="5">
                  <c:v>Sutherland Queensland Australia</c:v>
                </c:pt>
                <c:pt idx="6">
                  <c:v>Kairi         Queensland Australia</c:v>
                </c:pt>
                <c:pt idx="7">
                  <c:v>Sempre Verde       Sao Paulo. Brazil</c:v>
                </c:pt>
              </c:strCache>
            </c:strRef>
          </c:cat>
          <c:val>
            <c:numRef>
              <c:f>Impacts!$D$5:$D$12</c:f>
              <c:numCache>
                <c:formatCode>General</c:formatCode>
                <c:ptCount val="8"/>
                <c:pt idx="0">
                  <c:v>1.72</c:v>
                </c:pt>
                <c:pt idx="1">
                  <c:v>0.45</c:v>
                </c:pt>
                <c:pt idx="2">
                  <c:v>1.53</c:v>
                </c:pt>
                <c:pt idx="3">
                  <c:v>1.45</c:v>
                </c:pt>
                <c:pt idx="4">
                  <c:v>2.39</c:v>
                </c:pt>
                <c:pt idx="5">
                  <c:v>2.21</c:v>
                </c:pt>
                <c:pt idx="6">
                  <c:v>0.34</c:v>
                </c:pt>
                <c:pt idx="7">
                  <c:v>0.98</c:v>
                </c:pt>
              </c:numCache>
            </c:numRef>
          </c:val>
          <c:extLst>
            <c:ext xmlns:c16="http://schemas.microsoft.com/office/drawing/2014/chart" uri="{C3380CC4-5D6E-409C-BE32-E72D297353CC}">
              <c16:uniqueId val="{00000000-2B4C-0040-885A-3A973E159DBC}"/>
            </c:ext>
          </c:extLst>
        </c:ser>
        <c:ser>
          <c:idx val="1"/>
          <c:order val="1"/>
          <c:tx>
            <c:strRef>
              <c:f>Impacts!$A$4</c:f>
              <c:strCache>
                <c:ptCount val="1"/>
                <c:pt idx="0">
                  <c:v>Improved cultivar with A. cardenasii genetics</c:v>
                </c:pt>
              </c:strCache>
            </c:strRef>
          </c:tx>
          <c:spPr>
            <a:solidFill>
              <a:srgbClr val="47C947"/>
            </a:solidFill>
            <a:ln>
              <a:noFill/>
            </a:ln>
            <a:effectLst/>
          </c:spPr>
          <c:invertIfNegative val="0"/>
          <c:cat>
            <c:strRef>
              <c:f>Impacts!$A$5:$A$12</c:f>
              <c:strCache>
                <c:ptCount val="8"/>
                <c:pt idx="0">
                  <c:v>ICGV 87165 Patancheru India</c:v>
                </c:pt>
                <c:pt idx="1">
                  <c:v>ICGV 87165 Myanmar</c:v>
                </c:pt>
                <c:pt idx="2">
                  <c:v>ICGV 87165 Republic of Guinea</c:v>
                </c:pt>
                <c:pt idx="3">
                  <c:v>ICGV 87165 Philippines</c:v>
                </c:pt>
                <c:pt idx="4">
                  <c:v>GPBD-4           Karnataka India</c:v>
                </c:pt>
                <c:pt idx="5">
                  <c:v>Sutherland Queensland Australia</c:v>
                </c:pt>
                <c:pt idx="6">
                  <c:v>Kairi         Queensland Australia</c:v>
                </c:pt>
                <c:pt idx="7">
                  <c:v>Sempre Verde       Sao Paulo. Brazil</c:v>
                </c:pt>
              </c:strCache>
            </c:strRef>
          </c:cat>
          <c:val>
            <c:numRef>
              <c:f>Impacts!$B$5:$B$12</c:f>
              <c:numCache>
                <c:formatCode>General</c:formatCode>
                <c:ptCount val="8"/>
                <c:pt idx="0">
                  <c:v>2.39</c:v>
                </c:pt>
                <c:pt idx="1">
                  <c:v>0.92</c:v>
                </c:pt>
                <c:pt idx="2">
                  <c:v>1.98</c:v>
                </c:pt>
                <c:pt idx="3">
                  <c:v>2.2000000000000002</c:v>
                </c:pt>
                <c:pt idx="4">
                  <c:v>3.97</c:v>
                </c:pt>
                <c:pt idx="5">
                  <c:v>5.4399999999999995</c:v>
                </c:pt>
                <c:pt idx="6">
                  <c:v>3.3</c:v>
                </c:pt>
                <c:pt idx="7" formatCode="0.00">
                  <c:v>3.2964000000000002</c:v>
                </c:pt>
              </c:numCache>
            </c:numRef>
          </c:val>
          <c:extLst>
            <c:ext xmlns:c16="http://schemas.microsoft.com/office/drawing/2014/chart" uri="{C3380CC4-5D6E-409C-BE32-E72D297353CC}">
              <c16:uniqueId val="{00000001-2B4C-0040-885A-3A973E159DBC}"/>
            </c:ext>
          </c:extLst>
        </c:ser>
        <c:dLbls>
          <c:showLegendKey val="0"/>
          <c:showVal val="0"/>
          <c:showCatName val="0"/>
          <c:showSerName val="0"/>
          <c:showPercent val="0"/>
          <c:showBubbleSize val="0"/>
        </c:dLbls>
        <c:gapWidth val="62"/>
        <c:overlap val="-7"/>
        <c:axId val="994001808"/>
        <c:axId val="1043732096"/>
      </c:barChart>
      <c:catAx>
        <c:axId val="994001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1043732096"/>
        <c:crosses val="autoZero"/>
        <c:auto val="0"/>
        <c:lblAlgn val="ctr"/>
        <c:lblOffset val="100"/>
        <c:noMultiLvlLbl val="0"/>
      </c:catAx>
      <c:valAx>
        <c:axId val="1043732096"/>
        <c:scaling>
          <c:orientation val="minMax"/>
          <c:max val="5.4"/>
          <c:min val="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b="1"/>
                  <a:t>Yield t/ha</a:t>
                </a:r>
              </a:p>
            </c:rich>
          </c:tx>
          <c:layout>
            <c:manualLayout>
              <c:xMode val="edge"/>
              <c:yMode val="edge"/>
              <c:x val="0"/>
              <c:y val="0.3851953745098894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94001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800" b="1">
                <a:solidFill>
                  <a:schemeClr val="tx1"/>
                </a:solidFill>
              </a:rPr>
              <a:t>IAC Brazil Yield </a:t>
            </a:r>
            <a:r>
              <a:rPr lang="en-US" sz="1800" b="1" i="1">
                <a:solidFill>
                  <a:schemeClr val="tx1"/>
                </a:solidFill>
              </a:rPr>
              <a:t>vs. </a:t>
            </a:r>
            <a:r>
              <a:rPr lang="en-US" sz="1800" b="1" i="0">
                <a:solidFill>
                  <a:schemeClr val="tx1"/>
                </a:solidFill>
              </a:rPr>
              <a:t>no.</a:t>
            </a:r>
            <a:r>
              <a:rPr lang="en-US" sz="1800" b="1" i="0" baseline="0">
                <a:solidFill>
                  <a:schemeClr val="tx1"/>
                </a:solidFill>
              </a:rPr>
              <a:t> sprays</a:t>
            </a:r>
            <a:endParaRPr lang="en-US" sz="1800" b="1">
              <a:solidFill>
                <a:schemeClr val="tx1"/>
              </a:solidFill>
            </a:endParaRPr>
          </a:p>
        </c:rich>
      </c:tx>
      <c:overlay val="0"/>
      <c:spPr>
        <a:noFill/>
        <a:ln>
          <a:noFill/>
        </a:ln>
        <a:effectLst/>
      </c:spPr>
    </c:title>
    <c:autoTitleDeleted val="0"/>
    <c:plotArea>
      <c:layout/>
      <c:scatterChart>
        <c:scatterStyle val="lineMarker"/>
        <c:varyColors val="0"/>
        <c:ser>
          <c:idx val="0"/>
          <c:order val="0"/>
          <c:spPr>
            <a:ln w="28575">
              <a:solidFill>
                <a:schemeClr val="tx2">
                  <a:lumMod val="50000"/>
                </a:schemeClr>
              </a:solidFill>
            </a:ln>
          </c:spPr>
          <c:xVal>
            <c:numRef>
              <c:f>'Field Data'!$B$21:$B$24</c:f>
              <c:numCache>
                <c:formatCode>General</c:formatCode>
                <c:ptCount val="4"/>
                <c:pt idx="0">
                  <c:v>0</c:v>
                </c:pt>
                <c:pt idx="1">
                  <c:v>5</c:v>
                </c:pt>
                <c:pt idx="2">
                  <c:v>7</c:v>
                </c:pt>
                <c:pt idx="3">
                  <c:v>9</c:v>
                </c:pt>
              </c:numCache>
            </c:numRef>
          </c:xVal>
          <c:yVal>
            <c:numRef>
              <c:f>'Field Data'!$I$9:$I$12</c:f>
              <c:numCache>
                <c:formatCode>General</c:formatCode>
                <c:ptCount val="4"/>
              </c:numCache>
            </c:numRef>
          </c:yVal>
          <c:smooth val="0"/>
          <c:extLst>
            <c:ext xmlns:c16="http://schemas.microsoft.com/office/drawing/2014/chart" uri="{C3380CC4-5D6E-409C-BE32-E72D297353CC}">
              <c16:uniqueId val="{00000009-BB22-9A4E-BF5C-15B802C8A27D}"/>
            </c:ext>
          </c:extLst>
        </c:ser>
        <c:ser>
          <c:idx val="4"/>
          <c:order val="1"/>
          <c:spPr>
            <a:ln w="28575" cap="rnd">
              <a:solidFill>
                <a:schemeClr val="tx2">
                  <a:lumMod val="50000"/>
                </a:schemeClr>
              </a:solidFill>
              <a:round/>
            </a:ln>
            <a:effectLst/>
          </c:spPr>
          <c:xVal>
            <c:numRef>
              <c:f>'Field Data'!$B$15:$B$18</c:f>
              <c:numCache>
                <c:formatCode>General</c:formatCode>
                <c:ptCount val="4"/>
                <c:pt idx="0">
                  <c:v>0</c:v>
                </c:pt>
                <c:pt idx="1">
                  <c:v>5</c:v>
                </c:pt>
                <c:pt idx="2">
                  <c:v>7</c:v>
                </c:pt>
                <c:pt idx="3">
                  <c:v>9</c:v>
                </c:pt>
              </c:numCache>
            </c:numRef>
          </c:xVal>
          <c:yVal>
            <c:numRef>
              <c:f>'Field Data'!$I$27:$I$30</c:f>
              <c:numCache>
                <c:formatCode>General</c:formatCode>
                <c:ptCount val="4"/>
                <c:pt idx="3">
                  <c:v>4869.7</c:v>
                </c:pt>
              </c:numCache>
            </c:numRef>
          </c:yVal>
          <c:smooth val="0"/>
          <c:extLst>
            <c:ext xmlns:c16="http://schemas.microsoft.com/office/drawing/2014/chart" uri="{C3380CC4-5D6E-409C-BE32-E72D297353CC}">
              <c16:uniqueId val="{0000000A-BB22-9A4E-BF5C-15B802C8A27D}"/>
            </c:ext>
          </c:extLst>
        </c:ser>
        <c:ser>
          <c:idx val="5"/>
          <c:order val="2"/>
          <c:spPr>
            <a:ln w="28575">
              <a:solidFill>
                <a:srgbClr val="0070C0"/>
              </a:solidFill>
            </a:ln>
          </c:spPr>
          <c:xVal>
            <c:numRef>
              <c:f>'Field Data'!$B$9:$B$12</c:f>
              <c:numCache>
                <c:formatCode>General</c:formatCode>
                <c:ptCount val="4"/>
                <c:pt idx="0">
                  <c:v>0</c:v>
                </c:pt>
                <c:pt idx="1">
                  <c:v>5</c:v>
                </c:pt>
                <c:pt idx="2">
                  <c:v>7</c:v>
                </c:pt>
                <c:pt idx="3">
                  <c:v>9</c:v>
                </c:pt>
              </c:numCache>
            </c:numRef>
          </c:xVal>
          <c:yVal>
            <c:numRef>
              <c:f>'Field Data'!$I$15:$I$18</c:f>
              <c:numCache>
                <c:formatCode>General</c:formatCode>
                <c:ptCount val="4"/>
              </c:numCache>
            </c:numRef>
          </c:yVal>
          <c:smooth val="0"/>
          <c:extLst>
            <c:ext xmlns:c16="http://schemas.microsoft.com/office/drawing/2014/chart" uri="{C3380CC4-5D6E-409C-BE32-E72D297353CC}">
              <c16:uniqueId val="{0000000B-BB22-9A4E-BF5C-15B802C8A27D}"/>
            </c:ext>
          </c:extLst>
        </c:ser>
        <c:ser>
          <c:idx val="2"/>
          <c:order val="3"/>
          <c:spPr>
            <a:ln>
              <a:solidFill>
                <a:schemeClr val="accent2">
                  <a:lumMod val="75000"/>
                </a:schemeClr>
              </a:solidFill>
            </a:ln>
          </c:spPr>
          <c:marker>
            <c:spPr>
              <a:solidFill>
                <a:schemeClr val="accent2">
                  <a:lumMod val="75000"/>
                </a:schemeClr>
              </a:solidFill>
              <a:ln>
                <a:solidFill>
                  <a:schemeClr val="accent2">
                    <a:lumMod val="75000"/>
                  </a:schemeClr>
                </a:solidFill>
              </a:ln>
            </c:spPr>
          </c:marker>
          <c:xVal>
            <c:numRef>
              <c:f>'Field Data'!$B$21:$B$24</c:f>
              <c:numCache>
                <c:formatCode>General</c:formatCode>
                <c:ptCount val="4"/>
                <c:pt idx="0">
                  <c:v>0</c:v>
                </c:pt>
                <c:pt idx="1">
                  <c:v>5</c:v>
                </c:pt>
                <c:pt idx="2">
                  <c:v>7</c:v>
                </c:pt>
                <c:pt idx="3">
                  <c:v>9</c:v>
                </c:pt>
              </c:numCache>
            </c:numRef>
          </c:xVal>
          <c:yVal>
            <c:numRef>
              <c:f>'Field Data'!$G$21:$G$24</c:f>
              <c:numCache>
                <c:formatCode>#,##0.0</c:formatCode>
                <c:ptCount val="4"/>
                <c:pt idx="0">
                  <c:v>983.3</c:v>
                </c:pt>
                <c:pt idx="1">
                  <c:v>3192.9</c:v>
                </c:pt>
                <c:pt idx="2">
                  <c:v>3554.8</c:v>
                </c:pt>
                <c:pt idx="3">
                  <c:v>3866.7</c:v>
                </c:pt>
              </c:numCache>
            </c:numRef>
          </c:yVal>
          <c:smooth val="0"/>
          <c:extLst>
            <c:ext xmlns:c16="http://schemas.microsoft.com/office/drawing/2014/chart" uri="{C3380CC4-5D6E-409C-BE32-E72D297353CC}">
              <c16:uniqueId val="{00000004-BB22-9A4E-BF5C-15B802C8A27D}"/>
            </c:ext>
          </c:extLst>
        </c:ser>
        <c:ser>
          <c:idx val="3"/>
          <c:order val="4"/>
          <c:spPr>
            <a:ln>
              <a:solidFill>
                <a:schemeClr val="tx1">
                  <a:lumMod val="75000"/>
                  <a:lumOff val="25000"/>
                </a:schemeClr>
              </a:solidFill>
            </a:ln>
          </c:spPr>
          <c:marker>
            <c:symbol val="circle"/>
            <c:size val="7"/>
            <c:spPr>
              <a:solidFill>
                <a:schemeClr val="accent6">
                  <a:lumMod val="75000"/>
                </a:schemeClr>
              </a:solidFill>
              <a:ln>
                <a:solidFill>
                  <a:schemeClr val="accent3">
                    <a:lumMod val="50000"/>
                  </a:schemeClr>
                </a:solidFill>
              </a:ln>
            </c:spPr>
          </c:marker>
          <c:xVal>
            <c:numRef>
              <c:f>'Field Data'!$B$15:$B$18</c:f>
              <c:numCache>
                <c:formatCode>General</c:formatCode>
                <c:ptCount val="4"/>
                <c:pt idx="0">
                  <c:v>0</c:v>
                </c:pt>
                <c:pt idx="1">
                  <c:v>5</c:v>
                </c:pt>
                <c:pt idx="2">
                  <c:v>7</c:v>
                </c:pt>
                <c:pt idx="3">
                  <c:v>9</c:v>
                </c:pt>
              </c:numCache>
            </c:numRef>
          </c:xVal>
          <c:yVal>
            <c:numRef>
              <c:f>'Field Data'!$G$15:$G$18</c:f>
              <c:numCache>
                <c:formatCode>#,##0.0</c:formatCode>
                <c:ptCount val="4"/>
                <c:pt idx="0">
                  <c:v>1673.6</c:v>
                </c:pt>
                <c:pt idx="1">
                  <c:v>3412.5</c:v>
                </c:pt>
                <c:pt idx="2">
                  <c:v>4233.8999999999996</c:v>
                </c:pt>
                <c:pt idx="3">
                  <c:v>4869.7</c:v>
                </c:pt>
              </c:numCache>
            </c:numRef>
          </c:yVal>
          <c:smooth val="0"/>
          <c:extLst>
            <c:ext xmlns:c16="http://schemas.microsoft.com/office/drawing/2014/chart" uri="{C3380CC4-5D6E-409C-BE32-E72D297353CC}">
              <c16:uniqueId val="{00000006-BB22-9A4E-BF5C-15B802C8A27D}"/>
            </c:ext>
          </c:extLst>
        </c:ser>
        <c:ser>
          <c:idx val="1"/>
          <c:order val="5"/>
          <c:spPr>
            <a:ln>
              <a:solidFill>
                <a:srgbClr val="0070C0"/>
              </a:solidFill>
            </a:ln>
          </c:spPr>
          <c:marker>
            <c:spPr>
              <a:solidFill>
                <a:srgbClr val="0070C0"/>
              </a:solidFill>
              <a:ln>
                <a:solidFill>
                  <a:srgbClr val="0070C0"/>
                </a:solidFill>
              </a:ln>
            </c:spPr>
          </c:marker>
          <c:xVal>
            <c:numRef>
              <c:f>'Field Data'!$B$9:$B$12</c:f>
              <c:numCache>
                <c:formatCode>General</c:formatCode>
                <c:ptCount val="4"/>
                <c:pt idx="0">
                  <c:v>0</c:v>
                </c:pt>
                <c:pt idx="1">
                  <c:v>5</c:v>
                </c:pt>
                <c:pt idx="2">
                  <c:v>7</c:v>
                </c:pt>
                <c:pt idx="3">
                  <c:v>9</c:v>
                </c:pt>
              </c:numCache>
            </c:numRef>
          </c:xVal>
          <c:yVal>
            <c:numRef>
              <c:f>'Field Data'!$G$9:$G$12</c:f>
              <c:numCache>
                <c:formatCode>#,##0.0</c:formatCode>
                <c:ptCount val="4"/>
                <c:pt idx="0">
                  <c:v>3296.4</c:v>
                </c:pt>
                <c:pt idx="1">
                  <c:v>4366.1000000000004</c:v>
                </c:pt>
                <c:pt idx="2">
                  <c:v>4487.5</c:v>
                </c:pt>
                <c:pt idx="3">
                  <c:v>4155.3999999999996</c:v>
                </c:pt>
              </c:numCache>
            </c:numRef>
          </c:yVal>
          <c:smooth val="0"/>
          <c:extLst>
            <c:ext xmlns:c16="http://schemas.microsoft.com/office/drawing/2014/chart" uri="{C3380CC4-5D6E-409C-BE32-E72D297353CC}">
              <c16:uniqueId val="{00000008-BB22-9A4E-BF5C-15B802C8A27D}"/>
            </c:ext>
          </c:extLst>
        </c:ser>
        <c:dLbls>
          <c:showLegendKey val="0"/>
          <c:showVal val="0"/>
          <c:showCatName val="0"/>
          <c:showSerName val="0"/>
          <c:showPercent val="0"/>
          <c:showBubbleSize val="0"/>
        </c:dLbls>
        <c:axId val="1117400239"/>
        <c:axId val="1065097103"/>
      </c:scatterChart>
      <c:valAx>
        <c:axId val="1117400239"/>
        <c:scaling>
          <c:orientation val="minMax"/>
          <c:max val="9"/>
        </c:scaling>
        <c:delete val="0"/>
        <c:axPos val="b"/>
        <c:title>
          <c:tx>
            <c:rich>
              <a:bodyPr/>
              <a:lstStyle/>
              <a:p>
                <a:pPr>
                  <a:defRPr/>
                </a:pPr>
                <a:r>
                  <a:rPr lang="en-US" sz="1600"/>
                  <a:t>Number of Sprays</a:t>
                </a:r>
              </a:p>
            </c:rich>
          </c:tx>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065097103"/>
        <c:crosses val="autoZero"/>
        <c:crossBetween val="midCat"/>
      </c:valAx>
      <c:valAx>
        <c:axId val="1065097103"/>
        <c:scaling>
          <c:orientation val="minMax"/>
          <c:max val="5000"/>
        </c:scaling>
        <c:delete val="0"/>
        <c:axPos val="l"/>
        <c:title>
          <c:tx>
            <c:rich>
              <a:bodyPr/>
              <a:lstStyle/>
              <a:p>
                <a:pPr>
                  <a:defRPr/>
                </a:pPr>
                <a:r>
                  <a:rPr lang="en-US" sz="1600"/>
                  <a:t>Yield kg/ha</a:t>
                </a:r>
              </a:p>
            </c:rich>
          </c:tx>
          <c:overlay val="0"/>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117400239"/>
        <c:crosses val="autoZero"/>
        <c:crossBetween val="midCat"/>
      </c:valAx>
    </c:plotArea>
    <c:plotVisOnly val="1"/>
    <c:dispBlanksAs val="gap"/>
    <c:showDLblsOverMax val="0"/>
    <c:extLst/>
  </c:chart>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PCA Australia Yield </a:t>
            </a:r>
            <a:r>
              <a:rPr lang="en-US" i="1"/>
              <a:t>vs. </a:t>
            </a:r>
            <a:r>
              <a:rPr lang="en-US" i="0"/>
              <a:t>no. of sprays</a:t>
            </a:r>
            <a:endParaRPr lang="en-US"/>
          </a:p>
        </c:rich>
      </c:tx>
      <c:overlay val="0"/>
    </c:title>
    <c:autoTitleDeleted val="0"/>
    <c:plotArea>
      <c:layout>
        <c:manualLayout>
          <c:layoutTarget val="inner"/>
          <c:xMode val="edge"/>
          <c:yMode val="edge"/>
          <c:x val="7.4623730301498784E-2"/>
          <c:y val="8.9387765903131355E-2"/>
          <c:w val="0.91018413849824087"/>
          <c:h val="0.76804541173899077"/>
        </c:manualLayout>
      </c:layout>
      <c:scatterChart>
        <c:scatterStyle val="lineMarker"/>
        <c:varyColors val="0"/>
        <c:ser>
          <c:idx val="0"/>
          <c:order val="0"/>
          <c:tx>
            <c:strRef>
              <c:f>'Field Data'!$B$59</c:f>
              <c:strCache>
                <c:ptCount val="1"/>
                <c:pt idx="0">
                  <c:v>Holt</c:v>
                </c:pt>
              </c:strCache>
            </c:strRef>
          </c:tx>
          <c:spPr>
            <a:ln>
              <a:solidFill>
                <a:schemeClr val="accent2">
                  <a:lumMod val="75000"/>
                </a:schemeClr>
              </a:solidFill>
            </a:ln>
          </c:spPr>
          <c:marker>
            <c:spPr>
              <a:solidFill>
                <a:srgbClr val="A46709"/>
              </a:solidFill>
              <a:ln>
                <a:solidFill>
                  <a:schemeClr val="accent2">
                    <a:lumMod val="75000"/>
                  </a:schemeClr>
                </a:solidFill>
              </a:ln>
            </c:spPr>
          </c:marker>
          <c:xVal>
            <c:numRef>
              <c:f>'Field Data'!$A$60:$A$64</c:f>
              <c:numCache>
                <c:formatCode>General</c:formatCode>
                <c:ptCount val="5"/>
                <c:pt idx="0">
                  <c:v>0</c:v>
                </c:pt>
                <c:pt idx="1">
                  <c:v>6</c:v>
                </c:pt>
                <c:pt idx="2">
                  <c:v>7</c:v>
                </c:pt>
                <c:pt idx="3">
                  <c:v>9</c:v>
                </c:pt>
                <c:pt idx="4">
                  <c:v>11</c:v>
                </c:pt>
              </c:numCache>
            </c:numRef>
          </c:xVal>
          <c:yVal>
            <c:numRef>
              <c:f>'Field Data'!$B$60:$B$64</c:f>
              <c:numCache>
                <c:formatCode>0.00</c:formatCode>
                <c:ptCount val="5"/>
                <c:pt idx="0">
                  <c:v>0.34241066666666664</c:v>
                </c:pt>
                <c:pt idx="1">
                  <c:v>0.64953300000000003</c:v>
                </c:pt>
                <c:pt idx="2">
                  <c:v>2.7481643333333334</c:v>
                </c:pt>
                <c:pt idx="3">
                  <c:v>4.1886113333333332</c:v>
                </c:pt>
                <c:pt idx="4">
                  <c:v>4.0176336666666668</c:v>
                </c:pt>
              </c:numCache>
            </c:numRef>
          </c:yVal>
          <c:smooth val="0"/>
          <c:extLst>
            <c:ext xmlns:c16="http://schemas.microsoft.com/office/drawing/2014/chart" uri="{C3380CC4-5D6E-409C-BE32-E72D297353CC}">
              <c16:uniqueId val="{00000000-00DD-3947-A026-825C49F42AA1}"/>
            </c:ext>
          </c:extLst>
        </c:ser>
        <c:ser>
          <c:idx val="1"/>
          <c:order val="1"/>
          <c:tx>
            <c:strRef>
              <c:f>'Field Data'!$C$59</c:f>
              <c:strCache>
                <c:ptCount val="1"/>
                <c:pt idx="0">
                  <c:v>Kairi</c:v>
                </c:pt>
              </c:strCache>
            </c:strRef>
          </c:tx>
          <c:spPr>
            <a:ln>
              <a:solidFill>
                <a:srgbClr val="0070C0"/>
              </a:solidFill>
            </a:ln>
          </c:spPr>
          <c:marker>
            <c:spPr>
              <a:solidFill>
                <a:schemeClr val="accent5">
                  <a:lumMod val="75000"/>
                </a:schemeClr>
              </a:solidFill>
              <a:ln>
                <a:solidFill>
                  <a:srgbClr val="0070C0"/>
                </a:solidFill>
              </a:ln>
            </c:spPr>
          </c:marker>
          <c:xVal>
            <c:numRef>
              <c:f>'Field Data'!$A$60:$A$64</c:f>
              <c:numCache>
                <c:formatCode>General</c:formatCode>
                <c:ptCount val="5"/>
                <c:pt idx="0">
                  <c:v>0</c:v>
                </c:pt>
                <c:pt idx="1">
                  <c:v>6</c:v>
                </c:pt>
                <c:pt idx="2">
                  <c:v>7</c:v>
                </c:pt>
                <c:pt idx="3">
                  <c:v>9</c:v>
                </c:pt>
                <c:pt idx="4">
                  <c:v>11</c:v>
                </c:pt>
              </c:numCache>
            </c:numRef>
          </c:xVal>
          <c:yVal>
            <c:numRef>
              <c:f>'Field Data'!$C$60:$C$64</c:f>
              <c:numCache>
                <c:formatCode>0.00</c:formatCode>
                <c:ptCount val="5"/>
                <c:pt idx="0">
                  <c:v>3.304354</c:v>
                </c:pt>
                <c:pt idx="1">
                  <c:v>4.5262409999999997</c:v>
                </c:pt>
                <c:pt idx="2">
                  <c:v>5.0339376666666666</c:v>
                </c:pt>
                <c:pt idx="3">
                  <c:v>5.4639999999999995</c:v>
                </c:pt>
                <c:pt idx="4">
                  <c:v>5.1229553333333335</c:v>
                </c:pt>
              </c:numCache>
            </c:numRef>
          </c:yVal>
          <c:smooth val="0"/>
          <c:extLst>
            <c:ext xmlns:c16="http://schemas.microsoft.com/office/drawing/2014/chart" uri="{C3380CC4-5D6E-409C-BE32-E72D297353CC}">
              <c16:uniqueId val="{00000001-00DD-3947-A026-825C49F42AA1}"/>
            </c:ext>
          </c:extLst>
        </c:ser>
        <c:dLbls>
          <c:showLegendKey val="0"/>
          <c:showVal val="0"/>
          <c:showCatName val="0"/>
          <c:showSerName val="0"/>
          <c:showPercent val="0"/>
          <c:showBubbleSize val="0"/>
        </c:dLbls>
        <c:axId val="36835712"/>
        <c:axId val="36838016"/>
      </c:scatterChart>
      <c:valAx>
        <c:axId val="36835712"/>
        <c:scaling>
          <c:orientation val="minMax"/>
        </c:scaling>
        <c:delete val="0"/>
        <c:axPos val="b"/>
        <c:title>
          <c:tx>
            <c:rich>
              <a:bodyPr/>
              <a:lstStyle/>
              <a:p>
                <a:pPr>
                  <a:defRPr/>
                </a:pPr>
                <a:r>
                  <a:rPr lang="en-US" sz="1600"/>
                  <a:t>Number of sprays</a:t>
                </a:r>
              </a:p>
            </c:rich>
          </c:tx>
          <c:overlay val="0"/>
        </c:title>
        <c:numFmt formatCode="General" sourceLinked="1"/>
        <c:majorTickMark val="in"/>
        <c:minorTickMark val="none"/>
        <c:tickLblPos val="nextTo"/>
        <c:crossAx val="36838016"/>
        <c:crosses val="autoZero"/>
        <c:crossBetween val="midCat"/>
      </c:valAx>
      <c:valAx>
        <c:axId val="36838016"/>
        <c:scaling>
          <c:orientation val="minMax"/>
        </c:scaling>
        <c:delete val="0"/>
        <c:axPos val="l"/>
        <c:title>
          <c:tx>
            <c:rich>
              <a:bodyPr rot="-5400000" vert="horz"/>
              <a:lstStyle/>
              <a:p>
                <a:pPr>
                  <a:defRPr/>
                </a:pPr>
                <a:r>
                  <a:rPr lang="en-US" sz="1600"/>
                  <a:t>Yield (t/ha)</a:t>
                </a:r>
              </a:p>
            </c:rich>
          </c:tx>
          <c:overlay val="0"/>
        </c:title>
        <c:numFmt formatCode="0.00" sourceLinked="1"/>
        <c:majorTickMark val="in"/>
        <c:minorTickMark val="none"/>
        <c:tickLblPos val="nextTo"/>
        <c:crossAx val="36835712"/>
        <c:crosses val="autoZero"/>
        <c:crossBetween val="midCat"/>
      </c:valAx>
    </c:plotArea>
    <c:legend>
      <c:legendPos val="b"/>
      <c:overlay val="0"/>
      <c:txPr>
        <a:bodyPr/>
        <a:lstStyle/>
        <a:p>
          <a:pPr>
            <a:defRPr sz="1200"/>
          </a:pPr>
          <a:endParaRPr lang="en-US"/>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en-US" sz="1800" b="1" i="0" baseline="0">
                <a:solidFill>
                  <a:schemeClr val="tx1"/>
                </a:solidFill>
                <a:effectLst/>
              </a:rPr>
              <a:t>PCA Australia Yields with different crop management</a:t>
            </a:r>
            <a:endParaRPr lang="en-US">
              <a:solidFill>
                <a:schemeClr val="tx1"/>
              </a:solidFill>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'Field Data'!$J$77</c:f>
              <c:strCache>
                <c:ptCount val="1"/>
                <c:pt idx="0">
                  <c:v>Kairi</c:v>
                </c:pt>
              </c:strCache>
            </c:strRef>
          </c:tx>
          <c:spPr>
            <a:solidFill>
              <a:schemeClr val="accent1"/>
            </a:solidFill>
            <a:ln>
              <a:noFill/>
            </a:ln>
            <a:effectLst/>
          </c:spPr>
          <c:invertIfNegative val="0"/>
          <c:errBars>
            <c:errBarType val="both"/>
            <c:errValType val="cust"/>
            <c:noEndCap val="0"/>
            <c:plus>
              <c:numRef>
                <c:f>'Field Data'!$G$42:$G$47</c:f>
                <c:numCache>
                  <c:formatCode>General</c:formatCode>
                  <c:ptCount val="6"/>
                  <c:pt idx="0">
                    <c:v>0.21368959781809838</c:v>
                  </c:pt>
                  <c:pt idx="1">
                    <c:v>0.1357024814733877</c:v>
                  </c:pt>
                  <c:pt idx="2">
                    <c:v>0.53358253967679914</c:v>
                  </c:pt>
                  <c:pt idx="3">
                    <c:v>0.68906882868808972</c:v>
                  </c:pt>
                  <c:pt idx="4">
                    <c:v>0.2991565378792021</c:v>
                  </c:pt>
                  <c:pt idx="5">
                    <c:v>0.59198379675148072</c:v>
                  </c:pt>
                </c:numCache>
              </c:numRef>
            </c:plus>
            <c:minus>
              <c:numRef>
                <c:f>'Field Data'!$G$42:$G$47</c:f>
                <c:numCache>
                  <c:formatCode>General</c:formatCode>
                  <c:ptCount val="6"/>
                  <c:pt idx="0">
                    <c:v>0.21368959781809838</c:v>
                  </c:pt>
                  <c:pt idx="1">
                    <c:v>0.1357024814733877</c:v>
                  </c:pt>
                  <c:pt idx="2">
                    <c:v>0.53358253967679914</c:v>
                  </c:pt>
                  <c:pt idx="3">
                    <c:v>0.68906882868808972</c:v>
                  </c:pt>
                  <c:pt idx="4">
                    <c:v>0.2991565378792021</c:v>
                  </c:pt>
                  <c:pt idx="5">
                    <c:v>0.59198379675148072</c:v>
                  </c:pt>
                </c:numCache>
              </c:numRef>
            </c:minus>
            <c:spPr>
              <a:noFill/>
              <a:ln w="9525" cap="flat" cmpd="sng" algn="ctr">
                <a:solidFill>
                  <a:schemeClr val="tx1">
                    <a:lumMod val="65000"/>
                    <a:lumOff val="35000"/>
                  </a:schemeClr>
                </a:solidFill>
                <a:round/>
              </a:ln>
              <a:effectLst/>
            </c:spPr>
          </c:errBars>
          <c:cat>
            <c:strRef>
              <c:f>'Field Data'!$B$42:$B$47</c:f>
              <c:strCache>
                <c:ptCount val="6"/>
                <c:pt idx="0">
                  <c:v>Unsprayed</c:v>
                </c:pt>
                <c:pt idx="1">
                  <c:v>Early Start 14DBS</c:v>
                </c:pt>
                <c:pt idx="2">
                  <c:v>Early Start 21DBS</c:v>
                </c:pt>
                <c:pt idx="3">
                  <c:v>Late Start 14DBS</c:v>
                </c:pt>
                <c:pt idx="4">
                  <c:v>Late Start 21DBS</c:v>
                </c:pt>
                <c:pt idx="5">
                  <c:v>Early Start /Finish</c:v>
                </c:pt>
              </c:strCache>
            </c:strRef>
          </c:cat>
          <c:val>
            <c:numRef>
              <c:f>'Field Data'!$J$79:$J$84</c:f>
              <c:numCache>
                <c:formatCode>0.00</c:formatCode>
                <c:ptCount val="6"/>
                <c:pt idx="0">
                  <c:v>3.304354</c:v>
                </c:pt>
                <c:pt idx="1">
                  <c:v>5.1229553333333335</c:v>
                </c:pt>
                <c:pt idx="2">
                  <c:v>5.0339376666666666</c:v>
                </c:pt>
                <c:pt idx="3">
                  <c:v>5.4639999999999995</c:v>
                </c:pt>
                <c:pt idx="4">
                  <c:v>4.5262409999999997</c:v>
                </c:pt>
                <c:pt idx="5">
                  <c:v>5.6663956666666664</c:v>
                </c:pt>
              </c:numCache>
            </c:numRef>
          </c:val>
          <c:extLst>
            <c:ext xmlns:c16="http://schemas.microsoft.com/office/drawing/2014/chart" uri="{C3380CC4-5D6E-409C-BE32-E72D297353CC}">
              <c16:uniqueId val="{00000000-DAF2-174A-ADCE-DE36480EBD93}"/>
            </c:ext>
          </c:extLst>
        </c:ser>
        <c:ser>
          <c:idx val="1"/>
          <c:order val="1"/>
          <c:tx>
            <c:strRef>
              <c:f>'Field Data'!$K$77</c:f>
              <c:strCache>
                <c:ptCount val="1"/>
                <c:pt idx="0">
                  <c:v>Holt</c:v>
                </c:pt>
              </c:strCache>
            </c:strRef>
          </c:tx>
          <c:spPr>
            <a:solidFill>
              <a:srgbClr val="FFC000"/>
            </a:solidFill>
            <a:ln>
              <a:solidFill>
                <a:schemeClr val="accent4">
                  <a:lumMod val="75000"/>
                </a:schemeClr>
              </a:solidFill>
            </a:ln>
            <a:effectLst/>
          </c:spPr>
          <c:invertIfNegative val="0"/>
          <c:errBars>
            <c:errBarType val="both"/>
            <c:errValType val="cust"/>
            <c:noEndCap val="0"/>
            <c:plus>
              <c:numRef>
                <c:f>'Field Data'!$G$48:$G$53</c:f>
                <c:numCache>
                  <c:formatCode>General</c:formatCode>
                  <c:ptCount val="6"/>
                  <c:pt idx="0">
                    <c:v>0.12326467036940005</c:v>
                  </c:pt>
                  <c:pt idx="1">
                    <c:v>0.44709636845277151</c:v>
                  </c:pt>
                  <c:pt idx="2">
                    <c:v>0.35172311837015724</c:v>
                  </c:pt>
                  <c:pt idx="3">
                    <c:v>0.34524851796796224</c:v>
                  </c:pt>
                  <c:pt idx="4">
                    <c:v>0.20572740347650917</c:v>
                  </c:pt>
                  <c:pt idx="5">
                    <c:v>0.1860091230143025</c:v>
                  </c:pt>
                </c:numCache>
              </c:numRef>
            </c:plus>
            <c:minus>
              <c:numRef>
                <c:f>'Field Data'!$G$48:$G$53</c:f>
                <c:numCache>
                  <c:formatCode>General</c:formatCode>
                  <c:ptCount val="6"/>
                  <c:pt idx="0">
                    <c:v>0.12326467036940005</c:v>
                  </c:pt>
                  <c:pt idx="1">
                    <c:v>0.44709636845277151</c:v>
                  </c:pt>
                  <c:pt idx="2">
                    <c:v>0.35172311837015724</c:v>
                  </c:pt>
                  <c:pt idx="3">
                    <c:v>0.34524851796796224</c:v>
                  </c:pt>
                  <c:pt idx="4">
                    <c:v>0.20572740347650917</c:v>
                  </c:pt>
                  <c:pt idx="5">
                    <c:v>0.1860091230143025</c:v>
                  </c:pt>
                </c:numCache>
              </c:numRef>
            </c:minus>
            <c:spPr>
              <a:noFill/>
              <a:ln w="9525" cap="flat" cmpd="sng" algn="ctr">
                <a:solidFill>
                  <a:schemeClr val="tx1">
                    <a:lumMod val="65000"/>
                    <a:lumOff val="35000"/>
                  </a:schemeClr>
                </a:solidFill>
                <a:round/>
              </a:ln>
              <a:effectLst/>
            </c:spPr>
          </c:errBars>
          <c:cat>
            <c:strRef>
              <c:f>'Field Data'!$B$42:$B$47</c:f>
              <c:strCache>
                <c:ptCount val="6"/>
                <c:pt idx="0">
                  <c:v>Unsprayed</c:v>
                </c:pt>
                <c:pt idx="1">
                  <c:v>Early Start 14DBS</c:v>
                </c:pt>
                <c:pt idx="2">
                  <c:v>Early Start 21DBS</c:v>
                </c:pt>
                <c:pt idx="3">
                  <c:v>Late Start 14DBS</c:v>
                </c:pt>
                <c:pt idx="4">
                  <c:v>Late Start 21DBS</c:v>
                </c:pt>
                <c:pt idx="5">
                  <c:v>Early Start /Finish</c:v>
                </c:pt>
              </c:strCache>
            </c:strRef>
          </c:cat>
          <c:val>
            <c:numRef>
              <c:f>'Field Data'!$K$79:$K$84</c:f>
              <c:numCache>
                <c:formatCode>0.00</c:formatCode>
                <c:ptCount val="6"/>
                <c:pt idx="0">
                  <c:v>0.34241066666666664</c:v>
                </c:pt>
                <c:pt idx="1">
                  <c:v>4.0176336666666668</c:v>
                </c:pt>
                <c:pt idx="2">
                  <c:v>2.7481643333333334</c:v>
                </c:pt>
                <c:pt idx="3">
                  <c:v>4.1886113333333332</c:v>
                </c:pt>
                <c:pt idx="4">
                  <c:v>0.64953300000000003</c:v>
                </c:pt>
                <c:pt idx="5">
                  <c:v>4.3823556666666663</c:v>
                </c:pt>
              </c:numCache>
            </c:numRef>
          </c:val>
          <c:extLst>
            <c:ext xmlns:c16="http://schemas.microsoft.com/office/drawing/2014/chart" uri="{C3380CC4-5D6E-409C-BE32-E72D297353CC}">
              <c16:uniqueId val="{00000001-DAF2-174A-ADCE-DE36480EBD93}"/>
            </c:ext>
          </c:extLst>
        </c:ser>
        <c:dLbls>
          <c:showLegendKey val="0"/>
          <c:showVal val="0"/>
          <c:showCatName val="0"/>
          <c:showSerName val="0"/>
          <c:showPercent val="0"/>
          <c:showBubbleSize val="0"/>
        </c:dLbls>
        <c:gapWidth val="75"/>
        <c:overlap val="-25"/>
        <c:axId val="1963197567"/>
        <c:axId val="1987165007"/>
      </c:barChart>
      <c:catAx>
        <c:axId val="1963197567"/>
        <c:scaling>
          <c:orientation val="minMax"/>
        </c:scaling>
        <c:delete val="0"/>
        <c:axPos val="b"/>
        <c:numFmt formatCode="General" sourceLinked="1"/>
        <c:majorTickMark val="in"/>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solidFill>
                <a:latin typeface="+mn-lt"/>
                <a:ea typeface="+mn-ea"/>
                <a:cs typeface="+mn-cs"/>
              </a:defRPr>
            </a:pPr>
            <a:endParaRPr lang="en-US"/>
          </a:p>
        </c:txPr>
        <c:crossAx val="1987165007"/>
        <c:crosses val="autoZero"/>
        <c:auto val="1"/>
        <c:lblAlgn val="ctr"/>
        <c:lblOffset val="100"/>
        <c:noMultiLvlLbl val="0"/>
      </c:catAx>
      <c:valAx>
        <c:axId val="1987165007"/>
        <c:scaling>
          <c:orientation val="minMax"/>
          <c:max val="6"/>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800" b="1" i="0" baseline="0">
                    <a:effectLst/>
                  </a:rPr>
                  <a:t>Nut in shell yield (t/ha)</a:t>
                </a:r>
                <a:endParaRPr lang="en-US">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25400">
            <a:solidFill>
              <a:schemeClr val="accent4">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3197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263769</xdr:colOff>
      <xdr:row>2</xdr:row>
      <xdr:rowOff>185616</xdr:rowOff>
    </xdr:from>
    <xdr:to>
      <xdr:col>25</xdr:col>
      <xdr:colOff>205154</xdr:colOff>
      <xdr:row>33</xdr:row>
      <xdr:rowOff>175847</xdr:rowOff>
    </xdr:to>
    <xdr:graphicFrame macro="">
      <xdr:nvGraphicFramePr>
        <xdr:cNvPr id="9" name="Chart 8">
          <a:extLst>
            <a:ext uri="{FF2B5EF4-FFF2-40B4-BE49-F238E27FC236}">
              <a16:creationId xmlns:a16="http://schemas.microsoft.com/office/drawing/2014/main" id="{383EBA65-640D-9B42-8ACF-66BA235B30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302845</xdr:colOff>
      <xdr:row>34</xdr:row>
      <xdr:rowOff>166076</xdr:rowOff>
    </xdr:from>
    <xdr:to>
      <xdr:col>25</xdr:col>
      <xdr:colOff>322385</xdr:colOff>
      <xdr:row>57</xdr:row>
      <xdr:rowOff>48845</xdr:rowOff>
    </xdr:to>
    <xdr:sp macro="" textlink="">
      <xdr:nvSpPr>
        <xdr:cNvPr id="2" name="TextBox 1">
          <a:extLst>
            <a:ext uri="{FF2B5EF4-FFF2-40B4-BE49-F238E27FC236}">
              <a16:creationId xmlns:a16="http://schemas.microsoft.com/office/drawing/2014/main" id="{18802F39-7ADE-064B-9503-6B3D2B4AE66B}"/>
            </a:ext>
          </a:extLst>
        </xdr:cNvPr>
        <xdr:cNvSpPr txBox="1"/>
      </xdr:nvSpPr>
      <xdr:spPr>
        <a:xfrm>
          <a:off x="16734691" y="7170614"/>
          <a:ext cx="10941540" cy="4611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Notes on Yields</a:t>
          </a:r>
          <a:r>
            <a:rPr lang="en-US" sz="1400" b="1" baseline="0"/>
            <a:t> Graph</a:t>
          </a:r>
        </a:p>
        <a:p>
          <a:endParaRPr lang="en-US" sz="1400" baseline="0"/>
        </a:p>
        <a:p>
          <a:pPr marL="0" marR="0" indent="0" defTabSz="914400" eaLnBrk="1" fontAlgn="auto" latinLnBrk="0" hangingPunct="1">
            <a:lnSpc>
              <a:spcPct val="100000"/>
            </a:lnSpc>
            <a:spcBef>
              <a:spcPts val="0"/>
            </a:spcBef>
            <a:spcAft>
              <a:spcPts val="0"/>
            </a:spcAft>
            <a:buClrTx/>
            <a:buSzTx/>
            <a:buFontTx/>
            <a:buNone/>
            <a:tabLst/>
            <a:defRPr/>
          </a:pPr>
          <a:r>
            <a:rPr lang="en-US" sz="1400" baseline="0"/>
            <a:t>All yields under unsprayed conditions. Results reported are post-hoc, experiments were done with practial breeding aims in mind. Nevertheless, the improved yields </a:t>
          </a:r>
          <a:r>
            <a:rPr lang="en-US" sz="1400" i="0" baseline="0"/>
            <a:t>can be reasonably attributed substantially to the disease resistances conferred by </a:t>
          </a:r>
          <a:r>
            <a:rPr lang="en-US" sz="1400" i="1" baseline="0"/>
            <a:t>A. cardenasii </a:t>
          </a:r>
          <a:r>
            <a:rPr lang="en-US" sz="1400" i="0" baseline="0"/>
            <a:t>introgressions. Breeder observations consistently highlighted the exceptional disease resistances of the improved cultivars. Where tested (for Kairi and Sempre Verde in this study), under sprayed conditions the difference in the yields between the pairs substantially disappears (see worksheet "Field Data" in this Excel file)</a:t>
          </a:r>
          <a:endParaRPr lang="en-US" sz="1400" baseline="0"/>
        </a:p>
        <a:p>
          <a:endParaRPr lang="en-US" sz="1400" baseline="0"/>
        </a:p>
        <a:p>
          <a:r>
            <a:rPr lang="en-US" sz="1400" baseline="0"/>
            <a:t>ICGV 87165 is a selection of CS 9 and was not bred to be adapted to the locations in India. Myanmar, the Republic of Guinea or the Philippines. Nevertheless, it performed much better than the locally adapted farmer-preferred cultivars.</a:t>
          </a:r>
        </a:p>
        <a:p>
          <a:endParaRPr lang="en-US" sz="1400" baseline="0"/>
        </a:p>
        <a:p>
          <a:pPr marL="0" marR="0" lvl="0" indent="0" defTabSz="914400" eaLnBrk="1" fontAlgn="auto" latinLnBrk="0" hangingPunct="1">
            <a:lnSpc>
              <a:spcPct val="100000"/>
            </a:lnSpc>
            <a:spcBef>
              <a:spcPts val="0"/>
            </a:spcBef>
            <a:spcAft>
              <a:spcPts val="0"/>
            </a:spcAft>
            <a:buClrTx/>
            <a:buSzTx/>
            <a:buFontTx/>
            <a:buNone/>
            <a:tabLst/>
            <a:defRPr/>
          </a:pPr>
          <a:r>
            <a:rPr lang="en-US" sz="1400"/>
            <a:t>'GPBD-4' is derived from 'KRG 1' (Selection from Argentine) crossed with CS 16. It is</a:t>
          </a:r>
          <a:r>
            <a:rPr lang="en-US" sz="1400" baseline="0"/>
            <a:t> </a:t>
          </a:r>
          <a:r>
            <a:rPr lang="en-US" sz="1400"/>
            <a:t>the product</a:t>
          </a:r>
          <a:r>
            <a:rPr lang="en-US" sz="1400" baseline="0"/>
            <a:t> of the breeding program at the University of Agricultural Sciences, Dharwad, Karnataka and therefore can be considered locally adapted. It was compared to 'JL 24' because this was the most popular farmer-preferred variety at the time. Since then, 'GPDB-4' and its derivatives have become cultivars of choice in the region.</a:t>
          </a:r>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p>
        <a:p>
          <a:pPr marL="0" marR="0" lvl="0" indent="0" defTabSz="914400" eaLnBrk="1" fontAlgn="auto" latinLnBrk="0" hangingPunct="1">
            <a:lnSpc>
              <a:spcPct val="100000"/>
            </a:lnSpc>
            <a:spcBef>
              <a:spcPts val="0"/>
            </a:spcBef>
            <a:spcAft>
              <a:spcPts val="0"/>
            </a:spcAft>
            <a:buClrTx/>
            <a:buSzTx/>
            <a:buFontTx/>
            <a:buNone/>
            <a:tabLst/>
            <a:defRPr/>
          </a:pPr>
          <a:r>
            <a:rPr lang="en-US" sz="1400" baseline="0"/>
            <a:t>'Sutherland' and 'Kairi' are products of the Peanut Company of Australia's breeding program. They are locally adapted. They were compared to the most popular cultivars at the time. Since then cultivars with </a:t>
          </a:r>
          <a:r>
            <a:rPr lang="en-US" sz="1400" i="1" baseline="0"/>
            <a:t>A. cardenasii </a:t>
          </a:r>
          <a:r>
            <a:rPr lang="en-US" sz="1400" i="0" baseline="0"/>
            <a:t>in pedigree have become predominant.</a:t>
          </a:r>
        </a:p>
        <a:p>
          <a:pPr marL="0" marR="0" lvl="0" indent="0" defTabSz="914400" eaLnBrk="1" fontAlgn="auto" latinLnBrk="0" hangingPunct="1">
            <a:lnSpc>
              <a:spcPct val="100000"/>
            </a:lnSpc>
            <a:spcBef>
              <a:spcPts val="0"/>
            </a:spcBef>
            <a:spcAft>
              <a:spcPts val="0"/>
            </a:spcAft>
            <a:buClrTx/>
            <a:buSzTx/>
            <a:buFontTx/>
            <a:buNone/>
            <a:tabLst/>
            <a:defRPr/>
          </a:pPr>
          <a:endParaRPr lang="en-US" sz="1400" i="0" baseline="0"/>
        </a:p>
        <a:p>
          <a:pPr marL="0" marR="0" lvl="0" indent="0" defTabSz="914400" eaLnBrk="1" fontAlgn="auto" latinLnBrk="0" hangingPunct="1">
            <a:lnSpc>
              <a:spcPct val="100000"/>
            </a:lnSpc>
            <a:spcBef>
              <a:spcPts val="0"/>
            </a:spcBef>
            <a:spcAft>
              <a:spcPts val="0"/>
            </a:spcAft>
            <a:buClrTx/>
            <a:buSzTx/>
            <a:buFontTx/>
            <a:buNone/>
            <a:tabLst/>
            <a:defRPr/>
          </a:pPr>
          <a:r>
            <a:rPr lang="en-US" sz="1400" i="0" baseline="0"/>
            <a:t>'Sempre Verde' is a product of the breeding program of the Agronomic Institute of São Paulo. It was compared with 'OL3' and 'OL5' because they were two of the most popular varieties. The graph uses data from 'OL3' because it is the most closely related to Sempre Verde, they share a parent, a component line of 'IAC Runner 886', a historically very important cultivar in Brazil.</a:t>
          </a:r>
        </a:p>
        <a:p>
          <a:pPr marL="0" marR="0" lvl="0" indent="0" defTabSz="914400" eaLnBrk="1" fontAlgn="auto" latinLnBrk="0" hangingPunct="1">
            <a:lnSpc>
              <a:spcPct val="100000"/>
            </a:lnSpc>
            <a:spcBef>
              <a:spcPts val="0"/>
            </a:spcBef>
            <a:spcAft>
              <a:spcPts val="0"/>
            </a:spcAft>
            <a:buClrTx/>
            <a:buSzTx/>
            <a:buFontTx/>
            <a:buNone/>
            <a:tabLst/>
            <a:defRPr/>
          </a:pPr>
          <a:endParaRPr lang="en-US" sz="1400" i="0" baseline="0"/>
        </a:p>
        <a:p>
          <a:pPr marL="0" marR="0" lvl="0" indent="0" defTabSz="914400" eaLnBrk="1" fontAlgn="auto" latinLnBrk="0" hangingPunct="1">
            <a:lnSpc>
              <a:spcPct val="100000"/>
            </a:lnSpc>
            <a:spcBef>
              <a:spcPts val="0"/>
            </a:spcBef>
            <a:spcAft>
              <a:spcPts val="0"/>
            </a:spcAft>
            <a:buClrTx/>
            <a:buSzTx/>
            <a:buFontTx/>
            <a:buNone/>
            <a:tabLst/>
            <a:defRPr/>
          </a:pPr>
          <a:endParaRPr lang="en-US" sz="1400" baseline="0"/>
        </a:p>
        <a:p>
          <a:pPr marL="0" marR="0" lvl="0" indent="0" defTabSz="914400" eaLnBrk="1" fontAlgn="auto" latinLnBrk="0" hangingPunct="1">
            <a:lnSpc>
              <a:spcPct val="100000"/>
            </a:lnSpc>
            <a:spcBef>
              <a:spcPts val="0"/>
            </a:spcBef>
            <a:spcAft>
              <a:spcPts val="0"/>
            </a:spcAft>
            <a:buClrTx/>
            <a:buSzTx/>
            <a:buFontTx/>
            <a:buNone/>
            <a:tabLst/>
            <a:defRPr/>
          </a:pPr>
          <a:endParaRPr lang="en-US" sz="14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0.58156</cdr:x>
      <cdr:y>0.23893</cdr:y>
    </cdr:from>
    <cdr:to>
      <cdr:x>0.62677</cdr:x>
      <cdr:y>0.27795</cdr:y>
    </cdr:to>
    <cdr:sp macro="" textlink="">
      <cdr:nvSpPr>
        <cdr:cNvPr id="2" name="TextBox 9">
          <a:extLst xmlns:a="http://schemas.openxmlformats.org/drawingml/2006/main">
            <a:ext uri="{FF2B5EF4-FFF2-40B4-BE49-F238E27FC236}">
              <a16:creationId xmlns:a16="http://schemas.microsoft.com/office/drawing/2014/main" id="{B64B8890-57B0-6A4B-8F14-0A9712A9F022}"/>
            </a:ext>
          </a:extLst>
        </cdr:cNvPr>
        <cdr:cNvSpPr txBox="1"/>
      </cdr:nvSpPr>
      <cdr:spPr>
        <a:xfrm xmlns:a="http://schemas.openxmlformats.org/drawingml/2006/main">
          <a:off x="6317663" y="1519518"/>
          <a:ext cx="491134" cy="24815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a:t>66%</a:t>
          </a:r>
        </a:p>
      </cdr:txBody>
    </cdr:sp>
  </cdr:relSizeAnchor>
  <cdr:relSizeAnchor xmlns:cdr="http://schemas.openxmlformats.org/drawingml/2006/chartDrawing">
    <cdr:from>
      <cdr:x>0.34183</cdr:x>
      <cdr:y>0.51373</cdr:y>
    </cdr:from>
    <cdr:to>
      <cdr:x>0.38704</cdr:x>
      <cdr:y>0.55275</cdr:y>
    </cdr:to>
    <cdr:sp macro="" textlink="">
      <cdr:nvSpPr>
        <cdr:cNvPr id="3" name="TextBox 9">
          <a:extLst xmlns:a="http://schemas.openxmlformats.org/drawingml/2006/main">
            <a:ext uri="{FF2B5EF4-FFF2-40B4-BE49-F238E27FC236}">
              <a16:creationId xmlns:a16="http://schemas.microsoft.com/office/drawing/2014/main" id="{B64B8890-57B0-6A4B-8F14-0A9712A9F022}"/>
            </a:ext>
          </a:extLst>
        </cdr:cNvPr>
        <cdr:cNvSpPr txBox="1"/>
      </cdr:nvSpPr>
      <cdr:spPr>
        <a:xfrm xmlns:a="http://schemas.openxmlformats.org/drawingml/2006/main">
          <a:off x="3713466" y="3267223"/>
          <a:ext cx="491134" cy="2481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a:t>29%</a:t>
          </a:r>
        </a:p>
      </cdr:txBody>
    </cdr:sp>
  </cdr:relSizeAnchor>
  <cdr:relSizeAnchor xmlns:cdr="http://schemas.openxmlformats.org/drawingml/2006/chartDrawing">
    <cdr:from>
      <cdr:x>0.46</cdr:x>
      <cdr:y>0.48227</cdr:y>
    </cdr:from>
    <cdr:to>
      <cdr:x>0.50856</cdr:x>
      <cdr:y>0.51929</cdr:y>
    </cdr:to>
    <cdr:sp macro="" textlink="">
      <cdr:nvSpPr>
        <cdr:cNvPr id="4" name="TextBox 9">
          <a:extLst xmlns:a="http://schemas.openxmlformats.org/drawingml/2006/main">
            <a:ext uri="{FF2B5EF4-FFF2-40B4-BE49-F238E27FC236}">
              <a16:creationId xmlns:a16="http://schemas.microsoft.com/office/drawing/2014/main" id="{B64B8890-57B0-6A4B-8F14-0A9712A9F022}"/>
            </a:ext>
          </a:extLst>
        </cdr:cNvPr>
        <cdr:cNvSpPr txBox="1"/>
      </cdr:nvSpPr>
      <cdr:spPr>
        <a:xfrm xmlns:a="http://schemas.openxmlformats.org/drawingml/2006/main">
          <a:off x="4997192" y="3067103"/>
          <a:ext cx="527526" cy="23543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a:t>52%</a:t>
          </a:r>
        </a:p>
      </cdr:txBody>
    </cdr:sp>
  </cdr:relSizeAnchor>
  <cdr:relSizeAnchor xmlns:cdr="http://schemas.openxmlformats.org/drawingml/2006/chartDrawing">
    <cdr:from>
      <cdr:x>0.81816</cdr:x>
      <cdr:y>0.33026</cdr:y>
    </cdr:from>
    <cdr:to>
      <cdr:x>0.86418</cdr:x>
      <cdr:y>0.37186</cdr:y>
    </cdr:to>
    <cdr:sp macro="" textlink="">
      <cdr:nvSpPr>
        <cdr:cNvPr id="5" name="TextBox 9">
          <a:extLst xmlns:a="http://schemas.openxmlformats.org/drawingml/2006/main">
            <a:ext uri="{FF2B5EF4-FFF2-40B4-BE49-F238E27FC236}">
              <a16:creationId xmlns:a16="http://schemas.microsoft.com/office/drawing/2014/main" id="{B64B8890-57B0-6A4B-8F14-0A9712A9F022}"/>
            </a:ext>
          </a:extLst>
        </cdr:cNvPr>
        <cdr:cNvSpPr txBox="1"/>
      </cdr:nvSpPr>
      <cdr:spPr>
        <a:xfrm xmlns:a="http://schemas.openxmlformats.org/drawingml/2006/main">
          <a:off x="8887935" y="2100403"/>
          <a:ext cx="500009"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a:t>871%</a:t>
          </a:r>
        </a:p>
      </cdr:txBody>
    </cdr:sp>
  </cdr:relSizeAnchor>
  <cdr:relSizeAnchor xmlns:cdr="http://schemas.openxmlformats.org/drawingml/2006/chartDrawing">
    <cdr:from>
      <cdr:x>0.69641</cdr:x>
      <cdr:y>0.03105</cdr:y>
    </cdr:from>
    <cdr:to>
      <cdr:x>0.74916</cdr:x>
      <cdr:y>0.07007</cdr:y>
    </cdr:to>
    <cdr:sp macro="" textlink="">
      <cdr:nvSpPr>
        <cdr:cNvPr id="6" name="TextBox 9">
          <a:extLst xmlns:a="http://schemas.openxmlformats.org/drawingml/2006/main">
            <a:ext uri="{FF2B5EF4-FFF2-40B4-BE49-F238E27FC236}">
              <a16:creationId xmlns:a16="http://schemas.microsoft.com/office/drawing/2014/main" id="{B64B8890-57B0-6A4B-8F14-0A9712A9F022}"/>
            </a:ext>
          </a:extLst>
        </cdr:cNvPr>
        <cdr:cNvSpPr txBox="1"/>
      </cdr:nvSpPr>
      <cdr:spPr>
        <a:xfrm xmlns:a="http://schemas.openxmlformats.org/drawingml/2006/main">
          <a:off x="7565356" y="197483"/>
          <a:ext cx="573044" cy="24815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a:t>146%</a:t>
          </a:r>
        </a:p>
      </cdr:txBody>
    </cdr:sp>
  </cdr:relSizeAnchor>
  <cdr:relSizeAnchor xmlns:cdr="http://schemas.openxmlformats.org/drawingml/2006/chartDrawing">
    <cdr:from>
      <cdr:x>0.93759</cdr:x>
      <cdr:y>0.33066</cdr:y>
    </cdr:from>
    <cdr:to>
      <cdr:x>0.98741</cdr:x>
      <cdr:y>0.37226</cdr:y>
    </cdr:to>
    <cdr:sp macro="" textlink="">
      <cdr:nvSpPr>
        <cdr:cNvPr id="7" name="TextBox 9">
          <a:extLst xmlns:a="http://schemas.openxmlformats.org/drawingml/2006/main">
            <a:ext uri="{FF2B5EF4-FFF2-40B4-BE49-F238E27FC236}">
              <a16:creationId xmlns:a16="http://schemas.microsoft.com/office/drawing/2014/main" id="{B64B8890-57B0-6A4B-8F14-0A9712A9F022}"/>
            </a:ext>
          </a:extLst>
        </cdr:cNvPr>
        <cdr:cNvSpPr txBox="1"/>
      </cdr:nvSpPr>
      <cdr:spPr>
        <a:xfrm xmlns:a="http://schemas.openxmlformats.org/drawingml/2006/main">
          <a:off x="10185401" y="2102922"/>
          <a:ext cx="541216" cy="264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a:t>236%</a:t>
          </a:r>
        </a:p>
      </cdr:txBody>
    </cdr:sp>
  </cdr:relSizeAnchor>
  <cdr:relSizeAnchor xmlns:cdr="http://schemas.openxmlformats.org/drawingml/2006/chartDrawing">
    <cdr:from>
      <cdr:x>0.10001</cdr:x>
      <cdr:y>0.45682</cdr:y>
    </cdr:from>
    <cdr:to>
      <cdr:x>0.14521</cdr:x>
      <cdr:y>0.49584</cdr:y>
    </cdr:to>
    <cdr:sp macro="" textlink="">
      <cdr:nvSpPr>
        <cdr:cNvPr id="8" name="TextBox 9">
          <a:extLst xmlns:a="http://schemas.openxmlformats.org/drawingml/2006/main">
            <a:ext uri="{FF2B5EF4-FFF2-40B4-BE49-F238E27FC236}">
              <a16:creationId xmlns:a16="http://schemas.microsoft.com/office/drawing/2014/main" id="{4AF84863-4111-1F44-BF64-E3292DDF9EF6}"/>
            </a:ext>
          </a:extLst>
        </cdr:cNvPr>
        <cdr:cNvSpPr txBox="1"/>
      </cdr:nvSpPr>
      <cdr:spPr>
        <a:xfrm xmlns:a="http://schemas.openxmlformats.org/drawingml/2006/main">
          <a:off x="1086430" y="2905259"/>
          <a:ext cx="491025" cy="24815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a:t>39%</a:t>
          </a:r>
        </a:p>
      </cdr:txBody>
    </cdr:sp>
  </cdr:relSizeAnchor>
  <cdr:relSizeAnchor xmlns:cdr="http://schemas.openxmlformats.org/drawingml/2006/chartDrawing">
    <cdr:from>
      <cdr:x>0.21739</cdr:x>
      <cdr:y>0.66196</cdr:y>
    </cdr:from>
    <cdr:to>
      <cdr:x>0.27014</cdr:x>
      <cdr:y>0.70097</cdr:y>
    </cdr:to>
    <cdr:sp macro="" textlink="">
      <cdr:nvSpPr>
        <cdr:cNvPr id="9" name="TextBox 9">
          <a:extLst xmlns:a="http://schemas.openxmlformats.org/drawingml/2006/main">
            <a:ext uri="{FF2B5EF4-FFF2-40B4-BE49-F238E27FC236}">
              <a16:creationId xmlns:a16="http://schemas.microsoft.com/office/drawing/2014/main" id="{4AF84863-4111-1F44-BF64-E3292DDF9EF6}"/>
            </a:ext>
          </a:extLst>
        </cdr:cNvPr>
        <cdr:cNvSpPr txBox="1"/>
      </cdr:nvSpPr>
      <cdr:spPr>
        <a:xfrm xmlns:a="http://schemas.openxmlformats.org/drawingml/2006/main">
          <a:off x="2361550" y="4209883"/>
          <a:ext cx="573044" cy="24809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1100"/>
            <a:t>104%</a:t>
          </a:r>
        </a:p>
      </cdr:txBody>
    </cdr:sp>
  </cdr:relSizeAnchor>
</c:userShapes>
</file>

<file path=xl/drawings/drawing3.xml><?xml version="1.0" encoding="utf-8"?>
<xdr:wsDr xmlns:xdr="http://schemas.openxmlformats.org/drawingml/2006/spreadsheetDrawing" xmlns:a="http://schemas.openxmlformats.org/drawingml/2006/main">
  <xdr:twoCellAnchor>
    <xdr:from>
      <xdr:col>9</xdr:col>
      <xdr:colOff>323850</xdr:colOff>
      <xdr:row>2</xdr:row>
      <xdr:rowOff>78317</xdr:rowOff>
    </xdr:from>
    <xdr:to>
      <xdr:col>23</xdr:col>
      <xdr:colOff>531283</xdr:colOff>
      <xdr:row>34</xdr:row>
      <xdr:rowOff>27517</xdr:rowOff>
    </xdr:to>
    <xdr:graphicFrame macro="">
      <xdr:nvGraphicFramePr>
        <xdr:cNvPr id="2" name="Chart 1">
          <a:extLst>
            <a:ext uri="{FF2B5EF4-FFF2-40B4-BE49-F238E27FC236}">
              <a16:creationId xmlns:a16="http://schemas.microsoft.com/office/drawing/2014/main" id="{E454DD83-F6E5-F64F-B641-3F112680B3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634999</xdr:colOff>
      <xdr:row>34</xdr:row>
      <xdr:rowOff>186267</xdr:rowOff>
    </xdr:from>
    <xdr:to>
      <xdr:col>23</xdr:col>
      <xdr:colOff>406399</xdr:colOff>
      <xdr:row>68</xdr:row>
      <xdr:rowOff>175684</xdr:rowOff>
    </xdr:to>
    <xdr:graphicFrame macro="">
      <xdr:nvGraphicFramePr>
        <xdr:cNvPr id="4" name="Chart 3">
          <a:extLst>
            <a:ext uri="{FF2B5EF4-FFF2-40B4-BE49-F238E27FC236}">
              <a16:creationId xmlns:a16="http://schemas.microsoft.com/office/drawing/2014/main" id="{A719B2B0-B3F2-6B4B-A512-067153E9B6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21168</xdr:colOff>
      <xdr:row>35</xdr:row>
      <xdr:rowOff>21167</xdr:rowOff>
    </xdr:from>
    <xdr:to>
      <xdr:col>40</xdr:col>
      <xdr:colOff>486834</xdr:colOff>
      <xdr:row>74</xdr:row>
      <xdr:rowOff>158750</xdr:rowOff>
    </xdr:to>
    <xdr:graphicFrame macro="">
      <xdr:nvGraphicFramePr>
        <xdr:cNvPr id="5" name="Chart 4">
          <a:extLst>
            <a:ext uri="{FF2B5EF4-FFF2-40B4-BE49-F238E27FC236}">
              <a16:creationId xmlns:a16="http://schemas.microsoft.com/office/drawing/2014/main" id="{CB7CE2E8-F6A6-8C4D-8B5F-5245FC8F90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0.47194</cdr:x>
      <cdr:y>0.09884</cdr:y>
    </cdr:from>
    <cdr:to>
      <cdr:x>0.63372</cdr:x>
      <cdr:y>0.22059</cdr:y>
    </cdr:to>
    <cdr:sp macro="" textlink="">
      <cdr:nvSpPr>
        <cdr:cNvPr id="3" name="TextBox 1">
          <a:extLst xmlns:a="http://schemas.openxmlformats.org/drawingml/2006/main">
            <a:ext uri="{FF2B5EF4-FFF2-40B4-BE49-F238E27FC236}">
              <a16:creationId xmlns:a16="http://schemas.microsoft.com/office/drawing/2014/main" id="{F8E2E062-51C6-334E-817D-1F7A5B931A37}"/>
            </a:ext>
          </a:extLst>
        </cdr:cNvPr>
        <cdr:cNvSpPr txBox="1"/>
      </cdr:nvSpPr>
      <cdr:spPr>
        <a:xfrm xmlns:a="http://schemas.openxmlformats.org/drawingml/2006/main">
          <a:off x="4543163" y="597495"/>
          <a:ext cx="1557391" cy="73600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600">
              <a:solidFill>
                <a:srgbClr val="0070C0"/>
              </a:solidFill>
            </a:rPr>
            <a:t>IAC Sempre Verde</a:t>
          </a:r>
        </a:p>
        <a:p xmlns:a="http://schemas.openxmlformats.org/drawingml/2006/main">
          <a:pPr algn="ctr"/>
          <a:r>
            <a:rPr lang="en-US" sz="1000">
              <a:solidFill>
                <a:srgbClr val="0070C0"/>
              </a:solidFill>
            </a:rPr>
            <a:t>with A.</a:t>
          </a:r>
          <a:r>
            <a:rPr lang="en-US" sz="1000" baseline="0">
              <a:solidFill>
                <a:srgbClr val="0070C0"/>
              </a:solidFill>
            </a:rPr>
            <a:t> cardenasii segments</a:t>
          </a:r>
          <a:endParaRPr lang="en-US" sz="1000">
            <a:solidFill>
              <a:srgbClr val="0070C0"/>
            </a:solidFill>
          </a:endParaRPr>
        </a:p>
      </cdr:txBody>
    </cdr:sp>
  </cdr:relSizeAnchor>
  <cdr:relSizeAnchor xmlns:cdr="http://schemas.openxmlformats.org/drawingml/2006/chartDrawing">
    <cdr:from>
      <cdr:x>0.24653</cdr:x>
      <cdr:y>0.42233</cdr:y>
    </cdr:from>
    <cdr:to>
      <cdr:x>0.35747</cdr:x>
      <cdr:y>0.48544</cdr:y>
    </cdr:to>
    <cdr:sp macro="" textlink="">
      <cdr:nvSpPr>
        <cdr:cNvPr id="4" name="TextBox 1">
          <a:extLst xmlns:a="http://schemas.openxmlformats.org/drawingml/2006/main">
            <a:ext uri="{FF2B5EF4-FFF2-40B4-BE49-F238E27FC236}">
              <a16:creationId xmlns:a16="http://schemas.microsoft.com/office/drawing/2014/main" id="{D27B98A4-3CB2-A349-B53F-42A1224AC19F}"/>
            </a:ext>
          </a:extLst>
        </cdr:cNvPr>
        <cdr:cNvSpPr txBox="1"/>
      </cdr:nvSpPr>
      <cdr:spPr>
        <a:xfrm xmlns:a="http://schemas.openxmlformats.org/drawingml/2006/main">
          <a:off x="2032000" y="2209800"/>
          <a:ext cx="914400" cy="3302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a:solidFill>
                <a:schemeClr val="bg2">
                  <a:lumMod val="25000"/>
                </a:schemeClr>
              </a:solidFill>
            </a:rPr>
            <a:t>IAC OL5</a:t>
          </a:r>
        </a:p>
      </cdr:txBody>
    </cdr:sp>
  </cdr:relSizeAnchor>
  <cdr:relSizeAnchor xmlns:cdr="http://schemas.openxmlformats.org/drawingml/2006/chartDrawing">
    <cdr:from>
      <cdr:x>0.78582</cdr:x>
      <cdr:y>0.36408</cdr:y>
    </cdr:from>
    <cdr:to>
      <cdr:x>0.89676</cdr:x>
      <cdr:y>0.42719</cdr:y>
    </cdr:to>
    <cdr:sp macro="" textlink="">
      <cdr:nvSpPr>
        <cdr:cNvPr id="5" name="TextBox 1">
          <a:extLst xmlns:a="http://schemas.openxmlformats.org/drawingml/2006/main">
            <a:ext uri="{FF2B5EF4-FFF2-40B4-BE49-F238E27FC236}">
              <a16:creationId xmlns:a16="http://schemas.microsoft.com/office/drawing/2014/main" id="{54E71166-B66E-2445-8579-F3BDC63EDCD8}"/>
            </a:ext>
          </a:extLst>
        </cdr:cNvPr>
        <cdr:cNvSpPr txBox="1"/>
      </cdr:nvSpPr>
      <cdr:spPr>
        <a:xfrm xmlns:a="http://schemas.openxmlformats.org/drawingml/2006/main">
          <a:off x="6477000" y="1905000"/>
          <a:ext cx="914400" cy="3302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600">
              <a:solidFill>
                <a:schemeClr val="accent2">
                  <a:lumMod val="75000"/>
                </a:schemeClr>
              </a:solidFill>
            </a:rPr>
            <a:t>IAC OL3</a:t>
          </a:r>
        </a:p>
      </cdr:txBody>
    </cdr:sp>
  </cdr:relSizeAnchor>
</c:userShapes>
</file>

<file path=xl/drawings/drawing5.xml><?xml version="1.0" encoding="utf-8"?>
<c:userShapes xmlns:c="http://schemas.openxmlformats.org/drawingml/2006/chart">
  <cdr:relSizeAnchor xmlns:cdr="http://schemas.openxmlformats.org/drawingml/2006/chartDrawing">
    <cdr:from>
      <cdr:x>0.51105</cdr:x>
      <cdr:y>0.09793</cdr:y>
    </cdr:from>
    <cdr:to>
      <cdr:x>0.65833</cdr:x>
      <cdr:y>0.1545</cdr:y>
    </cdr:to>
    <cdr:sp macro="" textlink="">
      <cdr:nvSpPr>
        <cdr:cNvPr id="2" name="TextBox 1">
          <a:extLst xmlns:a="http://schemas.openxmlformats.org/drawingml/2006/main">
            <a:ext uri="{FF2B5EF4-FFF2-40B4-BE49-F238E27FC236}">
              <a16:creationId xmlns:a16="http://schemas.microsoft.com/office/drawing/2014/main" id="{851C4688-FBFC-BE48-8003-767515897A78}"/>
            </a:ext>
          </a:extLst>
        </cdr:cNvPr>
        <cdr:cNvSpPr txBox="1"/>
      </cdr:nvSpPr>
      <cdr:spPr>
        <a:xfrm xmlns:a="http://schemas.openxmlformats.org/drawingml/2006/main">
          <a:off x="4699000" y="660400"/>
          <a:ext cx="1354191" cy="3815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800">
              <a:solidFill>
                <a:srgbClr val="0070C0"/>
              </a:solidFill>
            </a:rPr>
            <a:t>Kairi</a:t>
          </a:r>
        </a:p>
        <a:p xmlns:a="http://schemas.openxmlformats.org/drawingml/2006/main">
          <a:pPr algn="ctr"/>
          <a:r>
            <a:rPr lang="en-US" sz="1000">
              <a:solidFill>
                <a:srgbClr val="0070C0"/>
              </a:solidFill>
            </a:rPr>
            <a:t>with A. cardenasii segments</a:t>
          </a:r>
        </a:p>
      </cdr:txBody>
    </cdr:sp>
  </cdr:relSizeAnchor>
  <cdr:relSizeAnchor xmlns:cdr="http://schemas.openxmlformats.org/drawingml/2006/chartDrawing">
    <cdr:from>
      <cdr:x>0.59807</cdr:x>
      <cdr:y>0.34275</cdr:y>
    </cdr:from>
    <cdr:to>
      <cdr:x>0.74534</cdr:x>
      <cdr:y>0.39932</cdr:y>
    </cdr:to>
    <cdr:sp macro="" textlink="">
      <cdr:nvSpPr>
        <cdr:cNvPr id="3" name="TextBox 1">
          <a:extLst xmlns:a="http://schemas.openxmlformats.org/drawingml/2006/main">
            <a:ext uri="{FF2B5EF4-FFF2-40B4-BE49-F238E27FC236}">
              <a16:creationId xmlns:a16="http://schemas.microsoft.com/office/drawing/2014/main" id="{C8E58C0A-5A4E-D645-BF7C-C9D5E8394520}"/>
            </a:ext>
          </a:extLst>
        </cdr:cNvPr>
        <cdr:cNvSpPr txBox="1"/>
      </cdr:nvSpPr>
      <cdr:spPr>
        <a:xfrm xmlns:a="http://schemas.openxmlformats.org/drawingml/2006/main">
          <a:off x="5499100" y="2311400"/>
          <a:ext cx="1354191" cy="38151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a:solidFill>
                <a:schemeClr val="accent2">
                  <a:lumMod val="75000"/>
                </a:schemeClr>
              </a:solidFill>
            </a:rPr>
            <a:t>Holt</a:t>
          </a:r>
        </a:p>
      </cdr:txBody>
    </cdr:sp>
  </cdr:relSizeAnchor>
</c:userShapes>
</file>

<file path=xl/drawings/drawing6.xml><?xml version="1.0" encoding="utf-8"?>
<xdr:wsDr xmlns:xdr="http://schemas.openxmlformats.org/drawingml/2006/spreadsheetDrawing" xmlns:a="http://schemas.openxmlformats.org/drawingml/2006/main">
  <xdr:oneCellAnchor>
    <xdr:from>
      <xdr:col>4</xdr:col>
      <xdr:colOff>48846</xdr:colOff>
      <xdr:row>16</xdr:row>
      <xdr:rowOff>146537</xdr:rowOff>
    </xdr:from>
    <xdr:ext cx="10570308" cy="1579022"/>
    <xdr:sp macro="" textlink="">
      <xdr:nvSpPr>
        <xdr:cNvPr id="2" name="TextBox 1">
          <a:extLst>
            <a:ext uri="{FF2B5EF4-FFF2-40B4-BE49-F238E27FC236}">
              <a16:creationId xmlns:a16="http://schemas.microsoft.com/office/drawing/2014/main" id="{5F257487-36BD-E644-AD1D-B678C8820D24}"/>
            </a:ext>
          </a:extLst>
        </xdr:cNvPr>
        <xdr:cNvSpPr txBox="1"/>
      </xdr:nvSpPr>
      <xdr:spPr>
        <a:xfrm>
          <a:off x="5265615" y="3448537"/>
          <a:ext cx="10570308" cy="157902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endParaRPr lang="en-US" sz="14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n-US" sz="1400">
              <a:solidFill>
                <a:schemeClr val="tx1"/>
              </a:solidFill>
              <a:effectLst/>
              <a:latin typeface="+mn-lt"/>
              <a:ea typeface="+mn-ea"/>
              <a:cs typeface="+mn-cs"/>
            </a:rPr>
            <a:t>Seed from ten African groundnut breeding programs in Ghana (James Asibuo and Richard Oteng-Frimpong, CSIR),  Malawi (Justus Chintu, DARS), Mali (Dramane Sako, CRIA/IER), Mozambique (Amade Muita, IIAM), Niger (Adama Coulibaly, INRAN), Senegal (Issa Faye, ISRA), Togo (Essohouna Banla), Uganda (David Okello, NARI), and Zambia (Lutangu Makweti, Zari) were assembled in Senegal for individual plant grow-out and DNA extraction. Breeders were requested to nominate only inbred lines which should be homozygous at most loci.  DNA from a single plant of each line was genotyped using the Axiom_Arachis2 SNP array (Clevenger et al. 2018; Korani et al. 2018). </a:t>
          </a:r>
          <a:r>
            <a:rPr lang="en-US" sz="1400">
              <a:effectLst/>
            </a:rPr>
            <a:t> </a:t>
          </a:r>
          <a:endParaRPr lang="en-US" sz="1400">
            <a:solidFill>
              <a:schemeClr val="tx1"/>
            </a:solidFill>
            <a:effectLst/>
            <a:latin typeface="+mn-lt"/>
            <a:ea typeface="+mn-ea"/>
            <a:cs typeface="+mn-cs"/>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genebank.icrisat.org/IND/Passport?Crop=Groundnut" TargetMode="External"/><Relationship Id="rId13" Type="http://schemas.openxmlformats.org/officeDocument/2006/relationships/hyperlink" Target="http://genebank.icrisat.org/IND/Passport?Crop=Groundnut/%20yysequenced%20by%20Josh%20-%20very%20similar%20profile%20ato%20GPBD-4,%20Shirasawa%20et%20al.,%202018" TargetMode="External"/><Relationship Id="rId18" Type="http://schemas.openxmlformats.org/officeDocument/2006/relationships/hyperlink" Target="http://genebank.icrisat.org/IND/Passport?Crop=Groundnut" TargetMode="External"/><Relationship Id="rId3" Type="http://schemas.openxmlformats.org/officeDocument/2006/relationships/hyperlink" Target="http://genebank.icrisat.org/IND/Passport?Crop=Groundnut" TargetMode="External"/><Relationship Id="rId21" Type="http://schemas.openxmlformats.org/officeDocument/2006/relationships/hyperlink" Target="http://genebank.icrisat.org/IND/Passport?Crop=Groundnut" TargetMode="External"/><Relationship Id="rId7" Type="http://schemas.openxmlformats.org/officeDocument/2006/relationships/hyperlink" Target="http://genebank.icrisat.org/IND/Passport?Crop=Groundnut" TargetMode="External"/><Relationship Id="rId12" Type="http://schemas.openxmlformats.org/officeDocument/2006/relationships/hyperlink" Target="http://genebank.icrisat.org/IND/Passport?Crop=Groundnut" TargetMode="External"/><Relationship Id="rId17" Type="http://schemas.openxmlformats.org/officeDocument/2006/relationships/hyperlink" Target="http://genebank.icrisat.org/IND/Passport?Crop=Groundnut" TargetMode="External"/><Relationship Id="rId2" Type="http://schemas.openxmlformats.org/officeDocument/2006/relationships/hyperlink" Target="http://genebank.icrisat.org/IND/Passport?Crop=Groundnut" TargetMode="External"/><Relationship Id="rId16" Type="http://schemas.openxmlformats.org/officeDocument/2006/relationships/hyperlink" Target="http://genebank.icrisat.org/IND/Passport?Crop=Groundnut" TargetMode="External"/><Relationship Id="rId20" Type="http://schemas.openxmlformats.org/officeDocument/2006/relationships/hyperlink" Target="http://genebank.icrisat.org/IND/Passport?Crop=Groundnut" TargetMode="External"/><Relationship Id="rId1" Type="http://schemas.openxmlformats.org/officeDocument/2006/relationships/hyperlink" Target="http://genebank.icrisat.org/IND/Passport?Crop=Groundnut" TargetMode="External"/><Relationship Id="rId6" Type="http://schemas.openxmlformats.org/officeDocument/2006/relationships/hyperlink" Target="http://genebank.icrisat.org/IND/Passport?Crop=Groundnut" TargetMode="External"/><Relationship Id="rId11" Type="http://schemas.openxmlformats.org/officeDocument/2006/relationships/hyperlink" Target="http://genebank.icrisat.org/IND/Passport?Crop=Groundnut" TargetMode="External"/><Relationship Id="rId24" Type="http://schemas.openxmlformats.org/officeDocument/2006/relationships/hyperlink" Target="http://agritech.tnau.ac.in/agriculture/oilseeds_groundnut.html" TargetMode="External"/><Relationship Id="rId5" Type="http://schemas.openxmlformats.org/officeDocument/2006/relationships/hyperlink" Target="http://genebank.icrisat.org/IND/Passport?Crop=Groundnut" TargetMode="External"/><Relationship Id="rId15" Type="http://schemas.openxmlformats.org/officeDocument/2006/relationships/hyperlink" Target="https://groundcover.grdc.com.au/story/6301045/best-traits-combined-in-new-peanut-release/" TargetMode="External"/><Relationship Id="rId23" Type="http://schemas.openxmlformats.org/officeDocument/2006/relationships/hyperlink" Target="https://sites.google.com/a/tnau.ac.in/cpbg/oilseeds/groundnut-varieties" TargetMode="External"/><Relationship Id="rId10" Type="http://schemas.openxmlformats.org/officeDocument/2006/relationships/hyperlink" Target="http://genebank.icrisat.org/IND/Passport?Crop=Groundnut" TargetMode="External"/><Relationship Id="rId19" Type="http://schemas.openxmlformats.org/officeDocument/2006/relationships/hyperlink" Target="http://genebank.icrisat.org/IND/Passport?Crop=Groundnut" TargetMode="External"/><Relationship Id="rId4" Type="http://schemas.openxmlformats.org/officeDocument/2006/relationships/hyperlink" Target="http://genebank.icrisat.org/IND/Passport?Crop=Groundnut" TargetMode="External"/><Relationship Id="rId9" Type="http://schemas.openxmlformats.org/officeDocument/2006/relationships/hyperlink" Target="http://genebank.icrisat.org/IND/Passport?Crop=Groundnut" TargetMode="External"/><Relationship Id="rId14" Type="http://schemas.openxmlformats.org/officeDocument/2006/relationships/hyperlink" Target="http://www.iac.sp.gov.br/noticiasdetalhes.php?pag=1&amp;ano=2019&amp;id=1277" TargetMode="External"/><Relationship Id="rId22" Type="http://schemas.openxmlformats.org/officeDocument/2006/relationships/hyperlink" Target="http://genebank.icrisat.org/IND/Passport?Crop=Groundnut%20*%20does%20not%20mention%20any%20A.%20cardenasii%20contribution"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iac.sp.gov.br/noticiasdetalhes.php?pag=1&amp;ano=2019&amp;id=1277" TargetMode="External"/><Relationship Id="rId1" Type="http://schemas.openxmlformats.org/officeDocument/2006/relationships/hyperlink" Target="http://www.iac.sp.gov.br/noticiasdetalhes.php?pag=1&amp;ano=2019&amp;id=127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tabSelected="1" zoomScale="120" zoomScaleNormal="120" workbookViewId="0">
      <selection activeCell="A46" sqref="A46"/>
    </sheetView>
  </sheetViews>
  <sheetFormatPr baseColWidth="10" defaultColWidth="11" defaultRowHeight="16"/>
  <cols>
    <col min="1" max="1" width="33" style="1" customWidth="1"/>
  </cols>
  <sheetData>
    <row r="1" spans="1:5">
      <c r="A1" s="1" t="s">
        <v>2071</v>
      </c>
    </row>
    <row r="2" spans="1:5">
      <c r="A2" s="1" t="s">
        <v>2072</v>
      </c>
      <c r="B2" t="s">
        <v>1638</v>
      </c>
    </row>
    <row r="3" spans="1:5">
      <c r="B3" t="s">
        <v>1593</v>
      </c>
    </row>
    <row r="4" spans="1:5">
      <c r="B4" t="s">
        <v>1639</v>
      </c>
    </row>
    <row r="5" spans="1:5">
      <c r="B5" t="s">
        <v>542</v>
      </c>
    </row>
    <row r="6" spans="1:5">
      <c r="B6" t="s">
        <v>543</v>
      </c>
    </row>
    <row r="7" spans="1:5">
      <c r="B7" t="s">
        <v>549</v>
      </c>
    </row>
    <row r="9" spans="1:5">
      <c r="A9" s="1" t="s">
        <v>2073</v>
      </c>
      <c r="B9" s="179" t="s">
        <v>1954</v>
      </c>
    </row>
    <row r="11" spans="1:5">
      <c r="A11" s="1" t="s">
        <v>2074</v>
      </c>
      <c r="B11" t="s">
        <v>2025</v>
      </c>
    </row>
    <row r="13" spans="1:5">
      <c r="A13" s="1" t="s">
        <v>2078</v>
      </c>
      <c r="B13" t="s">
        <v>1613</v>
      </c>
      <c r="E13" s="139" t="s">
        <v>1640</v>
      </c>
    </row>
    <row r="14" spans="1:5">
      <c r="E14" s="139" t="s">
        <v>1615</v>
      </c>
    </row>
    <row r="15" spans="1:5">
      <c r="E15" s="139" t="s">
        <v>1616</v>
      </c>
    </row>
    <row r="16" spans="1:5">
      <c r="E16" s="139" t="s">
        <v>1614</v>
      </c>
    </row>
    <row r="18" spans="1:2">
      <c r="A18" s="1" t="s">
        <v>2075</v>
      </c>
      <c r="B18" t="s">
        <v>1609</v>
      </c>
    </row>
    <row r="20" spans="1:2">
      <c r="A20" s="1" t="s">
        <v>2076</v>
      </c>
      <c r="B20" t="s">
        <v>1610</v>
      </c>
    </row>
    <row r="22" spans="1:2">
      <c r="A22" s="1" t="s">
        <v>2077</v>
      </c>
      <c r="B22" t="s">
        <v>1612</v>
      </c>
    </row>
    <row r="24" spans="1:2">
      <c r="A24" s="1" t="s">
        <v>1635</v>
      </c>
      <c r="B24" t="s">
        <v>2031</v>
      </c>
    </row>
    <row r="26" spans="1:2">
      <c r="A26" s="1" t="s">
        <v>1618</v>
      </c>
      <c r="B26" t="s">
        <v>1617</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101"/>
  <sheetViews>
    <sheetView zoomScale="140" zoomScaleNormal="140" workbookViewId="0">
      <selection activeCell="A5" sqref="A5"/>
    </sheetView>
  </sheetViews>
  <sheetFormatPr baseColWidth="10" defaultColWidth="11" defaultRowHeight="16"/>
  <cols>
    <col min="19" max="19" width="10.83203125" style="4"/>
  </cols>
  <sheetData>
    <row r="1" spans="1:20" s="92" customFormat="1" ht="18">
      <c r="A1" s="165" t="s">
        <v>1617</v>
      </c>
      <c r="B1" s="168"/>
    </row>
    <row r="2" spans="1:20" s="178" customFormat="1" ht="18">
      <c r="A2" s="176"/>
      <c r="B2" s="177"/>
    </row>
    <row r="3" spans="1:20" ht="19">
      <c r="A3" s="179" t="s">
        <v>1628</v>
      </c>
      <c r="T3" s="248" t="s">
        <v>1970</v>
      </c>
    </row>
    <row r="4" spans="1:20">
      <c r="A4" s="179" t="s">
        <v>1629</v>
      </c>
    </row>
    <row r="5" spans="1:20">
      <c r="A5" s="179" t="s">
        <v>1630</v>
      </c>
    </row>
    <row r="6" spans="1:20">
      <c r="A6" s="13" t="s">
        <v>1868</v>
      </c>
    </row>
    <row r="7" spans="1:20">
      <c r="A7" s="13" t="s">
        <v>1869</v>
      </c>
    </row>
    <row r="8" spans="1:20">
      <c r="A8" s="3" t="s">
        <v>1870</v>
      </c>
    </row>
    <row r="9" spans="1:20">
      <c r="A9" s="12" t="s">
        <v>1871</v>
      </c>
    </row>
    <row r="10" spans="1:20">
      <c r="A10" s="13" t="s">
        <v>1622</v>
      </c>
    </row>
    <row r="11" spans="1:20">
      <c r="A11" s="13" t="s">
        <v>1872</v>
      </c>
      <c r="S11" s="12"/>
    </row>
    <row r="12" spans="1:20">
      <c r="A12" s="179" t="s">
        <v>1971</v>
      </c>
      <c r="S12" s="12"/>
    </row>
    <row r="13" spans="1:20">
      <c r="A13" s="216" t="s">
        <v>1873</v>
      </c>
      <c r="S13" s="12"/>
    </row>
    <row r="14" spans="1:20">
      <c r="A14" s="13" t="s">
        <v>1874</v>
      </c>
      <c r="S14" s="12"/>
    </row>
    <row r="15" spans="1:20">
      <c r="A15" s="13" t="s">
        <v>1875</v>
      </c>
    </row>
    <row r="16" spans="1:20" s="179" customFormat="1">
      <c r="A16" s="69" t="s">
        <v>1876</v>
      </c>
      <c r="S16" s="3"/>
    </row>
    <row r="17" spans="1:19" s="179" customFormat="1">
      <c r="A17" s="12" t="s">
        <v>1877</v>
      </c>
      <c r="S17" s="3"/>
    </row>
    <row r="18" spans="1:19" s="179" customFormat="1">
      <c r="A18" s="13" t="s">
        <v>1878</v>
      </c>
      <c r="S18" s="3"/>
    </row>
    <row r="19" spans="1:19" s="179" customFormat="1">
      <c r="A19" s="13" t="s">
        <v>1879</v>
      </c>
      <c r="S19" s="3"/>
    </row>
    <row r="20" spans="1:19" s="179" customFormat="1">
      <c r="A20" s="179" t="s">
        <v>1880</v>
      </c>
      <c r="S20" s="3"/>
    </row>
    <row r="21" spans="1:19" s="179" customFormat="1">
      <c r="A21" s="13" t="s">
        <v>1881</v>
      </c>
      <c r="C21" s="116"/>
      <c r="S21" s="3"/>
    </row>
    <row r="22" spans="1:19" s="179" customFormat="1">
      <c r="A22" s="3" t="s">
        <v>1882</v>
      </c>
      <c r="C22" s="28"/>
      <c r="S22" s="3"/>
    </row>
    <row r="23" spans="1:19" s="179" customFormat="1">
      <c r="A23" s="3" t="s">
        <v>1883</v>
      </c>
      <c r="C23" s="116"/>
      <c r="S23" s="3"/>
    </row>
    <row r="24" spans="1:19" s="179" customFormat="1">
      <c r="A24" s="3" t="s">
        <v>1884</v>
      </c>
      <c r="S24" s="3"/>
    </row>
    <row r="25" spans="1:19" s="179" customFormat="1">
      <c r="A25" s="3" t="s">
        <v>1885</v>
      </c>
      <c r="S25" s="3"/>
    </row>
    <row r="26" spans="1:19" s="179" customFormat="1">
      <c r="A26" s="13" t="s">
        <v>2080</v>
      </c>
      <c r="S26" s="3"/>
    </row>
    <row r="27" spans="1:19" s="179" customFormat="1">
      <c r="A27" s="180" t="s">
        <v>1886</v>
      </c>
      <c r="S27" s="3"/>
    </row>
    <row r="28" spans="1:19" s="179" customFormat="1">
      <c r="A28" s="179" t="s">
        <v>1972</v>
      </c>
      <c r="S28" s="3"/>
    </row>
    <row r="29" spans="1:19" s="179" customFormat="1">
      <c r="A29" s="13" t="s">
        <v>1887</v>
      </c>
      <c r="S29" s="3"/>
    </row>
    <row r="30" spans="1:19" s="3" customFormat="1">
      <c r="A30" s="12" t="s">
        <v>1888</v>
      </c>
    </row>
    <row r="31" spans="1:19" s="179" customFormat="1">
      <c r="A31" s="13" t="s">
        <v>1889</v>
      </c>
      <c r="S31" s="161"/>
    </row>
    <row r="32" spans="1:19" s="179" customFormat="1">
      <c r="A32" s="13" t="s">
        <v>1890</v>
      </c>
      <c r="S32" s="3"/>
    </row>
    <row r="33" spans="1:19" s="179" customFormat="1">
      <c r="A33" s="12" t="s">
        <v>1631</v>
      </c>
      <c r="S33" s="3"/>
    </row>
    <row r="34" spans="1:19" s="179" customFormat="1">
      <c r="A34" s="181" t="s">
        <v>1891</v>
      </c>
      <c r="S34" s="3"/>
    </row>
    <row r="35" spans="1:19" s="179" customFormat="1">
      <c r="A35" s="13" t="s">
        <v>1892</v>
      </c>
      <c r="S35" s="3"/>
    </row>
    <row r="36" spans="1:19" s="179" customFormat="1">
      <c r="A36" s="70" t="s">
        <v>1620</v>
      </c>
      <c r="S36" s="3"/>
    </row>
    <row r="37" spans="1:19" s="179" customFormat="1">
      <c r="A37" s="13" t="s">
        <v>1893</v>
      </c>
      <c r="S37" s="3"/>
    </row>
    <row r="38" spans="1:19" s="179" customFormat="1">
      <c r="A38" s="13" t="s">
        <v>1894</v>
      </c>
      <c r="S38" s="3"/>
    </row>
    <row r="39" spans="1:19" s="179" customFormat="1">
      <c r="A39" s="179" t="s">
        <v>1895</v>
      </c>
      <c r="S39" s="3"/>
    </row>
    <row r="40" spans="1:19" s="179" customFormat="1">
      <c r="A40" s="68" t="s">
        <v>1896</v>
      </c>
      <c r="S40" s="3" t="s">
        <v>507</v>
      </c>
    </row>
    <row r="41" spans="1:19" s="179" customFormat="1">
      <c r="A41" s="13" t="s">
        <v>1897</v>
      </c>
      <c r="S41" s="3"/>
    </row>
    <row r="42" spans="1:19" s="179" customFormat="1">
      <c r="A42" s="68" t="s">
        <v>1898</v>
      </c>
      <c r="S42" s="3"/>
    </row>
    <row r="43" spans="1:19" s="1" customFormat="1">
      <c r="A43" s="179" t="s">
        <v>1621</v>
      </c>
      <c r="S43" s="9"/>
    </row>
    <row r="44" spans="1:19" s="179" customFormat="1">
      <c r="A44" s="13" t="s">
        <v>1899</v>
      </c>
      <c r="S44" s="3"/>
    </row>
    <row r="45" spans="1:19" s="179" customFormat="1">
      <c r="A45" s="13" t="s">
        <v>1900</v>
      </c>
      <c r="S45" s="3"/>
    </row>
    <row r="46" spans="1:19" s="179" customFormat="1">
      <c r="A46" s="13" t="s">
        <v>1901</v>
      </c>
      <c r="S46" s="3"/>
    </row>
    <row r="47" spans="1:19" s="179" customFormat="1">
      <c r="A47" s="13" t="s">
        <v>1902</v>
      </c>
      <c r="S47" s="3"/>
    </row>
    <row r="48" spans="1:19" s="179" customFormat="1">
      <c r="A48" s="3" t="s">
        <v>1903</v>
      </c>
      <c r="S48" s="3"/>
    </row>
    <row r="49" spans="1:19" s="179" customFormat="1">
      <c r="A49" s="13" t="s">
        <v>1632</v>
      </c>
      <c r="S49" s="3"/>
    </row>
    <row r="50" spans="1:19" s="179" customFormat="1">
      <c r="A50" s="13" t="s">
        <v>1904</v>
      </c>
      <c r="S50" s="3"/>
    </row>
    <row r="51" spans="1:19" s="179" customFormat="1">
      <c r="A51" s="13" t="s">
        <v>1905</v>
      </c>
      <c r="S51" s="3"/>
    </row>
    <row r="52" spans="1:19" s="179" customFormat="1">
      <c r="A52" s="13" t="s">
        <v>1906</v>
      </c>
      <c r="S52" s="3"/>
    </row>
    <row r="53" spans="1:19" s="179" customFormat="1" ht="18">
      <c r="A53" s="13" t="s">
        <v>1907</v>
      </c>
      <c r="E53" s="147"/>
      <c r="S53" s="3"/>
    </row>
    <row r="54" spans="1:19" s="179" customFormat="1" ht="18">
      <c r="A54" s="217" t="s">
        <v>1908</v>
      </c>
      <c r="E54" s="147"/>
      <c r="S54" s="3"/>
    </row>
    <row r="55" spans="1:19" s="179" customFormat="1">
      <c r="A55" s="13" t="s">
        <v>1909</v>
      </c>
      <c r="S55" s="3"/>
    </row>
    <row r="56" spans="1:19" s="179" customFormat="1">
      <c r="A56" s="3" t="s">
        <v>1910</v>
      </c>
      <c r="S56" s="3"/>
    </row>
    <row r="57" spans="1:19" s="179" customFormat="1">
      <c r="A57" s="179" t="s">
        <v>1911</v>
      </c>
      <c r="S57" s="3"/>
    </row>
    <row r="58" spans="1:19" s="179" customFormat="1">
      <c r="A58" s="13" t="s">
        <v>1912</v>
      </c>
      <c r="S58" s="3"/>
    </row>
    <row r="59" spans="1:19" s="179" customFormat="1">
      <c r="A59" s="13" t="s">
        <v>1913</v>
      </c>
      <c r="S59" s="3"/>
    </row>
    <row r="60" spans="1:19" s="179" customFormat="1">
      <c r="A60" s="13" t="s">
        <v>1914</v>
      </c>
      <c r="S60" s="3"/>
    </row>
    <row r="61" spans="1:19" s="179" customFormat="1">
      <c r="A61" s="13" t="s">
        <v>1915</v>
      </c>
      <c r="S61" s="3"/>
    </row>
    <row r="62" spans="1:19" s="179" customFormat="1">
      <c r="A62" s="179" t="s">
        <v>1916</v>
      </c>
      <c r="S62" s="3"/>
    </row>
    <row r="63" spans="1:19" s="179" customFormat="1">
      <c r="A63" s="13" t="s">
        <v>1917</v>
      </c>
      <c r="S63" s="3"/>
    </row>
    <row r="64" spans="1:19" s="179" customFormat="1">
      <c r="A64" s="13" t="s">
        <v>1918</v>
      </c>
      <c r="S64" s="3"/>
    </row>
    <row r="65" spans="1:19" s="179" customFormat="1">
      <c r="A65" s="12" t="s">
        <v>1626</v>
      </c>
      <c r="S65" s="3"/>
    </row>
    <row r="66" spans="1:19" s="179" customFormat="1">
      <c r="A66" s="13" t="s">
        <v>1919</v>
      </c>
      <c r="S66" s="3"/>
    </row>
    <row r="67" spans="1:19" s="179" customFormat="1">
      <c r="A67" s="13" t="s">
        <v>1920</v>
      </c>
      <c r="S67" s="3"/>
    </row>
    <row r="68" spans="1:19" s="179" customFormat="1">
      <c r="A68" s="13" t="s">
        <v>1921</v>
      </c>
      <c r="S68" s="3"/>
    </row>
    <row r="69" spans="1:19" s="179" customFormat="1">
      <c r="A69" s="3" t="s">
        <v>1922</v>
      </c>
      <c r="S69" s="3"/>
    </row>
    <row r="70" spans="1:19" s="179" customFormat="1">
      <c r="A70" s="13" t="s">
        <v>1968</v>
      </c>
      <c r="S70" s="3"/>
    </row>
    <row r="71" spans="1:19" s="179" customFormat="1">
      <c r="A71" s="13" t="s">
        <v>1923</v>
      </c>
      <c r="S71" s="3"/>
    </row>
    <row r="72" spans="1:19" s="179" customFormat="1">
      <c r="A72" s="13" t="s">
        <v>1924</v>
      </c>
      <c r="S72" s="3"/>
    </row>
    <row r="73" spans="1:19" s="179" customFormat="1">
      <c r="A73" s="3" t="s">
        <v>1925</v>
      </c>
      <c r="S73" s="3"/>
    </row>
    <row r="74" spans="1:19" s="179" customFormat="1">
      <c r="A74" s="3" t="s">
        <v>1926</v>
      </c>
      <c r="S74" s="3"/>
    </row>
    <row r="75" spans="1:19" s="179" customFormat="1">
      <c r="A75" s="3" t="s">
        <v>1927</v>
      </c>
      <c r="S75" s="3"/>
    </row>
    <row r="76" spans="1:19" s="179" customFormat="1">
      <c r="A76" s="3" t="s">
        <v>1921</v>
      </c>
      <c r="S76" s="3"/>
    </row>
    <row r="77" spans="1:19" s="179" customFormat="1">
      <c r="A77" s="13" t="s">
        <v>1928</v>
      </c>
      <c r="S77" s="3"/>
    </row>
    <row r="78" spans="1:19" s="179" customFormat="1">
      <c r="A78" s="179" t="s">
        <v>1633</v>
      </c>
      <c r="S78" s="3"/>
    </row>
    <row r="79" spans="1:19" s="179" customFormat="1">
      <c r="A79" s="13" t="s">
        <v>1929</v>
      </c>
      <c r="S79" s="3"/>
    </row>
    <row r="80" spans="1:19" s="179" customFormat="1">
      <c r="A80" s="3" t="s">
        <v>1969</v>
      </c>
      <c r="S80" s="3"/>
    </row>
    <row r="81" spans="1:19" s="179" customFormat="1">
      <c r="A81" s="68" t="s">
        <v>1634</v>
      </c>
      <c r="S81" s="3"/>
    </row>
    <row r="82" spans="1:19" s="179" customFormat="1">
      <c r="A82" s="3" t="s">
        <v>1930</v>
      </c>
      <c r="S82" s="3"/>
    </row>
    <row r="83" spans="1:19" s="179" customFormat="1">
      <c r="A83" s="13" t="s">
        <v>1931</v>
      </c>
      <c r="S83" s="3"/>
    </row>
    <row r="84" spans="1:19" s="179" customFormat="1">
      <c r="A84" s="3" t="s">
        <v>1932</v>
      </c>
      <c r="S84" s="3"/>
    </row>
    <row r="85" spans="1:19" s="179" customFormat="1">
      <c r="A85" s="13" t="s">
        <v>1933</v>
      </c>
      <c r="S85" s="3"/>
    </row>
    <row r="86" spans="1:19" s="179" customFormat="1">
      <c r="A86" s="13" t="s">
        <v>1934</v>
      </c>
      <c r="S86" s="3"/>
    </row>
    <row r="87" spans="1:19">
      <c r="A87" s="68" t="s">
        <v>1619</v>
      </c>
    </row>
    <row r="88" spans="1:19" ht="15" customHeight="1">
      <c r="A88" s="179" t="s">
        <v>1935</v>
      </c>
      <c r="B88" s="149"/>
    </row>
    <row r="89" spans="1:19">
      <c r="A89" s="179" t="s">
        <v>1936</v>
      </c>
    </row>
    <row r="92" spans="1:19">
      <c r="A92" s="235"/>
      <c r="B92" s="5"/>
      <c r="C92" s="67"/>
      <c r="D92" s="67"/>
      <c r="E92" s="67"/>
      <c r="S92"/>
    </row>
    <row r="93" spans="1:19">
      <c r="A93" s="236"/>
      <c r="B93" s="5"/>
      <c r="C93" s="67"/>
      <c r="D93" s="67"/>
      <c r="E93" s="67"/>
      <c r="S93"/>
    </row>
    <row r="94" spans="1:19">
      <c r="A94" s="235"/>
      <c r="B94" s="5"/>
      <c r="C94" s="67"/>
      <c r="D94" s="67"/>
      <c r="E94" s="67"/>
      <c r="S94"/>
    </row>
    <row r="95" spans="1:19">
      <c r="A95" s="235"/>
      <c r="B95" s="5"/>
      <c r="C95" s="67"/>
      <c r="D95" s="67"/>
      <c r="E95" s="67"/>
      <c r="S95"/>
    </row>
    <row r="96" spans="1:19">
      <c r="A96" s="238"/>
      <c r="B96" s="5"/>
      <c r="C96" s="67"/>
      <c r="D96" s="67"/>
      <c r="E96" s="67"/>
      <c r="S96"/>
    </row>
    <row r="97" spans="1:1" ht="17">
      <c r="A97" s="215"/>
    </row>
    <row r="98" spans="1:1" ht="17">
      <c r="A98" s="215"/>
    </row>
    <row r="99" spans="1:1" ht="17">
      <c r="A99" s="215"/>
    </row>
    <row r="100" spans="1:1" ht="17">
      <c r="A100" s="215"/>
    </row>
    <row r="101" spans="1:1" ht="17">
      <c r="A101" s="2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XFD265"/>
  <sheetViews>
    <sheetView zoomScaleNormal="100" workbookViewId="0">
      <pane ySplit="2" topLeftCell="A3" activePane="bottomLeft" state="frozen"/>
      <selection pane="bottomLeft" activeCell="C55" sqref="C55"/>
    </sheetView>
  </sheetViews>
  <sheetFormatPr baseColWidth="10" defaultColWidth="11" defaultRowHeight="16"/>
  <cols>
    <col min="1" max="1" width="15.83203125" style="28" bestFit="1" customWidth="1"/>
    <col min="2" max="2" width="49.83203125" style="5" customWidth="1"/>
    <col min="3" max="3" width="51.1640625" style="28" bestFit="1" customWidth="1"/>
    <col min="4" max="4" width="105.83203125" style="5" customWidth="1"/>
    <col min="5" max="5" width="48.5" style="28" customWidth="1"/>
    <col min="6" max="6" width="46.33203125" style="5" customWidth="1"/>
    <col min="7" max="7" width="32.33203125" style="28" customWidth="1"/>
    <col min="8" max="8" width="47.5" style="15" customWidth="1"/>
    <col min="9" max="9" width="61" style="118" customWidth="1"/>
    <col min="10" max="10" width="255.83203125" style="118" bestFit="1" customWidth="1"/>
    <col min="13" max="13" width="24.83203125" bestFit="1" customWidth="1"/>
  </cols>
  <sheetData>
    <row r="1" spans="1:13" s="113" customFormat="1" ht="20" thickBot="1">
      <c r="A1" s="109" t="s">
        <v>318</v>
      </c>
      <c r="B1" s="110" t="s">
        <v>2058</v>
      </c>
      <c r="C1" s="111" t="s">
        <v>2082</v>
      </c>
      <c r="D1" s="110" t="s">
        <v>2083</v>
      </c>
      <c r="E1" s="111" t="s">
        <v>1943</v>
      </c>
      <c r="F1" s="110" t="s">
        <v>2039</v>
      </c>
      <c r="G1" s="155" t="s">
        <v>1499</v>
      </c>
      <c r="H1" s="110" t="s">
        <v>1559</v>
      </c>
      <c r="I1" s="182" t="s">
        <v>1</v>
      </c>
      <c r="J1" s="112" t="s">
        <v>4</v>
      </c>
    </row>
    <row r="2" spans="1:13" s="113" customFormat="1" ht="20" thickBot="1">
      <c r="A2" s="109"/>
      <c r="B2" s="110"/>
      <c r="C2" s="111"/>
      <c r="D2" s="110"/>
      <c r="E2" s="111"/>
      <c r="F2" s="110"/>
      <c r="G2" s="256" t="s">
        <v>2084</v>
      </c>
      <c r="H2" s="257" t="s">
        <v>2085</v>
      </c>
      <c r="I2" s="182"/>
      <c r="J2" s="112"/>
    </row>
    <row r="3" spans="1:13" ht="20" thickBot="1">
      <c r="A3" s="273" t="s">
        <v>2037</v>
      </c>
      <c r="B3" s="274"/>
      <c r="C3" s="274"/>
      <c r="D3" s="274"/>
      <c r="E3" s="274"/>
      <c r="F3" s="274"/>
      <c r="G3" s="274"/>
      <c r="H3" s="274"/>
      <c r="I3" s="274"/>
      <c r="J3" s="275"/>
    </row>
    <row r="4" spans="1:13">
      <c r="A4" s="28" t="s">
        <v>88</v>
      </c>
      <c r="B4" s="5" t="s">
        <v>308</v>
      </c>
      <c r="C4" s="28" t="s">
        <v>144</v>
      </c>
      <c r="E4" s="28" t="s">
        <v>5</v>
      </c>
      <c r="G4" s="28" t="s">
        <v>20</v>
      </c>
      <c r="I4" s="118" t="s">
        <v>1642</v>
      </c>
      <c r="J4" s="14" t="s">
        <v>30</v>
      </c>
    </row>
    <row r="5" spans="1:13">
      <c r="A5" s="28" t="s">
        <v>51</v>
      </c>
      <c r="B5" s="5" t="s">
        <v>310</v>
      </c>
      <c r="C5" s="28" t="s">
        <v>145</v>
      </c>
      <c r="E5" s="28" t="s">
        <v>5</v>
      </c>
      <c r="F5" s="5" t="s">
        <v>489</v>
      </c>
      <c r="G5" s="28" t="s">
        <v>20</v>
      </c>
      <c r="I5" s="118" t="s">
        <v>1643</v>
      </c>
      <c r="J5" s="14" t="s">
        <v>30</v>
      </c>
    </row>
    <row r="6" spans="1:13">
      <c r="A6" s="28" t="s">
        <v>66</v>
      </c>
      <c r="B6" s="5" t="s">
        <v>308</v>
      </c>
      <c r="C6" s="28" t="s">
        <v>146</v>
      </c>
      <c r="E6" s="28" t="s">
        <v>5</v>
      </c>
      <c r="G6" s="28" t="s">
        <v>20</v>
      </c>
      <c r="I6" s="118" t="s">
        <v>1642</v>
      </c>
      <c r="J6" s="14" t="s">
        <v>30</v>
      </c>
    </row>
    <row r="7" spans="1:13" s="1" customFormat="1">
      <c r="A7" s="28" t="s">
        <v>90</v>
      </c>
      <c r="B7" s="5" t="s">
        <v>308</v>
      </c>
      <c r="C7" s="28" t="s">
        <v>1644</v>
      </c>
      <c r="D7" s="115"/>
      <c r="E7" s="28" t="s">
        <v>5</v>
      </c>
      <c r="F7" s="5" t="s">
        <v>335</v>
      </c>
      <c r="G7" s="116" t="s">
        <v>20</v>
      </c>
      <c r="H7" s="38"/>
      <c r="I7" s="118" t="s">
        <v>1645</v>
      </c>
      <c r="J7" s="14" t="s">
        <v>30</v>
      </c>
    </row>
    <row r="8" spans="1:13" s="1" customFormat="1">
      <c r="A8" s="28" t="s">
        <v>148</v>
      </c>
      <c r="B8" s="5" t="s">
        <v>308</v>
      </c>
      <c r="C8" s="28" t="s">
        <v>147</v>
      </c>
      <c r="D8" s="115"/>
      <c r="E8" s="28" t="s">
        <v>5</v>
      </c>
      <c r="F8" s="5"/>
      <c r="G8" s="116" t="s">
        <v>20</v>
      </c>
      <c r="H8" s="38"/>
      <c r="I8" s="118"/>
      <c r="J8" s="14" t="s">
        <v>30</v>
      </c>
    </row>
    <row r="9" spans="1:13">
      <c r="A9" s="28" t="s">
        <v>91</v>
      </c>
      <c r="B9" s="5" t="s">
        <v>308</v>
      </c>
      <c r="C9" s="28" t="s">
        <v>1646</v>
      </c>
      <c r="E9" s="28" t="s">
        <v>5</v>
      </c>
      <c r="G9" s="28" t="s">
        <v>20</v>
      </c>
      <c r="I9" s="118" t="s">
        <v>1642</v>
      </c>
      <c r="J9" s="14" t="s">
        <v>30</v>
      </c>
    </row>
    <row r="10" spans="1:13">
      <c r="D10" s="5" t="s">
        <v>523</v>
      </c>
      <c r="E10" s="28" t="s">
        <v>2</v>
      </c>
      <c r="G10" s="28" t="s">
        <v>20</v>
      </c>
      <c r="I10" s="183"/>
      <c r="J10" s="14" t="s">
        <v>30</v>
      </c>
      <c r="K10" s="6"/>
      <c r="L10" s="6"/>
      <c r="M10" s="6"/>
    </row>
    <row r="11" spans="1:13">
      <c r="A11" s="28" t="s">
        <v>92</v>
      </c>
      <c r="B11" s="5" t="s">
        <v>308</v>
      </c>
      <c r="C11" s="28" t="s">
        <v>435</v>
      </c>
      <c r="E11" s="28" t="s">
        <v>5</v>
      </c>
      <c r="G11" s="28" t="s">
        <v>20</v>
      </c>
      <c r="I11" s="118" t="s">
        <v>1642</v>
      </c>
      <c r="J11" s="14" t="s">
        <v>30</v>
      </c>
    </row>
    <row r="12" spans="1:13">
      <c r="A12" s="28" t="s">
        <v>150</v>
      </c>
      <c r="B12" s="7" t="s">
        <v>308</v>
      </c>
      <c r="C12" s="28" t="s">
        <v>1647</v>
      </c>
      <c r="E12" s="28" t="s">
        <v>1648</v>
      </c>
      <c r="F12" s="5" t="s">
        <v>425</v>
      </c>
      <c r="G12" s="28" t="s">
        <v>20</v>
      </c>
      <c r="I12" s="183" t="s">
        <v>1649</v>
      </c>
      <c r="J12" s="14" t="s">
        <v>30</v>
      </c>
    </row>
    <row r="13" spans="1:13">
      <c r="A13" s="28" t="s">
        <v>52</v>
      </c>
      <c r="B13" s="5" t="s">
        <v>308</v>
      </c>
      <c r="C13" s="28" t="s">
        <v>1650</v>
      </c>
      <c r="E13" s="28" t="s">
        <v>1651</v>
      </c>
      <c r="F13" s="5" t="s">
        <v>1652</v>
      </c>
      <c r="G13" s="28" t="s">
        <v>21</v>
      </c>
      <c r="H13" s="15" t="s">
        <v>2038</v>
      </c>
      <c r="I13" s="183" t="s">
        <v>1653</v>
      </c>
      <c r="J13" s="14" t="s">
        <v>30</v>
      </c>
    </row>
    <row r="14" spans="1:13">
      <c r="D14" s="5" t="s">
        <v>1555</v>
      </c>
      <c r="E14" s="28" t="s">
        <v>2</v>
      </c>
      <c r="G14" s="28" t="s">
        <v>20</v>
      </c>
      <c r="I14" s="118" t="s">
        <v>1654</v>
      </c>
    </row>
    <row r="15" spans="1:13">
      <c r="D15" s="5" t="s">
        <v>375</v>
      </c>
      <c r="E15" s="28" t="s">
        <v>1655</v>
      </c>
      <c r="F15" s="5" t="s">
        <v>1656</v>
      </c>
      <c r="G15" s="28" t="s">
        <v>20</v>
      </c>
      <c r="I15" s="118" t="s">
        <v>1657</v>
      </c>
      <c r="J15" s="14"/>
    </row>
    <row r="16" spans="1:13">
      <c r="D16" s="5" t="s">
        <v>375</v>
      </c>
      <c r="E16" s="28" t="s">
        <v>447</v>
      </c>
      <c r="F16" s="5" t="s">
        <v>1658</v>
      </c>
      <c r="G16" s="28" t="s">
        <v>20</v>
      </c>
      <c r="I16" s="118" t="s">
        <v>1659</v>
      </c>
      <c r="J16" s="14"/>
    </row>
    <row r="17" spans="1:10">
      <c r="D17" s="5" t="s">
        <v>375</v>
      </c>
      <c r="E17" s="28" t="s">
        <v>2</v>
      </c>
      <c r="G17" s="28" t="s">
        <v>20</v>
      </c>
      <c r="I17" s="118" t="s">
        <v>1654</v>
      </c>
    </row>
    <row r="18" spans="1:10">
      <c r="D18" s="5" t="s">
        <v>538</v>
      </c>
      <c r="E18" s="28" t="s">
        <v>2</v>
      </c>
      <c r="F18" s="5" t="s">
        <v>438</v>
      </c>
      <c r="G18" s="28" t="s">
        <v>20</v>
      </c>
      <c r="I18" s="118" t="s">
        <v>1660</v>
      </c>
      <c r="J18" s="118" t="s">
        <v>381</v>
      </c>
    </row>
    <row r="19" spans="1:10">
      <c r="B19" s="23"/>
      <c r="D19" s="31" t="s">
        <v>1623</v>
      </c>
      <c r="E19" s="28" t="s">
        <v>2</v>
      </c>
      <c r="F19" s="5" t="s">
        <v>1661</v>
      </c>
      <c r="G19" s="28" t="s">
        <v>20</v>
      </c>
      <c r="I19" s="118" t="s">
        <v>1662</v>
      </c>
      <c r="J19" s="114"/>
    </row>
    <row r="20" spans="1:10">
      <c r="B20" s="23"/>
      <c r="D20" s="31" t="s">
        <v>503</v>
      </c>
      <c r="E20" s="28" t="s">
        <v>2</v>
      </c>
      <c r="G20" s="28" t="s">
        <v>20</v>
      </c>
      <c r="I20" s="14" t="s">
        <v>212</v>
      </c>
    </row>
    <row r="21" spans="1:10">
      <c r="A21" s="116"/>
      <c r="D21" s="5" t="s">
        <v>1459</v>
      </c>
      <c r="E21" s="28" t="s">
        <v>122</v>
      </c>
      <c r="F21" s="5" t="s">
        <v>438</v>
      </c>
      <c r="G21" s="28" t="s">
        <v>21</v>
      </c>
      <c r="H21" s="15" t="s">
        <v>2038</v>
      </c>
      <c r="I21" s="118" t="s">
        <v>1663</v>
      </c>
    </row>
    <row r="22" spans="1:10">
      <c r="D22" s="5" t="s">
        <v>1460</v>
      </c>
      <c r="E22" s="28" t="s">
        <v>34</v>
      </c>
      <c r="F22" s="5" t="s">
        <v>479</v>
      </c>
      <c r="G22" s="28" t="s">
        <v>21</v>
      </c>
      <c r="H22" s="15" t="s">
        <v>2038</v>
      </c>
      <c r="I22" s="118" t="s">
        <v>480</v>
      </c>
    </row>
    <row r="23" spans="1:10">
      <c r="D23" s="5" t="s">
        <v>1479</v>
      </c>
      <c r="E23" s="28" t="s">
        <v>122</v>
      </c>
      <c r="G23" s="28" t="s">
        <v>21</v>
      </c>
      <c r="H23" s="15" t="s">
        <v>2038</v>
      </c>
    </row>
    <row r="24" spans="1:10">
      <c r="D24" s="5" t="s">
        <v>1461</v>
      </c>
      <c r="E24" s="28" t="s">
        <v>1664</v>
      </c>
      <c r="G24" s="28" t="s">
        <v>21</v>
      </c>
      <c r="H24" s="15" t="s">
        <v>2038</v>
      </c>
      <c r="I24" s="118" t="s">
        <v>1665</v>
      </c>
    </row>
    <row r="25" spans="1:10">
      <c r="D25" s="5" t="s">
        <v>1462</v>
      </c>
      <c r="E25" s="28" t="s">
        <v>122</v>
      </c>
      <c r="G25" s="28" t="s">
        <v>21</v>
      </c>
      <c r="H25" s="15" t="s">
        <v>2038</v>
      </c>
    </row>
    <row r="26" spans="1:10">
      <c r="D26" s="5" t="s">
        <v>1463</v>
      </c>
      <c r="E26" s="28" t="s">
        <v>122</v>
      </c>
      <c r="G26" s="28" t="s">
        <v>21</v>
      </c>
      <c r="H26" s="15" t="s">
        <v>2038</v>
      </c>
    </row>
    <row r="27" spans="1:10">
      <c r="B27"/>
      <c r="D27" s="5" t="s">
        <v>1464</v>
      </c>
      <c r="E27" s="28" t="s">
        <v>257</v>
      </c>
      <c r="G27" s="28" t="s">
        <v>21</v>
      </c>
      <c r="H27" s="15" t="s">
        <v>2038</v>
      </c>
    </row>
    <row r="28" spans="1:10">
      <c r="D28" s="5" t="s">
        <v>1465</v>
      </c>
      <c r="E28" s="28" t="s">
        <v>122</v>
      </c>
      <c r="F28" s="5" t="s">
        <v>484</v>
      </c>
      <c r="G28" s="28" t="s">
        <v>21</v>
      </c>
      <c r="H28" s="15" t="s">
        <v>2038</v>
      </c>
    </row>
    <row r="29" spans="1:10">
      <c r="D29" s="5" t="s">
        <v>1466</v>
      </c>
      <c r="E29" s="28" t="s">
        <v>257</v>
      </c>
      <c r="G29" s="28" t="s">
        <v>21</v>
      </c>
      <c r="H29" s="15" t="s">
        <v>2038</v>
      </c>
    </row>
    <row r="30" spans="1:10">
      <c r="D30" s="5" t="s">
        <v>1467</v>
      </c>
      <c r="E30" s="28" t="s">
        <v>122</v>
      </c>
      <c r="G30" s="28" t="s">
        <v>21</v>
      </c>
      <c r="H30" s="15" t="s">
        <v>2038</v>
      </c>
    </row>
    <row r="31" spans="1:10">
      <c r="D31" s="5" t="s">
        <v>1468</v>
      </c>
      <c r="E31" s="28" t="s">
        <v>122</v>
      </c>
      <c r="G31" s="28" t="s">
        <v>21</v>
      </c>
      <c r="H31" s="15" t="s">
        <v>2038</v>
      </c>
    </row>
    <row r="32" spans="1:10">
      <c r="D32" s="5" t="s">
        <v>1469</v>
      </c>
      <c r="E32" s="28" t="s">
        <v>257</v>
      </c>
      <c r="G32" s="28" t="s">
        <v>21</v>
      </c>
      <c r="H32" s="15" t="s">
        <v>2038</v>
      </c>
    </row>
    <row r="33" spans="1:10">
      <c r="D33" s="5" t="s">
        <v>1470</v>
      </c>
      <c r="E33" s="28" t="s">
        <v>257</v>
      </c>
      <c r="G33" s="28" t="s">
        <v>21</v>
      </c>
      <c r="H33" s="15" t="s">
        <v>2038</v>
      </c>
    </row>
    <row r="34" spans="1:10">
      <c r="D34" s="5" t="s">
        <v>1471</v>
      </c>
      <c r="E34" s="28" t="s">
        <v>257</v>
      </c>
      <c r="G34" s="28" t="s">
        <v>21</v>
      </c>
      <c r="H34" s="15" t="s">
        <v>2038</v>
      </c>
    </row>
    <row r="35" spans="1:10">
      <c r="D35" s="5" t="s">
        <v>1472</v>
      </c>
      <c r="E35" s="28" t="s">
        <v>257</v>
      </c>
      <c r="G35" s="28" t="s">
        <v>21</v>
      </c>
      <c r="H35" s="15" t="s">
        <v>2038</v>
      </c>
    </row>
    <row r="36" spans="1:10">
      <c r="D36" s="5" t="s">
        <v>1473</v>
      </c>
      <c r="E36" s="28" t="s">
        <v>257</v>
      </c>
      <c r="G36" s="28" t="s">
        <v>21</v>
      </c>
      <c r="H36" s="15" t="s">
        <v>2038</v>
      </c>
    </row>
    <row r="37" spans="1:10">
      <c r="D37" s="5" t="s">
        <v>1474</v>
      </c>
      <c r="E37" s="28" t="s">
        <v>257</v>
      </c>
      <c r="G37" s="28" t="s">
        <v>21</v>
      </c>
      <c r="H37" s="15" t="s">
        <v>2038</v>
      </c>
    </row>
    <row r="38" spans="1:10">
      <c r="D38" s="5" t="s">
        <v>1475</v>
      </c>
      <c r="E38" s="28" t="s">
        <v>257</v>
      </c>
      <c r="F38" s="5" t="s">
        <v>484</v>
      </c>
      <c r="G38" s="28" t="s">
        <v>21</v>
      </c>
      <c r="H38" s="15" t="s">
        <v>2038</v>
      </c>
    </row>
    <row r="39" spans="1:10">
      <c r="D39" s="5" t="s">
        <v>1476</v>
      </c>
      <c r="E39" s="28" t="s">
        <v>257</v>
      </c>
      <c r="F39" s="5" t="s">
        <v>484</v>
      </c>
      <c r="G39" s="28" t="s">
        <v>21</v>
      </c>
      <c r="H39" s="15" t="s">
        <v>2038</v>
      </c>
    </row>
    <row r="40" spans="1:10">
      <c r="D40" s="5" t="s">
        <v>1477</v>
      </c>
      <c r="E40" s="28" t="s">
        <v>257</v>
      </c>
      <c r="G40" s="28" t="s">
        <v>21</v>
      </c>
      <c r="H40" s="15" t="s">
        <v>2038</v>
      </c>
    </row>
    <row r="41" spans="1:10">
      <c r="D41" s="5" t="s">
        <v>1478</v>
      </c>
      <c r="E41" s="28" t="s">
        <v>257</v>
      </c>
      <c r="G41" s="28" t="s">
        <v>21</v>
      </c>
      <c r="H41" s="15" t="s">
        <v>2038</v>
      </c>
    </row>
    <row r="42" spans="1:10">
      <c r="B42" s="23"/>
      <c r="D42" s="31" t="s">
        <v>401</v>
      </c>
      <c r="E42" s="28" t="s">
        <v>2</v>
      </c>
      <c r="F42" s="5" t="s">
        <v>1666</v>
      </c>
      <c r="G42" s="28" t="s">
        <v>20</v>
      </c>
      <c r="I42" s="118" t="s">
        <v>1667</v>
      </c>
    </row>
    <row r="43" spans="1:10">
      <c r="D43" s="5" t="s">
        <v>540</v>
      </c>
      <c r="E43" s="28" t="s">
        <v>2</v>
      </c>
      <c r="F43" s="5" t="s">
        <v>437</v>
      </c>
      <c r="G43" s="28" t="s">
        <v>20</v>
      </c>
      <c r="I43" s="118" t="s">
        <v>1668</v>
      </c>
    </row>
    <row r="44" spans="1:10">
      <c r="B44" s="23"/>
      <c r="D44" s="31" t="s">
        <v>499</v>
      </c>
      <c r="E44" s="28" t="s">
        <v>2</v>
      </c>
      <c r="F44" s="5" t="s">
        <v>500</v>
      </c>
      <c r="G44" s="28" t="s">
        <v>20</v>
      </c>
      <c r="I44" s="118" t="s">
        <v>1669</v>
      </c>
      <c r="J44" s="118" t="s">
        <v>508</v>
      </c>
    </row>
    <row r="45" spans="1:10">
      <c r="B45" s="23"/>
      <c r="D45" s="31" t="s">
        <v>537</v>
      </c>
      <c r="E45" s="28" t="s">
        <v>1670</v>
      </c>
      <c r="F45" s="5" t="s">
        <v>1671</v>
      </c>
      <c r="G45" s="28" t="s">
        <v>20</v>
      </c>
      <c r="I45" s="213" t="s">
        <v>1672</v>
      </c>
    </row>
    <row r="46" spans="1:10">
      <c r="D46" s="5" t="s">
        <v>1576</v>
      </c>
      <c r="E46" s="28" t="s">
        <v>1485</v>
      </c>
      <c r="G46" s="28" t="s">
        <v>20</v>
      </c>
      <c r="I46" s="118" t="s">
        <v>1673</v>
      </c>
    </row>
    <row r="47" spans="1:10">
      <c r="A47" s="28" t="s">
        <v>97</v>
      </c>
      <c r="B47" s="5" t="s">
        <v>308</v>
      </c>
      <c r="C47" s="28" t="s">
        <v>149</v>
      </c>
      <c r="E47" s="28" t="s">
        <v>5</v>
      </c>
      <c r="G47" s="28" t="s">
        <v>20</v>
      </c>
      <c r="I47" s="118" t="s">
        <v>1642</v>
      </c>
      <c r="J47" s="14" t="s">
        <v>30</v>
      </c>
    </row>
    <row r="48" spans="1:10">
      <c r="A48" s="28" t="s">
        <v>53</v>
      </c>
      <c r="B48" s="5" t="s">
        <v>308</v>
      </c>
      <c r="E48" s="28" t="s">
        <v>5</v>
      </c>
      <c r="G48" s="28" t="s">
        <v>21</v>
      </c>
      <c r="H48" s="15" t="s">
        <v>2038</v>
      </c>
      <c r="I48" s="118" t="s">
        <v>1642</v>
      </c>
    </row>
    <row r="49" spans="1:13">
      <c r="A49" s="28" t="s">
        <v>98</v>
      </c>
      <c r="B49" s="5" t="s">
        <v>308</v>
      </c>
      <c r="C49" s="28" t="s">
        <v>151</v>
      </c>
      <c r="E49" s="28" t="s">
        <v>5</v>
      </c>
      <c r="G49" s="28" t="s">
        <v>20</v>
      </c>
      <c r="I49" s="118" t="s">
        <v>1642</v>
      </c>
      <c r="J49" s="14" t="s">
        <v>30</v>
      </c>
    </row>
    <row r="50" spans="1:13">
      <c r="A50" s="28" t="s">
        <v>99</v>
      </c>
      <c r="B50" s="5" t="s">
        <v>308</v>
      </c>
      <c r="C50" s="28" t="s">
        <v>152</v>
      </c>
      <c r="E50" s="28" t="s">
        <v>5</v>
      </c>
      <c r="G50" s="28" t="s">
        <v>21</v>
      </c>
      <c r="H50" s="15" t="s">
        <v>2038</v>
      </c>
      <c r="I50" s="118" t="s">
        <v>1642</v>
      </c>
      <c r="J50" s="14" t="s">
        <v>30</v>
      </c>
    </row>
    <row r="51" spans="1:13" ht="18">
      <c r="C51" s="24"/>
      <c r="D51" s="5" t="s">
        <v>373</v>
      </c>
      <c r="E51" s="28" t="s">
        <v>2</v>
      </c>
      <c r="G51" s="28" t="s">
        <v>20</v>
      </c>
      <c r="J51" s="14" t="s">
        <v>30</v>
      </c>
      <c r="K51" s="6"/>
      <c r="L51" s="6"/>
      <c r="M51" s="6"/>
    </row>
    <row r="52" spans="1:13" ht="18">
      <c r="C52" s="24"/>
      <c r="D52" s="5" t="s">
        <v>374</v>
      </c>
      <c r="E52" s="28" t="s">
        <v>2</v>
      </c>
      <c r="G52" s="28" t="s">
        <v>20</v>
      </c>
      <c r="I52" s="183"/>
      <c r="J52" s="14" t="s">
        <v>30</v>
      </c>
      <c r="K52" s="6"/>
      <c r="L52" s="6"/>
      <c r="M52" s="6"/>
    </row>
    <row r="53" spans="1:13">
      <c r="A53" s="28" t="s">
        <v>54</v>
      </c>
      <c r="B53" s="5" t="s">
        <v>308</v>
      </c>
      <c r="C53" s="28" t="s">
        <v>153</v>
      </c>
      <c r="E53" s="28" t="s">
        <v>1674</v>
      </c>
      <c r="F53" s="5" t="s">
        <v>335</v>
      </c>
      <c r="G53" s="28" t="s">
        <v>21</v>
      </c>
      <c r="H53" s="15" t="s">
        <v>2040</v>
      </c>
      <c r="I53" s="118" t="s">
        <v>1645</v>
      </c>
      <c r="J53" s="14" t="s">
        <v>30</v>
      </c>
    </row>
    <row r="54" spans="1:13" ht="19" customHeight="1">
      <c r="A54" s="28" t="s">
        <v>55</v>
      </c>
      <c r="B54" s="5" t="s">
        <v>310</v>
      </c>
      <c r="C54" s="28" t="s">
        <v>154</v>
      </c>
      <c r="E54" s="28" t="s">
        <v>5</v>
      </c>
      <c r="G54" s="28" t="s">
        <v>21</v>
      </c>
      <c r="H54" s="15" t="s">
        <v>2038</v>
      </c>
      <c r="I54" s="118" t="s">
        <v>1642</v>
      </c>
      <c r="J54" s="14" t="s">
        <v>30</v>
      </c>
    </row>
    <row r="55" spans="1:13" ht="17" customHeight="1">
      <c r="A55" s="28" t="s">
        <v>48</v>
      </c>
      <c r="B55" s="5" t="s">
        <v>308</v>
      </c>
      <c r="C55" s="28" t="s">
        <v>1675</v>
      </c>
      <c r="E55" s="28" t="s">
        <v>5</v>
      </c>
      <c r="F55" s="5" t="s">
        <v>1676</v>
      </c>
      <c r="G55" s="28" t="s">
        <v>21</v>
      </c>
      <c r="H55" s="15" t="s">
        <v>2038</v>
      </c>
      <c r="I55" s="183" t="s">
        <v>1677</v>
      </c>
      <c r="J55" s="14" t="s">
        <v>1678</v>
      </c>
    </row>
    <row r="56" spans="1:13">
      <c r="D56" s="5" t="s">
        <v>2079</v>
      </c>
      <c r="E56" s="28" t="s">
        <v>2</v>
      </c>
      <c r="F56" s="5" t="s">
        <v>1671</v>
      </c>
      <c r="G56" s="28" t="s">
        <v>21</v>
      </c>
      <c r="H56" s="192" t="s">
        <v>2041</v>
      </c>
      <c r="I56" s="118" t="s">
        <v>1679</v>
      </c>
    </row>
    <row r="57" spans="1:13">
      <c r="A57" s="116"/>
      <c r="B57" s="115"/>
      <c r="C57" s="116"/>
      <c r="D57" s="5" t="s">
        <v>548</v>
      </c>
      <c r="E57" s="28" t="s">
        <v>2</v>
      </c>
      <c r="F57" s="5" t="s">
        <v>488</v>
      </c>
      <c r="G57" s="28" t="s">
        <v>20</v>
      </c>
      <c r="I57" s="118" t="s">
        <v>1680</v>
      </c>
    </row>
    <row r="58" spans="1:13">
      <c r="B58" s="23"/>
      <c r="D58" s="5" t="s">
        <v>404</v>
      </c>
      <c r="E58" s="28" t="s">
        <v>2</v>
      </c>
      <c r="F58" s="5" t="s">
        <v>335</v>
      </c>
      <c r="G58" s="28" t="s">
        <v>20</v>
      </c>
      <c r="I58" s="118" t="s">
        <v>1681</v>
      </c>
    </row>
    <row r="59" spans="1:13" ht="17">
      <c r="B59" s="23"/>
      <c r="D59" s="119" t="s">
        <v>403</v>
      </c>
      <c r="E59" s="28" t="s">
        <v>2</v>
      </c>
      <c r="F59" s="5" t="s">
        <v>335</v>
      </c>
      <c r="G59" s="28" t="s">
        <v>20</v>
      </c>
      <c r="I59" s="118" t="s">
        <v>1681</v>
      </c>
    </row>
    <row r="60" spans="1:13">
      <c r="B60" s="23"/>
      <c r="D60" s="5" t="s">
        <v>405</v>
      </c>
      <c r="E60" s="28" t="s">
        <v>2</v>
      </c>
      <c r="F60" s="5" t="s">
        <v>335</v>
      </c>
      <c r="G60" s="28" t="s">
        <v>20</v>
      </c>
      <c r="I60" s="118" t="s">
        <v>1682</v>
      </c>
    </row>
    <row r="61" spans="1:13">
      <c r="B61" s="23"/>
      <c r="D61" s="5" t="s">
        <v>406</v>
      </c>
      <c r="E61" s="28" t="s">
        <v>2</v>
      </c>
      <c r="F61" s="5" t="s">
        <v>335</v>
      </c>
      <c r="G61" s="28" t="s">
        <v>20</v>
      </c>
      <c r="I61" s="118" t="s">
        <v>1683</v>
      </c>
    </row>
    <row r="62" spans="1:13">
      <c r="D62" s="5" t="s">
        <v>379</v>
      </c>
      <c r="E62" s="28" t="s">
        <v>2</v>
      </c>
      <c r="F62" s="5" t="s">
        <v>1684</v>
      </c>
      <c r="G62" s="28" t="s">
        <v>20</v>
      </c>
      <c r="I62" s="118" t="s">
        <v>1685</v>
      </c>
    </row>
    <row r="63" spans="1:13">
      <c r="D63" s="5" t="s">
        <v>377</v>
      </c>
      <c r="E63" s="28" t="s">
        <v>2</v>
      </c>
      <c r="F63" s="5" t="s">
        <v>1686</v>
      </c>
      <c r="G63" s="28" t="s">
        <v>20</v>
      </c>
      <c r="I63" s="118" t="s">
        <v>1685</v>
      </c>
    </row>
    <row r="64" spans="1:13">
      <c r="A64" s="116"/>
      <c r="B64" s="115"/>
      <c r="C64" s="116"/>
      <c r="D64" s="5" t="s">
        <v>331</v>
      </c>
      <c r="E64" s="28" t="s">
        <v>2</v>
      </c>
      <c r="F64" s="5" t="s">
        <v>1684</v>
      </c>
      <c r="G64" s="28" t="s">
        <v>20</v>
      </c>
      <c r="I64" s="118" t="s">
        <v>1687</v>
      </c>
    </row>
    <row r="65" spans="1:11">
      <c r="D65" s="5" t="s">
        <v>378</v>
      </c>
      <c r="E65" s="28" t="s">
        <v>2</v>
      </c>
      <c r="F65" s="5" t="s">
        <v>1684</v>
      </c>
      <c r="G65" s="28" t="s">
        <v>20</v>
      </c>
      <c r="I65" s="118" t="s">
        <v>1685</v>
      </c>
    </row>
    <row r="66" spans="1:11">
      <c r="D66" s="5" t="s">
        <v>376</v>
      </c>
      <c r="E66" s="28" t="s">
        <v>2</v>
      </c>
      <c r="F66" s="5" t="s">
        <v>1688</v>
      </c>
      <c r="G66" s="28" t="s">
        <v>20</v>
      </c>
      <c r="I66" s="118" t="s">
        <v>1685</v>
      </c>
    </row>
    <row r="67" spans="1:11" s="4" customFormat="1">
      <c r="A67" s="26"/>
      <c r="B67" s="188"/>
      <c r="C67" s="26"/>
      <c r="D67" s="27" t="s">
        <v>1523</v>
      </c>
      <c r="E67" s="26" t="s">
        <v>2</v>
      </c>
      <c r="F67" s="27" t="s">
        <v>1689</v>
      </c>
      <c r="G67" s="26" t="s">
        <v>20</v>
      </c>
      <c r="H67" s="148"/>
      <c r="I67" s="214" t="s">
        <v>1690</v>
      </c>
      <c r="J67" s="189"/>
      <c r="K67" s="189"/>
    </row>
    <row r="68" spans="1:11" s="4" customFormat="1">
      <c r="A68" s="26"/>
      <c r="B68" s="188"/>
      <c r="C68" s="26"/>
      <c r="D68" s="27" t="s">
        <v>1549</v>
      </c>
      <c r="E68" s="26" t="s">
        <v>2</v>
      </c>
      <c r="F68" s="27" t="s">
        <v>1689</v>
      </c>
      <c r="G68" s="26" t="s">
        <v>20</v>
      </c>
      <c r="H68" s="148"/>
      <c r="I68" s="214" t="s">
        <v>1690</v>
      </c>
      <c r="J68" s="189"/>
      <c r="K68" s="189"/>
    </row>
    <row r="69" spans="1:11" s="4" customFormat="1">
      <c r="A69" s="26"/>
      <c r="B69" s="188"/>
      <c r="C69" s="26"/>
      <c r="D69" s="27" t="s">
        <v>1550</v>
      </c>
      <c r="E69" s="26" t="s">
        <v>2</v>
      </c>
      <c r="F69" s="27" t="s">
        <v>1689</v>
      </c>
      <c r="G69" s="26" t="s">
        <v>20</v>
      </c>
      <c r="H69" s="148"/>
      <c r="I69" s="214" t="s">
        <v>1690</v>
      </c>
      <c r="J69" s="189"/>
      <c r="K69" s="189"/>
    </row>
    <row r="70" spans="1:11" s="4" customFormat="1">
      <c r="A70" s="26"/>
      <c r="B70" s="188"/>
      <c r="C70" s="26"/>
      <c r="D70" s="27" t="s">
        <v>1524</v>
      </c>
      <c r="E70" s="26" t="s">
        <v>2</v>
      </c>
      <c r="F70" s="27" t="s">
        <v>1689</v>
      </c>
      <c r="G70" s="26" t="s">
        <v>20</v>
      </c>
      <c r="H70" s="148"/>
      <c r="I70" s="214" t="s">
        <v>1690</v>
      </c>
      <c r="J70" s="189"/>
      <c r="K70" s="189"/>
    </row>
    <row r="71" spans="1:11" s="4" customFormat="1">
      <c r="A71" s="26"/>
      <c r="B71" s="188"/>
      <c r="C71" s="26"/>
      <c r="D71" s="27" t="s">
        <v>1551</v>
      </c>
      <c r="E71" s="26" t="s">
        <v>2</v>
      </c>
      <c r="F71" s="27" t="s">
        <v>1689</v>
      </c>
      <c r="G71" s="26" t="s">
        <v>20</v>
      </c>
      <c r="H71" s="148"/>
      <c r="I71" s="214" t="s">
        <v>1690</v>
      </c>
      <c r="J71" s="189"/>
      <c r="K71" s="189"/>
    </row>
    <row r="72" spans="1:11" s="4" customFormat="1">
      <c r="A72" s="26"/>
      <c r="B72" s="188"/>
      <c r="C72" s="26"/>
      <c r="D72" s="27" t="s">
        <v>1552</v>
      </c>
      <c r="E72" s="26" t="s">
        <v>2</v>
      </c>
      <c r="F72" s="27" t="s">
        <v>1689</v>
      </c>
      <c r="G72" s="26" t="s">
        <v>20</v>
      </c>
      <c r="H72" s="148"/>
      <c r="I72" s="214" t="s">
        <v>1690</v>
      </c>
      <c r="J72" s="189"/>
      <c r="K72" s="189"/>
    </row>
    <row r="73" spans="1:11" s="4" customFormat="1">
      <c r="A73" s="190"/>
      <c r="B73" s="27"/>
      <c r="C73" s="26"/>
      <c r="D73" s="26" t="s">
        <v>1526</v>
      </c>
      <c r="E73" s="26" t="s">
        <v>1525</v>
      </c>
      <c r="F73" s="27" t="s">
        <v>1676</v>
      </c>
      <c r="G73" s="26" t="s">
        <v>21</v>
      </c>
      <c r="H73" s="15" t="s">
        <v>2040</v>
      </c>
      <c r="I73" s="11" t="s">
        <v>1691</v>
      </c>
      <c r="J73" s="189"/>
    </row>
    <row r="74" spans="1:11" s="4" customFormat="1" ht="17">
      <c r="A74" s="190"/>
      <c r="B74" s="27"/>
      <c r="C74" s="26"/>
      <c r="D74" s="191" t="s">
        <v>1541</v>
      </c>
      <c r="E74" s="26" t="s">
        <v>2</v>
      </c>
      <c r="F74" s="27" t="s">
        <v>1676</v>
      </c>
      <c r="G74" s="26" t="s">
        <v>20</v>
      </c>
      <c r="H74" s="148"/>
      <c r="I74" s="11" t="s">
        <v>1691</v>
      </c>
      <c r="J74" s="189"/>
    </row>
    <row r="75" spans="1:11" s="4" customFormat="1" ht="17">
      <c r="A75" s="190"/>
      <c r="B75" s="27"/>
      <c r="C75" s="26"/>
      <c r="D75" s="191" t="s">
        <v>1527</v>
      </c>
      <c r="E75" s="26" t="s">
        <v>2</v>
      </c>
      <c r="F75" s="27" t="s">
        <v>335</v>
      </c>
      <c r="G75" s="26" t="s">
        <v>20</v>
      </c>
      <c r="H75" s="148"/>
      <c r="I75" s="11" t="s">
        <v>1691</v>
      </c>
      <c r="J75" s="189"/>
    </row>
    <row r="76" spans="1:11" s="4" customFormat="1" ht="17">
      <c r="A76" s="190"/>
      <c r="B76" s="27"/>
      <c r="C76" s="26"/>
      <c r="D76" s="191" t="s">
        <v>1528</v>
      </c>
      <c r="E76" s="26" t="s">
        <v>2</v>
      </c>
      <c r="F76" s="27" t="s">
        <v>1676</v>
      </c>
      <c r="G76" s="26" t="s">
        <v>20</v>
      </c>
      <c r="H76" s="148"/>
      <c r="I76" s="11" t="s">
        <v>1691</v>
      </c>
      <c r="J76" s="189"/>
    </row>
    <row r="77" spans="1:11" s="4" customFormat="1" ht="17">
      <c r="A77" s="190"/>
      <c r="B77" s="27"/>
      <c r="C77" s="26"/>
      <c r="D77" s="191" t="s">
        <v>1542</v>
      </c>
      <c r="E77" s="26" t="s">
        <v>2</v>
      </c>
      <c r="F77" s="27" t="s">
        <v>1676</v>
      </c>
      <c r="G77" s="26" t="s">
        <v>20</v>
      </c>
      <c r="H77" s="148"/>
      <c r="I77" s="11" t="s">
        <v>1691</v>
      </c>
      <c r="J77" s="189"/>
    </row>
    <row r="78" spans="1:11" s="4" customFormat="1" ht="17">
      <c r="A78" s="190"/>
      <c r="B78" s="27"/>
      <c r="C78" s="26"/>
      <c r="D78" s="191" t="s">
        <v>1547</v>
      </c>
      <c r="E78" s="26" t="s">
        <v>2</v>
      </c>
      <c r="F78" s="27" t="s">
        <v>1676</v>
      </c>
      <c r="G78" s="26" t="s">
        <v>20</v>
      </c>
      <c r="H78" s="148"/>
      <c r="I78" s="11" t="s">
        <v>1691</v>
      </c>
      <c r="J78" s="189"/>
    </row>
    <row r="79" spans="1:11" s="4" customFormat="1" ht="17">
      <c r="A79" s="190"/>
      <c r="B79" s="27"/>
      <c r="C79" s="26"/>
      <c r="D79" s="191" t="s">
        <v>1529</v>
      </c>
      <c r="E79" s="26" t="s">
        <v>2</v>
      </c>
      <c r="F79" s="27" t="s">
        <v>1676</v>
      </c>
      <c r="G79" s="26" t="s">
        <v>20</v>
      </c>
      <c r="H79" s="148"/>
      <c r="I79" s="11" t="s">
        <v>1691</v>
      </c>
      <c r="J79" s="189"/>
    </row>
    <row r="80" spans="1:11" s="4" customFormat="1" ht="17">
      <c r="A80" s="190"/>
      <c r="B80" s="27"/>
      <c r="C80" s="26"/>
      <c r="D80" s="191" t="s">
        <v>1545</v>
      </c>
      <c r="E80" s="26" t="s">
        <v>2</v>
      </c>
      <c r="F80" s="27" t="s">
        <v>1676</v>
      </c>
      <c r="G80" s="26" t="s">
        <v>20</v>
      </c>
      <c r="H80" s="148"/>
      <c r="I80" s="11" t="s">
        <v>1691</v>
      </c>
      <c r="J80" s="189"/>
    </row>
    <row r="81" spans="1:10" s="4" customFormat="1" ht="17">
      <c r="A81" s="190"/>
      <c r="B81" s="27"/>
      <c r="C81" s="26"/>
      <c r="D81" s="191" t="s">
        <v>1548</v>
      </c>
      <c r="E81" s="26" t="s">
        <v>2</v>
      </c>
      <c r="F81" s="27" t="s">
        <v>335</v>
      </c>
      <c r="G81" s="26" t="s">
        <v>20</v>
      </c>
      <c r="H81" s="148"/>
      <c r="I81" s="11" t="s">
        <v>1691</v>
      </c>
      <c r="J81" s="189"/>
    </row>
    <row r="82" spans="1:10" s="4" customFormat="1" ht="17">
      <c r="A82" s="190"/>
      <c r="B82" s="27"/>
      <c r="C82" s="26"/>
      <c r="D82" s="191" t="s">
        <v>1540</v>
      </c>
      <c r="E82" s="26" t="s">
        <v>2</v>
      </c>
      <c r="F82" s="27" t="s">
        <v>1676</v>
      </c>
      <c r="G82" s="26" t="s">
        <v>20</v>
      </c>
      <c r="H82" s="148"/>
      <c r="I82" s="11" t="s">
        <v>1691</v>
      </c>
      <c r="J82" s="189"/>
    </row>
    <row r="83" spans="1:10" s="4" customFormat="1" ht="17">
      <c r="A83" s="190"/>
      <c r="B83" s="27"/>
      <c r="C83" s="26"/>
      <c r="D83" s="191" t="s">
        <v>1544</v>
      </c>
      <c r="E83" s="26" t="s">
        <v>2</v>
      </c>
      <c r="F83" s="27" t="s">
        <v>1676</v>
      </c>
      <c r="G83" s="26" t="s">
        <v>20</v>
      </c>
      <c r="H83" s="148"/>
      <c r="I83" s="11" t="s">
        <v>1691</v>
      </c>
      <c r="J83" s="189"/>
    </row>
    <row r="84" spans="1:10" s="4" customFormat="1" ht="17">
      <c r="A84" s="190"/>
      <c r="B84" s="27"/>
      <c r="C84" s="26"/>
      <c r="D84" s="191" t="s">
        <v>1538</v>
      </c>
      <c r="E84" s="26" t="s">
        <v>2</v>
      </c>
      <c r="F84" s="27" t="s">
        <v>1676</v>
      </c>
      <c r="G84" s="26" t="s">
        <v>20</v>
      </c>
      <c r="H84" s="148"/>
      <c r="I84" s="11" t="s">
        <v>1691</v>
      </c>
      <c r="J84" s="189"/>
    </row>
    <row r="85" spans="1:10" s="4" customFormat="1" ht="17">
      <c r="A85" s="190"/>
      <c r="B85" s="27"/>
      <c r="C85" s="26"/>
      <c r="D85" s="191" t="s">
        <v>1530</v>
      </c>
      <c r="E85" s="26" t="s">
        <v>2</v>
      </c>
      <c r="F85" s="27" t="s">
        <v>335</v>
      </c>
      <c r="G85" s="26" t="s">
        <v>20</v>
      </c>
      <c r="H85" s="148"/>
      <c r="I85" s="11" t="s">
        <v>1691</v>
      </c>
      <c r="J85" s="189"/>
    </row>
    <row r="86" spans="1:10" s="4" customFormat="1" ht="17">
      <c r="A86" s="190"/>
      <c r="B86" s="27"/>
      <c r="C86" s="26"/>
      <c r="D86" s="191" t="s">
        <v>1539</v>
      </c>
      <c r="E86" s="26" t="s">
        <v>2</v>
      </c>
      <c r="F86" s="27" t="s">
        <v>1676</v>
      </c>
      <c r="G86" s="26" t="s">
        <v>20</v>
      </c>
      <c r="H86" s="148"/>
      <c r="I86" s="11" t="s">
        <v>1691</v>
      </c>
      <c r="J86" s="189"/>
    </row>
    <row r="87" spans="1:10" s="4" customFormat="1" ht="17">
      <c r="A87" s="190"/>
      <c r="B87" s="27"/>
      <c r="C87" s="26"/>
      <c r="D87" s="191" t="s">
        <v>1531</v>
      </c>
      <c r="E87" s="26" t="s">
        <v>2</v>
      </c>
      <c r="F87" s="27" t="s">
        <v>1676</v>
      </c>
      <c r="G87" s="26" t="s">
        <v>20</v>
      </c>
      <c r="H87" s="148"/>
      <c r="I87" s="11" t="s">
        <v>1691</v>
      </c>
      <c r="J87" s="189"/>
    </row>
    <row r="88" spans="1:10" s="4" customFormat="1" ht="17">
      <c r="A88" s="190"/>
      <c r="B88" s="27"/>
      <c r="C88" s="26"/>
      <c r="D88" s="191" t="s">
        <v>1537</v>
      </c>
      <c r="E88" s="26" t="s">
        <v>2</v>
      </c>
      <c r="F88" s="27" t="s">
        <v>1676</v>
      </c>
      <c r="G88" s="26" t="s">
        <v>20</v>
      </c>
      <c r="H88" s="148"/>
      <c r="I88" s="11" t="s">
        <v>1691</v>
      </c>
      <c r="J88" s="189"/>
    </row>
    <row r="89" spans="1:10" s="4" customFormat="1" ht="17">
      <c r="A89" s="190"/>
      <c r="B89" s="27"/>
      <c r="C89" s="26"/>
      <c r="D89" s="191" t="s">
        <v>1532</v>
      </c>
      <c r="E89" s="26" t="s">
        <v>2</v>
      </c>
      <c r="F89" s="27" t="s">
        <v>335</v>
      </c>
      <c r="G89" s="26" t="s">
        <v>20</v>
      </c>
      <c r="H89" s="148"/>
      <c r="I89" s="11" t="s">
        <v>1691</v>
      </c>
      <c r="J89" s="189"/>
    </row>
    <row r="90" spans="1:10" s="4" customFormat="1" ht="17">
      <c r="A90" s="190"/>
      <c r="B90" s="27"/>
      <c r="C90" s="26"/>
      <c r="D90" s="191" t="s">
        <v>1546</v>
      </c>
      <c r="E90" s="26" t="s">
        <v>2</v>
      </c>
      <c r="F90" s="27" t="s">
        <v>1676</v>
      </c>
      <c r="G90" s="26" t="s">
        <v>20</v>
      </c>
      <c r="H90" s="148"/>
      <c r="I90" s="11" t="s">
        <v>1691</v>
      </c>
      <c r="J90" s="189"/>
    </row>
    <row r="91" spans="1:10" s="4" customFormat="1" ht="17">
      <c r="A91" s="190"/>
      <c r="B91" s="27"/>
      <c r="C91" s="26"/>
      <c r="D91" s="191" t="s">
        <v>1543</v>
      </c>
      <c r="E91" s="26" t="s">
        <v>2</v>
      </c>
      <c r="F91" s="27" t="s">
        <v>1676</v>
      </c>
      <c r="G91" s="26" t="s">
        <v>20</v>
      </c>
      <c r="H91" s="148"/>
      <c r="I91" s="11" t="s">
        <v>1691</v>
      </c>
      <c r="J91" s="189"/>
    </row>
    <row r="92" spans="1:10" s="4" customFormat="1" ht="17">
      <c r="A92" s="190"/>
      <c r="B92" s="27"/>
      <c r="C92" s="26"/>
      <c r="D92" s="191" t="s">
        <v>1533</v>
      </c>
      <c r="E92" s="26" t="s">
        <v>2</v>
      </c>
      <c r="F92" s="27" t="s">
        <v>335</v>
      </c>
      <c r="G92" s="26" t="s">
        <v>20</v>
      </c>
      <c r="H92" s="148"/>
      <c r="I92" s="11" t="s">
        <v>1691</v>
      </c>
      <c r="J92" s="189"/>
    </row>
    <row r="93" spans="1:10" s="4" customFormat="1" ht="17">
      <c r="A93" s="190"/>
      <c r="B93" s="27"/>
      <c r="C93" s="26"/>
      <c r="D93" s="191" t="s">
        <v>1534</v>
      </c>
      <c r="E93" s="26" t="s">
        <v>2</v>
      </c>
      <c r="F93" s="27" t="s">
        <v>335</v>
      </c>
      <c r="G93" s="26" t="s">
        <v>20</v>
      </c>
      <c r="H93" s="148"/>
      <c r="I93" s="11" t="s">
        <v>1691</v>
      </c>
      <c r="J93" s="189"/>
    </row>
    <row r="94" spans="1:10" s="4" customFormat="1" ht="17">
      <c r="A94" s="190"/>
      <c r="B94" s="27"/>
      <c r="C94" s="26"/>
      <c r="D94" s="191" t="s">
        <v>1535</v>
      </c>
      <c r="E94" s="26" t="s">
        <v>2</v>
      </c>
      <c r="F94" s="27" t="s">
        <v>335</v>
      </c>
      <c r="G94" s="26" t="s">
        <v>20</v>
      </c>
      <c r="H94" s="148"/>
      <c r="I94" s="11" t="s">
        <v>1691</v>
      </c>
      <c r="J94" s="189"/>
    </row>
    <row r="95" spans="1:10" s="4" customFormat="1" ht="17">
      <c r="A95" s="190"/>
      <c r="B95" s="27"/>
      <c r="C95" s="26"/>
      <c r="D95" s="191" t="s">
        <v>1536</v>
      </c>
      <c r="E95" s="26" t="s">
        <v>2</v>
      </c>
      <c r="F95" s="27" t="s">
        <v>335</v>
      </c>
      <c r="G95" s="26" t="s">
        <v>20</v>
      </c>
      <c r="H95" s="148"/>
      <c r="I95" s="11" t="s">
        <v>1691</v>
      </c>
      <c r="J95" s="189"/>
    </row>
    <row r="96" spans="1:10">
      <c r="B96" s="23"/>
      <c r="D96" s="5" t="s">
        <v>476</v>
      </c>
      <c r="E96" s="28" t="s">
        <v>477</v>
      </c>
      <c r="F96" s="5" t="s">
        <v>478</v>
      </c>
      <c r="G96" s="28" t="s">
        <v>20</v>
      </c>
      <c r="I96" s="118" t="s">
        <v>1663</v>
      </c>
    </row>
    <row r="97" spans="1:10">
      <c r="D97" s="5" t="s">
        <v>1480</v>
      </c>
      <c r="E97" s="28" t="s">
        <v>1692</v>
      </c>
      <c r="F97" s="5" t="s">
        <v>1693</v>
      </c>
      <c r="G97" s="28" t="s">
        <v>21</v>
      </c>
      <c r="H97" s="15" t="s">
        <v>2038</v>
      </c>
      <c r="I97" s="118" t="s">
        <v>1694</v>
      </c>
    </row>
    <row r="98" spans="1:10">
      <c r="D98" s="5" t="s">
        <v>1624</v>
      </c>
      <c r="E98" s="28" t="s">
        <v>6</v>
      </c>
      <c r="F98" s="5" t="s">
        <v>2093</v>
      </c>
      <c r="G98" s="28" t="s">
        <v>21</v>
      </c>
      <c r="H98" s="15" t="s">
        <v>2038</v>
      </c>
      <c r="I98" s="14" t="s">
        <v>436</v>
      </c>
    </row>
    <row r="99" spans="1:10">
      <c r="D99" s="5" t="s">
        <v>2088</v>
      </c>
      <c r="E99" s="28" t="s">
        <v>5</v>
      </c>
      <c r="F99" s="5" t="s">
        <v>2090</v>
      </c>
      <c r="G99" s="28" t="s">
        <v>20</v>
      </c>
      <c r="H99" s="15" t="s">
        <v>2091</v>
      </c>
      <c r="I99" s="118" t="s">
        <v>2092</v>
      </c>
    </row>
    <row r="100" spans="1:10">
      <c r="D100" s="5" t="s">
        <v>2089</v>
      </c>
      <c r="E100" s="28" t="s">
        <v>5</v>
      </c>
      <c r="F100" s="5" t="s">
        <v>2090</v>
      </c>
      <c r="G100" s="28" t="s">
        <v>20</v>
      </c>
      <c r="H100" s="15" t="s">
        <v>2091</v>
      </c>
      <c r="I100" s="118" t="s">
        <v>2092</v>
      </c>
    </row>
    <row r="101" spans="1:10" ht="16" customHeight="1">
      <c r="A101" s="28" t="s">
        <v>100</v>
      </c>
      <c r="B101" s="5" t="s">
        <v>308</v>
      </c>
      <c r="C101" s="28" t="s">
        <v>155</v>
      </c>
      <c r="E101" s="28" t="s">
        <v>5</v>
      </c>
      <c r="G101" s="28" t="s">
        <v>20</v>
      </c>
      <c r="I101" s="118" t="s">
        <v>1642</v>
      </c>
      <c r="J101" s="14" t="s">
        <v>30</v>
      </c>
    </row>
    <row r="102" spans="1:10" ht="15" customHeight="1">
      <c r="A102" s="28" t="s">
        <v>101</v>
      </c>
      <c r="B102" s="5" t="s">
        <v>310</v>
      </c>
      <c r="C102" s="28" t="s">
        <v>156</v>
      </c>
      <c r="E102" s="28" t="s">
        <v>5</v>
      </c>
      <c r="G102" s="28" t="s">
        <v>20</v>
      </c>
      <c r="I102" s="118" t="s">
        <v>1642</v>
      </c>
      <c r="J102" s="14" t="s">
        <v>30</v>
      </c>
    </row>
    <row r="103" spans="1:10">
      <c r="A103" s="28" t="s">
        <v>102</v>
      </c>
      <c r="B103" s="5" t="s">
        <v>311</v>
      </c>
      <c r="C103" s="28" t="s">
        <v>157</v>
      </c>
      <c r="E103" s="28" t="s">
        <v>1674</v>
      </c>
      <c r="F103" s="5" t="s">
        <v>335</v>
      </c>
      <c r="G103" s="28" t="s">
        <v>21</v>
      </c>
      <c r="H103" s="192" t="s">
        <v>2042</v>
      </c>
      <c r="I103" s="118" t="s">
        <v>1645</v>
      </c>
      <c r="J103" s="14" t="s">
        <v>30</v>
      </c>
    </row>
    <row r="104" spans="1:10">
      <c r="A104" s="28" t="s">
        <v>103</v>
      </c>
      <c r="B104" s="117"/>
      <c r="C104" s="28" t="s">
        <v>158</v>
      </c>
      <c r="E104" s="28" t="s">
        <v>5</v>
      </c>
      <c r="G104" s="28" t="s">
        <v>20</v>
      </c>
      <c r="I104" s="118" t="s">
        <v>1642</v>
      </c>
      <c r="J104" s="14" t="s">
        <v>30</v>
      </c>
    </row>
    <row r="105" spans="1:10">
      <c r="A105" s="28" t="s">
        <v>104</v>
      </c>
      <c r="B105" s="5" t="s">
        <v>309</v>
      </c>
      <c r="E105" s="28" t="s">
        <v>5</v>
      </c>
      <c r="G105" s="28" t="s">
        <v>20</v>
      </c>
      <c r="I105" s="118" t="s">
        <v>1642</v>
      </c>
    </row>
    <row r="106" spans="1:10">
      <c r="A106" s="28" t="s">
        <v>49</v>
      </c>
      <c r="B106" s="5" t="s">
        <v>308</v>
      </c>
      <c r="C106" s="28" t="s">
        <v>159</v>
      </c>
      <c r="E106" s="28" t="s">
        <v>5</v>
      </c>
      <c r="F106" s="5" t="s">
        <v>1676</v>
      </c>
      <c r="G106" s="28" t="s">
        <v>21</v>
      </c>
      <c r="H106" s="15" t="s">
        <v>2038</v>
      </c>
      <c r="I106" s="118" t="s">
        <v>1645</v>
      </c>
      <c r="J106" s="14" t="s">
        <v>30</v>
      </c>
    </row>
    <row r="107" spans="1:10">
      <c r="D107" s="5" t="s">
        <v>334</v>
      </c>
      <c r="E107" s="28" t="s">
        <v>7</v>
      </c>
      <c r="G107" s="28" t="s">
        <v>20</v>
      </c>
      <c r="J107" s="114" t="s">
        <v>434</v>
      </c>
    </row>
    <row r="108" spans="1:10">
      <c r="D108" s="5" t="s">
        <v>442</v>
      </c>
      <c r="E108" s="28" t="s">
        <v>7</v>
      </c>
      <c r="G108" s="28" t="s">
        <v>21</v>
      </c>
      <c r="H108" s="15" t="s">
        <v>2038</v>
      </c>
      <c r="I108" s="118" t="s">
        <v>1695</v>
      </c>
      <c r="J108" s="118" t="s">
        <v>123</v>
      </c>
    </row>
    <row r="109" spans="1:10">
      <c r="D109" s="5" t="s">
        <v>452</v>
      </c>
      <c r="E109" s="28" t="s">
        <v>7</v>
      </c>
      <c r="F109" s="5" t="s">
        <v>1696</v>
      </c>
      <c r="G109" s="28" t="s">
        <v>21</v>
      </c>
      <c r="H109" s="15" t="s">
        <v>2038</v>
      </c>
      <c r="I109" s="118" t="s">
        <v>1697</v>
      </c>
      <c r="J109" s="17" t="s">
        <v>434</v>
      </c>
    </row>
    <row r="110" spans="1:10">
      <c r="D110" s="5" t="s">
        <v>453</v>
      </c>
      <c r="E110" s="28" t="s">
        <v>7</v>
      </c>
      <c r="F110" s="5" t="s">
        <v>1698</v>
      </c>
      <c r="G110" s="28" t="s">
        <v>21</v>
      </c>
      <c r="H110" s="15" t="s">
        <v>2038</v>
      </c>
      <c r="I110" s="184"/>
      <c r="J110" s="17" t="s">
        <v>434</v>
      </c>
    </row>
    <row r="111" spans="1:10">
      <c r="D111" s="5" t="s">
        <v>429</v>
      </c>
      <c r="E111" s="28" t="s">
        <v>7</v>
      </c>
      <c r="F111" s="5" t="s">
        <v>1698</v>
      </c>
      <c r="G111" s="28" t="s">
        <v>21</v>
      </c>
      <c r="H111" s="15" t="s">
        <v>2038</v>
      </c>
      <c r="I111" s="184"/>
      <c r="J111" s="17" t="s">
        <v>434</v>
      </c>
    </row>
    <row r="112" spans="1:10">
      <c r="D112" s="5" t="s">
        <v>2043</v>
      </c>
      <c r="E112" s="28" t="s">
        <v>7</v>
      </c>
      <c r="F112" s="5" t="s">
        <v>1698</v>
      </c>
      <c r="G112" s="28" t="s">
        <v>21</v>
      </c>
      <c r="H112" s="15" t="s">
        <v>2038</v>
      </c>
      <c r="I112" s="184"/>
      <c r="J112" s="118" t="s">
        <v>123</v>
      </c>
    </row>
    <row r="113" spans="1:13">
      <c r="D113" s="5" t="s">
        <v>431</v>
      </c>
      <c r="E113" s="28" t="s">
        <v>7</v>
      </c>
      <c r="F113" s="5" t="s">
        <v>1698</v>
      </c>
      <c r="G113" s="28" t="s">
        <v>21</v>
      </c>
      <c r="H113" s="15" t="s">
        <v>2038</v>
      </c>
      <c r="I113" s="184"/>
      <c r="J113" s="17" t="s">
        <v>434</v>
      </c>
    </row>
    <row r="115" spans="1:13">
      <c r="C115" s="116"/>
      <c r="D115" s="5" t="s">
        <v>443</v>
      </c>
      <c r="E115" s="28" t="s">
        <v>7</v>
      </c>
      <c r="F115" s="5" t="s">
        <v>1698</v>
      </c>
      <c r="G115" s="28" t="s">
        <v>21</v>
      </c>
      <c r="H115" s="15" t="s">
        <v>2038</v>
      </c>
      <c r="I115" s="14" t="s">
        <v>432</v>
      </c>
      <c r="J115" t="s">
        <v>1699</v>
      </c>
    </row>
    <row r="116" spans="1:13">
      <c r="A116" s="28" t="s">
        <v>105</v>
      </c>
      <c r="B116" s="5" t="s">
        <v>308</v>
      </c>
      <c r="C116" s="28" t="s">
        <v>160</v>
      </c>
      <c r="E116" s="28" t="s">
        <v>5</v>
      </c>
      <c r="G116" s="28" t="s">
        <v>20</v>
      </c>
      <c r="I116" s="118" t="s">
        <v>1642</v>
      </c>
      <c r="J116" s="14" t="s">
        <v>30</v>
      </c>
    </row>
    <row r="117" spans="1:13">
      <c r="A117" s="28" t="s">
        <v>162</v>
      </c>
      <c r="B117" s="5" t="s">
        <v>308</v>
      </c>
      <c r="C117" s="28" t="s">
        <v>161</v>
      </c>
      <c r="E117" s="28" t="s">
        <v>5</v>
      </c>
      <c r="G117" s="28" t="s">
        <v>20</v>
      </c>
      <c r="I117" s="118" t="s">
        <v>1642</v>
      </c>
      <c r="J117" s="14" t="s">
        <v>30</v>
      </c>
    </row>
    <row r="118" spans="1:13">
      <c r="A118" s="28" t="s">
        <v>106</v>
      </c>
      <c r="B118" s="5" t="s">
        <v>308</v>
      </c>
      <c r="C118" s="28" t="s">
        <v>163</v>
      </c>
      <c r="E118" s="28" t="s">
        <v>5</v>
      </c>
      <c r="G118" s="28" t="s">
        <v>20</v>
      </c>
      <c r="I118" s="118" t="s">
        <v>1642</v>
      </c>
      <c r="J118" s="14" t="s">
        <v>30</v>
      </c>
    </row>
    <row r="119" spans="1:13">
      <c r="A119" s="28" t="s">
        <v>50</v>
      </c>
      <c r="B119" s="5" t="s">
        <v>308</v>
      </c>
      <c r="C119" s="28" t="s">
        <v>46</v>
      </c>
      <c r="E119" s="28" t="s">
        <v>5</v>
      </c>
      <c r="F119" s="5" t="s">
        <v>1676</v>
      </c>
      <c r="G119" s="28" t="s">
        <v>21</v>
      </c>
      <c r="H119" s="15" t="s">
        <v>2038</v>
      </c>
      <c r="I119" s="118" t="s">
        <v>1645</v>
      </c>
      <c r="J119" s="14" t="s">
        <v>30</v>
      </c>
    </row>
    <row r="120" spans="1:13">
      <c r="D120" s="5" t="s">
        <v>380</v>
      </c>
      <c r="E120" s="28" t="s">
        <v>2</v>
      </c>
      <c r="G120" s="28" t="s">
        <v>20</v>
      </c>
      <c r="I120" s="183"/>
      <c r="J120" s="14" t="s">
        <v>30</v>
      </c>
      <c r="K120" s="6"/>
      <c r="L120" s="6"/>
      <c r="M120" s="6"/>
    </row>
    <row r="121" spans="1:13">
      <c r="A121" s="28" t="s">
        <v>165</v>
      </c>
      <c r="B121" s="5" t="s">
        <v>308</v>
      </c>
      <c r="C121" s="28" t="s">
        <v>164</v>
      </c>
      <c r="E121" s="28" t="s">
        <v>5</v>
      </c>
      <c r="G121" s="28" t="s">
        <v>20</v>
      </c>
      <c r="I121" s="118" t="s">
        <v>1642</v>
      </c>
      <c r="J121" s="14" t="s">
        <v>30</v>
      </c>
    </row>
    <row r="122" spans="1:13">
      <c r="A122" s="28" t="s">
        <v>107</v>
      </c>
      <c r="B122" s="5" t="s">
        <v>310</v>
      </c>
      <c r="C122" s="28" t="s">
        <v>166</v>
      </c>
      <c r="E122" s="28" t="s">
        <v>5</v>
      </c>
      <c r="G122" s="28" t="s">
        <v>20</v>
      </c>
      <c r="I122" s="118" t="s">
        <v>1642</v>
      </c>
      <c r="J122" s="14" t="s">
        <v>30</v>
      </c>
    </row>
    <row r="123" spans="1:13">
      <c r="A123" s="121" t="s">
        <v>167</v>
      </c>
      <c r="B123" s="5" t="s">
        <v>541</v>
      </c>
      <c r="C123" s="28" t="s">
        <v>1700</v>
      </c>
      <c r="E123" s="28" t="s">
        <v>5</v>
      </c>
      <c r="G123" s="28" t="s">
        <v>20</v>
      </c>
      <c r="I123" s="118" t="s">
        <v>1642</v>
      </c>
      <c r="J123" s="14" t="s">
        <v>30</v>
      </c>
    </row>
    <row r="124" spans="1:13">
      <c r="D124" s="27" t="s">
        <v>1625</v>
      </c>
      <c r="E124" s="28" t="s">
        <v>1701</v>
      </c>
      <c r="F124" s="5" t="s">
        <v>1702</v>
      </c>
      <c r="G124" s="28" t="s">
        <v>21</v>
      </c>
      <c r="H124" s="192" t="s">
        <v>2044</v>
      </c>
      <c r="I124" s="118" t="s">
        <v>1703</v>
      </c>
      <c r="J124" t="s">
        <v>1704</v>
      </c>
    </row>
    <row r="125" spans="1:13">
      <c r="A125" s="28" t="s">
        <v>47</v>
      </c>
      <c r="B125" s="5" t="s">
        <v>308</v>
      </c>
      <c r="C125" s="28" t="s">
        <v>42</v>
      </c>
      <c r="E125" s="28" t="s">
        <v>1705</v>
      </c>
      <c r="F125" s="5" t="s">
        <v>1706</v>
      </c>
      <c r="G125" s="28" t="s">
        <v>21</v>
      </c>
      <c r="H125" s="15" t="s">
        <v>2038</v>
      </c>
      <c r="I125" s="183" t="s">
        <v>1707</v>
      </c>
      <c r="J125" s="14" t="s">
        <v>30</v>
      </c>
    </row>
    <row r="126" spans="1:13">
      <c r="C126"/>
      <c r="D126" s="28" t="s">
        <v>1455</v>
      </c>
      <c r="E126" s="28" t="s">
        <v>2</v>
      </c>
      <c r="G126" s="28" t="s">
        <v>20</v>
      </c>
      <c r="I126" s="183" t="s">
        <v>1456</v>
      </c>
      <c r="J126" s="14"/>
    </row>
    <row r="127" spans="1:13">
      <c r="A127" s="28" t="s">
        <v>169</v>
      </c>
      <c r="B127" s="5" t="s">
        <v>308</v>
      </c>
      <c r="C127" s="28" t="s">
        <v>168</v>
      </c>
      <c r="E127" s="28" t="s">
        <v>5</v>
      </c>
      <c r="G127" s="28" t="s">
        <v>20</v>
      </c>
      <c r="I127" s="118" t="s">
        <v>1642</v>
      </c>
      <c r="J127" s="14" t="s">
        <v>30</v>
      </c>
    </row>
    <row r="128" spans="1:13">
      <c r="A128" s="28" t="s">
        <v>171</v>
      </c>
      <c r="B128" s="5" t="s">
        <v>308</v>
      </c>
      <c r="C128" s="28" t="s">
        <v>170</v>
      </c>
      <c r="E128" s="28" t="s">
        <v>5</v>
      </c>
      <c r="G128" s="28" t="s">
        <v>20</v>
      </c>
      <c r="I128" s="118" t="s">
        <v>1642</v>
      </c>
      <c r="J128" s="14" t="s">
        <v>30</v>
      </c>
    </row>
    <row r="129" spans="1:10">
      <c r="A129" s="28" t="s">
        <v>173</v>
      </c>
      <c r="B129" s="5" t="s">
        <v>308</v>
      </c>
      <c r="C129" s="28" t="s">
        <v>172</v>
      </c>
      <c r="E129" s="28" t="s">
        <v>5</v>
      </c>
      <c r="G129" s="28" t="s">
        <v>20</v>
      </c>
      <c r="I129" s="118" t="s">
        <v>1642</v>
      </c>
      <c r="J129" s="14" t="s">
        <v>30</v>
      </c>
    </row>
    <row r="130" spans="1:10">
      <c r="A130" s="28" t="s">
        <v>175</v>
      </c>
      <c r="B130" s="5" t="s">
        <v>308</v>
      </c>
      <c r="C130" s="28" t="s">
        <v>1708</v>
      </c>
      <c r="E130" s="28" t="s">
        <v>5</v>
      </c>
      <c r="G130" s="28" t="s">
        <v>20</v>
      </c>
      <c r="I130" s="118" t="s">
        <v>1642</v>
      </c>
      <c r="J130" s="14" t="s">
        <v>30</v>
      </c>
    </row>
    <row r="131" spans="1:10">
      <c r="A131" s="28" t="s">
        <v>86</v>
      </c>
      <c r="B131" s="5" t="s">
        <v>310</v>
      </c>
      <c r="C131" s="28" t="s">
        <v>174</v>
      </c>
      <c r="E131" s="28" t="s">
        <v>5</v>
      </c>
      <c r="F131" s="5" t="s">
        <v>439</v>
      </c>
      <c r="G131" s="28" t="s">
        <v>20</v>
      </c>
      <c r="I131" s="118" t="s">
        <v>1709</v>
      </c>
      <c r="J131" s="14" t="s">
        <v>30</v>
      </c>
    </row>
    <row r="132" spans="1:10">
      <c r="A132" s="28" t="s">
        <v>56</v>
      </c>
      <c r="B132" s="5" t="s">
        <v>308</v>
      </c>
      <c r="E132" s="28" t="s">
        <v>5</v>
      </c>
      <c r="G132" s="28" t="s">
        <v>21</v>
      </c>
      <c r="H132" s="15" t="s">
        <v>2038</v>
      </c>
      <c r="I132" s="118" t="s">
        <v>1642</v>
      </c>
    </row>
    <row r="133" spans="1:10">
      <c r="A133" s="28" t="s">
        <v>81</v>
      </c>
      <c r="B133" s="5" t="s">
        <v>308</v>
      </c>
      <c r="C133" s="28" t="s">
        <v>176</v>
      </c>
      <c r="E133" s="28" t="s">
        <v>5</v>
      </c>
      <c r="G133" s="28" t="s">
        <v>20</v>
      </c>
      <c r="I133" s="118" t="s">
        <v>1642</v>
      </c>
      <c r="J133" s="14" t="s">
        <v>30</v>
      </c>
    </row>
    <row r="134" spans="1:10">
      <c r="A134" s="28" t="s">
        <v>80</v>
      </c>
      <c r="B134" s="5" t="s">
        <v>308</v>
      </c>
      <c r="E134" s="28" t="s">
        <v>5</v>
      </c>
      <c r="G134" s="28" t="s">
        <v>20</v>
      </c>
      <c r="I134" s="118" t="s">
        <v>1642</v>
      </c>
    </row>
    <row r="135" spans="1:10">
      <c r="A135" s="28" t="s">
        <v>57</v>
      </c>
      <c r="B135" s="5" t="s">
        <v>308</v>
      </c>
      <c r="C135" s="28" t="s">
        <v>177</v>
      </c>
      <c r="E135" s="28" t="s">
        <v>5</v>
      </c>
      <c r="F135" s="5" t="s">
        <v>426</v>
      </c>
      <c r="G135" s="28" t="s">
        <v>21</v>
      </c>
      <c r="H135" s="15" t="s">
        <v>2038</v>
      </c>
      <c r="I135" s="118" t="s">
        <v>1709</v>
      </c>
      <c r="J135" s="14" t="s">
        <v>30</v>
      </c>
    </row>
    <row r="136" spans="1:10">
      <c r="A136" s="28" t="s">
        <v>179</v>
      </c>
      <c r="B136" s="5" t="s">
        <v>308</v>
      </c>
      <c r="C136" s="28" t="s">
        <v>178</v>
      </c>
      <c r="E136" s="28" t="s">
        <v>5</v>
      </c>
      <c r="G136" s="28" t="s">
        <v>20</v>
      </c>
      <c r="I136" s="118" t="s">
        <v>1642</v>
      </c>
      <c r="J136" s="14" t="s">
        <v>30</v>
      </c>
    </row>
    <row r="137" spans="1:10">
      <c r="A137" s="28" t="s">
        <v>181</v>
      </c>
      <c r="B137" s="5" t="s">
        <v>308</v>
      </c>
      <c r="C137" s="28" t="s">
        <v>180</v>
      </c>
      <c r="E137" s="28" t="s">
        <v>5</v>
      </c>
      <c r="G137" s="28" t="s">
        <v>20</v>
      </c>
      <c r="I137" s="118" t="s">
        <v>1642</v>
      </c>
      <c r="J137" s="14" t="s">
        <v>30</v>
      </c>
    </row>
    <row r="138" spans="1:10">
      <c r="A138" s="28" t="s">
        <v>79</v>
      </c>
      <c r="B138" s="5" t="s">
        <v>313</v>
      </c>
      <c r="C138" s="28" t="s">
        <v>182</v>
      </c>
      <c r="E138" s="28" t="s">
        <v>5</v>
      </c>
      <c r="G138" s="28" t="s">
        <v>20</v>
      </c>
      <c r="I138" s="118" t="s">
        <v>1642</v>
      </c>
      <c r="J138" s="14" t="s">
        <v>30</v>
      </c>
    </row>
    <row r="139" spans="1:10">
      <c r="A139" s="28" t="s">
        <v>184</v>
      </c>
      <c r="B139" s="5" t="s">
        <v>308</v>
      </c>
      <c r="C139" s="28" t="s">
        <v>183</v>
      </c>
      <c r="E139" s="28" t="s">
        <v>5</v>
      </c>
      <c r="G139" s="28" t="s">
        <v>20</v>
      </c>
      <c r="I139" s="118" t="s">
        <v>1642</v>
      </c>
      <c r="J139" s="14" t="s">
        <v>30</v>
      </c>
    </row>
    <row r="140" spans="1:10">
      <c r="A140" s="28" t="s">
        <v>186</v>
      </c>
      <c r="B140" s="5" t="s">
        <v>308</v>
      </c>
      <c r="C140" s="28" t="s">
        <v>185</v>
      </c>
      <c r="E140" s="28" t="s">
        <v>5</v>
      </c>
      <c r="G140" s="28" t="s">
        <v>20</v>
      </c>
      <c r="I140" s="118" t="s">
        <v>1642</v>
      </c>
      <c r="J140" s="14" t="s">
        <v>30</v>
      </c>
    </row>
    <row r="141" spans="1:10">
      <c r="A141" s="28" t="s">
        <v>61</v>
      </c>
      <c r="B141" s="5" t="s">
        <v>308</v>
      </c>
      <c r="C141" s="28" t="s">
        <v>43</v>
      </c>
      <c r="E141" s="28" t="s">
        <v>1674</v>
      </c>
      <c r="F141" s="5" t="s">
        <v>1710</v>
      </c>
      <c r="G141" s="28" t="s">
        <v>21</v>
      </c>
      <c r="H141" s="15" t="s">
        <v>2038</v>
      </c>
      <c r="I141" s="118" t="s">
        <v>1645</v>
      </c>
      <c r="J141" s="14" t="s">
        <v>30</v>
      </c>
    </row>
    <row r="142" spans="1:10">
      <c r="A142" s="28" t="s">
        <v>188</v>
      </c>
      <c r="B142" s="5" t="s">
        <v>308</v>
      </c>
      <c r="C142" s="28" t="s">
        <v>187</v>
      </c>
      <c r="E142" s="28" t="s">
        <v>5</v>
      </c>
      <c r="G142" s="28" t="s">
        <v>20</v>
      </c>
      <c r="I142" s="118" t="s">
        <v>1642</v>
      </c>
      <c r="J142" s="14" t="s">
        <v>30</v>
      </c>
    </row>
    <row r="143" spans="1:10">
      <c r="A143" s="28" t="s">
        <v>77</v>
      </c>
      <c r="B143" s="5" t="s">
        <v>308</v>
      </c>
      <c r="C143" s="28" t="s">
        <v>189</v>
      </c>
      <c r="E143" s="28" t="s">
        <v>5</v>
      </c>
      <c r="G143" s="28" t="s">
        <v>20</v>
      </c>
      <c r="I143" s="118" t="s">
        <v>1642</v>
      </c>
      <c r="J143" s="14" t="s">
        <v>30</v>
      </c>
    </row>
    <row r="144" spans="1:10">
      <c r="A144" s="28" t="s">
        <v>58</v>
      </c>
      <c r="B144" s="5" t="s">
        <v>308</v>
      </c>
      <c r="E144" s="28" t="s">
        <v>5</v>
      </c>
      <c r="G144" s="28" t="s">
        <v>21</v>
      </c>
      <c r="H144" s="15" t="s">
        <v>2038</v>
      </c>
      <c r="I144" s="118" t="s">
        <v>1642</v>
      </c>
    </row>
    <row r="145" spans="1:10">
      <c r="A145" s="28" t="s">
        <v>75</v>
      </c>
      <c r="B145" s="5" t="s">
        <v>310</v>
      </c>
      <c r="C145" s="28" t="s">
        <v>1711</v>
      </c>
      <c r="E145" s="28" t="s">
        <v>5</v>
      </c>
      <c r="G145" s="28" t="s">
        <v>20</v>
      </c>
      <c r="I145" s="118" t="s">
        <v>1642</v>
      </c>
      <c r="J145" s="14" t="s">
        <v>30</v>
      </c>
    </row>
    <row r="146" spans="1:10" ht="15" customHeight="1">
      <c r="A146" s="28" t="s">
        <v>59</v>
      </c>
      <c r="B146" s="5" t="s">
        <v>308</v>
      </c>
      <c r="E146" s="28" t="s">
        <v>5</v>
      </c>
      <c r="G146" s="28" t="s">
        <v>21</v>
      </c>
      <c r="H146" s="15" t="s">
        <v>2038</v>
      </c>
      <c r="I146" s="118" t="s">
        <v>1642</v>
      </c>
    </row>
    <row r="147" spans="1:10">
      <c r="A147" s="121" t="s">
        <v>191</v>
      </c>
      <c r="B147" s="5" t="s">
        <v>308</v>
      </c>
      <c r="C147" s="28" t="s">
        <v>190</v>
      </c>
      <c r="D147"/>
      <c r="E147" s="28" t="s">
        <v>1674</v>
      </c>
      <c r="F147" s="5" t="s">
        <v>335</v>
      </c>
      <c r="G147" s="28" t="s">
        <v>20</v>
      </c>
      <c r="I147" s="118" t="s">
        <v>1645</v>
      </c>
      <c r="J147" s="14" t="s">
        <v>30</v>
      </c>
    </row>
    <row r="148" spans="1:10">
      <c r="A148" s="121"/>
      <c r="D148" s="5" t="s">
        <v>1457</v>
      </c>
      <c r="E148" s="28" t="s">
        <v>2</v>
      </c>
      <c r="G148" s="28" t="s">
        <v>20</v>
      </c>
      <c r="I148" s="183" t="s">
        <v>1456</v>
      </c>
      <c r="J148" s="14"/>
    </row>
    <row r="149" spans="1:10">
      <c r="A149" s="28" t="s">
        <v>72</v>
      </c>
      <c r="B149" s="5" t="s">
        <v>310</v>
      </c>
      <c r="C149" s="28" t="s">
        <v>192</v>
      </c>
      <c r="E149" s="28" t="s">
        <v>5</v>
      </c>
      <c r="G149" s="28" t="s">
        <v>20</v>
      </c>
      <c r="I149" s="118" t="s">
        <v>1642</v>
      </c>
      <c r="J149" s="14" t="s">
        <v>30</v>
      </c>
    </row>
    <row r="150" spans="1:10">
      <c r="A150" s="28" t="s">
        <v>194</v>
      </c>
      <c r="B150" s="5" t="s">
        <v>308</v>
      </c>
      <c r="C150" s="28" t="s">
        <v>193</v>
      </c>
      <c r="E150" s="28" t="s">
        <v>5</v>
      </c>
      <c r="G150" s="28" t="s">
        <v>20</v>
      </c>
      <c r="I150" s="118" t="s">
        <v>1642</v>
      </c>
      <c r="J150" s="14" t="s">
        <v>30</v>
      </c>
    </row>
    <row r="151" spans="1:10">
      <c r="A151" s="28" t="s">
        <v>70</v>
      </c>
      <c r="B151" s="5" t="s">
        <v>308</v>
      </c>
      <c r="E151" s="28" t="s">
        <v>5</v>
      </c>
      <c r="G151" s="28" t="s">
        <v>20</v>
      </c>
      <c r="I151" s="118" t="s">
        <v>1642</v>
      </c>
    </row>
    <row r="152" spans="1:10">
      <c r="A152" s="28" t="s">
        <v>196</v>
      </c>
      <c r="B152" s="5" t="s">
        <v>308</v>
      </c>
      <c r="C152" s="28" t="s">
        <v>195</v>
      </c>
      <c r="E152" s="28" t="s">
        <v>5</v>
      </c>
      <c r="G152" s="28" t="s">
        <v>20</v>
      </c>
      <c r="I152" s="118" t="s">
        <v>1642</v>
      </c>
      <c r="J152" s="14" t="s">
        <v>30</v>
      </c>
    </row>
    <row r="153" spans="1:10">
      <c r="A153" s="28" t="s">
        <v>198</v>
      </c>
      <c r="B153" s="5" t="s">
        <v>308</v>
      </c>
      <c r="C153" s="28" t="s">
        <v>197</v>
      </c>
      <c r="E153" s="28" t="s">
        <v>5</v>
      </c>
      <c r="G153" s="28" t="s">
        <v>20</v>
      </c>
      <c r="I153" s="118" t="s">
        <v>1642</v>
      </c>
      <c r="J153" s="14" t="s">
        <v>30</v>
      </c>
    </row>
    <row r="154" spans="1:10">
      <c r="A154" s="28" t="s">
        <v>200</v>
      </c>
      <c r="B154" s="5" t="s">
        <v>308</v>
      </c>
      <c r="C154" s="28" t="s">
        <v>199</v>
      </c>
      <c r="E154" s="28" t="s">
        <v>5</v>
      </c>
      <c r="G154" s="28" t="s">
        <v>20</v>
      </c>
      <c r="I154" s="118" t="s">
        <v>1642</v>
      </c>
      <c r="J154" s="14" t="s">
        <v>30</v>
      </c>
    </row>
    <row r="155" spans="1:10">
      <c r="A155" s="28" t="s">
        <v>202</v>
      </c>
      <c r="B155" s="5" t="s">
        <v>308</v>
      </c>
      <c r="C155" s="28" t="s">
        <v>201</v>
      </c>
      <c r="E155" s="28" t="s">
        <v>5</v>
      </c>
      <c r="G155" s="28" t="s">
        <v>20</v>
      </c>
      <c r="I155" s="118" t="s">
        <v>1642</v>
      </c>
      <c r="J155" s="14" t="s">
        <v>30</v>
      </c>
    </row>
    <row r="156" spans="1:10">
      <c r="A156" s="28" t="s">
        <v>60</v>
      </c>
      <c r="B156" s="5" t="s">
        <v>308</v>
      </c>
      <c r="C156" s="28" t="s">
        <v>203</v>
      </c>
      <c r="E156" s="28" t="s">
        <v>5</v>
      </c>
      <c r="G156" s="28" t="s">
        <v>20</v>
      </c>
      <c r="I156" s="118" t="s">
        <v>1642</v>
      </c>
      <c r="J156" s="14" t="s">
        <v>30</v>
      </c>
    </row>
    <row r="157" spans="1:10">
      <c r="A157" s="28" t="s">
        <v>69</v>
      </c>
      <c r="B157" s="5" t="s">
        <v>308</v>
      </c>
      <c r="C157" s="28" t="s">
        <v>204</v>
      </c>
      <c r="E157" s="28" t="s">
        <v>5</v>
      </c>
      <c r="G157" s="26" t="s">
        <v>20</v>
      </c>
      <c r="I157" s="118" t="s">
        <v>1642</v>
      </c>
      <c r="J157" s="14" t="s">
        <v>30</v>
      </c>
    </row>
    <row r="158" spans="1:10">
      <c r="A158" s="28" t="s">
        <v>65</v>
      </c>
      <c r="B158" s="5" t="s">
        <v>308</v>
      </c>
      <c r="C158" s="28" t="s">
        <v>205</v>
      </c>
      <c r="E158" s="28" t="s">
        <v>5</v>
      </c>
      <c r="G158" s="28" t="s">
        <v>20</v>
      </c>
      <c r="I158" s="118" t="s">
        <v>1642</v>
      </c>
      <c r="J158" s="14" t="s">
        <v>30</v>
      </c>
    </row>
    <row r="159" spans="1:10">
      <c r="A159" s="28" t="s">
        <v>207</v>
      </c>
      <c r="B159" s="5" t="s">
        <v>308</v>
      </c>
      <c r="C159" s="28" t="s">
        <v>206</v>
      </c>
      <c r="E159" s="28" t="s">
        <v>5</v>
      </c>
      <c r="G159" s="28" t="s">
        <v>20</v>
      </c>
      <c r="I159" s="118" t="s">
        <v>1642</v>
      </c>
      <c r="J159" s="14" t="s">
        <v>30</v>
      </c>
    </row>
    <row r="160" spans="1:10">
      <c r="A160" s="28" t="s">
        <v>209</v>
      </c>
      <c r="B160" s="5" t="s">
        <v>308</v>
      </c>
      <c r="C160" s="28" t="s">
        <v>208</v>
      </c>
      <c r="E160" s="28" t="s">
        <v>5</v>
      </c>
      <c r="G160" s="28" t="s">
        <v>20</v>
      </c>
      <c r="I160" s="118" t="s">
        <v>1642</v>
      </c>
      <c r="J160" s="14" t="s">
        <v>30</v>
      </c>
    </row>
    <row r="161" spans="1:16384">
      <c r="A161" s="28" t="s">
        <v>15</v>
      </c>
      <c r="B161" s="5" t="s">
        <v>324</v>
      </c>
      <c r="C161" s="28" t="s">
        <v>27</v>
      </c>
      <c r="E161" s="28" t="s">
        <v>5</v>
      </c>
      <c r="F161" s="5" t="s">
        <v>16</v>
      </c>
      <c r="G161" s="28" t="s">
        <v>20</v>
      </c>
      <c r="I161" s="118" t="s">
        <v>1712</v>
      </c>
      <c r="J161" s="14" t="s">
        <v>30</v>
      </c>
    </row>
    <row r="162" spans="1:16384">
      <c r="D162" s="5" t="s">
        <v>341</v>
      </c>
      <c r="E162" s="28" t="s">
        <v>5</v>
      </c>
      <c r="F162" s="5" t="s">
        <v>16</v>
      </c>
      <c r="G162" s="28" t="s">
        <v>20</v>
      </c>
      <c r="I162" s="118" t="s">
        <v>1713</v>
      </c>
    </row>
    <row r="163" spans="1:16384">
      <c r="D163" s="5" t="s">
        <v>337</v>
      </c>
      <c r="E163" s="28" t="s">
        <v>5</v>
      </c>
      <c r="F163" s="5" t="s">
        <v>16</v>
      </c>
      <c r="G163" s="28" t="s">
        <v>21</v>
      </c>
      <c r="H163" s="15" t="s">
        <v>2045</v>
      </c>
      <c r="I163" s="118" t="s">
        <v>1714</v>
      </c>
    </row>
    <row r="164" spans="1:16384">
      <c r="D164" s="5" t="s">
        <v>1715</v>
      </c>
      <c r="E164" s="28" t="s">
        <v>5</v>
      </c>
      <c r="F164" s="5" t="s">
        <v>1716</v>
      </c>
      <c r="G164" s="28" t="s">
        <v>21</v>
      </c>
      <c r="H164" s="15" t="s">
        <v>2045</v>
      </c>
      <c r="I164" s="185" t="s">
        <v>1717</v>
      </c>
    </row>
    <row r="165" spans="1:16384">
      <c r="D165" s="5" t="s">
        <v>1718</v>
      </c>
      <c r="E165" s="28" t="s">
        <v>5</v>
      </c>
      <c r="F165" s="5" t="s">
        <v>1719</v>
      </c>
      <c r="G165" s="28" t="s">
        <v>20</v>
      </c>
      <c r="I165" s="118" t="s">
        <v>1712</v>
      </c>
    </row>
    <row r="166" spans="1:16384">
      <c r="A166" s="28" t="s">
        <v>17</v>
      </c>
      <c r="B166" s="5" t="s">
        <v>324</v>
      </c>
      <c r="E166" s="28" t="s">
        <v>5</v>
      </c>
      <c r="F166" s="5" t="s">
        <v>16</v>
      </c>
      <c r="G166" s="28" t="s">
        <v>20</v>
      </c>
      <c r="I166" s="118" t="s">
        <v>1712</v>
      </c>
    </row>
    <row r="167" spans="1:16384">
      <c r="A167" s="28" t="s">
        <v>18</v>
      </c>
      <c r="B167" s="5" t="s">
        <v>325</v>
      </c>
      <c r="C167" s="28" t="s">
        <v>28</v>
      </c>
      <c r="E167" s="28" t="s">
        <v>5</v>
      </c>
      <c r="F167" s="5" t="s">
        <v>16</v>
      </c>
      <c r="G167" s="28" t="s">
        <v>20</v>
      </c>
      <c r="I167" s="118" t="s">
        <v>1712</v>
      </c>
      <c r="J167" s="14" t="s">
        <v>30</v>
      </c>
    </row>
    <row r="168" spans="1:16384">
      <c r="A168" s="28" t="s">
        <v>19</v>
      </c>
      <c r="B168" s="5" t="s">
        <v>326</v>
      </c>
      <c r="C168" s="28" t="s">
        <v>29</v>
      </c>
      <c r="E168" s="28" t="s">
        <v>5</v>
      </c>
      <c r="F168" s="5" t="s">
        <v>16</v>
      </c>
      <c r="G168" s="28" t="s">
        <v>20</v>
      </c>
      <c r="I168" s="118" t="s">
        <v>1712</v>
      </c>
      <c r="J168" s="14" t="s">
        <v>30</v>
      </c>
    </row>
    <row r="169" spans="1:16384">
      <c r="D169" s="5" t="s">
        <v>338</v>
      </c>
      <c r="E169" s="28" t="s">
        <v>5</v>
      </c>
      <c r="F169" s="5" t="s">
        <v>16</v>
      </c>
      <c r="G169" s="28" t="s">
        <v>20</v>
      </c>
      <c r="I169" s="118" t="s">
        <v>1713</v>
      </c>
      <c r="J169" s="118" t="s">
        <v>24</v>
      </c>
    </row>
    <row r="170" spans="1:16384">
      <c r="D170" s="5" t="s">
        <v>336</v>
      </c>
      <c r="E170" s="28" t="s">
        <v>5</v>
      </c>
      <c r="F170" s="5" t="s">
        <v>1720</v>
      </c>
      <c r="G170" s="28" t="s">
        <v>21</v>
      </c>
      <c r="H170" s="15" t="s">
        <v>2087</v>
      </c>
      <c r="I170" s="118" t="s">
        <v>1721</v>
      </c>
      <c r="J170" t="s">
        <v>23</v>
      </c>
      <c r="K170" s="67"/>
      <c r="L170" s="67"/>
      <c r="M170" s="67"/>
      <c r="N170" s="67"/>
      <c r="O170" s="67"/>
      <c r="P170" s="67"/>
      <c r="Q170" s="67"/>
      <c r="R170" s="67"/>
      <c r="S170" s="67"/>
      <c r="T170" s="67"/>
      <c r="U170" s="67"/>
      <c r="V170" s="67"/>
      <c r="W170" s="67"/>
      <c r="X170" s="67"/>
      <c r="Y170" s="67"/>
      <c r="Z170" s="67"/>
      <c r="AA170" s="67"/>
      <c r="AB170" s="67"/>
      <c r="AC170" s="67"/>
      <c r="AD170" s="67"/>
      <c r="AE170" s="67"/>
      <c r="AF170" s="67"/>
      <c r="AG170" s="67"/>
      <c r="AH170" s="67"/>
      <c r="AI170" s="67"/>
      <c r="AJ170" s="67"/>
      <c r="AK170" s="67"/>
      <c r="AL170" s="67"/>
      <c r="AM170" s="67"/>
      <c r="AN170" s="67"/>
      <c r="AO170" s="67"/>
      <c r="AP170" s="67"/>
      <c r="AQ170" s="67"/>
      <c r="AR170" s="67"/>
      <c r="AS170" s="67"/>
      <c r="AT170" s="67"/>
      <c r="AU170" s="67"/>
      <c r="AV170" s="67"/>
      <c r="AW170" s="67"/>
      <c r="AX170" s="67"/>
      <c r="AY170" s="67"/>
      <c r="AZ170" s="67"/>
      <c r="BA170" s="67"/>
      <c r="BB170" s="67"/>
      <c r="BC170" s="67"/>
      <c r="BD170" s="67"/>
      <c r="BE170" s="67"/>
      <c r="BF170" s="67"/>
      <c r="BG170" s="67"/>
      <c r="BH170" s="67"/>
      <c r="BI170" s="67"/>
      <c r="BJ170" s="67"/>
      <c r="BK170" s="67"/>
      <c r="BL170" s="67"/>
      <c r="BM170" s="67"/>
      <c r="BN170" s="67"/>
      <c r="BO170" s="67"/>
      <c r="BP170" s="67"/>
      <c r="BQ170" s="67"/>
      <c r="BR170" s="67"/>
      <c r="BS170" s="67"/>
      <c r="BT170" s="67"/>
      <c r="BU170" s="67"/>
      <c r="BV170" s="67"/>
      <c r="BW170" s="67"/>
      <c r="BX170" s="67"/>
      <c r="BY170" s="67"/>
      <c r="BZ170" s="67"/>
      <c r="CA170" s="67"/>
      <c r="CB170" s="67"/>
      <c r="CC170" s="67"/>
      <c r="CD170" s="67"/>
      <c r="CE170" s="67"/>
      <c r="CF170" s="67"/>
      <c r="CG170" s="67"/>
      <c r="CH170" s="67"/>
      <c r="CI170" s="67"/>
      <c r="CJ170" s="67"/>
      <c r="CK170" s="67"/>
      <c r="CL170" s="67"/>
      <c r="CM170" s="67"/>
      <c r="CN170" s="67"/>
      <c r="CO170" s="67"/>
      <c r="CP170" s="67"/>
      <c r="CQ170" s="67"/>
      <c r="CR170" s="67"/>
      <c r="CS170" s="67"/>
      <c r="CT170" s="67"/>
      <c r="CU170" s="67"/>
      <c r="CV170" s="67"/>
      <c r="CW170" s="67"/>
      <c r="CX170" s="67"/>
      <c r="CY170" s="67"/>
      <c r="CZ170" s="67"/>
      <c r="DA170" s="67"/>
      <c r="DB170" s="67"/>
      <c r="DC170" s="67"/>
      <c r="DD170" s="67"/>
      <c r="DE170" s="67"/>
      <c r="DF170" s="67"/>
      <c r="DG170" s="67"/>
      <c r="DH170" s="67"/>
      <c r="DI170" s="67"/>
      <c r="DJ170" s="67"/>
      <c r="DK170" s="67"/>
      <c r="DL170" s="67"/>
      <c r="DM170" s="67"/>
      <c r="DN170" s="67"/>
      <c r="DO170" s="67"/>
      <c r="DP170" s="67"/>
      <c r="DQ170" s="67"/>
      <c r="DR170" s="67"/>
      <c r="DS170" s="67"/>
      <c r="DT170" s="67"/>
      <c r="DU170" s="67"/>
      <c r="DV170" s="67"/>
      <c r="DW170" s="67"/>
      <c r="DX170" s="67"/>
      <c r="DY170" s="67"/>
      <c r="DZ170" s="67"/>
      <c r="EA170" s="67"/>
      <c r="EB170" s="67"/>
      <c r="EC170" s="67"/>
      <c r="ED170" s="67"/>
      <c r="EE170" s="67"/>
      <c r="EF170" s="67"/>
      <c r="EG170" s="67"/>
      <c r="EH170" s="67"/>
      <c r="EI170" s="67"/>
      <c r="EJ170" s="67"/>
      <c r="EK170" s="67"/>
      <c r="EL170" s="67"/>
      <c r="EM170" s="67"/>
      <c r="EN170" s="67"/>
      <c r="EO170" s="67"/>
      <c r="EP170" s="67"/>
      <c r="EQ170" s="67"/>
      <c r="ER170" s="67"/>
      <c r="ES170" s="67"/>
      <c r="ET170" s="67"/>
      <c r="EU170" s="67"/>
      <c r="EV170" s="67"/>
      <c r="EW170" s="67"/>
      <c r="EX170" s="67"/>
      <c r="EY170" s="67"/>
      <c r="EZ170" s="67"/>
      <c r="FA170" s="67"/>
      <c r="FB170" s="67"/>
      <c r="FC170" s="67"/>
      <c r="FD170" s="67"/>
      <c r="FE170" s="67"/>
      <c r="FF170" s="67"/>
      <c r="FG170" s="67"/>
      <c r="FH170" s="67"/>
      <c r="FI170" s="67"/>
      <c r="FJ170" s="67"/>
      <c r="FK170" s="67"/>
      <c r="FL170" s="67"/>
      <c r="FM170" s="67"/>
      <c r="FN170" s="67"/>
      <c r="FO170" s="67"/>
      <c r="FP170" s="67"/>
      <c r="FQ170" s="67"/>
      <c r="FR170" s="67"/>
      <c r="FS170" s="67"/>
      <c r="FT170" s="67"/>
      <c r="FU170" s="67"/>
      <c r="FV170" s="67"/>
      <c r="FW170" s="67"/>
      <c r="FX170" s="67"/>
      <c r="FY170" s="67"/>
      <c r="FZ170" s="67"/>
      <c r="GA170" s="67"/>
      <c r="GB170" s="67"/>
      <c r="GC170" s="67"/>
      <c r="GD170" s="67"/>
      <c r="GE170" s="67"/>
      <c r="GF170" s="67"/>
      <c r="GG170" s="67"/>
      <c r="GH170" s="67"/>
      <c r="GI170" s="67"/>
      <c r="GJ170" s="67"/>
      <c r="GK170" s="67"/>
      <c r="GL170" s="67"/>
      <c r="GM170" s="67"/>
      <c r="GN170" s="67"/>
      <c r="GO170" s="67"/>
      <c r="GP170" s="67"/>
      <c r="GQ170" s="67"/>
      <c r="GR170" s="67"/>
      <c r="GS170" s="67"/>
      <c r="GT170" s="67"/>
      <c r="GU170" s="67"/>
      <c r="GV170" s="67"/>
      <c r="GW170" s="67"/>
      <c r="GX170" s="67"/>
      <c r="GY170" s="67"/>
      <c r="GZ170" s="67"/>
      <c r="HA170" s="67"/>
      <c r="HB170" s="67"/>
      <c r="HC170" s="67"/>
      <c r="HD170" s="67"/>
      <c r="HE170" s="67"/>
      <c r="HF170" s="67"/>
      <c r="HG170" s="67"/>
      <c r="HH170" s="67"/>
      <c r="HI170" s="67"/>
      <c r="HJ170" s="67"/>
      <c r="HK170" s="67"/>
      <c r="HL170" s="67"/>
      <c r="HM170" s="67"/>
      <c r="HN170" s="67"/>
      <c r="HO170" s="67"/>
      <c r="HP170" s="67"/>
      <c r="HQ170" s="67"/>
      <c r="HR170" s="67"/>
      <c r="HS170" s="67"/>
      <c r="HT170" s="67"/>
      <c r="HU170" s="67"/>
      <c r="HV170" s="67"/>
      <c r="HW170" s="67"/>
      <c r="HX170" s="67"/>
      <c r="HY170" s="67"/>
      <c r="HZ170" s="67"/>
      <c r="IA170" s="67"/>
      <c r="IB170" s="67"/>
      <c r="IC170" s="67"/>
      <c r="ID170" s="67"/>
      <c r="IE170" s="67"/>
      <c r="IF170" s="67"/>
      <c r="IG170" s="67"/>
      <c r="IH170" s="67"/>
      <c r="II170" s="67"/>
      <c r="IJ170" s="67"/>
      <c r="IK170" s="67"/>
      <c r="IL170" s="67"/>
      <c r="IM170" s="67"/>
      <c r="IN170" s="67"/>
      <c r="IO170" s="67"/>
      <c r="IP170" s="67"/>
      <c r="IQ170" s="67"/>
      <c r="IR170" s="67"/>
      <c r="IS170" s="67"/>
      <c r="IT170" s="67"/>
      <c r="IU170" s="67"/>
      <c r="IV170" s="67"/>
      <c r="IW170" s="67"/>
      <c r="IX170" s="67"/>
      <c r="IY170" s="67"/>
      <c r="IZ170" s="67"/>
      <c r="JA170" s="67"/>
      <c r="JB170" s="67"/>
      <c r="JC170" s="67"/>
      <c r="JD170" s="67"/>
      <c r="JE170" s="67"/>
      <c r="JF170" s="67"/>
      <c r="JG170" s="67"/>
      <c r="JH170" s="67"/>
      <c r="JI170" s="67"/>
      <c r="JJ170" s="67"/>
      <c r="JK170" s="67"/>
      <c r="JL170" s="67"/>
      <c r="JM170" s="67"/>
      <c r="JN170" s="67"/>
      <c r="JO170" s="67"/>
      <c r="JP170" s="67"/>
      <c r="JQ170" s="67"/>
      <c r="JR170" s="67"/>
      <c r="JS170" s="67"/>
      <c r="JT170" s="67"/>
      <c r="JU170" s="67"/>
      <c r="JV170" s="67"/>
      <c r="JW170" s="67"/>
      <c r="JX170" s="67"/>
      <c r="JY170" s="67"/>
      <c r="JZ170" s="67"/>
      <c r="KA170" s="67"/>
      <c r="KB170" s="67"/>
      <c r="KC170" s="67"/>
      <c r="KD170" s="67"/>
      <c r="KE170" s="67"/>
      <c r="KF170" s="67"/>
      <c r="KG170" s="67"/>
      <c r="KH170" s="67"/>
      <c r="KI170" s="67"/>
      <c r="KJ170" s="67"/>
      <c r="KK170" s="67"/>
      <c r="KL170" s="67"/>
      <c r="KM170" s="67"/>
      <c r="KN170" s="67"/>
      <c r="KO170" s="67"/>
      <c r="KP170" s="67"/>
      <c r="KQ170" s="67"/>
      <c r="KR170" s="67"/>
      <c r="KS170" s="67"/>
      <c r="KT170" s="67"/>
      <c r="KU170" s="67"/>
      <c r="KV170" s="67"/>
      <c r="KW170" s="67"/>
      <c r="KX170" s="67"/>
      <c r="KY170" s="67"/>
      <c r="KZ170" s="67"/>
      <c r="LA170" s="67"/>
      <c r="LB170" s="67"/>
      <c r="LC170" s="67"/>
      <c r="LD170" s="67"/>
      <c r="LE170" s="67"/>
      <c r="LF170" s="67"/>
      <c r="LG170" s="67"/>
      <c r="LH170" s="67"/>
      <c r="LI170" s="67"/>
      <c r="LJ170" s="67"/>
      <c r="LK170" s="67"/>
      <c r="LL170" s="67"/>
      <c r="LM170" s="67"/>
      <c r="LN170" s="67"/>
      <c r="LO170" s="67"/>
      <c r="LP170" s="67"/>
      <c r="LQ170" s="67"/>
      <c r="LR170" s="67"/>
      <c r="LS170" s="67"/>
      <c r="LT170" s="67"/>
      <c r="LU170" s="67"/>
      <c r="LV170" s="67"/>
      <c r="LW170" s="67"/>
      <c r="LX170" s="67"/>
      <c r="LY170" s="67"/>
      <c r="LZ170" s="67"/>
      <c r="MA170" s="67"/>
      <c r="MB170" s="67"/>
      <c r="MC170" s="67"/>
      <c r="MD170" s="67"/>
      <c r="ME170" s="67"/>
      <c r="MF170" s="67"/>
      <c r="MG170" s="67"/>
      <c r="MH170" s="67"/>
      <c r="MI170" s="67"/>
      <c r="MJ170" s="67"/>
      <c r="MK170" s="67"/>
      <c r="ML170" s="67"/>
      <c r="MM170" s="67"/>
      <c r="MN170" s="67"/>
      <c r="MO170" s="67"/>
      <c r="MP170" s="67"/>
      <c r="MQ170" s="67"/>
      <c r="MR170" s="67"/>
      <c r="MS170" s="67"/>
      <c r="MT170" s="67"/>
      <c r="MU170" s="67"/>
      <c r="MV170" s="67"/>
      <c r="MW170" s="67"/>
      <c r="MX170" s="67"/>
      <c r="MY170" s="67"/>
      <c r="MZ170" s="67"/>
      <c r="NA170" s="67"/>
      <c r="NB170" s="67"/>
      <c r="NC170" s="67"/>
      <c r="ND170" s="67"/>
      <c r="NE170" s="67"/>
      <c r="NF170" s="67"/>
      <c r="NG170" s="67"/>
      <c r="NH170" s="67"/>
      <c r="NI170" s="67"/>
      <c r="NJ170" s="67"/>
      <c r="NK170" s="67"/>
      <c r="NL170" s="67"/>
      <c r="NM170" s="67"/>
      <c r="NN170" s="67"/>
      <c r="NO170" s="67"/>
      <c r="NP170" s="67"/>
      <c r="NQ170" s="67"/>
      <c r="NR170" s="67"/>
      <c r="NS170" s="67"/>
      <c r="NT170" s="67"/>
      <c r="NU170" s="67"/>
      <c r="NV170" s="67"/>
      <c r="NW170" s="67"/>
      <c r="NX170" s="67"/>
      <c r="NY170" s="67"/>
      <c r="NZ170" s="67"/>
      <c r="OA170" s="67"/>
      <c r="OB170" s="67"/>
      <c r="OC170" s="67"/>
      <c r="OD170" s="67"/>
      <c r="OE170" s="67"/>
      <c r="OF170" s="67"/>
      <c r="OG170" s="67"/>
      <c r="OH170" s="67"/>
      <c r="OI170" s="67"/>
      <c r="OJ170" s="67"/>
      <c r="OK170" s="67"/>
      <c r="OL170" s="67"/>
      <c r="OM170" s="67"/>
      <c r="ON170" s="67"/>
      <c r="OO170" s="67"/>
      <c r="OP170" s="67"/>
      <c r="OQ170" s="67"/>
      <c r="OR170" s="67"/>
      <c r="OS170" s="67"/>
      <c r="OT170" s="67"/>
      <c r="OU170" s="67"/>
      <c r="OV170" s="67"/>
      <c r="OW170" s="67"/>
      <c r="OX170" s="67"/>
      <c r="OY170" s="67"/>
      <c r="OZ170" s="67"/>
      <c r="PA170" s="67"/>
      <c r="PB170" s="67"/>
      <c r="PC170" s="67"/>
      <c r="PD170" s="67"/>
      <c r="PE170" s="67"/>
      <c r="PF170" s="67"/>
      <c r="PG170" s="67"/>
      <c r="PH170" s="67"/>
      <c r="PI170" s="67"/>
      <c r="PJ170" s="67"/>
      <c r="PK170" s="67"/>
      <c r="PL170" s="67"/>
      <c r="PM170" s="67"/>
      <c r="PN170" s="67"/>
      <c r="PO170" s="67"/>
      <c r="PP170" s="67"/>
      <c r="PQ170" s="67"/>
      <c r="PR170" s="67"/>
      <c r="PS170" s="67"/>
      <c r="PT170" s="67"/>
      <c r="PU170" s="67"/>
      <c r="PV170" s="67"/>
      <c r="PW170" s="67"/>
      <c r="PX170" s="67"/>
      <c r="PY170" s="67"/>
      <c r="PZ170" s="67"/>
      <c r="QA170" s="67"/>
      <c r="QB170" s="67"/>
      <c r="QC170" s="67"/>
      <c r="QD170" s="67"/>
      <c r="QE170" s="67"/>
      <c r="QF170" s="67"/>
      <c r="QG170" s="67"/>
      <c r="QH170" s="67"/>
      <c r="QI170" s="67"/>
      <c r="QJ170" s="67"/>
      <c r="QK170" s="67"/>
      <c r="QL170" s="67"/>
      <c r="QM170" s="67"/>
      <c r="QN170" s="67"/>
      <c r="QO170" s="67"/>
      <c r="QP170" s="67"/>
      <c r="QQ170" s="67"/>
      <c r="QR170" s="67"/>
      <c r="QS170" s="67"/>
      <c r="QT170" s="67"/>
      <c r="QU170" s="67"/>
      <c r="QV170" s="67"/>
      <c r="QW170" s="67"/>
      <c r="QX170" s="67"/>
      <c r="QY170" s="67"/>
      <c r="QZ170" s="67"/>
      <c r="RA170" s="67"/>
      <c r="RB170" s="67"/>
      <c r="RC170" s="67"/>
      <c r="RD170" s="67"/>
      <c r="RE170" s="67"/>
      <c r="RF170" s="67"/>
      <c r="RG170" s="67"/>
      <c r="RH170" s="67"/>
      <c r="RI170" s="67"/>
      <c r="RJ170" s="67"/>
      <c r="RK170" s="67"/>
      <c r="RL170" s="67"/>
      <c r="RM170" s="67"/>
      <c r="RN170" s="67"/>
      <c r="RO170" s="67"/>
      <c r="RP170" s="67"/>
      <c r="RQ170" s="67"/>
      <c r="RR170" s="67"/>
      <c r="RS170" s="67"/>
      <c r="RT170" s="67"/>
      <c r="RU170" s="67"/>
      <c r="RV170" s="67"/>
      <c r="RW170" s="67"/>
      <c r="RX170" s="67"/>
      <c r="RY170" s="67"/>
      <c r="RZ170" s="67"/>
      <c r="SA170" s="67"/>
      <c r="SB170" s="67"/>
      <c r="SC170" s="67"/>
      <c r="SD170" s="67"/>
      <c r="SE170" s="67"/>
      <c r="SF170" s="67"/>
      <c r="SG170" s="67"/>
      <c r="SH170" s="67"/>
      <c r="SI170" s="67"/>
      <c r="SJ170" s="67"/>
      <c r="SK170" s="67"/>
      <c r="SL170" s="67"/>
      <c r="SM170" s="67"/>
      <c r="SN170" s="67"/>
      <c r="SO170" s="67"/>
      <c r="SP170" s="67"/>
      <c r="SQ170" s="67"/>
      <c r="SR170" s="67"/>
      <c r="SS170" s="67"/>
      <c r="ST170" s="67"/>
      <c r="SU170" s="67"/>
      <c r="SV170" s="67"/>
      <c r="SW170" s="67"/>
      <c r="SX170" s="67"/>
      <c r="SY170" s="67"/>
      <c r="SZ170" s="67"/>
      <c r="TA170" s="67"/>
      <c r="TB170" s="67"/>
      <c r="TC170" s="67"/>
      <c r="TD170" s="67"/>
      <c r="TE170" s="67"/>
      <c r="TF170" s="67"/>
      <c r="TG170" s="67"/>
      <c r="TH170" s="67"/>
      <c r="TI170" s="67"/>
      <c r="TJ170" s="67"/>
      <c r="TK170" s="67"/>
      <c r="TL170" s="67"/>
      <c r="TM170" s="67"/>
      <c r="TN170" s="67"/>
      <c r="TO170" s="67"/>
      <c r="TP170" s="67"/>
      <c r="TQ170" s="67"/>
      <c r="TR170" s="67"/>
      <c r="TS170" s="67"/>
      <c r="TT170" s="67"/>
      <c r="TU170" s="67"/>
      <c r="TV170" s="67"/>
      <c r="TW170" s="67"/>
      <c r="TX170" s="67"/>
      <c r="TY170" s="67"/>
      <c r="TZ170" s="67"/>
      <c r="UA170" s="67"/>
      <c r="UB170" s="67"/>
      <c r="UC170" s="67"/>
      <c r="UD170" s="67"/>
      <c r="UE170" s="67"/>
      <c r="UF170" s="67"/>
      <c r="UG170" s="67"/>
      <c r="UH170" s="67"/>
      <c r="UI170" s="67"/>
      <c r="UJ170" s="67"/>
      <c r="UK170" s="67"/>
      <c r="UL170" s="67"/>
      <c r="UM170" s="67"/>
      <c r="UN170" s="67"/>
      <c r="UO170" s="67"/>
      <c r="UP170" s="67"/>
      <c r="UQ170" s="67"/>
      <c r="UR170" s="67"/>
      <c r="US170" s="67"/>
      <c r="UT170" s="67"/>
      <c r="UU170" s="67"/>
      <c r="UV170" s="67"/>
      <c r="UW170" s="67"/>
      <c r="UX170" s="67"/>
      <c r="UY170" s="67"/>
      <c r="UZ170" s="67"/>
      <c r="VA170" s="67"/>
      <c r="VB170" s="67"/>
      <c r="VC170" s="67"/>
      <c r="VD170" s="67"/>
      <c r="VE170" s="67"/>
      <c r="VF170" s="67"/>
      <c r="VG170" s="67"/>
      <c r="VH170" s="67"/>
      <c r="VI170" s="67"/>
      <c r="VJ170" s="67"/>
      <c r="VK170" s="67"/>
      <c r="VL170" s="67"/>
      <c r="VM170" s="67"/>
      <c r="VN170" s="67"/>
      <c r="VO170" s="67"/>
      <c r="VP170" s="67"/>
      <c r="VQ170" s="67"/>
      <c r="VR170" s="67"/>
      <c r="VS170" s="67"/>
      <c r="VT170" s="67"/>
      <c r="VU170" s="67"/>
      <c r="VV170" s="67"/>
      <c r="VW170" s="67"/>
      <c r="VX170" s="67"/>
      <c r="VY170" s="67"/>
      <c r="VZ170" s="67"/>
      <c r="WA170" s="67"/>
      <c r="WB170" s="67"/>
      <c r="WC170" s="67"/>
      <c r="WD170" s="67"/>
      <c r="WE170" s="67"/>
      <c r="WF170" s="67"/>
      <c r="WG170" s="67"/>
      <c r="WH170" s="67"/>
      <c r="WI170" s="67"/>
      <c r="WJ170" s="67"/>
      <c r="WK170" s="67"/>
      <c r="WL170" s="67"/>
      <c r="WM170" s="67"/>
      <c r="WN170" s="67"/>
      <c r="WO170" s="67"/>
      <c r="WP170" s="67"/>
      <c r="WQ170" s="67"/>
      <c r="WR170" s="67"/>
      <c r="WS170" s="67"/>
      <c r="WT170" s="67"/>
      <c r="WU170" s="67"/>
      <c r="WV170" s="67"/>
      <c r="WW170" s="67"/>
      <c r="WX170" s="67"/>
      <c r="WY170" s="67"/>
      <c r="WZ170" s="67"/>
      <c r="XA170" s="67"/>
      <c r="XB170" s="67"/>
      <c r="XC170" s="67"/>
      <c r="XD170" s="67"/>
      <c r="XE170" s="67"/>
      <c r="XF170" s="67"/>
      <c r="XG170" s="67"/>
      <c r="XH170" s="67"/>
      <c r="XI170" s="67"/>
      <c r="XJ170" s="67"/>
      <c r="XK170" s="67"/>
      <c r="XL170" s="67"/>
      <c r="XM170" s="67"/>
      <c r="XN170" s="67"/>
      <c r="XO170" s="67"/>
      <c r="XP170" s="67"/>
      <c r="XQ170" s="67"/>
      <c r="XR170" s="67"/>
      <c r="XS170" s="67"/>
      <c r="XT170" s="67"/>
      <c r="XU170" s="67"/>
      <c r="XV170" s="67"/>
      <c r="XW170" s="67"/>
      <c r="XX170" s="67"/>
      <c r="XY170" s="67"/>
      <c r="XZ170" s="67"/>
      <c r="YA170" s="67"/>
      <c r="YB170" s="67"/>
      <c r="YC170" s="67"/>
      <c r="YD170" s="67"/>
      <c r="YE170" s="67"/>
      <c r="YF170" s="67"/>
      <c r="YG170" s="67"/>
      <c r="YH170" s="67"/>
      <c r="YI170" s="67"/>
      <c r="YJ170" s="67"/>
      <c r="YK170" s="67"/>
      <c r="YL170" s="67"/>
      <c r="YM170" s="67"/>
      <c r="YN170" s="67"/>
      <c r="YO170" s="67"/>
      <c r="YP170" s="67"/>
      <c r="YQ170" s="67"/>
      <c r="YR170" s="67"/>
      <c r="YS170" s="67"/>
      <c r="YT170" s="67"/>
      <c r="YU170" s="67"/>
      <c r="YV170" s="67"/>
      <c r="YW170" s="67"/>
      <c r="YX170" s="67"/>
      <c r="YY170" s="67"/>
      <c r="YZ170" s="67"/>
      <c r="ZA170" s="67"/>
      <c r="ZB170" s="67"/>
      <c r="ZC170" s="67"/>
      <c r="ZD170" s="67"/>
      <c r="ZE170" s="67"/>
      <c r="ZF170" s="67"/>
      <c r="ZG170" s="67"/>
      <c r="ZH170" s="67"/>
      <c r="ZI170" s="67"/>
      <c r="ZJ170" s="67"/>
      <c r="ZK170" s="67"/>
      <c r="ZL170" s="67"/>
      <c r="ZM170" s="67"/>
      <c r="ZN170" s="67"/>
      <c r="ZO170" s="67"/>
      <c r="ZP170" s="67"/>
      <c r="ZQ170" s="67"/>
      <c r="ZR170" s="67"/>
      <c r="ZS170" s="67"/>
      <c r="ZT170" s="67"/>
      <c r="ZU170" s="67"/>
      <c r="ZV170" s="67"/>
      <c r="ZW170" s="67"/>
      <c r="ZX170" s="67"/>
      <c r="ZY170" s="67"/>
      <c r="ZZ170" s="67"/>
      <c r="AAA170" s="67"/>
      <c r="AAB170" s="67"/>
      <c r="AAC170" s="67"/>
      <c r="AAD170" s="67"/>
      <c r="AAE170" s="67"/>
      <c r="AAF170" s="67"/>
      <c r="AAG170" s="67"/>
      <c r="AAH170" s="67"/>
      <c r="AAI170" s="67"/>
      <c r="AAJ170" s="67"/>
      <c r="AAK170" s="67"/>
      <c r="AAL170" s="67"/>
      <c r="AAM170" s="67"/>
      <c r="AAN170" s="67"/>
      <c r="AAO170" s="67"/>
      <c r="AAP170" s="67"/>
      <c r="AAQ170" s="67"/>
      <c r="AAR170" s="67"/>
      <c r="AAS170" s="67"/>
      <c r="AAT170" s="67"/>
      <c r="AAU170" s="67"/>
      <c r="AAV170" s="67"/>
      <c r="AAW170" s="67"/>
      <c r="AAX170" s="67"/>
      <c r="AAY170" s="67"/>
      <c r="AAZ170" s="67"/>
      <c r="ABA170" s="67"/>
      <c r="ABB170" s="67"/>
      <c r="ABC170" s="67"/>
      <c r="ABD170" s="67"/>
      <c r="ABE170" s="67"/>
      <c r="ABF170" s="67"/>
      <c r="ABG170" s="67"/>
      <c r="ABH170" s="67"/>
      <c r="ABI170" s="67"/>
      <c r="ABJ170" s="67"/>
      <c r="ABK170" s="67"/>
      <c r="ABL170" s="67"/>
      <c r="ABM170" s="67"/>
      <c r="ABN170" s="67"/>
      <c r="ABO170" s="67"/>
      <c r="ABP170" s="67"/>
      <c r="ABQ170" s="67"/>
      <c r="ABR170" s="67"/>
      <c r="ABS170" s="67"/>
      <c r="ABT170" s="67"/>
      <c r="ABU170" s="67"/>
      <c r="ABV170" s="67"/>
      <c r="ABW170" s="67"/>
      <c r="ABX170" s="67"/>
      <c r="ABY170" s="67"/>
      <c r="ABZ170" s="67"/>
      <c r="ACA170" s="67"/>
      <c r="ACB170" s="67"/>
      <c r="ACC170" s="67"/>
      <c r="ACD170" s="67"/>
      <c r="ACE170" s="67"/>
      <c r="ACF170" s="67"/>
      <c r="ACG170" s="67"/>
      <c r="ACH170" s="67"/>
      <c r="ACI170" s="67"/>
      <c r="ACJ170" s="67"/>
      <c r="ACK170" s="67"/>
      <c r="ACL170" s="67"/>
      <c r="ACM170" s="67"/>
      <c r="ACN170" s="67"/>
      <c r="ACO170" s="67"/>
      <c r="ACP170" s="67"/>
      <c r="ACQ170" s="67"/>
      <c r="ACR170" s="67"/>
      <c r="ACS170" s="67"/>
      <c r="ACT170" s="67"/>
      <c r="ACU170" s="67"/>
      <c r="ACV170" s="67"/>
      <c r="ACW170" s="67"/>
      <c r="ACX170" s="67"/>
      <c r="ACY170" s="67"/>
      <c r="ACZ170" s="67"/>
      <c r="ADA170" s="67"/>
      <c r="ADB170" s="67"/>
      <c r="ADC170" s="67"/>
      <c r="ADD170" s="67"/>
      <c r="ADE170" s="67"/>
      <c r="ADF170" s="67"/>
      <c r="ADG170" s="67"/>
      <c r="ADH170" s="67"/>
      <c r="ADI170" s="67"/>
      <c r="ADJ170" s="67"/>
      <c r="ADK170" s="67"/>
      <c r="ADL170" s="67"/>
      <c r="ADM170" s="67"/>
      <c r="ADN170" s="67"/>
      <c r="ADO170" s="67"/>
      <c r="ADP170" s="67"/>
      <c r="ADQ170" s="67"/>
      <c r="ADR170" s="67"/>
      <c r="ADS170" s="67"/>
      <c r="ADT170" s="67"/>
      <c r="ADU170" s="67"/>
      <c r="ADV170" s="67"/>
      <c r="ADW170" s="67"/>
      <c r="ADX170" s="67"/>
      <c r="ADY170" s="67"/>
      <c r="ADZ170" s="67"/>
      <c r="AEA170" s="67"/>
      <c r="AEB170" s="67"/>
      <c r="AEC170" s="67"/>
      <c r="AED170" s="67"/>
      <c r="AEE170" s="67"/>
      <c r="AEF170" s="67"/>
      <c r="AEG170" s="67"/>
      <c r="AEH170" s="67"/>
      <c r="AEI170" s="67"/>
      <c r="AEJ170" s="67"/>
      <c r="AEK170" s="67"/>
      <c r="AEL170" s="67"/>
      <c r="AEM170" s="67"/>
      <c r="AEN170" s="67"/>
      <c r="AEO170" s="67"/>
      <c r="AEP170" s="67"/>
      <c r="AEQ170" s="67"/>
      <c r="AER170" s="67"/>
      <c r="AES170" s="67"/>
      <c r="AET170" s="67"/>
      <c r="AEU170" s="67"/>
      <c r="AEV170" s="67"/>
      <c r="AEW170" s="67"/>
      <c r="AEX170" s="67"/>
      <c r="AEY170" s="67"/>
      <c r="AEZ170" s="67"/>
      <c r="AFA170" s="67"/>
      <c r="AFB170" s="67"/>
      <c r="AFC170" s="67"/>
      <c r="AFD170" s="67"/>
      <c r="AFE170" s="67"/>
      <c r="AFF170" s="67"/>
      <c r="AFG170" s="67"/>
      <c r="AFH170" s="67"/>
      <c r="AFI170" s="67"/>
      <c r="AFJ170" s="67"/>
      <c r="AFK170" s="67"/>
      <c r="AFL170" s="67"/>
      <c r="AFM170" s="67"/>
      <c r="AFN170" s="67"/>
      <c r="AFO170" s="67"/>
      <c r="AFP170" s="67"/>
      <c r="AFQ170" s="67"/>
      <c r="AFR170" s="67"/>
      <c r="AFS170" s="67"/>
      <c r="AFT170" s="67"/>
      <c r="AFU170" s="67"/>
      <c r="AFV170" s="67"/>
      <c r="AFW170" s="67"/>
      <c r="AFX170" s="67"/>
      <c r="AFY170" s="67"/>
      <c r="AFZ170" s="67"/>
      <c r="AGA170" s="67"/>
      <c r="AGB170" s="67"/>
      <c r="AGC170" s="67"/>
      <c r="AGD170" s="67"/>
      <c r="AGE170" s="67"/>
      <c r="AGF170" s="67"/>
      <c r="AGG170" s="67"/>
      <c r="AGH170" s="67"/>
      <c r="AGI170" s="67"/>
      <c r="AGJ170" s="67"/>
      <c r="AGK170" s="67"/>
      <c r="AGL170" s="67"/>
      <c r="AGM170" s="67"/>
      <c r="AGN170" s="67"/>
      <c r="AGO170" s="67"/>
      <c r="AGP170" s="67"/>
      <c r="AGQ170" s="67"/>
      <c r="AGR170" s="67"/>
      <c r="AGS170" s="67"/>
      <c r="AGT170" s="67"/>
      <c r="AGU170" s="67"/>
      <c r="AGV170" s="67"/>
      <c r="AGW170" s="67"/>
      <c r="AGX170" s="67"/>
      <c r="AGY170" s="67"/>
      <c r="AGZ170" s="67"/>
      <c r="AHA170" s="67"/>
      <c r="AHB170" s="67"/>
      <c r="AHC170" s="67"/>
      <c r="AHD170" s="67"/>
      <c r="AHE170" s="67"/>
      <c r="AHF170" s="67"/>
      <c r="AHG170" s="67"/>
      <c r="AHH170" s="67"/>
      <c r="AHI170" s="67"/>
      <c r="AHJ170" s="67"/>
      <c r="AHK170" s="67"/>
      <c r="AHL170" s="67"/>
      <c r="AHM170" s="67"/>
      <c r="AHN170" s="67"/>
      <c r="AHO170" s="67"/>
      <c r="AHP170" s="67"/>
      <c r="AHQ170" s="67"/>
      <c r="AHR170" s="67"/>
      <c r="AHS170" s="67"/>
      <c r="AHT170" s="67"/>
      <c r="AHU170" s="67"/>
      <c r="AHV170" s="67"/>
      <c r="AHW170" s="67"/>
      <c r="AHX170" s="67"/>
      <c r="AHY170" s="67"/>
      <c r="AHZ170" s="67"/>
      <c r="AIA170" s="67"/>
      <c r="AIB170" s="67"/>
      <c r="AIC170" s="67"/>
      <c r="AID170" s="67"/>
      <c r="AIE170" s="67"/>
      <c r="AIF170" s="67"/>
      <c r="AIG170" s="67"/>
      <c r="AIH170" s="67"/>
      <c r="AII170" s="67"/>
      <c r="AIJ170" s="67"/>
      <c r="AIK170" s="67"/>
      <c r="AIL170" s="67"/>
      <c r="AIM170" s="67"/>
      <c r="AIN170" s="67"/>
      <c r="AIO170" s="67"/>
      <c r="AIP170" s="67"/>
      <c r="AIQ170" s="67"/>
      <c r="AIR170" s="67"/>
      <c r="AIS170" s="67"/>
      <c r="AIT170" s="67"/>
      <c r="AIU170" s="67"/>
      <c r="AIV170" s="67"/>
      <c r="AIW170" s="67"/>
      <c r="AIX170" s="67"/>
      <c r="AIY170" s="67"/>
      <c r="AIZ170" s="67"/>
      <c r="AJA170" s="67"/>
      <c r="AJB170" s="67"/>
      <c r="AJC170" s="67"/>
      <c r="AJD170" s="67"/>
      <c r="AJE170" s="67"/>
      <c r="AJF170" s="67"/>
      <c r="AJG170" s="67"/>
      <c r="AJH170" s="67"/>
      <c r="AJI170" s="67"/>
      <c r="AJJ170" s="67"/>
      <c r="AJK170" s="67"/>
      <c r="AJL170" s="67"/>
      <c r="AJM170" s="67"/>
      <c r="AJN170" s="67"/>
      <c r="AJO170" s="67"/>
      <c r="AJP170" s="67"/>
      <c r="AJQ170" s="67"/>
      <c r="AJR170" s="67"/>
      <c r="AJS170" s="67"/>
      <c r="AJT170" s="67"/>
      <c r="AJU170" s="67"/>
      <c r="AJV170" s="67"/>
      <c r="AJW170" s="67"/>
      <c r="AJX170" s="67"/>
      <c r="AJY170" s="67"/>
      <c r="AJZ170" s="67"/>
      <c r="AKA170" s="67"/>
      <c r="AKB170" s="67"/>
      <c r="AKC170" s="67"/>
      <c r="AKD170" s="67"/>
      <c r="AKE170" s="67"/>
      <c r="AKF170" s="67"/>
      <c r="AKG170" s="67"/>
      <c r="AKH170" s="67"/>
      <c r="AKI170" s="67"/>
      <c r="AKJ170" s="67"/>
      <c r="AKK170" s="67"/>
      <c r="AKL170" s="67"/>
      <c r="AKM170" s="67"/>
      <c r="AKN170" s="67"/>
      <c r="AKO170" s="67"/>
      <c r="AKP170" s="67"/>
      <c r="AKQ170" s="67"/>
      <c r="AKR170" s="67"/>
      <c r="AKS170" s="67"/>
      <c r="AKT170" s="67"/>
      <c r="AKU170" s="67"/>
      <c r="AKV170" s="67"/>
      <c r="AKW170" s="67"/>
      <c r="AKX170" s="67"/>
      <c r="AKY170" s="67"/>
      <c r="AKZ170" s="67"/>
      <c r="ALA170" s="67"/>
      <c r="ALB170" s="67"/>
      <c r="ALC170" s="67"/>
      <c r="ALD170" s="67"/>
      <c r="ALE170" s="67"/>
      <c r="ALF170" s="67"/>
      <c r="ALG170" s="67"/>
      <c r="ALH170" s="67"/>
      <c r="ALI170" s="67"/>
      <c r="ALJ170" s="67"/>
      <c r="ALK170" s="67"/>
      <c r="ALL170" s="67"/>
      <c r="ALM170" s="67"/>
      <c r="ALN170" s="67"/>
      <c r="ALO170" s="67"/>
      <c r="ALP170" s="67"/>
      <c r="ALQ170" s="67"/>
      <c r="ALR170" s="67"/>
      <c r="ALS170" s="67"/>
      <c r="ALT170" s="67"/>
      <c r="ALU170" s="67"/>
      <c r="ALV170" s="67"/>
      <c r="ALW170" s="67"/>
      <c r="ALX170" s="67"/>
      <c r="ALY170" s="67"/>
      <c r="ALZ170" s="67"/>
      <c r="AMA170" s="67"/>
      <c r="AMB170" s="67"/>
      <c r="AMC170" s="67"/>
      <c r="AMD170" s="67"/>
      <c r="AME170" s="67"/>
      <c r="AMF170" s="67"/>
      <c r="AMG170" s="67"/>
      <c r="AMH170" s="67"/>
      <c r="AMI170" s="67"/>
      <c r="AMJ170" s="67"/>
      <c r="AMK170" s="67"/>
      <c r="AML170" s="67"/>
      <c r="AMM170" s="67"/>
      <c r="AMN170" s="67"/>
      <c r="AMO170" s="67"/>
      <c r="AMP170" s="67"/>
      <c r="AMQ170" s="67"/>
      <c r="AMR170" s="67"/>
      <c r="AMS170" s="67"/>
      <c r="AMT170" s="67"/>
      <c r="AMU170" s="67"/>
      <c r="AMV170" s="67"/>
      <c r="AMW170" s="67"/>
      <c r="AMX170" s="67"/>
      <c r="AMY170" s="67"/>
      <c r="AMZ170" s="67"/>
      <c r="ANA170" s="67"/>
      <c r="ANB170" s="67"/>
      <c r="ANC170" s="67"/>
      <c r="AND170" s="67"/>
      <c r="ANE170" s="67"/>
      <c r="ANF170" s="67"/>
      <c r="ANG170" s="67"/>
      <c r="ANH170" s="67"/>
      <c r="ANI170" s="67"/>
      <c r="ANJ170" s="67"/>
      <c r="ANK170" s="67"/>
      <c r="ANL170" s="67"/>
      <c r="ANM170" s="67"/>
      <c r="ANN170" s="67"/>
      <c r="ANO170" s="67"/>
      <c r="ANP170" s="67"/>
      <c r="ANQ170" s="67"/>
      <c r="ANR170" s="67"/>
      <c r="ANS170" s="67"/>
      <c r="ANT170" s="67"/>
      <c r="ANU170" s="67"/>
      <c r="ANV170" s="67"/>
      <c r="ANW170" s="67"/>
      <c r="ANX170" s="67"/>
      <c r="ANY170" s="67"/>
      <c r="ANZ170" s="67"/>
      <c r="AOA170" s="67"/>
      <c r="AOB170" s="67"/>
      <c r="AOC170" s="67"/>
      <c r="AOD170" s="67"/>
      <c r="AOE170" s="67"/>
      <c r="AOF170" s="67"/>
      <c r="AOG170" s="67"/>
      <c r="AOH170" s="67"/>
      <c r="AOI170" s="67"/>
      <c r="AOJ170" s="67"/>
      <c r="AOK170" s="67"/>
      <c r="AOL170" s="67"/>
      <c r="AOM170" s="67"/>
      <c r="AON170" s="67"/>
      <c r="AOO170" s="67"/>
      <c r="AOP170" s="67"/>
      <c r="AOQ170" s="67"/>
      <c r="AOR170" s="67"/>
      <c r="AOS170" s="67"/>
      <c r="AOT170" s="67"/>
      <c r="AOU170" s="67"/>
      <c r="AOV170" s="67"/>
      <c r="AOW170" s="67"/>
      <c r="AOX170" s="67"/>
      <c r="AOY170" s="67"/>
      <c r="AOZ170" s="67"/>
      <c r="APA170" s="67"/>
      <c r="APB170" s="67"/>
      <c r="APC170" s="67"/>
      <c r="APD170" s="67"/>
      <c r="APE170" s="67"/>
      <c r="APF170" s="67"/>
      <c r="APG170" s="67"/>
      <c r="APH170" s="67"/>
      <c r="API170" s="67"/>
      <c r="APJ170" s="67"/>
      <c r="APK170" s="67"/>
      <c r="APL170" s="67"/>
      <c r="APM170" s="67"/>
      <c r="APN170" s="67"/>
      <c r="APO170" s="67"/>
      <c r="APP170" s="67"/>
      <c r="APQ170" s="67"/>
      <c r="APR170" s="67"/>
      <c r="APS170" s="67"/>
      <c r="APT170" s="67"/>
      <c r="APU170" s="67"/>
      <c r="APV170" s="67"/>
      <c r="APW170" s="67"/>
      <c r="APX170" s="67"/>
      <c r="APY170" s="67"/>
      <c r="APZ170" s="67"/>
      <c r="AQA170" s="67"/>
      <c r="AQB170" s="67"/>
      <c r="AQC170" s="67"/>
      <c r="AQD170" s="67"/>
      <c r="AQE170" s="67"/>
      <c r="AQF170" s="67"/>
      <c r="AQG170" s="67"/>
      <c r="AQH170" s="67"/>
      <c r="AQI170" s="67"/>
      <c r="AQJ170" s="67"/>
      <c r="AQK170" s="67"/>
      <c r="AQL170" s="67"/>
      <c r="AQM170" s="67"/>
      <c r="AQN170" s="67"/>
      <c r="AQO170" s="67"/>
      <c r="AQP170" s="67"/>
      <c r="AQQ170" s="67"/>
      <c r="AQR170" s="67"/>
      <c r="AQS170" s="67"/>
      <c r="AQT170" s="67"/>
      <c r="AQU170" s="67"/>
      <c r="AQV170" s="67"/>
      <c r="AQW170" s="67"/>
      <c r="AQX170" s="67"/>
      <c r="AQY170" s="67"/>
      <c r="AQZ170" s="67"/>
      <c r="ARA170" s="67"/>
      <c r="ARB170" s="67"/>
      <c r="ARC170" s="67"/>
      <c r="ARD170" s="67"/>
      <c r="ARE170" s="67"/>
      <c r="ARF170" s="67"/>
      <c r="ARG170" s="67"/>
      <c r="ARH170" s="67"/>
      <c r="ARI170" s="67"/>
      <c r="ARJ170" s="67"/>
      <c r="ARK170" s="67"/>
      <c r="ARL170" s="67"/>
      <c r="ARM170" s="67"/>
      <c r="ARN170" s="67"/>
      <c r="ARO170" s="67"/>
      <c r="ARP170" s="67"/>
      <c r="ARQ170" s="67"/>
      <c r="ARR170" s="67"/>
      <c r="ARS170" s="67"/>
      <c r="ART170" s="67"/>
      <c r="ARU170" s="67"/>
      <c r="ARV170" s="67"/>
      <c r="ARW170" s="67"/>
      <c r="ARX170" s="67"/>
      <c r="ARY170" s="67"/>
      <c r="ARZ170" s="67"/>
      <c r="ASA170" s="67"/>
      <c r="ASB170" s="67"/>
      <c r="ASC170" s="67"/>
      <c r="ASD170" s="67"/>
      <c r="ASE170" s="67"/>
      <c r="ASF170" s="67"/>
      <c r="ASG170" s="67"/>
      <c r="ASH170" s="67"/>
      <c r="ASI170" s="67"/>
      <c r="ASJ170" s="67"/>
      <c r="ASK170" s="67"/>
      <c r="ASL170" s="67"/>
      <c r="ASM170" s="67"/>
      <c r="ASN170" s="67"/>
      <c r="ASO170" s="67"/>
      <c r="ASP170" s="67"/>
      <c r="ASQ170" s="67"/>
      <c r="ASR170" s="67"/>
      <c r="ASS170" s="67"/>
      <c r="AST170" s="67"/>
      <c r="ASU170" s="67"/>
      <c r="ASV170" s="67"/>
      <c r="ASW170" s="67"/>
      <c r="ASX170" s="67"/>
      <c r="ASY170" s="67"/>
      <c r="ASZ170" s="67"/>
      <c r="ATA170" s="67"/>
      <c r="ATB170" s="67"/>
      <c r="ATC170" s="67"/>
      <c r="ATD170" s="67"/>
      <c r="ATE170" s="67"/>
      <c r="ATF170" s="67"/>
      <c r="ATG170" s="67"/>
      <c r="ATH170" s="67"/>
      <c r="ATI170" s="67"/>
      <c r="ATJ170" s="67"/>
      <c r="ATK170" s="67"/>
      <c r="ATL170" s="67"/>
      <c r="ATM170" s="67"/>
      <c r="ATN170" s="67"/>
      <c r="ATO170" s="67"/>
      <c r="ATP170" s="67"/>
      <c r="ATQ170" s="67"/>
      <c r="ATR170" s="67"/>
      <c r="ATS170" s="67"/>
      <c r="ATT170" s="67"/>
      <c r="ATU170" s="67"/>
      <c r="ATV170" s="67"/>
      <c r="ATW170" s="67"/>
      <c r="ATX170" s="67"/>
      <c r="ATY170" s="67"/>
      <c r="ATZ170" s="67"/>
      <c r="AUA170" s="67"/>
      <c r="AUB170" s="67"/>
      <c r="AUC170" s="67"/>
      <c r="AUD170" s="67"/>
      <c r="AUE170" s="67"/>
      <c r="AUF170" s="67"/>
      <c r="AUG170" s="67"/>
      <c r="AUH170" s="67"/>
      <c r="AUI170" s="67"/>
      <c r="AUJ170" s="67"/>
      <c r="AUK170" s="67"/>
      <c r="AUL170" s="67"/>
      <c r="AUM170" s="67"/>
      <c r="AUN170" s="67"/>
      <c r="AUO170" s="67"/>
      <c r="AUP170" s="67"/>
      <c r="AUQ170" s="67"/>
      <c r="AUR170" s="67"/>
      <c r="AUS170" s="67"/>
      <c r="AUT170" s="67"/>
      <c r="AUU170" s="67"/>
      <c r="AUV170" s="67"/>
      <c r="AUW170" s="67"/>
      <c r="AUX170" s="67"/>
      <c r="AUY170" s="67"/>
      <c r="AUZ170" s="67"/>
      <c r="AVA170" s="67"/>
      <c r="AVB170" s="67"/>
      <c r="AVC170" s="67"/>
      <c r="AVD170" s="67"/>
      <c r="AVE170" s="67"/>
      <c r="AVF170" s="67"/>
      <c r="AVG170" s="67"/>
      <c r="AVH170" s="67"/>
      <c r="AVI170" s="67"/>
      <c r="AVJ170" s="67"/>
      <c r="AVK170" s="67"/>
      <c r="AVL170" s="67"/>
      <c r="AVM170" s="67"/>
      <c r="AVN170" s="67"/>
      <c r="AVO170" s="67"/>
      <c r="AVP170" s="67"/>
      <c r="AVQ170" s="67"/>
      <c r="AVR170" s="67"/>
      <c r="AVS170" s="67"/>
      <c r="AVT170" s="67"/>
      <c r="AVU170" s="67"/>
      <c r="AVV170" s="67"/>
      <c r="AVW170" s="67"/>
      <c r="AVX170" s="67"/>
      <c r="AVY170" s="67"/>
      <c r="AVZ170" s="67"/>
      <c r="AWA170" s="67"/>
      <c r="AWB170" s="67"/>
      <c r="AWC170" s="67"/>
      <c r="AWD170" s="67"/>
      <c r="AWE170" s="67"/>
      <c r="AWF170" s="67"/>
      <c r="AWG170" s="67"/>
      <c r="AWH170" s="67"/>
      <c r="AWI170" s="67"/>
      <c r="AWJ170" s="67"/>
      <c r="AWK170" s="67"/>
      <c r="AWL170" s="67"/>
      <c r="AWM170" s="67"/>
      <c r="AWN170" s="67"/>
      <c r="AWO170" s="67"/>
      <c r="AWP170" s="67"/>
      <c r="AWQ170" s="67"/>
      <c r="AWR170" s="67"/>
      <c r="AWS170" s="67"/>
      <c r="AWT170" s="67"/>
      <c r="AWU170" s="67"/>
      <c r="AWV170" s="67"/>
      <c r="AWW170" s="67"/>
      <c r="AWX170" s="67"/>
      <c r="AWY170" s="67"/>
      <c r="AWZ170" s="67"/>
      <c r="AXA170" s="67"/>
      <c r="AXB170" s="67"/>
      <c r="AXC170" s="67"/>
      <c r="AXD170" s="67"/>
      <c r="AXE170" s="67"/>
      <c r="AXF170" s="67"/>
      <c r="AXG170" s="67"/>
      <c r="AXH170" s="67"/>
      <c r="AXI170" s="67"/>
      <c r="AXJ170" s="67"/>
      <c r="AXK170" s="67"/>
      <c r="AXL170" s="67"/>
      <c r="AXM170" s="67"/>
      <c r="AXN170" s="67"/>
      <c r="AXO170" s="67"/>
      <c r="AXP170" s="67"/>
      <c r="AXQ170" s="67"/>
      <c r="AXR170" s="67"/>
      <c r="AXS170" s="67"/>
      <c r="AXT170" s="67"/>
      <c r="AXU170" s="67"/>
      <c r="AXV170" s="67"/>
      <c r="AXW170" s="67"/>
      <c r="AXX170" s="67"/>
      <c r="AXY170" s="67"/>
      <c r="AXZ170" s="67"/>
      <c r="AYA170" s="67"/>
      <c r="AYB170" s="67"/>
      <c r="AYC170" s="67"/>
      <c r="AYD170" s="67"/>
      <c r="AYE170" s="67"/>
      <c r="AYF170" s="67"/>
      <c r="AYG170" s="67"/>
      <c r="AYH170" s="67"/>
      <c r="AYI170" s="67"/>
      <c r="AYJ170" s="67"/>
      <c r="AYK170" s="67"/>
      <c r="AYL170" s="67"/>
      <c r="AYM170" s="67"/>
      <c r="AYN170" s="67"/>
      <c r="AYO170" s="67"/>
      <c r="AYP170" s="67"/>
      <c r="AYQ170" s="67"/>
      <c r="AYR170" s="67"/>
      <c r="AYS170" s="67"/>
      <c r="AYT170" s="67"/>
      <c r="AYU170" s="67"/>
      <c r="AYV170" s="67"/>
      <c r="AYW170" s="67"/>
      <c r="AYX170" s="67"/>
      <c r="AYY170" s="67"/>
      <c r="AYZ170" s="67"/>
      <c r="AZA170" s="67"/>
      <c r="AZB170" s="67"/>
      <c r="AZC170" s="67"/>
      <c r="AZD170" s="67"/>
      <c r="AZE170" s="67"/>
      <c r="AZF170" s="67"/>
      <c r="AZG170" s="67"/>
      <c r="AZH170" s="67"/>
      <c r="AZI170" s="67"/>
      <c r="AZJ170" s="67"/>
      <c r="AZK170" s="67"/>
      <c r="AZL170" s="67"/>
      <c r="AZM170" s="67"/>
      <c r="AZN170" s="67"/>
      <c r="AZO170" s="67"/>
      <c r="AZP170" s="67"/>
      <c r="AZQ170" s="67"/>
      <c r="AZR170" s="67"/>
      <c r="AZS170" s="67"/>
      <c r="AZT170" s="67"/>
      <c r="AZU170" s="67"/>
      <c r="AZV170" s="67"/>
      <c r="AZW170" s="67"/>
      <c r="AZX170" s="67"/>
      <c r="AZY170" s="67"/>
      <c r="AZZ170" s="67"/>
      <c r="BAA170" s="67"/>
      <c r="BAB170" s="67"/>
      <c r="BAC170" s="67"/>
      <c r="BAD170" s="67"/>
      <c r="BAE170" s="67"/>
      <c r="BAF170" s="67"/>
      <c r="BAG170" s="67"/>
      <c r="BAH170" s="67"/>
      <c r="BAI170" s="67"/>
      <c r="BAJ170" s="67"/>
      <c r="BAK170" s="67"/>
      <c r="BAL170" s="67"/>
      <c r="BAM170" s="67"/>
      <c r="BAN170" s="67"/>
      <c r="BAO170" s="67"/>
      <c r="BAP170" s="67"/>
      <c r="BAQ170" s="67"/>
      <c r="BAR170" s="67"/>
      <c r="BAS170" s="67"/>
      <c r="BAT170" s="67"/>
      <c r="BAU170" s="67"/>
      <c r="BAV170" s="67"/>
      <c r="BAW170" s="67"/>
      <c r="BAX170" s="67"/>
      <c r="BAY170" s="67"/>
      <c r="BAZ170" s="67"/>
      <c r="BBA170" s="67"/>
      <c r="BBB170" s="67"/>
      <c r="BBC170" s="67"/>
      <c r="BBD170" s="67"/>
      <c r="BBE170" s="67"/>
      <c r="BBF170" s="67"/>
      <c r="BBG170" s="67"/>
      <c r="BBH170" s="67"/>
      <c r="BBI170" s="67"/>
      <c r="BBJ170" s="67"/>
      <c r="BBK170" s="67"/>
      <c r="BBL170" s="67"/>
      <c r="BBM170" s="67"/>
      <c r="BBN170" s="67"/>
      <c r="BBO170" s="67"/>
      <c r="BBP170" s="67"/>
      <c r="BBQ170" s="67"/>
      <c r="BBR170" s="67"/>
      <c r="BBS170" s="67"/>
      <c r="BBT170" s="67"/>
      <c r="BBU170" s="67"/>
      <c r="BBV170" s="67"/>
      <c r="BBW170" s="67"/>
      <c r="BBX170" s="67"/>
      <c r="BBY170" s="67"/>
      <c r="BBZ170" s="67"/>
      <c r="BCA170" s="67"/>
      <c r="BCB170" s="67"/>
      <c r="BCC170" s="67"/>
      <c r="BCD170" s="67"/>
      <c r="BCE170" s="67"/>
      <c r="BCF170" s="67"/>
      <c r="BCG170" s="67"/>
      <c r="BCH170" s="67"/>
      <c r="BCI170" s="67"/>
      <c r="BCJ170" s="67"/>
      <c r="BCK170" s="67"/>
      <c r="BCL170" s="67"/>
      <c r="BCM170" s="67"/>
      <c r="BCN170" s="67"/>
      <c r="BCO170" s="67"/>
      <c r="BCP170" s="67"/>
      <c r="BCQ170" s="67"/>
      <c r="BCR170" s="67"/>
      <c r="BCS170" s="67"/>
      <c r="BCT170" s="67"/>
      <c r="BCU170" s="67"/>
      <c r="BCV170" s="67"/>
      <c r="BCW170" s="67"/>
      <c r="BCX170" s="67"/>
      <c r="BCY170" s="67"/>
      <c r="BCZ170" s="67"/>
      <c r="BDA170" s="67"/>
      <c r="BDB170" s="67"/>
      <c r="BDC170" s="67"/>
      <c r="BDD170" s="67"/>
      <c r="BDE170" s="67"/>
      <c r="BDF170" s="67"/>
      <c r="BDG170" s="67"/>
      <c r="BDH170" s="67"/>
      <c r="BDI170" s="67"/>
      <c r="BDJ170" s="67"/>
      <c r="BDK170" s="67"/>
      <c r="BDL170" s="67"/>
      <c r="BDM170" s="67"/>
      <c r="BDN170" s="67"/>
      <c r="BDO170" s="67"/>
      <c r="BDP170" s="67"/>
      <c r="BDQ170" s="67"/>
      <c r="BDR170" s="67"/>
      <c r="BDS170" s="67"/>
      <c r="BDT170" s="67"/>
      <c r="BDU170" s="67"/>
      <c r="BDV170" s="67"/>
      <c r="BDW170" s="67"/>
      <c r="BDX170" s="67"/>
      <c r="BDY170" s="67"/>
      <c r="BDZ170" s="67"/>
      <c r="BEA170" s="67"/>
      <c r="BEB170" s="67"/>
      <c r="BEC170" s="67"/>
      <c r="BED170" s="67"/>
      <c r="BEE170" s="67"/>
      <c r="BEF170" s="67"/>
      <c r="BEG170" s="67"/>
      <c r="BEH170" s="67"/>
      <c r="BEI170" s="67"/>
      <c r="BEJ170" s="67"/>
      <c r="BEK170" s="67"/>
      <c r="BEL170" s="67"/>
      <c r="BEM170" s="67"/>
      <c r="BEN170" s="67"/>
      <c r="BEO170" s="67"/>
      <c r="BEP170" s="67"/>
      <c r="BEQ170" s="67"/>
      <c r="BER170" s="67"/>
      <c r="BES170" s="67"/>
      <c r="BET170" s="67"/>
      <c r="BEU170" s="67"/>
      <c r="BEV170" s="67"/>
      <c r="BEW170" s="67"/>
      <c r="BEX170" s="67"/>
      <c r="BEY170" s="67"/>
      <c r="BEZ170" s="67"/>
      <c r="BFA170" s="67"/>
      <c r="BFB170" s="67"/>
      <c r="BFC170" s="67"/>
      <c r="BFD170" s="67"/>
      <c r="BFE170" s="67"/>
      <c r="BFF170" s="67"/>
      <c r="BFG170" s="67"/>
      <c r="BFH170" s="67"/>
      <c r="BFI170" s="67"/>
      <c r="BFJ170" s="67"/>
      <c r="BFK170" s="67"/>
      <c r="BFL170" s="67"/>
      <c r="BFM170" s="67"/>
      <c r="BFN170" s="67"/>
      <c r="BFO170" s="67"/>
      <c r="BFP170" s="67"/>
      <c r="BFQ170" s="67"/>
      <c r="BFR170" s="67"/>
      <c r="BFS170" s="67"/>
      <c r="BFT170" s="67"/>
      <c r="BFU170" s="67"/>
      <c r="BFV170" s="67"/>
      <c r="BFW170" s="67"/>
      <c r="BFX170" s="67"/>
      <c r="BFY170" s="67"/>
      <c r="BFZ170" s="67"/>
      <c r="BGA170" s="67"/>
      <c r="BGB170" s="67"/>
      <c r="BGC170" s="67"/>
      <c r="BGD170" s="67"/>
      <c r="BGE170" s="67"/>
      <c r="BGF170" s="67"/>
      <c r="BGG170" s="67"/>
      <c r="BGH170" s="67"/>
      <c r="BGI170" s="67"/>
      <c r="BGJ170" s="67"/>
      <c r="BGK170" s="67"/>
      <c r="BGL170" s="67"/>
      <c r="BGM170" s="67"/>
      <c r="BGN170" s="67"/>
      <c r="BGO170" s="67"/>
      <c r="BGP170" s="67"/>
      <c r="BGQ170" s="67"/>
      <c r="BGR170" s="67"/>
      <c r="BGS170" s="67"/>
      <c r="BGT170" s="67"/>
      <c r="BGU170" s="67"/>
      <c r="BGV170" s="67"/>
      <c r="BGW170" s="67"/>
      <c r="BGX170" s="67"/>
      <c r="BGY170" s="67"/>
      <c r="BGZ170" s="67"/>
      <c r="BHA170" s="67"/>
      <c r="BHB170" s="67"/>
      <c r="BHC170" s="67"/>
      <c r="BHD170" s="67"/>
      <c r="BHE170" s="67"/>
      <c r="BHF170" s="67"/>
      <c r="BHG170" s="67"/>
      <c r="BHH170" s="67"/>
      <c r="BHI170" s="67"/>
      <c r="BHJ170" s="67"/>
      <c r="BHK170" s="67"/>
      <c r="BHL170" s="67"/>
      <c r="BHM170" s="67"/>
      <c r="BHN170" s="67"/>
      <c r="BHO170" s="67"/>
      <c r="BHP170" s="67"/>
      <c r="BHQ170" s="67"/>
      <c r="BHR170" s="67"/>
      <c r="BHS170" s="67"/>
      <c r="BHT170" s="67"/>
      <c r="BHU170" s="67"/>
      <c r="BHV170" s="67"/>
      <c r="BHW170" s="67"/>
      <c r="BHX170" s="67"/>
      <c r="BHY170" s="67"/>
      <c r="BHZ170" s="67"/>
      <c r="BIA170" s="67"/>
      <c r="BIB170" s="67"/>
      <c r="BIC170" s="67"/>
      <c r="BID170" s="67"/>
      <c r="BIE170" s="67"/>
      <c r="BIF170" s="67"/>
      <c r="BIG170" s="67"/>
      <c r="BIH170" s="67"/>
      <c r="BII170" s="67"/>
      <c r="BIJ170" s="67"/>
      <c r="BIK170" s="67"/>
      <c r="BIL170" s="67"/>
      <c r="BIM170" s="67"/>
      <c r="BIN170" s="67"/>
      <c r="BIO170" s="67"/>
      <c r="BIP170" s="67"/>
      <c r="BIQ170" s="67"/>
      <c r="BIR170" s="67"/>
      <c r="BIS170" s="67"/>
      <c r="BIT170" s="67"/>
      <c r="BIU170" s="67"/>
      <c r="BIV170" s="67"/>
      <c r="BIW170" s="67"/>
      <c r="BIX170" s="67"/>
      <c r="BIY170" s="67"/>
      <c r="BIZ170" s="67"/>
      <c r="BJA170" s="67"/>
      <c r="BJB170" s="67"/>
      <c r="BJC170" s="67"/>
      <c r="BJD170" s="67"/>
      <c r="BJE170" s="67"/>
      <c r="BJF170" s="67"/>
      <c r="BJG170" s="67"/>
      <c r="BJH170" s="67"/>
      <c r="BJI170" s="67"/>
      <c r="BJJ170" s="67"/>
      <c r="BJK170" s="67"/>
      <c r="BJL170" s="67"/>
      <c r="BJM170" s="67"/>
      <c r="BJN170" s="67"/>
      <c r="BJO170" s="67"/>
      <c r="BJP170" s="67"/>
      <c r="BJQ170" s="67"/>
      <c r="BJR170" s="67"/>
      <c r="BJS170" s="67"/>
      <c r="BJT170" s="67"/>
      <c r="BJU170" s="67"/>
      <c r="BJV170" s="67"/>
      <c r="BJW170" s="67"/>
      <c r="BJX170" s="67"/>
      <c r="BJY170" s="67"/>
      <c r="BJZ170" s="67"/>
      <c r="BKA170" s="67"/>
      <c r="BKB170" s="67"/>
      <c r="BKC170" s="67"/>
      <c r="BKD170" s="67"/>
      <c r="BKE170" s="67"/>
      <c r="BKF170" s="67"/>
      <c r="BKG170" s="67"/>
      <c r="BKH170" s="67"/>
      <c r="BKI170" s="67"/>
      <c r="BKJ170" s="67"/>
      <c r="BKK170" s="67"/>
      <c r="BKL170" s="67"/>
      <c r="BKM170" s="67"/>
      <c r="BKN170" s="67"/>
      <c r="BKO170" s="67"/>
      <c r="BKP170" s="67"/>
      <c r="BKQ170" s="67"/>
      <c r="BKR170" s="67"/>
      <c r="BKS170" s="67"/>
      <c r="BKT170" s="67"/>
      <c r="BKU170" s="67"/>
      <c r="BKV170" s="67"/>
      <c r="BKW170" s="67"/>
      <c r="BKX170" s="67"/>
      <c r="BKY170" s="67"/>
      <c r="BKZ170" s="67"/>
      <c r="BLA170" s="67"/>
      <c r="BLB170" s="67"/>
      <c r="BLC170" s="67"/>
      <c r="BLD170" s="67"/>
      <c r="BLE170" s="67"/>
      <c r="BLF170" s="67"/>
      <c r="BLG170" s="67"/>
      <c r="BLH170" s="67"/>
      <c r="BLI170" s="67"/>
      <c r="BLJ170" s="67"/>
      <c r="BLK170" s="67"/>
      <c r="BLL170" s="67"/>
      <c r="BLM170" s="67"/>
      <c r="BLN170" s="67"/>
      <c r="BLO170" s="67"/>
      <c r="BLP170" s="67"/>
      <c r="BLQ170" s="67"/>
      <c r="BLR170" s="67"/>
      <c r="BLS170" s="67"/>
      <c r="BLT170" s="67"/>
      <c r="BLU170" s="67"/>
      <c r="BLV170" s="67"/>
      <c r="BLW170" s="67"/>
      <c r="BLX170" s="67"/>
      <c r="BLY170" s="67"/>
      <c r="BLZ170" s="67"/>
      <c r="BMA170" s="67"/>
      <c r="BMB170" s="67"/>
      <c r="BMC170" s="67"/>
      <c r="BMD170" s="67"/>
      <c r="BME170" s="67"/>
      <c r="BMF170" s="67"/>
      <c r="BMG170" s="67"/>
      <c r="BMH170" s="67"/>
      <c r="BMI170" s="67"/>
      <c r="BMJ170" s="67"/>
      <c r="BMK170" s="67"/>
      <c r="BML170" s="67"/>
      <c r="BMM170" s="67"/>
      <c r="BMN170" s="67"/>
      <c r="BMO170" s="67"/>
      <c r="BMP170" s="67"/>
      <c r="BMQ170" s="67"/>
      <c r="BMR170" s="67"/>
      <c r="BMS170" s="67"/>
      <c r="BMT170" s="67"/>
      <c r="BMU170" s="67"/>
      <c r="BMV170" s="67"/>
      <c r="BMW170" s="67"/>
      <c r="BMX170" s="67"/>
      <c r="BMY170" s="67"/>
      <c r="BMZ170" s="67"/>
      <c r="BNA170" s="67"/>
      <c r="BNB170" s="67"/>
      <c r="BNC170" s="67"/>
      <c r="BND170" s="67"/>
      <c r="BNE170" s="67"/>
      <c r="BNF170" s="67"/>
      <c r="BNG170" s="67"/>
      <c r="BNH170" s="67"/>
      <c r="BNI170" s="67"/>
      <c r="BNJ170" s="67"/>
      <c r="BNK170" s="67"/>
      <c r="BNL170" s="67"/>
      <c r="BNM170" s="67"/>
      <c r="BNN170" s="67"/>
      <c r="BNO170" s="67"/>
      <c r="BNP170" s="67"/>
      <c r="BNQ170" s="67"/>
      <c r="BNR170" s="67"/>
      <c r="BNS170" s="67"/>
      <c r="BNT170" s="67"/>
      <c r="BNU170" s="67"/>
      <c r="BNV170" s="67"/>
      <c r="BNW170" s="67"/>
      <c r="BNX170" s="67"/>
      <c r="BNY170" s="67"/>
      <c r="BNZ170" s="67"/>
      <c r="BOA170" s="67"/>
      <c r="BOB170" s="67"/>
      <c r="BOC170" s="67"/>
      <c r="BOD170" s="67"/>
      <c r="BOE170" s="67"/>
      <c r="BOF170" s="67"/>
      <c r="BOG170" s="67"/>
      <c r="BOH170" s="67"/>
      <c r="BOI170" s="67"/>
      <c r="BOJ170" s="67"/>
      <c r="BOK170" s="67"/>
      <c r="BOL170" s="67"/>
      <c r="BOM170" s="67"/>
      <c r="BON170" s="67"/>
      <c r="BOO170" s="67"/>
      <c r="BOP170" s="67"/>
      <c r="BOQ170" s="67"/>
      <c r="BOR170" s="67"/>
      <c r="BOS170" s="67"/>
      <c r="BOT170" s="67"/>
      <c r="BOU170" s="67"/>
      <c r="BOV170" s="67"/>
      <c r="BOW170" s="67"/>
      <c r="BOX170" s="67"/>
      <c r="BOY170" s="67"/>
      <c r="BOZ170" s="67"/>
      <c r="BPA170" s="67"/>
      <c r="BPB170" s="67"/>
      <c r="BPC170" s="67"/>
      <c r="BPD170" s="67"/>
      <c r="BPE170" s="67"/>
      <c r="BPF170" s="67"/>
      <c r="BPG170" s="67"/>
      <c r="BPH170" s="67"/>
      <c r="BPI170" s="67"/>
      <c r="BPJ170" s="67"/>
      <c r="BPK170" s="67"/>
      <c r="BPL170" s="67"/>
      <c r="BPM170" s="67"/>
      <c r="BPN170" s="67"/>
      <c r="BPO170" s="67"/>
      <c r="BPP170" s="67"/>
      <c r="BPQ170" s="67"/>
      <c r="BPR170" s="67"/>
      <c r="BPS170" s="67"/>
      <c r="BPT170" s="67"/>
      <c r="BPU170" s="67"/>
      <c r="BPV170" s="67"/>
      <c r="BPW170" s="67"/>
      <c r="BPX170" s="67"/>
      <c r="BPY170" s="67"/>
      <c r="BPZ170" s="67"/>
      <c r="BQA170" s="67"/>
      <c r="BQB170" s="67"/>
      <c r="BQC170" s="67"/>
      <c r="BQD170" s="67"/>
      <c r="BQE170" s="67"/>
      <c r="BQF170" s="67"/>
      <c r="BQG170" s="67"/>
      <c r="BQH170" s="67"/>
      <c r="BQI170" s="67"/>
      <c r="BQJ170" s="67"/>
      <c r="BQK170" s="67"/>
      <c r="BQL170" s="67"/>
      <c r="BQM170" s="67"/>
      <c r="BQN170" s="67"/>
      <c r="BQO170" s="67"/>
      <c r="BQP170" s="67"/>
      <c r="BQQ170" s="67"/>
      <c r="BQR170" s="67"/>
      <c r="BQS170" s="67"/>
      <c r="BQT170" s="67"/>
      <c r="BQU170" s="67"/>
      <c r="BQV170" s="67"/>
      <c r="BQW170" s="67"/>
      <c r="BQX170" s="67"/>
      <c r="BQY170" s="67"/>
      <c r="BQZ170" s="67"/>
      <c r="BRA170" s="67"/>
      <c r="BRB170" s="67"/>
      <c r="BRC170" s="67"/>
      <c r="BRD170" s="67"/>
      <c r="BRE170" s="67"/>
      <c r="BRF170" s="67"/>
      <c r="BRG170" s="67"/>
      <c r="BRH170" s="67"/>
      <c r="BRI170" s="67"/>
      <c r="BRJ170" s="67"/>
      <c r="BRK170" s="67"/>
      <c r="BRL170" s="67"/>
      <c r="BRM170" s="67"/>
      <c r="BRN170" s="67"/>
      <c r="BRO170" s="67"/>
      <c r="BRP170" s="67"/>
      <c r="BRQ170" s="67"/>
      <c r="BRR170" s="67"/>
      <c r="BRS170" s="67"/>
      <c r="BRT170" s="67"/>
      <c r="BRU170" s="67"/>
      <c r="BRV170" s="67"/>
      <c r="BRW170" s="67"/>
      <c r="BRX170" s="67"/>
      <c r="BRY170" s="67"/>
      <c r="BRZ170" s="67"/>
      <c r="BSA170" s="67"/>
      <c r="BSB170" s="67"/>
      <c r="BSC170" s="67"/>
      <c r="BSD170" s="67"/>
      <c r="BSE170" s="67"/>
      <c r="BSF170" s="67"/>
      <c r="BSG170" s="67"/>
      <c r="BSH170" s="67"/>
      <c r="BSI170" s="67"/>
      <c r="BSJ170" s="67"/>
      <c r="BSK170" s="67"/>
      <c r="BSL170" s="67"/>
      <c r="BSM170" s="67"/>
      <c r="BSN170" s="67"/>
      <c r="BSO170" s="67"/>
      <c r="BSP170" s="67"/>
      <c r="BSQ170" s="67"/>
      <c r="BSR170" s="67"/>
      <c r="BSS170" s="67"/>
      <c r="BST170" s="67"/>
      <c r="BSU170" s="67"/>
      <c r="BSV170" s="67"/>
      <c r="BSW170" s="67"/>
      <c r="BSX170" s="67"/>
      <c r="BSY170" s="67"/>
      <c r="BSZ170" s="67"/>
      <c r="BTA170" s="67"/>
      <c r="BTB170" s="67"/>
      <c r="BTC170" s="67"/>
      <c r="BTD170" s="67"/>
      <c r="BTE170" s="67"/>
      <c r="BTF170" s="67"/>
      <c r="BTG170" s="67"/>
      <c r="BTH170" s="67"/>
      <c r="BTI170" s="67"/>
      <c r="BTJ170" s="67"/>
      <c r="BTK170" s="67"/>
      <c r="BTL170" s="67"/>
      <c r="BTM170" s="67"/>
      <c r="BTN170" s="67"/>
      <c r="BTO170" s="67"/>
      <c r="BTP170" s="67"/>
      <c r="BTQ170" s="67"/>
      <c r="BTR170" s="67"/>
      <c r="BTS170" s="67"/>
      <c r="BTT170" s="67"/>
      <c r="BTU170" s="67"/>
      <c r="BTV170" s="67"/>
      <c r="BTW170" s="67"/>
      <c r="BTX170" s="67"/>
      <c r="BTY170" s="67"/>
      <c r="BTZ170" s="67"/>
      <c r="BUA170" s="67"/>
      <c r="BUB170" s="67"/>
      <c r="BUC170" s="67"/>
      <c r="BUD170" s="67"/>
      <c r="BUE170" s="67"/>
      <c r="BUF170" s="67"/>
      <c r="BUG170" s="67"/>
      <c r="BUH170" s="67"/>
      <c r="BUI170" s="67"/>
      <c r="BUJ170" s="67"/>
      <c r="BUK170" s="67"/>
      <c r="BUL170" s="67"/>
      <c r="BUM170" s="67"/>
      <c r="BUN170" s="67"/>
      <c r="BUO170" s="67"/>
      <c r="BUP170" s="67"/>
      <c r="BUQ170" s="67"/>
      <c r="BUR170" s="67"/>
      <c r="BUS170" s="67"/>
      <c r="BUT170" s="67"/>
      <c r="BUU170" s="67"/>
      <c r="BUV170" s="67"/>
      <c r="BUW170" s="67"/>
      <c r="BUX170" s="67"/>
      <c r="BUY170" s="67"/>
      <c r="BUZ170" s="67"/>
      <c r="BVA170" s="67"/>
      <c r="BVB170" s="67"/>
      <c r="BVC170" s="67"/>
      <c r="BVD170" s="67"/>
      <c r="BVE170" s="67"/>
      <c r="BVF170" s="67"/>
      <c r="BVG170" s="67"/>
      <c r="BVH170" s="67"/>
      <c r="BVI170" s="67"/>
      <c r="BVJ170" s="67"/>
      <c r="BVK170" s="67"/>
      <c r="BVL170" s="67"/>
      <c r="BVM170" s="67"/>
      <c r="BVN170" s="67"/>
      <c r="BVO170" s="67"/>
      <c r="BVP170" s="67"/>
      <c r="BVQ170" s="67"/>
      <c r="BVR170" s="67"/>
      <c r="BVS170" s="67"/>
      <c r="BVT170" s="67"/>
      <c r="BVU170" s="67"/>
      <c r="BVV170" s="67"/>
      <c r="BVW170" s="67"/>
      <c r="BVX170" s="67"/>
      <c r="BVY170" s="67"/>
      <c r="BVZ170" s="67"/>
      <c r="BWA170" s="67"/>
      <c r="BWB170" s="67"/>
      <c r="BWC170" s="67"/>
      <c r="BWD170" s="67"/>
      <c r="BWE170" s="67"/>
      <c r="BWF170" s="67"/>
      <c r="BWG170" s="67"/>
      <c r="BWH170" s="67"/>
      <c r="BWI170" s="67"/>
      <c r="BWJ170" s="67"/>
      <c r="BWK170" s="67"/>
      <c r="BWL170" s="67"/>
      <c r="BWM170" s="67"/>
      <c r="BWN170" s="67"/>
      <c r="BWO170" s="67"/>
      <c r="BWP170" s="67"/>
      <c r="BWQ170" s="67"/>
      <c r="BWR170" s="67"/>
      <c r="BWS170" s="67"/>
      <c r="BWT170" s="67"/>
      <c r="BWU170" s="67"/>
      <c r="BWV170" s="67"/>
      <c r="BWW170" s="67"/>
      <c r="BWX170" s="67"/>
      <c r="BWY170" s="67"/>
      <c r="BWZ170" s="67"/>
      <c r="BXA170" s="67"/>
      <c r="BXB170" s="67"/>
      <c r="BXC170" s="67"/>
      <c r="BXD170" s="67"/>
      <c r="BXE170" s="67"/>
      <c r="BXF170" s="67"/>
      <c r="BXG170" s="67"/>
      <c r="BXH170" s="67"/>
      <c r="BXI170" s="67"/>
      <c r="BXJ170" s="67"/>
      <c r="BXK170" s="67"/>
      <c r="BXL170" s="67"/>
      <c r="BXM170" s="67"/>
      <c r="BXN170" s="67"/>
      <c r="BXO170" s="67"/>
      <c r="BXP170" s="67"/>
      <c r="BXQ170" s="67"/>
      <c r="BXR170" s="67"/>
      <c r="BXS170" s="67"/>
      <c r="BXT170" s="67"/>
      <c r="BXU170" s="67"/>
      <c r="BXV170" s="67"/>
      <c r="BXW170" s="67"/>
      <c r="BXX170" s="67"/>
      <c r="BXY170" s="67"/>
      <c r="BXZ170" s="67"/>
      <c r="BYA170" s="67"/>
      <c r="BYB170" s="67"/>
      <c r="BYC170" s="67"/>
      <c r="BYD170" s="67"/>
      <c r="BYE170" s="67"/>
      <c r="BYF170" s="67"/>
      <c r="BYG170" s="67"/>
      <c r="BYH170" s="67"/>
      <c r="BYI170" s="67"/>
      <c r="BYJ170" s="67"/>
      <c r="BYK170" s="67"/>
      <c r="BYL170" s="67"/>
      <c r="BYM170" s="67"/>
      <c r="BYN170" s="67"/>
      <c r="BYO170" s="67"/>
      <c r="BYP170" s="67"/>
      <c r="BYQ170" s="67"/>
      <c r="BYR170" s="67"/>
      <c r="BYS170" s="67"/>
      <c r="BYT170" s="67"/>
      <c r="BYU170" s="67"/>
      <c r="BYV170" s="67"/>
      <c r="BYW170" s="67"/>
      <c r="BYX170" s="67"/>
      <c r="BYY170" s="67"/>
      <c r="BYZ170" s="67"/>
      <c r="BZA170" s="67"/>
      <c r="BZB170" s="67"/>
      <c r="BZC170" s="67"/>
      <c r="BZD170" s="67"/>
      <c r="BZE170" s="67"/>
      <c r="BZF170" s="67"/>
      <c r="BZG170" s="67"/>
      <c r="BZH170" s="67"/>
      <c r="BZI170" s="67"/>
      <c r="BZJ170" s="67"/>
      <c r="BZK170" s="67"/>
      <c r="BZL170" s="67"/>
      <c r="BZM170" s="67"/>
      <c r="BZN170" s="67"/>
      <c r="BZO170" s="67"/>
      <c r="BZP170" s="67"/>
      <c r="BZQ170" s="67"/>
      <c r="BZR170" s="67"/>
      <c r="BZS170" s="67"/>
      <c r="BZT170" s="67"/>
      <c r="BZU170" s="67"/>
      <c r="BZV170" s="67"/>
      <c r="BZW170" s="67"/>
      <c r="BZX170" s="67"/>
      <c r="BZY170" s="67"/>
      <c r="BZZ170" s="67"/>
      <c r="CAA170" s="67"/>
      <c r="CAB170" s="67"/>
      <c r="CAC170" s="67"/>
      <c r="CAD170" s="67"/>
      <c r="CAE170" s="67"/>
      <c r="CAF170" s="67"/>
      <c r="CAG170" s="67"/>
      <c r="CAH170" s="67"/>
      <c r="CAI170" s="67"/>
      <c r="CAJ170" s="67"/>
      <c r="CAK170" s="67"/>
      <c r="CAL170" s="67"/>
      <c r="CAM170" s="67"/>
      <c r="CAN170" s="67"/>
      <c r="CAO170" s="67"/>
      <c r="CAP170" s="67"/>
      <c r="CAQ170" s="67"/>
      <c r="CAR170" s="67"/>
      <c r="CAS170" s="67"/>
      <c r="CAT170" s="67"/>
      <c r="CAU170" s="67"/>
      <c r="CAV170" s="67"/>
      <c r="CAW170" s="67"/>
      <c r="CAX170" s="67"/>
      <c r="CAY170" s="67"/>
      <c r="CAZ170" s="67"/>
      <c r="CBA170" s="67"/>
      <c r="CBB170" s="67"/>
      <c r="CBC170" s="67"/>
      <c r="CBD170" s="67"/>
      <c r="CBE170" s="67"/>
      <c r="CBF170" s="67"/>
      <c r="CBG170" s="67"/>
      <c r="CBH170" s="67"/>
      <c r="CBI170" s="67"/>
      <c r="CBJ170" s="67"/>
      <c r="CBK170" s="67"/>
      <c r="CBL170" s="67"/>
      <c r="CBM170" s="67"/>
      <c r="CBN170" s="67"/>
      <c r="CBO170" s="67"/>
      <c r="CBP170" s="67"/>
      <c r="CBQ170" s="67"/>
      <c r="CBR170" s="67"/>
      <c r="CBS170" s="67"/>
      <c r="CBT170" s="67"/>
      <c r="CBU170" s="67"/>
      <c r="CBV170" s="67"/>
      <c r="CBW170" s="67"/>
      <c r="CBX170" s="67"/>
      <c r="CBY170" s="67"/>
      <c r="CBZ170" s="67"/>
      <c r="CCA170" s="67"/>
      <c r="CCB170" s="67"/>
      <c r="CCC170" s="67"/>
      <c r="CCD170" s="67"/>
      <c r="CCE170" s="67"/>
      <c r="CCF170" s="67"/>
      <c r="CCG170" s="67"/>
      <c r="CCH170" s="67"/>
      <c r="CCI170" s="67"/>
      <c r="CCJ170" s="67"/>
      <c r="CCK170" s="67"/>
      <c r="CCL170" s="67"/>
      <c r="CCM170" s="67"/>
      <c r="CCN170" s="67"/>
      <c r="CCO170" s="67"/>
      <c r="CCP170" s="67"/>
      <c r="CCQ170" s="67"/>
      <c r="CCR170" s="67"/>
      <c r="CCS170" s="67"/>
      <c r="CCT170" s="67"/>
      <c r="CCU170" s="67"/>
      <c r="CCV170" s="67"/>
      <c r="CCW170" s="67"/>
      <c r="CCX170" s="67"/>
      <c r="CCY170" s="67"/>
      <c r="CCZ170" s="67"/>
      <c r="CDA170" s="67"/>
      <c r="CDB170" s="67"/>
      <c r="CDC170" s="67"/>
      <c r="CDD170" s="67"/>
      <c r="CDE170" s="67"/>
      <c r="CDF170" s="67"/>
      <c r="CDG170" s="67"/>
      <c r="CDH170" s="67"/>
      <c r="CDI170" s="67"/>
      <c r="CDJ170" s="67"/>
      <c r="CDK170" s="67"/>
      <c r="CDL170" s="67"/>
      <c r="CDM170" s="67"/>
      <c r="CDN170" s="67"/>
      <c r="CDO170" s="67"/>
      <c r="CDP170" s="67"/>
      <c r="CDQ170" s="67"/>
      <c r="CDR170" s="67"/>
      <c r="CDS170" s="67"/>
      <c r="CDT170" s="67"/>
      <c r="CDU170" s="67"/>
      <c r="CDV170" s="67"/>
      <c r="CDW170" s="67"/>
      <c r="CDX170" s="67"/>
      <c r="CDY170" s="67"/>
      <c r="CDZ170" s="67"/>
      <c r="CEA170" s="67"/>
      <c r="CEB170" s="67"/>
      <c r="CEC170" s="67"/>
      <c r="CED170" s="67"/>
      <c r="CEE170" s="67"/>
      <c r="CEF170" s="67"/>
      <c r="CEG170" s="67"/>
      <c r="CEH170" s="67"/>
      <c r="CEI170" s="67"/>
      <c r="CEJ170" s="67"/>
      <c r="CEK170" s="67"/>
      <c r="CEL170" s="67"/>
      <c r="CEM170" s="67"/>
      <c r="CEN170" s="67"/>
      <c r="CEO170" s="67"/>
      <c r="CEP170" s="67"/>
      <c r="CEQ170" s="67"/>
      <c r="CER170" s="67"/>
      <c r="CES170" s="67"/>
      <c r="CET170" s="67"/>
      <c r="CEU170" s="67"/>
      <c r="CEV170" s="67"/>
      <c r="CEW170" s="67"/>
      <c r="CEX170" s="67"/>
      <c r="CEY170" s="67"/>
      <c r="CEZ170" s="67"/>
      <c r="CFA170" s="67"/>
      <c r="CFB170" s="67"/>
      <c r="CFC170" s="67"/>
      <c r="CFD170" s="67"/>
      <c r="CFE170" s="67"/>
      <c r="CFF170" s="67"/>
      <c r="CFG170" s="67"/>
      <c r="CFH170" s="67"/>
      <c r="CFI170" s="67"/>
      <c r="CFJ170" s="67"/>
      <c r="CFK170" s="67"/>
      <c r="CFL170" s="67"/>
      <c r="CFM170" s="67"/>
      <c r="CFN170" s="67"/>
      <c r="CFO170" s="67"/>
      <c r="CFP170" s="67"/>
      <c r="CFQ170" s="67"/>
      <c r="CFR170" s="67"/>
      <c r="CFS170" s="67"/>
      <c r="CFT170" s="67"/>
      <c r="CFU170" s="67"/>
      <c r="CFV170" s="67"/>
      <c r="CFW170" s="67"/>
      <c r="CFX170" s="67"/>
      <c r="CFY170" s="67"/>
      <c r="CFZ170" s="67"/>
      <c r="CGA170" s="67"/>
      <c r="CGB170" s="67"/>
      <c r="CGC170" s="67"/>
      <c r="CGD170" s="67"/>
      <c r="CGE170" s="67"/>
      <c r="CGF170" s="67"/>
      <c r="CGG170" s="67"/>
      <c r="CGH170" s="67"/>
      <c r="CGI170" s="67"/>
      <c r="CGJ170" s="67"/>
      <c r="CGK170" s="67"/>
      <c r="CGL170" s="67"/>
      <c r="CGM170" s="67"/>
      <c r="CGN170" s="67"/>
      <c r="CGO170" s="67"/>
      <c r="CGP170" s="67"/>
      <c r="CGQ170" s="67"/>
      <c r="CGR170" s="67"/>
      <c r="CGS170" s="67"/>
      <c r="CGT170" s="67"/>
      <c r="CGU170" s="67"/>
      <c r="CGV170" s="67"/>
      <c r="CGW170" s="67"/>
      <c r="CGX170" s="67"/>
      <c r="CGY170" s="67"/>
      <c r="CGZ170" s="67"/>
      <c r="CHA170" s="67"/>
      <c r="CHB170" s="67"/>
      <c r="CHC170" s="67"/>
      <c r="CHD170" s="67"/>
      <c r="CHE170" s="67"/>
      <c r="CHF170" s="67"/>
      <c r="CHG170" s="67"/>
      <c r="CHH170" s="67"/>
      <c r="CHI170" s="67"/>
      <c r="CHJ170" s="67"/>
      <c r="CHK170" s="67"/>
      <c r="CHL170" s="67"/>
      <c r="CHM170" s="67"/>
      <c r="CHN170" s="67"/>
      <c r="CHO170" s="67"/>
      <c r="CHP170" s="67"/>
      <c r="CHQ170" s="67"/>
      <c r="CHR170" s="67"/>
      <c r="CHS170" s="67"/>
      <c r="CHT170" s="67"/>
      <c r="CHU170" s="67"/>
      <c r="CHV170" s="67"/>
      <c r="CHW170" s="67"/>
      <c r="CHX170" s="67"/>
      <c r="CHY170" s="67"/>
      <c r="CHZ170" s="67"/>
      <c r="CIA170" s="67"/>
      <c r="CIB170" s="67"/>
      <c r="CIC170" s="67"/>
      <c r="CID170" s="67"/>
      <c r="CIE170" s="67"/>
      <c r="CIF170" s="67"/>
      <c r="CIG170" s="67"/>
      <c r="CIH170" s="67"/>
      <c r="CII170" s="67"/>
      <c r="CIJ170" s="67"/>
      <c r="CIK170" s="67"/>
      <c r="CIL170" s="67"/>
      <c r="CIM170" s="67"/>
      <c r="CIN170" s="67"/>
      <c r="CIO170" s="67"/>
      <c r="CIP170" s="67"/>
      <c r="CIQ170" s="67"/>
      <c r="CIR170" s="67"/>
      <c r="CIS170" s="67"/>
      <c r="CIT170" s="67"/>
      <c r="CIU170" s="67"/>
      <c r="CIV170" s="67"/>
      <c r="CIW170" s="67"/>
      <c r="CIX170" s="67"/>
      <c r="CIY170" s="67"/>
      <c r="CIZ170" s="67"/>
      <c r="CJA170" s="67"/>
      <c r="CJB170" s="67"/>
      <c r="CJC170" s="67"/>
      <c r="CJD170" s="67"/>
      <c r="CJE170" s="67"/>
      <c r="CJF170" s="67"/>
      <c r="CJG170" s="67"/>
      <c r="CJH170" s="67"/>
      <c r="CJI170" s="67"/>
      <c r="CJJ170" s="67"/>
      <c r="CJK170" s="67"/>
      <c r="CJL170" s="67"/>
      <c r="CJM170" s="67"/>
      <c r="CJN170" s="67"/>
      <c r="CJO170" s="67"/>
      <c r="CJP170" s="67"/>
      <c r="CJQ170" s="67"/>
      <c r="CJR170" s="67"/>
      <c r="CJS170" s="67"/>
      <c r="CJT170" s="67"/>
      <c r="CJU170" s="67"/>
      <c r="CJV170" s="67"/>
      <c r="CJW170" s="67"/>
      <c r="CJX170" s="67"/>
      <c r="CJY170" s="67"/>
      <c r="CJZ170" s="67"/>
      <c r="CKA170" s="67"/>
      <c r="CKB170" s="67"/>
      <c r="CKC170" s="67"/>
      <c r="CKD170" s="67"/>
      <c r="CKE170" s="67"/>
      <c r="CKF170" s="67"/>
      <c r="CKG170" s="67"/>
      <c r="CKH170" s="67"/>
      <c r="CKI170" s="67"/>
      <c r="CKJ170" s="67"/>
      <c r="CKK170" s="67"/>
      <c r="CKL170" s="67"/>
      <c r="CKM170" s="67"/>
      <c r="CKN170" s="67"/>
      <c r="CKO170" s="67"/>
      <c r="CKP170" s="67"/>
      <c r="CKQ170" s="67"/>
      <c r="CKR170" s="67"/>
      <c r="CKS170" s="67"/>
      <c r="CKT170" s="67"/>
      <c r="CKU170" s="67"/>
      <c r="CKV170" s="67"/>
      <c r="CKW170" s="67"/>
      <c r="CKX170" s="67"/>
      <c r="CKY170" s="67"/>
      <c r="CKZ170" s="67"/>
      <c r="CLA170" s="67"/>
      <c r="CLB170" s="67"/>
      <c r="CLC170" s="67"/>
      <c r="CLD170" s="67"/>
      <c r="CLE170" s="67"/>
      <c r="CLF170" s="67"/>
      <c r="CLG170" s="67"/>
      <c r="CLH170" s="67"/>
      <c r="CLI170" s="67"/>
      <c r="CLJ170" s="67"/>
      <c r="CLK170" s="67"/>
      <c r="CLL170" s="67"/>
      <c r="CLM170" s="67"/>
      <c r="CLN170" s="67"/>
      <c r="CLO170" s="67"/>
      <c r="CLP170" s="67"/>
      <c r="CLQ170" s="67"/>
      <c r="CLR170" s="67"/>
      <c r="CLS170" s="67"/>
      <c r="CLT170" s="67"/>
      <c r="CLU170" s="67"/>
      <c r="CLV170" s="67"/>
      <c r="CLW170" s="67"/>
      <c r="CLX170" s="67"/>
      <c r="CLY170" s="67"/>
      <c r="CLZ170" s="67"/>
      <c r="CMA170" s="67"/>
      <c r="CMB170" s="67"/>
      <c r="CMC170" s="67"/>
      <c r="CMD170" s="67"/>
      <c r="CME170" s="67"/>
      <c r="CMF170" s="67"/>
      <c r="CMG170" s="67"/>
      <c r="CMH170" s="67"/>
      <c r="CMI170" s="67"/>
      <c r="CMJ170" s="67"/>
      <c r="CMK170" s="67"/>
      <c r="CML170" s="67"/>
      <c r="CMM170" s="67"/>
      <c r="CMN170" s="67"/>
      <c r="CMO170" s="67"/>
      <c r="CMP170" s="67"/>
      <c r="CMQ170" s="67"/>
      <c r="CMR170" s="67"/>
      <c r="CMS170" s="67"/>
      <c r="CMT170" s="67"/>
      <c r="CMU170" s="67"/>
      <c r="CMV170" s="67"/>
      <c r="CMW170" s="67"/>
      <c r="CMX170" s="67"/>
      <c r="CMY170" s="67"/>
      <c r="CMZ170" s="67"/>
      <c r="CNA170" s="67"/>
      <c r="CNB170" s="67"/>
      <c r="CNC170" s="67"/>
      <c r="CND170" s="67"/>
      <c r="CNE170" s="67"/>
      <c r="CNF170" s="67"/>
      <c r="CNG170" s="67"/>
      <c r="CNH170" s="67"/>
      <c r="CNI170" s="67"/>
      <c r="CNJ170" s="67"/>
      <c r="CNK170" s="67"/>
      <c r="CNL170" s="67"/>
      <c r="CNM170" s="67"/>
      <c r="CNN170" s="67"/>
      <c r="CNO170" s="67"/>
      <c r="CNP170" s="67"/>
      <c r="CNQ170" s="67"/>
      <c r="CNR170" s="67"/>
      <c r="CNS170" s="67"/>
      <c r="CNT170" s="67"/>
      <c r="CNU170" s="67"/>
      <c r="CNV170" s="67"/>
      <c r="CNW170" s="67"/>
      <c r="CNX170" s="67"/>
      <c r="CNY170" s="67"/>
      <c r="CNZ170" s="67"/>
      <c r="COA170" s="67"/>
      <c r="COB170" s="67"/>
      <c r="COC170" s="67"/>
      <c r="COD170" s="67"/>
      <c r="COE170" s="67"/>
      <c r="COF170" s="67"/>
      <c r="COG170" s="67"/>
      <c r="COH170" s="67"/>
      <c r="COI170" s="67"/>
      <c r="COJ170" s="67"/>
      <c r="COK170" s="67"/>
      <c r="COL170" s="67"/>
      <c r="COM170" s="67"/>
      <c r="CON170" s="67"/>
      <c r="COO170" s="67"/>
      <c r="COP170" s="67"/>
      <c r="COQ170" s="67"/>
      <c r="COR170" s="67"/>
      <c r="COS170" s="67"/>
      <c r="COT170" s="67"/>
      <c r="COU170" s="67"/>
      <c r="COV170" s="67"/>
      <c r="COW170" s="67"/>
      <c r="COX170" s="67"/>
      <c r="COY170" s="67"/>
      <c r="COZ170" s="67"/>
      <c r="CPA170" s="67"/>
      <c r="CPB170" s="67"/>
      <c r="CPC170" s="67"/>
      <c r="CPD170" s="67"/>
      <c r="CPE170" s="67"/>
      <c r="CPF170" s="67"/>
      <c r="CPG170" s="67"/>
      <c r="CPH170" s="67"/>
      <c r="CPI170" s="67"/>
      <c r="CPJ170" s="67"/>
      <c r="CPK170" s="67"/>
      <c r="CPL170" s="67"/>
      <c r="CPM170" s="67"/>
      <c r="CPN170" s="67"/>
      <c r="CPO170" s="67"/>
      <c r="CPP170" s="67"/>
      <c r="CPQ170" s="67"/>
      <c r="CPR170" s="67"/>
      <c r="CPS170" s="67"/>
      <c r="CPT170" s="67"/>
      <c r="CPU170" s="67"/>
      <c r="CPV170" s="67"/>
      <c r="CPW170" s="67"/>
      <c r="CPX170" s="67"/>
      <c r="CPY170" s="67"/>
      <c r="CPZ170" s="67"/>
      <c r="CQA170" s="67"/>
      <c r="CQB170" s="67"/>
      <c r="CQC170" s="67"/>
      <c r="CQD170" s="67"/>
      <c r="CQE170" s="67"/>
      <c r="CQF170" s="67"/>
      <c r="CQG170" s="67"/>
      <c r="CQH170" s="67"/>
      <c r="CQI170" s="67"/>
      <c r="CQJ170" s="67"/>
      <c r="CQK170" s="67"/>
      <c r="CQL170" s="67"/>
      <c r="CQM170" s="67"/>
      <c r="CQN170" s="67"/>
      <c r="CQO170" s="67"/>
      <c r="CQP170" s="67"/>
      <c r="CQQ170" s="67"/>
      <c r="CQR170" s="67"/>
      <c r="CQS170" s="67"/>
      <c r="CQT170" s="67"/>
      <c r="CQU170" s="67"/>
      <c r="CQV170" s="67"/>
      <c r="CQW170" s="67"/>
      <c r="CQX170" s="67"/>
      <c r="CQY170" s="67"/>
      <c r="CQZ170" s="67"/>
      <c r="CRA170" s="67"/>
      <c r="CRB170" s="67"/>
      <c r="CRC170" s="67"/>
      <c r="CRD170" s="67"/>
      <c r="CRE170" s="67"/>
      <c r="CRF170" s="67"/>
      <c r="CRG170" s="67"/>
      <c r="CRH170" s="67"/>
      <c r="CRI170" s="67"/>
      <c r="CRJ170" s="67"/>
      <c r="CRK170" s="67"/>
      <c r="CRL170" s="67"/>
      <c r="CRM170" s="67"/>
      <c r="CRN170" s="67"/>
      <c r="CRO170" s="67"/>
      <c r="CRP170" s="67"/>
      <c r="CRQ170" s="67"/>
      <c r="CRR170" s="67"/>
      <c r="CRS170" s="67"/>
      <c r="CRT170" s="67"/>
      <c r="CRU170" s="67"/>
      <c r="CRV170" s="67"/>
      <c r="CRW170" s="67"/>
      <c r="CRX170" s="67"/>
      <c r="CRY170" s="67"/>
      <c r="CRZ170" s="67"/>
      <c r="CSA170" s="67"/>
      <c r="CSB170" s="67"/>
      <c r="CSC170" s="67"/>
      <c r="CSD170" s="67"/>
      <c r="CSE170" s="67"/>
      <c r="CSF170" s="67"/>
      <c r="CSG170" s="67"/>
      <c r="CSH170" s="67"/>
      <c r="CSI170" s="67"/>
      <c r="CSJ170" s="67"/>
      <c r="CSK170" s="67"/>
      <c r="CSL170" s="67"/>
      <c r="CSM170" s="67"/>
      <c r="CSN170" s="67"/>
      <c r="CSO170" s="67"/>
      <c r="CSP170" s="67"/>
      <c r="CSQ170" s="67"/>
      <c r="CSR170" s="67"/>
      <c r="CSS170" s="67"/>
      <c r="CST170" s="67"/>
      <c r="CSU170" s="67"/>
      <c r="CSV170" s="67"/>
      <c r="CSW170" s="67"/>
      <c r="CSX170" s="67"/>
      <c r="CSY170" s="67"/>
      <c r="CSZ170" s="67"/>
      <c r="CTA170" s="67"/>
      <c r="CTB170" s="67"/>
      <c r="CTC170" s="67"/>
      <c r="CTD170" s="67"/>
      <c r="CTE170" s="67"/>
      <c r="CTF170" s="67"/>
      <c r="CTG170" s="67"/>
      <c r="CTH170" s="67"/>
      <c r="CTI170" s="67"/>
      <c r="CTJ170" s="67"/>
      <c r="CTK170" s="67"/>
      <c r="CTL170" s="67"/>
      <c r="CTM170" s="67"/>
      <c r="CTN170" s="67"/>
      <c r="CTO170" s="67"/>
      <c r="CTP170" s="67"/>
      <c r="CTQ170" s="67"/>
      <c r="CTR170" s="67"/>
      <c r="CTS170" s="67"/>
      <c r="CTT170" s="67"/>
      <c r="CTU170" s="67"/>
      <c r="CTV170" s="67"/>
      <c r="CTW170" s="67"/>
      <c r="CTX170" s="67"/>
      <c r="CTY170" s="67"/>
      <c r="CTZ170" s="67"/>
      <c r="CUA170" s="67"/>
      <c r="CUB170" s="67"/>
      <c r="CUC170" s="67"/>
      <c r="CUD170" s="67"/>
      <c r="CUE170" s="67"/>
      <c r="CUF170" s="67"/>
      <c r="CUG170" s="67"/>
      <c r="CUH170" s="67"/>
      <c r="CUI170" s="67"/>
      <c r="CUJ170" s="67"/>
      <c r="CUK170" s="67"/>
      <c r="CUL170" s="67"/>
      <c r="CUM170" s="67"/>
      <c r="CUN170" s="67"/>
      <c r="CUO170" s="67"/>
      <c r="CUP170" s="67"/>
      <c r="CUQ170" s="67"/>
      <c r="CUR170" s="67"/>
      <c r="CUS170" s="67"/>
      <c r="CUT170" s="67"/>
      <c r="CUU170" s="67"/>
      <c r="CUV170" s="67"/>
      <c r="CUW170" s="67"/>
      <c r="CUX170" s="67"/>
      <c r="CUY170" s="67"/>
      <c r="CUZ170" s="67"/>
      <c r="CVA170" s="67"/>
      <c r="CVB170" s="67"/>
      <c r="CVC170" s="67"/>
      <c r="CVD170" s="67"/>
      <c r="CVE170" s="67"/>
      <c r="CVF170" s="67"/>
      <c r="CVG170" s="67"/>
      <c r="CVH170" s="67"/>
      <c r="CVI170" s="67"/>
      <c r="CVJ170" s="67"/>
      <c r="CVK170" s="67"/>
      <c r="CVL170" s="67"/>
      <c r="CVM170" s="67"/>
      <c r="CVN170" s="67"/>
      <c r="CVO170" s="67"/>
      <c r="CVP170" s="67"/>
      <c r="CVQ170" s="67"/>
      <c r="CVR170" s="67"/>
      <c r="CVS170" s="67"/>
      <c r="CVT170" s="67"/>
      <c r="CVU170" s="67"/>
      <c r="CVV170" s="67"/>
      <c r="CVW170" s="67"/>
      <c r="CVX170" s="67"/>
      <c r="CVY170" s="67"/>
      <c r="CVZ170" s="67"/>
      <c r="CWA170" s="67"/>
      <c r="CWB170" s="67"/>
      <c r="CWC170" s="67"/>
      <c r="CWD170" s="67"/>
      <c r="CWE170" s="67"/>
      <c r="CWF170" s="67"/>
      <c r="CWG170" s="67"/>
      <c r="CWH170" s="67"/>
      <c r="CWI170" s="67"/>
      <c r="CWJ170" s="67"/>
      <c r="CWK170" s="67"/>
      <c r="CWL170" s="67"/>
      <c r="CWM170" s="67"/>
      <c r="CWN170" s="67"/>
      <c r="CWO170" s="67"/>
      <c r="CWP170" s="67"/>
      <c r="CWQ170" s="67"/>
      <c r="CWR170" s="67"/>
      <c r="CWS170" s="67"/>
      <c r="CWT170" s="67"/>
      <c r="CWU170" s="67"/>
      <c r="CWV170" s="67"/>
      <c r="CWW170" s="67"/>
      <c r="CWX170" s="67"/>
      <c r="CWY170" s="67"/>
      <c r="CWZ170" s="67"/>
      <c r="CXA170" s="67"/>
      <c r="CXB170" s="67"/>
      <c r="CXC170" s="67"/>
      <c r="CXD170" s="67"/>
      <c r="CXE170" s="67"/>
      <c r="CXF170" s="67"/>
      <c r="CXG170" s="67"/>
      <c r="CXH170" s="67"/>
      <c r="CXI170" s="67"/>
      <c r="CXJ170" s="67"/>
      <c r="CXK170" s="67"/>
      <c r="CXL170" s="67"/>
      <c r="CXM170" s="67"/>
      <c r="CXN170" s="67"/>
      <c r="CXO170" s="67"/>
      <c r="CXP170" s="67"/>
      <c r="CXQ170" s="67"/>
      <c r="CXR170" s="67"/>
      <c r="CXS170" s="67"/>
      <c r="CXT170" s="67"/>
      <c r="CXU170" s="67"/>
      <c r="CXV170" s="67"/>
      <c r="CXW170" s="67"/>
      <c r="CXX170" s="67"/>
      <c r="CXY170" s="67"/>
      <c r="CXZ170" s="67"/>
      <c r="CYA170" s="67"/>
      <c r="CYB170" s="67"/>
      <c r="CYC170" s="67"/>
      <c r="CYD170" s="67"/>
      <c r="CYE170" s="67"/>
      <c r="CYF170" s="67"/>
      <c r="CYG170" s="67"/>
      <c r="CYH170" s="67"/>
      <c r="CYI170" s="67"/>
      <c r="CYJ170" s="67"/>
      <c r="CYK170" s="67"/>
      <c r="CYL170" s="67"/>
      <c r="CYM170" s="67"/>
      <c r="CYN170" s="67"/>
      <c r="CYO170" s="67"/>
      <c r="CYP170" s="67"/>
      <c r="CYQ170" s="67"/>
      <c r="CYR170" s="67"/>
      <c r="CYS170" s="67"/>
      <c r="CYT170" s="67"/>
      <c r="CYU170" s="67"/>
      <c r="CYV170" s="67"/>
      <c r="CYW170" s="67"/>
      <c r="CYX170" s="67"/>
      <c r="CYY170" s="67"/>
      <c r="CYZ170" s="67"/>
      <c r="CZA170" s="67"/>
      <c r="CZB170" s="67"/>
      <c r="CZC170" s="67"/>
      <c r="CZD170" s="67"/>
      <c r="CZE170" s="67"/>
      <c r="CZF170" s="67"/>
      <c r="CZG170" s="67"/>
      <c r="CZH170" s="67"/>
      <c r="CZI170" s="67"/>
      <c r="CZJ170" s="67"/>
      <c r="CZK170" s="67"/>
      <c r="CZL170" s="67"/>
      <c r="CZM170" s="67"/>
      <c r="CZN170" s="67"/>
      <c r="CZO170" s="67"/>
      <c r="CZP170" s="67"/>
      <c r="CZQ170" s="67"/>
      <c r="CZR170" s="67"/>
      <c r="CZS170" s="67"/>
      <c r="CZT170" s="67"/>
      <c r="CZU170" s="67"/>
      <c r="CZV170" s="67"/>
      <c r="CZW170" s="67"/>
      <c r="CZX170" s="67"/>
      <c r="CZY170" s="67"/>
      <c r="CZZ170" s="67"/>
      <c r="DAA170" s="67"/>
      <c r="DAB170" s="67"/>
      <c r="DAC170" s="67"/>
      <c r="DAD170" s="67"/>
      <c r="DAE170" s="67"/>
      <c r="DAF170" s="67"/>
      <c r="DAG170" s="67"/>
      <c r="DAH170" s="67"/>
      <c r="DAI170" s="67"/>
      <c r="DAJ170" s="67"/>
      <c r="DAK170" s="67"/>
      <c r="DAL170" s="67"/>
      <c r="DAM170" s="67"/>
      <c r="DAN170" s="67"/>
      <c r="DAO170" s="67"/>
      <c r="DAP170" s="67"/>
      <c r="DAQ170" s="67"/>
      <c r="DAR170" s="67"/>
      <c r="DAS170" s="67"/>
      <c r="DAT170" s="67"/>
      <c r="DAU170" s="67"/>
      <c r="DAV170" s="67"/>
      <c r="DAW170" s="67"/>
      <c r="DAX170" s="67"/>
      <c r="DAY170" s="67"/>
      <c r="DAZ170" s="67"/>
      <c r="DBA170" s="67"/>
      <c r="DBB170" s="67"/>
      <c r="DBC170" s="67"/>
      <c r="DBD170" s="67"/>
      <c r="DBE170" s="67"/>
      <c r="DBF170" s="67"/>
      <c r="DBG170" s="67"/>
      <c r="DBH170" s="67"/>
      <c r="DBI170" s="67"/>
      <c r="DBJ170" s="67"/>
      <c r="DBK170" s="67"/>
      <c r="DBL170" s="67"/>
      <c r="DBM170" s="67"/>
      <c r="DBN170" s="67"/>
      <c r="DBO170" s="67"/>
      <c r="DBP170" s="67"/>
      <c r="DBQ170" s="67"/>
      <c r="DBR170" s="67"/>
      <c r="DBS170" s="67"/>
      <c r="DBT170" s="67"/>
      <c r="DBU170" s="67"/>
      <c r="DBV170" s="67"/>
      <c r="DBW170" s="67"/>
      <c r="DBX170" s="67"/>
      <c r="DBY170" s="67"/>
      <c r="DBZ170" s="67"/>
      <c r="DCA170" s="67"/>
      <c r="DCB170" s="67"/>
      <c r="DCC170" s="67"/>
      <c r="DCD170" s="67"/>
      <c r="DCE170" s="67"/>
      <c r="DCF170" s="67"/>
      <c r="DCG170" s="67"/>
      <c r="DCH170" s="67"/>
      <c r="DCI170" s="67"/>
      <c r="DCJ170" s="67"/>
      <c r="DCK170" s="67"/>
      <c r="DCL170" s="67"/>
      <c r="DCM170" s="67"/>
      <c r="DCN170" s="67"/>
      <c r="DCO170" s="67"/>
      <c r="DCP170" s="67"/>
      <c r="DCQ170" s="67"/>
      <c r="DCR170" s="67"/>
      <c r="DCS170" s="67"/>
      <c r="DCT170" s="67"/>
      <c r="DCU170" s="67"/>
      <c r="DCV170" s="67"/>
      <c r="DCW170" s="67"/>
      <c r="DCX170" s="67"/>
      <c r="DCY170" s="67"/>
      <c r="DCZ170" s="67"/>
      <c r="DDA170" s="67"/>
      <c r="DDB170" s="67"/>
      <c r="DDC170" s="67"/>
      <c r="DDD170" s="67"/>
      <c r="DDE170" s="67"/>
      <c r="DDF170" s="67"/>
      <c r="DDG170" s="67"/>
      <c r="DDH170" s="67"/>
      <c r="DDI170" s="67"/>
      <c r="DDJ170" s="67"/>
      <c r="DDK170" s="67"/>
      <c r="DDL170" s="67"/>
      <c r="DDM170" s="67"/>
      <c r="DDN170" s="67"/>
      <c r="DDO170" s="67"/>
      <c r="DDP170" s="67"/>
      <c r="DDQ170" s="67"/>
      <c r="DDR170" s="67"/>
      <c r="DDS170" s="67"/>
      <c r="DDT170" s="67"/>
      <c r="DDU170" s="67"/>
      <c r="DDV170" s="67"/>
      <c r="DDW170" s="67"/>
      <c r="DDX170" s="67"/>
      <c r="DDY170" s="67"/>
      <c r="DDZ170" s="67"/>
      <c r="DEA170" s="67"/>
      <c r="DEB170" s="67"/>
      <c r="DEC170" s="67"/>
      <c r="DED170" s="67"/>
      <c r="DEE170" s="67"/>
      <c r="DEF170" s="67"/>
      <c r="DEG170" s="67"/>
      <c r="DEH170" s="67"/>
      <c r="DEI170" s="67"/>
      <c r="DEJ170" s="67"/>
      <c r="DEK170" s="67"/>
      <c r="DEL170" s="67"/>
      <c r="DEM170" s="67"/>
      <c r="DEN170" s="67"/>
      <c r="DEO170" s="67"/>
      <c r="DEP170" s="67"/>
      <c r="DEQ170" s="67"/>
      <c r="DER170" s="67"/>
      <c r="DES170" s="67"/>
      <c r="DET170" s="67"/>
      <c r="DEU170" s="67"/>
      <c r="DEV170" s="67"/>
      <c r="DEW170" s="67"/>
      <c r="DEX170" s="67"/>
      <c r="DEY170" s="67"/>
      <c r="DEZ170" s="67"/>
      <c r="DFA170" s="67"/>
      <c r="DFB170" s="67"/>
      <c r="DFC170" s="67"/>
      <c r="DFD170" s="67"/>
      <c r="DFE170" s="67"/>
      <c r="DFF170" s="67"/>
      <c r="DFG170" s="67"/>
      <c r="DFH170" s="67"/>
      <c r="DFI170" s="67"/>
      <c r="DFJ170" s="67"/>
      <c r="DFK170" s="67"/>
      <c r="DFL170" s="67"/>
      <c r="DFM170" s="67"/>
      <c r="DFN170" s="67"/>
      <c r="DFO170" s="67"/>
      <c r="DFP170" s="67"/>
      <c r="DFQ170" s="67"/>
      <c r="DFR170" s="67"/>
      <c r="DFS170" s="67"/>
      <c r="DFT170" s="67"/>
      <c r="DFU170" s="67"/>
      <c r="DFV170" s="67"/>
      <c r="DFW170" s="67"/>
      <c r="DFX170" s="67"/>
      <c r="DFY170" s="67"/>
      <c r="DFZ170" s="67"/>
      <c r="DGA170" s="67"/>
      <c r="DGB170" s="67"/>
      <c r="DGC170" s="67"/>
      <c r="DGD170" s="67"/>
      <c r="DGE170" s="67"/>
      <c r="DGF170" s="67"/>
      <c r="DGG170" s="67"/>
      <c r="DGH170" s="67"/>
      <c r="DGI170" s="67"/>
      <c r="DGJ170" s="67"/>
      <c r="DGK170" s="67"/>
      <c r="DGL170" s="67"/>
      <c r="DGM170" s="67"/>
      <c r="DGN170" s="67"/>
      <c r="DGO170" s="67"/>
      <c r="DGP170" s="67"/>
      <c r="DGQ170" s="67"/>
      <c r="DGR170" s="67"/>
      <c r="DGS170" s="67"/>
      <c r="DGT170" s="67"/>
      <c r="DGU170" s="67"/>
      <c r="DGV170" s="67"/>
      <c r="DGW170" s="67"/>
      <c r="DGX170" s="67"/>
      <c r="DGY170" s="67"/>
      <c r="DGZ170" s="67"/>
      <c r="DHA170" s="67"/>
      <c r="DHB170" s="67"/>
      <c r="DHC170" s="67"/>
      <c r="DHD170" s="67"/>
      <c r="DHE170" s="67"/>
      <c r="DHF170" s="67"/>
      <c r="DHG170" s="67"/>
      <c r="DHH170" s="67"/>
      <c r="DHI170" s="67"/>
      <c r="DHJ170" s="67"/>
      <c r="DHK170" s="67"/>
      <c r="DHL170" s="67"/>
      <c r="DHM170" s="67"/>
      <c r="DHN170" s="67"/>
      <c r="DHO170" s="67"/>
      <c r="DHP170" s="67"/>
      <c r="DHQ170" s="67"/>
      <c r="DHR170" s="67"/>
      <c r="DHS170" s="67"/>
      <c r="DHT170" s="67"/>
      <c r="DHU170" s="67"/>
      <c r="DHV170" s="67"/>
      <c r="DHW170" s="67"/>
      <c r="DHX170" s="67"/>
      <c r="DHY170" s="67"/>
      <c r="DHZ170" s="67"/>
      <c r="DIA170" s="67"/>
      <c r="DIB170" s="67"/>
      <c r="DIC170" s="67"/>
      <c r="DID170" s="67"/>
      <c r="DIE170" s="67"/>
      <c r="DIF170" s="67"/>
      <c r="DIG170" s="67"/>
      <c r="DIH170" s="67"/>
      <c r="DII170" s="67"/>
      <c r="DIJ170" s="67"/>
      <c r="DIK170" s="67"/>
      <c r="DIL170" s="67"/>
      <c r="DIM170" s="67"/>
      <c r="DIN170" s="67"/>
      <c r="DIO170" s="67"/>
      <c r="DIP170" s="67"/>
      <c r="DIQ170" s="67"/>
      <c r="DIR170" s="67"/>
      <c r="DIS170" s="67"/>
      <c r="DIT170" s="67"/>
      <c r="DIU170" s="67"/>
      <c r="DIV170" s="67"/>
      <c r="DIW170" s="67"/>
      <c r="DIX170" s="67"/>
      <c r="DIY170" s="67"/>
      <c r="DIZ170" s="67"/>
      <c r="DJA170" s="67"/>
      <c r="DJB170" s="67"/>
      <c r="DJC170" s="67"/>
      <c r="DJD170" s="67"/>
      <c r="DJE170" s="67"/>
      <c r="DJF170" s="67"/>
      <c r="DJG170" s="67"/>
      <c r="DJH170" s="67"/>
      <c r="DJI170" s="67"/>
      <c r="DJJ170" s="67"/>
      <c r="DJK170" s="67"/>
      <c r="DJL170" s="67"/>
      <c r="DJM170" s="67"/>
      <c r="DJN170" s="67"/>
      <c r="DJO170" s="67"/>
      <c r="DJP170" s="67"/>
      <c r="DJQ170" s="67"/>
      <c r="DJR170" s="67"/>
      <c r="DJS170" s="67"/>
      <c r="DJT170" s="67"/>
      <c r="DJU170" s="67"/>
      <c r="DJV170" s="67"/>
      <c r="DJW170" s="67"/>
      <c r="DJX170" s="67"/>
      <c r="DJY170" s="67"/>
      <c r="DJZ170" s="67"/>
      <c r="DKA170" s="67"/>
      <c r="DKB170" s="67"/>
      <c r="DKC170" s="67"/>
      <c r="DKD170" s="67"/>
      <c r="DKE170" s="67"/>
      <c r="DKF170" s="67"/>
      <c r="DKG170" s="67"/>
      <c r="DKH170" s="67"/>
      <c r="DKI170" s="67"/>
      <c r="DKJ170" s="67"/>
      <c r="DKK170" s="67"/>
      <c r="DKL170" s="67"/>
      <c r="DKM170" s="67"/>
      <c r="DKN170" s="67"/>
      <c r="DKO170" s="67"/>
      <c r="DKP170" s="67"/>
      <c r="DKQ170" s="67"/>
      <c r="DKR170" s="67"/>
      <c r="DKS170" s="67"/>
      <c r="DKT170" s="67"/>
      <c r="DKU170" s="67"/>
      <c r="DKV170" s="67"/>
      <c r="DKW170" s="67"/>
      <c r="DKX170" s="67"/>
      <c r="DKY170" s="67"/>
      <c r="DKZ170" s="67"/>
      <c r="DLA170" s="67"/>
      <c r="DLB170" s="67"/>
      <c r="DLC170" s="67"/>
      <c r="DLD170" s="67"/>
      <c r="DLE170" s="67"/>
      <c r="DLF170" s="67"/>
      <c r="DLG170" s="67"/>
      <c r="DLH170" s="67"/>
      <c r="DLI170" s="67"/>
      <c r="DLJ170" s="67"/>
      <c r="DLK170" s="67"/>
      <c r="DLL170" s="67"/>
      <c r="DLM170" s="67"/>
      <c r="DLN170" s="67"/>
      <c r="DLO170" s="67"/>
      <c r="DLP170" s="67"/>
      <c r="DLQ170" s="67"/>
      <c r="DLR170" s="67"/>
      <c r="DLS170" s="67"/>
      <c r="DLT170" s="67"/>
      <c r="DLU170" s="67"/>
      <c r="DLV170" s="67"/>
      <c r="DLW170" s="67"/>
      <c r="DLX170" s="67"/>
      <c r="DLY170" s="67"/>
      <c r="DLZ170" s="67"/>
      <c r="DMA170" s="67"/>
      <c r="DMB170" s="67"/>
      <c r="DMC170" s="67"/>
      <c r="DMD170" s="67"/>
      <c r="DME170" s="67"/>
      <c r="DMF170" s="67"/>
      <c r="DMG170" s="67"/>
      <c r="DMH170" s="67"/>
      <c r="DMI170" s="67"/>
      <c r="DMJ170" s="67"/>
      <c r="DMK170" s="67"/>
      <c r="DML170" s="67"/>
      <c r="DMM170" s="67"/>
      <c r="DMN170" s="67"/>
      <c r="DMO170" s="67"/>
      <c r="DMP170" s="67"/>
      <c r="DMQ170" s="67"/>
      <c r="DMR170" s="67"/>
      <c r="DMS170" s="67"/>
      <c r="DMT170" s="67"/>
      <c r="DMU170" s="67"/>
      <c r="DMV170" s="67"/>
      <c r="DMW170" s="67"/>
      <c r="DMX170" s="67"/>
      <c r="DMY170" s="67"/>
      <c r="DMZ170" s="67"/>
      <c r="DNA170" s="67"/>
      <c r="DNB170" s="67"/>
      <c r="DNC170" s="67"/>
      <c r="DND170" s="67"/>
      <c r="DNE170" s="67"/>
      <c r="DNF170" s="67"/>
      <c r="DNG170" s="67"/>
      <c r="DNH170" s="67"/>
      <c r="DNI170" s="67"/>
      <c r="DNJ170" s="67"/>
      <c r="DNK170" s="67"/>
      <c r="DNL170" s="67"/>
      <c r="DNM170" s="67"/>
      <c r="DNN170" s="67"/>
      <c r="DNO170" s="67"/>
      <c r="DNP170" s="67"/>
      <c r="DNQ170" s="67"/>
      <c r="DNR170" s="67"/>
      <c r="DNS170" s="67"/>
      <c r="DNT170" s="67"/>
      <c r="DNU170" s="67"/>
      <c r="DNV170" s="67"/>
      <c r="DNW170" s="67"/>
      <c r="DNX170" s="67"/>
      <c r="DNY170" s="67"/>
      <c r="DNZ170" s="67"/>
      <c r="DOA170" s="67"/>
      <c r="DOB170" s="67"/>
      <c r="DOC170" s="67"/>
      <c r="DOD170" s="67"/>
      <c r="DOE170" s="67"/>
      <c r="DOF170" s="67"/>
      <c r="DOG170" s="67"/>
      <c r="DOH170" s="67"/>
      <c r="DOI170" s="67"/>
      <c r="DOJ170" s="67"/>
      <c r="DOK170" s="67"/>
      <c r="DOL170" s="67"/>
      <c r="DOM170" s="67"/>
      <c r="DON170" s="67"/>
      <c r="DOO170" s="67"/>
      <c r="DOP170" s="67"/>
      <c r="DOQ170" s="67"/>
      <c r="DOR170" s="67"/>
      <c r="DOS170" s="67"/>
      <c r="DOT170" s="67"/>
      <c r="DOU170" s="67"/>
      <c r="DOV170" s="67"/>
      <c r="DOW170" s="67"/>
      <c r="DOX170" s="67"/>
      <c r="DOY170" s="67"/>
      <c r="DOZ170" s="67"/>
      <c r="DPA170" s="67"/>
      <c r="DPB170" s="67"/>
      <c r="DPC170" s="67"/>
      <c r="DPD170" s="67"/>
      <c r="DPE170" s="67"/>
      <c r="DPF170" s="67"/>
      <c r="DPG170" s="67"/>
      <c r="DPH170" s="67"/>
      <c r="DPI170" s="67"/>
      <c r="DPJ170" s="67"/>
      <c r="DPK170" s="67"/>
      <c r="DPL170" s="67"/>
      <c r="DPM170" s="67"/>
      <c r="DPN170" s="67"/>
      <c r="DPO170" s="67"/>
      <c r="DPP170" s="67"/>
      <c r="DPQ170" s="67"/>
      <c r="DPR170" s="67"/>
      <c r="DPS170" s="67"/>
      <c r="DPT170" s="67"/>
      <c r="DPU170" s="67"/>
      <c r="DPV170" s="67"/>
      <c r="DPW170" s="67"/>
      <c r="DPX170" s="67"/>
      <c r="DPY170" s="67"/>
      <c r="DPZ170" s="67"/>
      <c r="DQA170" s="67"/>
      <c r="DQB170" s="67"/>
      <c r="DQC170" s="67"/>
      <c r="DQD170" s="67"/>
      <c r="DQE170" s="67"/>
      <c r="DQF170" s="67"/>
      <c r="DQG170" s="67"/>
      <c r="DQH170" s="67"/>
      <c r="DQI170" s="67"/>
      <c r="DQJ170" s="67"/>
      <c r="DQK170" s="67"/>
      <c r="DQL170" s="67"/>
      <c r="DQM170" s="67"/>
      <c r="DQN170" s="67"/>
      <c r="DQO170" s="67"/>
      <c r="DQP170" s="67"/>
      <c r="DQQ170" s="67"/>
      <c r="DQR170" s="67"/>
      <c r="DQS170" s="67"/>
      <c r="DQT170" s="67"/>
      <c r="DQU170" s="67"/>
      <c r="DQV170" s="67"/>
      <c r="DQW170" s="67"/>
      <c r="DQX170" s="67"/>
      <c r="DQY170" s="67"/>
      <c r="DQZ170" s="67"/>
      <c r="DRA170" s="67"/>
      <c r="DRB170" s="67"/>
      <c r="DRC170" s="67"/>
      <c r="DRD170" s="67"/>
      <c r="DRE170" s="67"/>
      <c r="DRF170" s="67"/>
      <c r="DRG170" s="67"/>
      <c r="DRH170" s="67"/>
      <c r="DRI170" s="67"/>
      <c r="DRJ170" s="67"/>
      <c r="DRK170" s="67"/>
      <c r="DRL170" s="67"/>
      <c r="DRM170" s="67"/>
      <c r="DRN170" s="67"/>
      <c r="DRO170" s="67"/>
      <c r="DRP170" s="67"/>
      <c r="DRQ170" s="67"/>
      <c r="DRR170" s="67"/>
      <c r="DRS170" s="67"/>
      <c r="DRT170" s="67"/>
      <c r="DRU170" s="67"/>
      <c r="DRV170" s="67"/>
      <c r="DRW170" s="67"/>
      <c r="DRX170" s="67"/>
      <c r="DRY170" s="67"/>
      <c r="DRZ170" s="67"/>
      <c r="DSA170" s="67"/>
      <c r="DSB170" s="67"/>
      <c r="DSC170" s="67"/>
      <c r="DSD170" s="67"/>
      <c r="DSE170" s="67"/>
      <c r="DSF170" s="67"/>
      <c r="DSG170" s="67"/>
      <c r="DSH170" s="67"/>
      <c r="DSI170" s="67"/>
      <c r="DSJ170" s="67"/>
      <c r="DSK170" s="67"/>
      <c r="DSL170" s="67"/>
      <c r="DSM170" s="67"/>
      <c r="DSN170" s="67"/>
      <c r="DSO170" s="67"/>
      <c r="DSP170" s="67"/>
      <c r="DSQ170" s="67"/>
      <c r="DSR170" s="67"/>
      <c r="DSS170" s="67"/>
      <c r="DST170" s="67"/>
      <c r="DSU170" s="67"/>
      <c r="DSV170" s="67"/>
      <c r="DSW170" s="67"/>
      <c r="DSX170" s="67"/>
      <c r="DSY170" s="67"/>
      <c r="DSZ170" s="67"/>
      <c r="DTA170" s="67"/>
      <c r="DTB170" s="67"/>
      <c r="DTC170" s="67"/>
      <c r="DTD170" s="67"/>
      <c r="DTE170" s="67"/>
      <c r="DTF170" s="67"/>
      <c r="DTG170" s="67"/>
      <c r="DTH170" s="67"/>
      <c r="DTI170" s="67"/>
      <c r="DTJ170" s="67"/>
      <c r="DTK170" s="67"/>
      <c r="DTL170" s="67"/>
      <c r="DTM170" s="67"/>
      <c r="DTN170" s="67"/>
      <c r="DTO170" s="67"/>
      <c r="DTP170" s="67"/>
      <c r="DTQ170" s="67"/>
      <c r="DTR170" s="67"/>
      <c r="DTS170" s="67"/>
      <c r="DTT170" s="67"/>
      <c r="DTU170" s="67"/>
      <c r="DTV170" s="67"/>
      <c r="DTW170" s="67"/>
      <c r="DTX170" s="67"/>
      <c r="DTY170" s="67"/>
      <c r="DTZ170" s="67"/>
      <c r="DUA170" s="67"/>
      <c r="DUB170" s="67"/>
      <c r="DUC170" s="67"/>
      <c r="DUD170" s="67"/>
      <c r="DUE170" s="67"/>
      <c r="DUF170" s="67"/>
      <c r="DUG170" s="67"/>
      <c r="DUH170" s="67"/>
      <c r="DUI170" s="67"/>
      <c r="DUJ170" s="67"/>
      <c r="DUK170" s="67"/>
      <c r="DUL170" s="67"/>
      <c r="DUM170" s="67"/>
      <c r="DUN170" s="67"/>
      <c r="DUO170" s="67"/>
      <c r="DUP170" s="67"/>
      <c r="DUQ170" s="67"/>
      <c r="DUR170" s="67"/>
      <c r="DUS170" s="67"/>
      <c r="DUT170" s="67"/>
      <c r="DUU170" s="67"/>
      <c r="DUV170" s="67"/>
      <c r="DUW170" s="67"/>
      <c r="DUX170" s="67"/>
      <c r="DUY170" s="67"/>
      <c r="DUZ170" s="67"/>
      <c r="DVA170" s="67"/>
      <c r="DVB170" s="67"/>
      <c r="DVC170" s="67"/>
      <c r="DVD170" s="67"/>
      <c r="DVE170" s="67"/>
      <c r="DVF170" s="67"/>
      <c r="DVG170" s="67"/>
      <c r="DVH170" s="67"/>
      <c r="DVI170" s="67"/>
      <c r="DVJ170" s="67"/>
      <c r="DVK170" s="67"/>
      <c r="DVL170" s="67"/>
      <c r="DVM170" s="67"/>
      <c r="DVN170" s="67"/>
      <c r="DVO170" s="67"/>
      <c r="DVP170" s="67"/>
      <c r="DVQ170" s="67"/>
      <c r="DVR170" s="67"/>
      <c r="DVS170" s="67"/>
      <c r="DVT170" s="67"/>
      <c r="DVU170" s="67"/>
      <c r="DVV170" s="67"/>
      <c r="DVW170" s="67"/>
      <c r="DVX170" s="67"/>
      <c r="DVY170" s="67"/>
      <c r="DVZ170" s="67"/>
      <c r="DWA170" s="67"/>
      <c r="DWB170" s="67"/>
      <c r="DWC170" s="67"/>
      <c r="DWD170" s="67"/>
      <c r="DWE170" s="67"/>
      <c r="DWF170" s="67"/>
      <c r="DWG170" s="67"/>
      <c r="DWH170" s="67"/>
      <c r="DWI170" s="67"/>
      <c r="DWJ170" s="67"/>
      <c r="DWK170" s="67"/>
      <c r="DWL170" s="67"/>
      <c r="DWM170" s="67"/>
      <c r="DWN170" s="67"/>
      <c r="DWO170" s="67"/>
      <c r="DWP170" s="67"/>
      <c r="DWQ170" s="67"/>
      <c r="DWR170" s="67"/>
      <c r="DWS170" s="67"/>
      <c r="DWT170" s="67"/>
      <c r="DWU170" s="67"/>
      <c r="DWV170" s="67"/>
      <c r="DWW170" s="67"/>
      <c r="DWX170" s="67"/>
      <c r="DWY170" s="67"/>
      <c r="DWZ170" s="67"/>
      <c r="DXA170" s="67"/>
      <c r="DXB170" s="67"/>
      <c r="DXC170" s="67"/>
      <c r="DXD170" s="67"/>
      <c r="DXE170" s="67"/>
      <c r="DXF170" s="67"/>
      <c r="DXG170" s="67"/>
      <c r="DXH170" s="67"/>
      <c r="DXI170" s="67"/>
      <c r="DXJ170" s="67"/>
      <c r="DXK170" s="67"/>
      <c r="DXL170" s="67"/>
      <c r="DXM170" s="67"/>
      <c r="DXN170" s="67"/>
      <c r="DXO170" s="67"/>
      <c r="DXP170" s="67"/>
      <c r="DXQ170" s="67"/>
      <c r="DXR170" s="67"/>
      <c r="DXS170" s="67"/>
      <c r="DXT170" s="67"/>
      <c r="DXU170" s="67"/>
      <c r="DXV170" s="67"/>
      <c r="DXW170" s="67"/>
      <c r="DXX170" s="67"/>
      <c r="DXY170" s="67"/>
      <c r="DXZ170" s="67"/>
      <c r="DYA170" s="67"/>
      <c r="DYB170" s="67"/>
      <c r="DYC170" s="67"/>
      <c r="DYD170" s="67"/>
      <c r="DYE170" s="67"/>
      <c r="DYF170" s="67"/>
      <c r="DYG170" s="67"/>
      <c r="DYH170" s="67"/>
      <c r="DYI170" s="67"/>
      <c r="DYJ170" s="67"/>
      <c r="DYK170" s="67"/>
      <c r="DYL170" s="67"/>
      <c r="DYM170" s="67"/>
      <c r="DYN170" s="67"/>
      <c r="DYO170" s="67"/>
      <c r="DYP170" s="67"/>
      <c r="DYQ170" s="67"/>
      <c r="DYR170" s="67"/>
      <c r="DYS170" s="67"/>
      <c r="DYT170" s="67"/>
      <c r="DYU170" s="67"/>
      <c r="DYV170" s="67"/>
      <c r="DYW170" s="67"/>
      <c r="DYX170" s="67"/>
      <c r="DYY170" s="67"/>
      <c r="DYZ170" s="67"/>
      <c r="DZA170" s="67"/>
      <c r="DZB170" s="67"/>
      <c r="DZC170" s="67"/>
      <c r="DZD170" s="67"/>
      <c r="DZE170" s="67"/>
      <c r="DZF170" s="67"/>
      <c r="DZG170" s="67"/>
      <c r="DZH170" s="67"/>
      <c r="DZI170" s="67"/>
      <c r="DZJ170" s="67"/>
      <c r="DZK170" s="67"/>
      <c r="DZL170" s="67"/>
      <c r="DZM170" s="67"/>
      <c r="DZN170" s="67"/>
      <c r="DZO170" s="67"/>
      <c r="DZP170" s="67"/>
      <c r="DZQ170" s="67"/>
      <c r="DZR170" s="67"/>
      <c r="DZS170" s="67"/>
      <c r="DZT170" s="67"/>
      <c r="DZU170" s="67"/>
      <c r="DZV170" s="67"/>
      <c r="DZW170" s="67"/>
      <c r="DZX170" s="67"/>
      <c r="DZY170" s="67"/>
      <c r="DZZ170" s="67"/>
      <c r="EAA170" s="67"/>
      <c r="EAB170" s="67"/>
      <c r="EAC170" s="67"/>
      <c r="EAD170" s="67"/>
      <c r="EAE170" s="67"/>
      <c r="EAF170" s="67"/>
      <c r="EAG170" s="67"/>
      <c r="EAH170" s="67"/>
      <c r="EAI170" s="67"/>
      <c r="EAJ170" s="67"/>
      <c r="EAK170" s="67"/>
      <c r="EAL170" s="67"/>
      <c r="EAM170" s="67"/>
      <c r="EAN170" s="67"/>
      <c r="EAO170" s="67"/>
      <c r="EAP170" s="67"/>
      <c r="EAQ170" s="67"/>
      <c r="EAR170" s="67"/>
      <c r="EAS170" s="67"/>
      <c r="EAT170" s="67"/>
      <c r="EAU170" s="67"/>
      <c r="EAV170" s="67"/>
      <c r="EAW170" s="67"/>
      <c r="EAX170" s="67"/>
      <c r="EAY170" s="67"/>
      <c r="EAZ170" s="67"/>
      <c r="EBA170" s="67"/>
      <c r="EBB170" s="67"/>
      <c r="EBC170" s="67"/>
      <c r="EBD170" s="67"/>
      <c r="EBE170" s="67"/>
      <c r="EBF170" s="67"/>
      <c r="EBG170" s="67"/>
      <c r="EBH170" s="67"/>
      <c r="EBI170" s="67"/>
      <c r="EBJ170" s="67"/>
      <c r="EBK170" s="67"/>
      <c r="EBL170" s="67"/>
      <c r="EBM170" s="67"/>
      <c r="EBN170" s="67"/>
      <c r="EBO170" s="67"/>
      <c r="EBP170" s="67"/>
      <c r="EBQ170" s="67"/>
      <c r="EBR170" s="67"/>
      <c r="EBS170" s="67"/>
      <c r="EBT170" s="67"/>
      <c r="EBU170" s="67"/>
      <c r="EBV170" s="67"/>
      <c r="EBW170" s="67"/>
      <c r="EBX170" s="67"/>
      <c r="EBY170" s="67"/>
      <c r="EBZ170" s="67"/>
      <c r="ECA170" s="67"/>
      <c r="ECB170" s="67"/>
      <c r="ECC170" s="67"/>
      <c r="ECD170" s="67"/>
      <c r="ECE170" s="67"/>
      <c r="ECF170" s="67"/>
      <c r="ECG170" s="67"/>
      <c r="ECH170" s="67"/>
      <c r="ECI170" s="67"/>
      <c r="ECJ170" s="67"/>
      <c r="ECK170" s="67"/>
      <c r="ECL170" s="67"/>
      <c r="ECM170" s="67"/>
      <c r="ECN170" s="67"/>
      <c r="ECO170" s="67"/>
      <c r="ECP170" s="67"/>
      <c r="ECQ170" s="67"/>
      <c r="ECR170" s="67"/>
      <c r="ECS170" s="67"/>
      <c r="ECT170" s="67"/>
      <c r="ECU170" s="67"/>
      <c r="ECV170" s="67"/>
      <c r="ECW170" s="67"/>
      <c r="ECX170" s="67"/>
      <c r="ECY170" s="67"/>
      <c r="ECZ170" s="67"/>
      <c r="EDA170" s="67"/>
      <c r="EDB170" s="67"/>
      <c r="EDC170" s="67"/>
      <c r="EDD170" s="67"/>
      <c r="EDE170" s="67"/>
      <c r="EDF170" s="67"/>
      <c r="EDG170" s="67"/>
      <c r="EDH170" s="67"/>
      <c r="EDI170" s="67"/>
      <c r="EDJ170" s="67"/>
      <c r="EDK170" s="67"/>
      <c r="EDL170" s="67"/>
      <c r="EDM170" s="67"/>
      <c r="EDN170" s="67"/>
      <c r="EDO170" s="67"/>
      <c r="EDP170" s="67"/>
      <c r="EDQ170" s="67"/>
      <c r="EDR170" s="67"/>
      <c r="EDS170" s="67"/>
      <c r="EDT170" s="67"/>
      <c r="EDU170" s="67"/>
      <c r="EDV170" s="67"/>
      <c r="EDW170" s="67"/>
      <c r="EDX170" s="67"/>
      <c r="EDY170" s="67"/>
      <c r="EDZ170" s="67"/>
      <c r="EEA170" s="67"/>
      <c r="EEB170" s="67"/>
      <c r="EEC170" s="67"/>
      <c r="EED170" s="67"/>
      <c r="EEE170" s="67"/>
      <c r="EEF170" s="67"/>
      <c r="EEG170" s="67"/>
      <c r="EEH170" s="67"/>
      <c r="EEI170" s="67"/>
      <c r="EEJ170" s="67"/>
      <c r="EEK170" s="67"/>
      <c r="EEL170" s="67"/>
      <c r="EEM170" s="67"/>
      <c r="EEN170" s="67"/>
      <c r="EEO170" s="67"/>
      <c r="EEP170" s="67"/>
      <c r="EEQ170" s="67"/>
      <c r="EER170" s="67"/>
      <c r="EES170" s="67"/>
      <c r="EET170" s="67"/>
      <c r="EEU170" s="67"/>
      <c r="EEV170" s="67"/>
      <c r="EEW170" s="67"/>
      <c r="EEX170" s="67"/>
      <c r="EEY170" s="67"/>
      <c r="EEZ170" s="67"/>
      <c r="EFA170" s="67"/>
      <c r="EFB170" s="67"/>
      <c r="EFC170" s="67"/>
      <c r="EFD170" s="67"/>
      <c r="EFE170" s="67"/>
      <c r="EFF170" s="67"/>
      <c r="EFG170" s="67"/>
      <c r="EFH170" s="67"/>
      <c r="EFI170" s="67"/>
      <c r="EFJ170" s="67"/>
      <c r="EFK170" s="67"/>
      <c r="EFL170" s="67"/>
      <c r="EFM170" s="67"/>
      <c r="EFN170" s="67"/>
      <c r="EFO170" s="67"/>
      <c r="EFP170" s="67"/>
      <c r="EFQ170" s="67"/>
      <c r="EFR170" s="67"/>
      <c r="EFS170" s="67"/>
      <c r="EFT170" s="67"/>
      <c r="EFU170" s="67"/>
      <c r="EFV170" s="67"/>
      <c r="EFW170" s="67"/>
      <c r="EFX170" s="67"/>
      <c r="EFY170" s="67"/>
      <c r="EFZ170" s="67"/>
      <c r="EGA170" s="67"/>
      <c r="EGB170" s="67"/>
      <c r="EGC170" s="67"/>
      <c r="EGD170" s="67"/>
      <c r="EGE170" s="67"/>
      <c r="EGF170" s="67"/>
      <c r="EGG170" s="67"/>
      <c r="EGH170" s="67"/>
      <c r="EGI170" s="67"/>
      <c r="EGJ170" s="67"/>
      <c r="EGK170" s="67"/>
      <c r="EGL170" s="67"/>
      <c r="EGM170" s="67"/>
      <c r="EGN170" s="67"/>
      <c r="EGO170" s="67"/>
      <c r="EGP170" s="67"/>
      <c r="EGQ170" s="67"/>
      <c r="EGR170" s="67"/>
      <c r="EGS170" s="67"/>
      <c r="EGT170" s="67"/>
      <c r="EGU170" s="67"/>
      <c r="EGV170" s="67"/>
      <c r="EGW170" s="67"/>
      <c r="EGX170" s="67"/>
      <c r="EGY170" s="67"/>
      <c r="EGZ170" s="67"/>
      <c r="EHA170" s="67"/>
      <c r="EHB170" s="67"/>
      <c r="EHC170" s="67"/>
      <c r="EHD170" s="67"/>
      <c r="EHE170" s="67"/>
      <c r="EHF170" s="67"/>
      <c r="EHG170" s="67"/>
      <c r="EHH170" s="67"/>
      <c r="EHI170" s="67"/>
      <c r="EHJ170" s="67"/>
      <c r="EHK170" s="67"/>
      <c r="EHL170" s="67"/>
      <c r="EHM170" s="67"/>
      <c r="EHN170" s="67"/>
      <c r="EHO170" s="67"/>
      <c r="EHP170" s="67"/>
      <c r="EHQ170" s="67"/>
      <c r="EHR170" s="67"/>
      <c r="EHS170" s="67"/>
      <c r="EHT170" s="67"/>
      <c r="EHU170" s="67"/>
      <c r="EHV170" s="67"/>
      <c r="EHW170" s="67"/>
      <c r="EHX170" s="67"/>
      <c r="EHY170" s="67"/>
      <c r="EHZ170" s="67"/>
      <c r="EIA170" s="67"/>
      <c r="EIB170" s="67"/>
      <c r="EIC170" s="67"/>
      <c r="EID170" s="67"/>
      <c r="EIE170" s="67"/>
      <c r="EIF170" s="67"/>
      <c r="EIG170" s="67"/>
      <c r="EIH170" s="67"/>
      <c r="EII170" s="67"/>
      <c r="EIJ170" s="67"/>
      <c r="EIK170" s="67"/>
      <c r="EIL170" s="67"/>
      <c r="EIM170" s="67"/>
      <c r="EIN170" s="67"/>
      <c r="EIO170" s="67"/>
      <c r="EIP170" s="67"/>
      <c r="EIQ170" s="67"/>
      <c r="EIR170" s="67"/>
      <c r="EIS170" s="67"/>
      <c r="EIT170" s="67"/>
      <c r="EIU170" s="67"/>
      <c r="EIV170" s="67"/>
      <c r="EIW170" s="67"/>
      <c r="EIX170" s="67"/>
      <c r="EIY170" s="67"/>
      <c r="EIZ170" s="67"/>
      <c r="EJA170" s="67"/>
      <c r="EJB170" s="67"/>
      <c r="EJC170" s="67"/>
      <c r="EJD170" s="67"/>
      <c r="EJE170" s="67"/>
      <c r="EJF170" s="67"/>
      <c r="EJG170" s="67"/>
      <c r="EJH170" s="67"/>
      <c r="EJI170" s="67"/>
      <c r="EJJ170" s="67"/>
      <c r="EJK170" s="67"/>
      <c r="EJL170" s="67"/>
      <c r="EJM170" s="67"/>
      <c r="EJN170" s="67"/>
      <c r="EJO170" s="67"/>
      <c r="EJP170" s="67"/>
      <c r="EJQ170" s="67"/>
      <c r="EJR170" s="67"/>
      <c r="EJS170" s="67"/>
      <c r="EJT170" s="67"/>
      <c r="EJU170" s="67"/>
      <c r="EJV170" s="67"/>
      <c r="EJW170" s="67"/>
      <c r="EJX170" s="67"/>
      <c r="EJY170" s="67"/>
      <c r="EJZ170" s="67"/>
      <c r="EKA170" s="67"/>
      <c r="EKB170" s="67"/>
      <c r="EKC170" s="67"/>
      <c r="EKD170" s="67"/>
      <c r="EKE170" s="67"/>
      <c r="EKF170" s="67"/>
      <c r="EKG170" s="67"/>
      <c r="EKH170" s="67"/>
      <c r="EKI170" s="67"/>
      <c r="EKJ170" s="67"/>
      <c r="EKK170" s="67"/>
      <c r="EKL170" s="67"/>
      <c r="EKM170" s="67"/>
      <c r="EKN170" s="67"/>
      <c r="EKO170" s="67"/>
      <c r="EKP170" s="67"/>
      <c r="EKQ170" s="67"/>
      <c r="EKR170" s="67"/>
      <c r="EKS170" s="67"/>
      <c r="EKT170" s="67"/>
      <c r="EKU170" s="67"/>
      <c r="EKV170" s="67"/>
      <c r="EKW170" s="67"/>
      <c r="EKX170" s="67"/>
      <c r="EKY170" s="67"/>
      <c r="EKZ170" s="67"/>
      <c r="ELA170" s="67"/>
      <c r="ELB170" s="67"/>
      <c r="ELC170" s="67"/>
      <c r="ELD170" s="67"/>
      <c r="ELE170" s="67"/>
      <c r="ELF170" s="67"/>
      <c r="ELG170" s="67"/>
      <c r="ELH170" s="67"/>
      <c r="ELI170" s="67"/>
      <c r="ELJ170" s="67"/>
      <c r="ELK170" s="67"/>
      <c r="ELL170" s="67"/>
      <c r="ELM170" s="67"/>
      <c r="ELN170" s="67"/>
      <c r="ELO170" s="67"/>
      <c r="ELP170" s="67"/>
      <c r="ELQ170" s="67"/>
      <c r="ELR170" s="67"/>
      <c r="ELS170" s="67"/>
      <c r="ELT170" s="67"/>
      <c r="ELU170" s="67"/>
      <c r="ELV170" s="67"/>
      <c r="ELW170" s="67"/>
      <c r="ELX170" s="67"/>
      <c r="ELY170" s="67"/>
      <c r="ELZ170" s="67"/>
      <c r="EMA170" s="67"/>
      <c r="EMB170" s="67"/>
      <c r="EMC170" s="67"/>
      <c r="EMD170" s="67"/>
      <c r="EME170" s="67"/>
      <c r="EMF170" s="67"/>
      <c r="EMG170" s="67"/>
      <c r="EMH170" s="67"/>
      <c r="EMI170" s="67"/>
      <c r="EMJ170" s="67"/>
      <c r="EMK170" s="67"/>
      <c r="EML170" s="67"/>
      <c r="EMM170" s="67"/>
      <c r="EMN170" s="67"/>
      <c r="EMO170" s="67"/>
      <c r="EMP170" s="67"/>
      <c r="EMQ170" s="67"/>
      <c r="EMR170" s="67"/>
      <c r="EMS170" s="67"/>
      <c r="EMT170" s="67"/>
      <c r="EMU170" s="67"/>
      <c r="EMV170" s="67"/>
      <c r="EMW170" s="67"/>
      <c r="EMX170" s="67"/>
      <c r="EMY170" s="67"/>
      <c r="EMZ170" s="67"/>
      <c r="ENA170" s="67"/>
      <c r="ENB170" s="67"/>
      <c r="ENC170" s="67"/>
      <c r="END170" s="67"/>
      <c r="ENE170" s="67"/>
      <c r="ENF170" s="67"/>
      <c r="ENG170" s="67"/>
      <c r="ENH170" s="67"/>
      <c r="ENI170" s="67"/>
      <c r="ENJ170" s="67"/>
      <c r="ENK170" s="67"/>
      <c r="ENL170" s="67"/>
      <c r="ENM170" s="67"/>
      <c r="ENN170" s="67"/>
      <c r="ENO170" s="67"/>
      <c r="ENP170" s="67"/>
      <c r="ENQ170" s="67"/>
      <c r="ENR170" s="67"/>
      <c r="ENS170" s="67"/>
      <c r="ENT170" s="67"/>
      <c r="ENU170" s="67"/>
      <c r="ENV170" s="67"/>
      <c r="ENW170" s="67"/>
      <c r="ENX170" s="67"/>
      <c r="ENY170" s="67"/>
      <c r="ENZ170" s="67"/>
      <c r="EOA170" s="67"/>
      <c r="EOB170" s="67"/>
      <c r="EOC170" s="67"/>
      <c r="EOD170" s="67"/>
      <c r="EOE170" s="67"/>
      <c r="EOF170" s="67"/>
      <c r="EOG170" s="67"/>
      <c r="EOH170" s="67"/>
      <c r="EOI170" s="67"/>
      <c r="EOJ170" s="67"/>
      <c r="EOK170" s="67"/>
      <c r="EOL170" s="67"/>
      <c r="EOM170" s="67"/>
      <c r="EON170" s="67"/>
      <c r="EOO170" s="67"/>
      <c r="EOP170" s="67"/>
      <c r="EOQ170" s="67"/>
      <c r="EOR170" s="67"/>
      <c r="EOS170" s="67"/>
      <c r="EOT170" s="67"/>
      <c r="EOU170" s="67"/>
      <c r="EOV170" s="67"/>
      <c r="EOW170" s="67"/>
      <c r="EOX170" s="67"/>
      <c r="EOY170" s="67"/>
      <c r="EOZ170" s="67"/>
      <c r="EPA170" s="67"/>
      <c r="EPB170" s="67"/>
      <c r="EPC170" s="67"/>
      <c r="EPD170" s="67"/>
      <c r="EPE170" s="67"/>
      <c r="EPF170" s="67"/>
      <c r="EPG170" s="67"/>
      <c r="EPH170" s="67"/>
      <c r="EPI170" s="67"/>
      <c r="EPJ170" s="67"/>
      <c r="EPK170" s="67"/>
      <c r="EPL170" s="67"/>
      <c r="EPM170" s="67"/>
      <c r="EPN170" s="67"/>
      <c r="EPO170" s="67"/>
      <c r="EPP170" s="67"/>
      <c r="EPQ170" s="67"/>
      <c r="EPR170" s="67"/>
      <c r="EPS170" s="67"/>
      <c r="EPT170" s="67"/>
      <c r="EPU170" s="67"/>
      <c r="EPV170" s="67"/>
      <c r="EPW170" s="67"/>
      <c r="EPX170" s="67"/>
      <c r="EPY170" s="67"/>
      <c r="EPZ170" s="67"/>
      <c r="EQA170" s="67"/>
      <c r="EQB170" s="67"/>
      <c r="EQC170" s="67"/>
      <c r="EQD170" s="67"/>
      <c r="EQE170" s="67"/>
      <c r="EQF170" s="67"/>
      <c r="EQG170" s="67"/>
      <c r="EQH170" s="67"/>
      <c r="EQI170" s="67"/>
      <c r="EQJ170" s="67"/>
      <c r="EQK170" s="67"/>
      <c r="EQL170" s="67"/>
      <c r="EQM170" s="67"/>
      <c r="EQN170" s="67"/>
      <c r="EQO170" s="67"/>
      <c r="EQP170" s="67"/>
      <c r="EQQ170" s="67"/>
      <c r="EQR170" s="67"/>
      <c r="EQS170" s="67"/>
      <c r="EQT170" s="67"/>
      <c r="EQU170" s="67"/>
      <c r="EQV170" s="67"/>
      <c r="EQW170" s="67"/>
      <c r="EQX170" s="67"/>
      <c r="EQY170" s="67"/>
      <c r="EQZ170" s="67"/>
      <c r="ERA170" s="67"/>
      <c r="ERB170" s="67"/>
      <c r="ERC170" s="67"/>
      <c r="ERD170" s="67"/>
      <c r="ERE170" s="67"/>
      <c r="ERF170" s="67"/>
      <c r="ERG170" s="67"/>
      <c r="ERH170" s="67"/>
      <c r="ERI170" s="67"/>
      <c r="ERJ170" s="67"/>
      <c r="ERK170" s="67"/>
      <c r="ERL170" s="67"/>
      <c r="ERM170" s="67"/>
      <c r="ERN170" s="67"/>
      <c r="ERO170" s="67"/>
      <c r="ERP170" s="67"/>
      <c r="ERQ170" s="67"/>
      <c r="ERR170" s="67"/>
      <c r="ERS170" s="67"/>
      <c r="ERT170" s="67"/>
      <c r="ERU170" s="67"/>
      <c r="ERV170" s="67"/>
      <c r="ERW170" s="67"/>
      <c r="ERX170" s="67"/>
      <c r="ERY170" s="67"/>
      <c r="ERZ170" s="67"/>
      <c r="ESA170" s="67"/>
      <c r="ESB170" s="67"/>
      <c r="ESC170" s="67"/>
      <c r="ESD170" s="67"/>
      <c r="ESE170" s="67"/>
      <c r="ESF170" s="67"/>
      <c r="ESG170" s="67"/>
      <c r="ESH170" s="67"/>
      <c r="ESI170" s="67"/>
      <c r="ESJ170" s="67"/>
      <c r="ESK170" s="67"/>
      <c r="ESL170" s="67"/>
      <c r="ESM170" s="67"/>
      <c r="ESN170" s="67"/>
      <c r="ESO170" s="67"/>
      <c r="ESP170" s="67"/>
      <c r="ESQ170" s="67"/>
      <c r="ESR170" s="67"/>
      <c r="ESS170" s="67"/>
      <c r="EST170" s="67"/>
      <c r="ESU170" s="67"/>
      <c r="ESV170" s="67"/>
      <c r="ESW170" s="67"/>
      <c r="ESX170" s="67"/>
      <c r="ESY170" s="67"/>
      <c r="ESZ170" s="67"/>
      <c r="ETA170" s="67"/>
      <c r="ETB170" s="67"/>
      <c r="ETC170" s="67"/>
      <c r="ETD170" s="67"/>
      <c r="ETE170" s="67"/>
      <c r="ETF170" s="67"/>
      <c r="ETG170" s="67"/>
      <c r="ETH170" s="67"/>
      <c r="ETI170" s="67"/>
      <c r="ETJ170" s="67"/>
      <c r="ETK170" s="67"/>
      <c r="ETL170" s="67"/>
      <c r="ETM170" s="67"/>
      <c r="ETN170" s="67"/>
      <c r="ETO170" s="67"/>
      <c r="ETP170" s="67"/>
      <c r="ETQ170" s="67"/>
      <c r="ETR170" s="67"/>
      <c r="ETS170" s="67"/>
      <c r="ETT170" s="67"/>
      <c r="ETU170" s="67"/>
      <c r="ETV170" s="67"/>
      <c r="ETW170" s="67"/>
      <c r="ETX170" s="67"/>
      <c r="ETY170" s="67"/>
      <c r="ETZ170" s="67"/>
      <c r="EUA170" s="67"/>
      <c r="EUB170" s="67"/>
      <c r="EUC170" s="67"/>
      <c r="EUD170" s="67"/>
      <c r="EUE170" s="67"/>
      <c r="EUF170" s="67"/>
      <c r="EUG170" s="67"/>
      <c r="EUH170" s="67"/>
      <c r="EUI170" s="67"/>
      <c r="EUJ170" s="67"/>
      <c r="EUK170" s="67"/>
      <c r="EUL170" s="67"/>
      <c r="EUM170" s="67"/>
      <c r="EUN170" s="67"/>
      <c r="EUO170" s="67"/>
      <c r="EUP170" s="67"/>
      <c r="EUQ170" s="67"/>
      <c r="EUR170" s="67"/>
      <c r="EUS170" s="67"/>
      <c r="EUT170" s="67"/>
      <c r="EUU170" s="67"/>
      <c r="EUV170" s="67"/>
      <c r="EUW170" s="67"/>
      <c r="EUX170" s="67"/>
      <c r="EUY170" s="67"/>
      <c r="EUZ170" s="67"/>
      <c r="EVA170" s="67"/>
      <c r="EVB170" s="67"/>
      <c r="EVC170" s="67"/>
      <c r="EVD170" s="67"/>
      <c r="EVE170" s="67"/>
      <c r="EVF170" s="67"/>
      <c r="EVG170" s="67"/>
      <c r="EVH170" s="67"/>
      <c r="EVI170" s="67"/>
      <c r="EVJ170" s="67"/>
      <c r="EVK170" s="67"/>
      <c r="EVL170" s="67"/>
      <c r="EVM170" s="67"/>
      <c r="EVN170" s="67"/>
      <c r="EVO170" s="67"/>
      <c r="EVP170" s="67"/>
      <c r="EVQ170" s="67"/>
      <c r="EVR170" s="67"/>
      <c r="EVS170" s="67"/>
      <c r="EVT170" s="67"/>
      <c r="EVU170" s="67"/>
      <c r="EVV170" s="67"/>
      <c r="EVW170" s="67"/>
      <c r="EVX170" s="67"/>
      <c r="EVY170" s="67"/>
      <c r="EVZ170" s="67"/>
      <c r="EWA170" s="67"/>
      <c r="EWB170" s="67"/>
      <c r="EWC170" s="67"/>
      <c r="EWD170" s="67"/>
      <c r="EWE170" s="67"/>
      <c r="EWF170" s="67"/>
      <c r="EWG170" s="67"/>
      <c r="EWH170" s="67"/>
      <c r="EWI170" s="67"/>
      <c r="EWJ170" s="67"/>
      <c r="EWK170" s="67"/>
      <c r="EWL170" s="67"/>
      <c r="EWM170" s="67"/>
      <c r="EWN170" s="67"/>
      <c r="EWO170" s="67"/>
      <c r="EWP170" s="67"/>
      <c r="EWQ170" s="67"/>
      <c r="EWR170" s="67"/>
      <c r="EWS170" s="67"/>
      <c r="EWT170" s="67"/>
      <c r="EWU170" s="67"/>
      <c r="EWV170" s="67"/>
      <c r="EWW170" s="67"/>
      <c r="EWX170" s="67"/>
      <c r="EWY170" s="67"/>
      <c r="EWZ170" s="67"/>
      <c r="EXA170" s="67"/>
      <c r="EXB170" s="67"/>
      <c r="EXC170" s="67"/>
      <c r="EXD170" s="67"/>
      <c r="EXE170" s="67"/>
      <c r="EXF170" s="67"/>
      <c r="EXG170" s="67"/>
      <c r="EXH170" s="67"/>
      <c r="EXI170" s="67"/>
      <c r="EXJ170" s="67"/>
      <c r="EXK170" s="67"/>
      <c r="EXL170" s="67"/>
      <c r="EXM170" s="67"/>
      <c r="EXN170" s="67"/>
      <c r="EXO170" s="67"/>
      <c r="EXP170" s="67"/>
      <c r="EXQ170" s="67"/>
      <c r="EXR170" s="67"/>
      <c r="EXS170" s="67"/>
      <c r="EXT170" s="67"/>
      <c r="EXU170" s="67"/>
      <c r="EXV170" s="67"/>
      <c r="EXW170" s="67"/>
      <c r="EXX170" s="67"/>
      <c r="EXY170" s="67"/>
      <c r="EXZ170" s="67"/>
      <c r="EYA170" s="67"/>
      <c r="EYB170" s="67"/>
      <c r="EYC170" s="67"/>
      <c r="EYD170" s="67"/>
      <c r="EYE170" s="67"/>
      <c r="EYF170" s="67"/>
      <c r="EYG170" s="67"/>
      <c r="EYH170" s="67"/>
      <c r="EYI170" s="67"/>
      <c r="EYJ170" s="67"/>
      <c r="EYK170" s="67"/>
      <c r="EYL170" s="67"/>
      <c r="EYM170" s="67"/>
      <c r="EYN170" s="67"/>
      <c r="EYO170" s="67"/>
      <c r="EYP170" s="67"/>
      <c r="EYQ170" s="67"/>
      <c r="EYR170" s="67"/>
      <c r="EYS170" s="67"/>
      <c r="EYT170" s="67"/>
      <c r="EYU170" s="67"/>
      <c r="EYV170" s="67"/>
      <c r="EYW170" s="67"/>
      <c r="EYX170" s="67"/>
      <c r="EYY170" s="67"/>
      <c r="EYZ170" s="67"/>
      <c r="EZA170" s="67"/>
      <c r="EZB170" s="67"/>
      <c r="EZC170" s="67"/>
      <c r="EZD170" s="67"/>
      <c r="EZE170" s="67"/>
      <c r="EZF170" s="67"/>
      <c r="EZG170" s="67"/>
      <c r="EZH170" s="67"/>
      <c r="EZI170" s="67"/>
      <c r="EZJ170" s="67"/>
      <c r="EZK170" s="67"/>
      <c r="EZL170" s="67"/>
      <c r="EZM170" s="67"/>
      <c r="EZN170" s="67"/>
      <c r="EZO170" s="67"/>
      <c r="EZP170" s="67"/>
      <c r="EZQ170" s="67"/>
      <c r="EZR170" s="67"/>
      <c r="EZS170" s="67"/>
      <c r="EZT170" s="67"/>
      <c r="EZU170" s="67"/>
      <c r="EZV170" s="67"/>
      <c r="EZW170" s="67"/>
      <c r="EZX170" s="67"/>
      <c r="EZY170" s="67"/>
      <c r="EZZ170" s="67"/>
      <c r="FAA170" s="67"/>
      <c r="FAB170" s="67"/>
      <c r="FAC170" s="67"/>
      <c r="FAD170" s="67"/>
      <c r="FAE170" s="67"/>
      <c r="FAF170" s="67"/>
      <c r="FAG170" s="67"/>
      <c r="FAH170" s="67"/>
      <c r="FAI170" s="67"/>
      <c r="FAJ170" s="67"/>
      <c r="FAK170" s="67"/>
      <c r="FAL170" s="67"/>
      <c r="FAM170" s="67"/>
      <c r="FAN170" s="67"/>
      <c r="FAO170" s="67"/>
      <c r="FAP170" s="67"/>
      <c r="FAQ170" s="67"/>
      <c r="FAR170" s="67"/>
      <c r="FAS170" s="67"/>
      <c r="FAT170" s="67"/>
      <c r="FAU170" s="67"/>
      <c r="FAV170" s="67"/>
      <c r="FAW170" s="67"/>
      <c r="FAX170" s="67"/>
      <c r="FAY170" s="67"/>
      <c r="FAZ170" s="67"/>
      <c r="FBA170" s="67"/>
      <c r="FBB170" s="67"/>
      <c r="FBC170" s="67"/>
      <c r="FBD170" s="67"/>
      <c r="FBE170" s="67"/>
      <c r="FBF170" s="67"/>
      <c r="FBG170" s="67"/>
      <c r="FBH170" s="67"/>
      <c r="FBI170" s="67"/>
      <c r="FBJ170" s="67"/>
      <c r="FBK170" s="67"/>
      <c r="FBL170" s="67"/>
      <c r="FBM170" s="67"/>
      <c r="FBN170" s="67"/>
      <c r="FBO170" s="67"/>
      <c r="FBP170" s="67"/>
      <c r="FBQ170" s="67"/>
      <c r="FBR170" s="67"/>
      <c r="FBS170" s="67"/>
      <c r="FBT170" s="67"/>
      <c r="FBU170" s="67"/>
      <c r="FBV170" s="67"/>
      <c r="FBW170" s="67"/>
      <c r="FBX170" s="67"/>
      <c r="FBY170" s="67"/>
      <c r="FBZ170" s="67"/>
      <c r="FCA170" s="67"/>
      <c r="FCB170" s="67"/>
      <c r="FCC170" s="67"/>
      <c r="FCD170" s="67"/>
      <c r="FCE170" s="67"/>
      <c r="FCF170" s="67"/>
      <c r="FCG170" s="67"/>
      <c r="FCH170" s="67"/>
      <c r="FCI170" s="67"/>
      <c r="FCJ170" s="67"/>
      <c r="FCK170" s="67"/>
      <c r="FCL170" s="67"/>
      <c r="FCM170" s="67"/>
      <c r="FCN170" s="67"/>
      <c r="FCO170" s="67"/>
      <c r="FCP170" s="67"/>
      <c r="FCQ170" s="67"/>
      <c r="FCR170" s="67"/>
      <c r="FCS170" s="67"/>
      <c r="FCT170" s="67"/>
      <c r="FCU170" s="67"/>
      <c r="FCV170" s="67"/>
      <c r="FCW170" s="67"/>
      <c r="FCX170" s="67"/>
      <c r="FCY170" s="67"/>
      <c r="FCZ170" s="67"/>
      <c r="FDA170" s="67"/>
      <c r="FDB170" s="67"/>
      <c r="FDC170" s="67"/>
      <c r="FDD170" s="67"/>
      <c r="FDE170" s="67"/>
      <c r="FDF170" s="67"/>
      <c r="FDG170" s="67"/>
      <c r="FDH170" s="67"/>
      <c r="FDI170" s="67"/>
      <c r="FDJ170" s="67"/>
      <c r="FDK170" s="67"/>
      <c r="FDL170" s="67"/>
      <c r="FDM170" s="67"/>
      <c r="FDN170" s="67"/>
      <c r="FDO170" s="67"/>
      <c r="FDP170" s="67"/>
      <c r="FDQ170" s="67"/>
      <c r="FDR170" s="67"/>
      <c r="FDS170" s="67"/>
      <c r="FDT170" s="67"/>
      <c r="FDU170" s="67"/>
      <c r="FDV170" s="67"/>
      <c r="FDW170" s="67"/>
      <c r="FDX170" s="67"/>
      <c r="FDY170" s="67"/>
      <c r="FDZ170" s="67"/>
      <c r="FEA170" s="67"/>
      <c r="FEB170" s="67"/>
      <c r="FEC170" s="67"/>
      <c r="FED170" s="67"/>
      <c r="FEE170" s="67"/>
      <c r="FEF170" s="67"/>
      <c r="FEG170" s="67"/>
      <c r="FEH170" s="67"/>
      <c r="FEI170" s="67"/>
      <c r="FEJ170" s="67"/>
      <c r="FEK170" s="67"/>
      <c r="FEL170" s="67"/>
      <c r="FEM170" s="67"/>
      <c r="FEN170" s="67"/>
      <c r="FEO170" s="67"/>
      <c r="FEP170" s="67"/>
      <c r="FEQ170" s="67"/>
      <c r="FER170" s="67"/>
      <c r="FES170" s="67"/>
      <c r="FET170" s="67"/>
      <c r="FEU170" s="67"/>
      <c r="FEV170" s="67"/>
      <c r="FEW170" s="67"/>
      <c r="FEX170" s="67"/>
      <c r="FEY170" s="67"/>
      <c r="FEZ170" s="67"/>
      <c r="FFA170" s="67"/>
      <c r="FFB170" s="67"/>
      <c r="FFC170" s="67"/>
      <c r="FFD170" s="67"/>
      <c r="FFE170" s="67"/>
      <c r="FFF170" s="67"/>
      <c r="FFG170" s="67"/>
      <c r="FFH170" s="67"/>
      <c r="FFI170" s="67"/>
      <c r="FFJ170" s="67"/>
      <c r="FFK170" s="67"/>
      <c r="FFL170" s="67"/>
      <c r="FFM170" s="67"/>
      <c r="FFN170" s="67"/>
      <c r="FFO170" s="67"/>
      <c r="FFP170" s="67"/>
      <c r="FFQ170" s="67"/>
      <c r="FFR170" s="67"/>
      <c r="FFS170" s="67"/>
      <c r="FFT170" s="67"/>
      <c r="FFU170" s="67"/>
      <c r="FFV170" s="67"/>
      <c r="FFW170" s="67"/>
      <c r="FFX170" s="67"/>
      <c r="FFY170" s="67"/>
      <c r="FFZ170" s="67"/>
      <c r="FGA170" s="67"/>
      <c r="FGB170" s="67"/>
      <c r="FGC170" s="67"/>
      <c r="FGD170" s="67"/>
      <c r="FGE170" s="67"/>
      <c r="FGF170" s="67"/>
      <c r="FGG170" s="67"/>
      <c r="FGH170" s="67"/>
      <c r="FGI170" s="67"/>
      <c r="FGJ170" s="67"/>
      <c r="FGK170" s="67"/>
      <c r="FGL170" s="67"/>
      <c r="FGM170" s="67"/>
      <c r="FGN170" s="67"/>
      <c r="FGO170" s="67"/>
      <c r="FGP170" s="67"/>
      <c r="FGQ170" s="67"/>
      <c r="FGR170" s="67"/>
      <c r="FGS170" s="67"/>
      <c r="FGT170" s="67"/>
      <c r="FGU170" s="67"/>
      <c r="FGV170" s="67"/>
      <c r="FGW170" s="67"/>
      <c r="FGX170" s="67"/>
      <c r="FGY170" s="67"/>
      <c r="FGZ170" s="67"/>
      <c r="FHA170" s="67"/>
      <c r="FHB170" s="67"/>
      <c r="FHC170" s="67"/>
      <c r="FHD170" s="67"/>
      <c r="FHE170" s="67"/>
      <c r="FHF170" s="67"/>
      <c r="FHG170" s="67"/>
      <c r="FHH170" s="67"/>
      <c r="FHI170" s="67"/>
      <c r="FHJ170" s="67"/>
      <c r="FHK170" s="67"/>
      <c r="FHL170" s="67"/>
      <c r="FHM170" s="67"/>
      <c r="FHN170" s="67"/>
      <c r="FHO170" s="67"/>
      <c r="FHP170" s="67"/>
      <c r="FHQ170" s="67"/>
      <c r="FHR170" s="67"/>
      <c r="FHS170" s="67"/>
      <c r="FHT170" s="67"/>
      <c r="FHU170" s="67"/>
      <c r="FHV170" s="67"/>
      <c r="FHW170" s="67"/>
      <c r="FHX170" s="67"/>
      <c r="FHY170" s="67"/>
      <c r="FHZ170" s="67"/>
      <c r="FIA170" s="67"/>
      <c r="FIB170" s="67"/>
      <c r="FIC170" s="67"/>
      <c r="FID170" s="67"/>
      <c r="FIE170" s="67"/>
      <c r="FIF170" s="67"/>
      <c r="FIG170" s="67"/>
      <c r="FIH170" s="67"/>
      <c r="FII170" s="67"/>
      <c r="FIJ170" s="67"/>
      <c r="FIK170" s="67"/>
      <c r="FIL170" s="67"/>
      <c r="FIM170" s="67"/>
      <c r="FIN170" s="67"/>
      <c r="FIO170" s="67"/>
      <c r="FIP170" s="67"/>
      <c r="FIQ170" s="67"/>
      <c r="FIR170" s="67"/>
      <c r="FIS170" s="67"/>
      <c r="FIT170" s="67"/>
      <c r="FIU170" s="67"/>
      <c r="FIV170" s="67"/>
      <c r="FIW170" s="67"/>
      <c r="FIX170" s="67"/>
      <c r="FIY170" s="67"/>
      <c r="FIZ170" s="67"/>
      <c r="FJA170" s="67"/>
      <c r="FJB170" s="67"/>
      <c r="FJC170" s="67"/>
      <c r="FJD170" s="67"/>
      <c r="FJE170" s="67"/>
      <c r="FJF170" s="67"/>
      <c r="FJG170" s="67"/>
      <c r="FJH170" s="67"/>
      <c r="FJI170" s="67"/>
      <c r="FJJ170" s="67"/>
      <c r="FJK170" s="67"/>
      <c r="FJL170" s="67"/>
      <c r="FJM170" s="67"/>
      <c r="FJN170" s="67"/>
      <c r="FJO170" s="67"/>
      <c r="FJP170" s="67"/>
      <c r="FJQ170" s="67"/>
      <c r="FJR170" s="67"/>
      <c r="FJS170" s="67"/>
      <c r="FJT170" s="67"/>
      <c r="FJU170" s="67"/>
      <c r="FJV170" s="67"/>
      <c r="FJW170" s="67"/>
      <c r="FJX170" s="67"/>
      <c r="FJY170" s="67"/>
      <c r="FJZ170" s="67"/>
      <c r="FKA170" s="67"/>
      <c r="FKB170" s="67"/>
      <c r="FKC170" s="67"/>
      <c r="FKD170" s="67"/>
      <c r="FKE170" s="67"/>
      <c r="FKF170" s="67"/>
      <c r="FKG170" s="67"/>
      <c r="FKH170" s="67"/>
      <c r="FKI170" s="67"/>
      <c r="FKJ170" s="67"/>
      <c r="FKK170" s="67"/>
      <c r="FKL170" s="67"/>
      <c r="FKM170" s="67"/>
      <c r="FKN170" s="67"/>
      <c r="FKO170" s="67"/>
      <c r="FKP170" s="67"/>
      <c r="FKQ170" s="67"/>
      <c r="FKR170" s="67"/>
      <c r="FKS170" s="67"/>
      <c r="FKT170" s="67"/>
      <c r="FKU170" s="67"/>
      <c r="FKV170" s="67"/>
      <c r="FKW170" s="67"/>
      <c r="FKX170" s="67"/>
      <c r="FKY170" s="67"/>
      <c r="FKZ170" s="67"/>
      <c r="FLA170" s="67"/>
      <c r="FLB170" s="67"/>
      <c r="FLC170" s="67"/>
      <c r="FLD170" s="67"/>
      <c r="FLE170" s="67"/>
      <c r="FLF170" s="67"/>
      <c r="FLG170" s="67"/>
      <c r="FLH170" s="67"/>
      <c r="FLI170" s="67"/>
      <c r="FLJ170" s="67"/>
      <c r="FLK170" s="67"/>
      <c r="FLL170" s="67"/>
      <c r="FLM170" s="67"/>
      <c r="FLN170" s="67"/>
      <c r="FLO170" s="67"/>
      <c r="FLP170" s="67"/>
      <c r="FLQ170" s="67"/>
      <c r="FLR170" s="67"/>
      <c r="FLS170" s="67"/>
      <c r="FLT170" s="67"/>
      <c r="FLU170" s="67"/>
      <c r="FLV170" s="67"/>
      <c r="FLW170" s="67"/>
      <c r="FLX170" s="67"/>
      <c r="FLY170" s="67"/>
      <c r="FLZ170" s="67"/>
      <c r="FMA170" s="67"/>
      <c r="FMB170" s="67"/>
      <c r="FMC170" s="67"/>
      <c r="FMD170" s="67"/>
      <c r="FME170" s="67"/>
      <c r="FMF170" s="67"/>
      <c r="FMG170" s="67"/>
      <c r="FMH170" s="67"/>
      <c r="FMI170" s="67"/>
      <c r="FMJ170" s="67"/>
      <c r="FMK170" s="67"/>
      <c r="FML170" s="67"/>
      <c r="FMM170" s="67"/>
      <c r="FMN170" s="67"/>
      <c r="FMO170" s="67"/>
      <c r="FMP170" s="67"/>
      <c r="FMQ170" s="67"/>
      <c r="FMR170" s="67"/>
      <c r="FMS170" s="67"/>
      <c r="FMT170" s="67"/>
      <c r="FMU170" s="67"/>
      <c r="FMV170" s="67"/>
      <c r="FMW170" s="67"/>
      <c r="FMX170" s="67"/>
      <c r="FMY170" s="67"/>
      <c r="FMZ170" s="67"/>
      <c r="FNA170" s="67"/>
      <c r="FNB170" s="67"/>
      <c r="FNC170" s="67"/>
      <c r="FND170" s="67"/>
      <c r="FNE170" s="67"/>
      <c r="FNF170" s="67"/>
      <c r="FNG170" s="67"/>
      <c r="FNH170" s="67"/>
      <c r="FNI170" s="67"/>
      <c r="FNJ170" s="67"/>
      <c r="FNK170" s="67"/>
      <c r="FNL170" s="67"/>
      <c r="FNM170" s="67"/>
      <c r="FNN170" s="67"/>
      <c r="FNO170" s="67"/>
      <c r="FNP170" s="67"/>
      <c r="FNQ170" s="67"/>
      <c r="FNR170" s="67"/>
      <c r="FNS170" s="67"/>
      <c r="FNT170" s="67"/>
      <c r="FNU170" s="67"/>
      <c r="FNV170" s="67"/>
      <c r="FNW170" s="67"/>
      <c r="FNX170" s="67"/>
      <c r="FNY170" s="67"/>
      <c r="FNZ170" s="67"/>
      <c r="FOA170" s="67"/>
      <c r="FOB170" s="67"/>
      <c r="FOC170" s="67"/>
      <c r="FOD170" s="67"/>
      <c r="FOE170" s="67"/>
      <c r="FOF170" s="67"/>
      <c r="FOG170" s="67"/>
      <c r="FOH170" s="67"/>
      <c r="FOI170" s="67"/>
      <c r="FOJ170" s="67"/>
      <c r="FOK170" s="67"/>
      <c r="FOL170" s="67"/>
      <c r="FOM170" s="67"/>
      <c r="FON170" s="67"/>
      <c r="FOO170" s="67"/>
      <c r="FOP170" s="67"/>
      <c r="FOQ170" s="67"/>
      <c r="FOR170" s="67"/>
      <c r="FOS170" s="67"/>
      <c r="FOT170" s="67"/>
      <c r="FOU170" s="67"/>
      <c r="FOV170" s="67"/>
      <c r="FOW170" s="67"/>
      <c r="FOX170" s="67"/>
      <c r="FOY170" s="67"/>
      <c r="FOZ170" s="67"/>
      <c r="FPA170" s="67"/>
      <c r="FPB170" s="67"/>
      <c r="FPC170" s="67"/>
      <c r="FPD170" s="67"/>
      <c r="FPE170" s="67"/>
      <c r="FPF170" s="67"/>
      <c r="FPG170" s="67"/>
      <c r="FPH170" s="67"/>
      <c r="FPI170" s="67"/>
      <c r="FPJ170" s="67"/>
      <c r="FPK170" s="67"/>
      <c r="FPL170" s="67"/>
      <c r="FPM170" s="67"/>
      <c r="FPN170" s="67"/>
      <c r="FPO170" s="67"/>
      <c r="FPP170" s="67"/>
      <c r="FPQ170" s="67"/>
      <c r="FPR170" s="67"/>
      <c r="FPS170" s="67"/>
      <c r="FPT170" s="67"/>
      <c r="FPU170" s="67"/>
      <c r="FPV170" s="67"/>
      <c r="FPW170" s="67"/>
      <c r="FPX170" s="67"/>
      <c r="FPY170" s="67"/>
      <c r="FPZ170" s="67"/>
      <c r="FQA170" s="67"/>
      <c r="FQB170" s="67"/>
      <c r="FQC170" s="67"/>
      <c r="FQD170" s="67"/>
      <c r="FQE170" s="67"/>
      <c r="FQF170" s="67"/>
      <c r="FQG170" s="67"/>
      <c r="FQH170" s="67"/>
      <c r="FQI170" s="67"/>
      <c r="FQJ170" s="67"/>
      <c r="FQK170" s="67"/>
      <c r="FQL170" s="67"/>
      <c r="FQM170" s="67"/>
      <c r="FQN170" s="67"/>
      <c r="FQO170" s="67"/>
      <c r="FQP170" s="67"/>
      <c r="FQQ170" s="67"/>
      <c r="FQR170" s="67"/>
      <c r="FQS170" s="67"/>
      <c r="FQT170" s="67"/>
      <c r="FQU170" s="67"/>
      <c r="FQV170" s="67"/>
      <c r="FQW170" s="67"/>
      <c r="FQX170" s="67"/>
      <c r="FQY170" s="67"/>
      <c r="FQZ170" s="67"/>
      <c r="FRA170" s="67"/>
      <c r="FRB170" s="67"/>
      <c r="FRC170" s="67"/>
      <c r="FRD170" s="67"/>
      <c r="FRE170" s="67"/>
      <c r="FRF170" s="67"/>
      <c r="FRG170" s="67"/>
      <c r="FRH170" s="67"/>
      <c r="FRI170" s="67"/>
      <c r="FRJ170" s="67"/>
      <c r="FRK170" s="67"/>
      <c r="FRL170" s="67"/>
      <c r="FRM170" s="67"/>
      <c r="FRN170" s="67"/>
      <c r="FRO170" s="67"/>
      <c r="FRP170" s="67"/>
      <c r="FRQ170" s="67"/>
      <c r="FRR170" s="67"/>
      <c r="FRS170" s="67"/>
      <c r="FRT170" s="67"/>
      <c r="FRU170" s="67"/>
      <c r="FRV170" s="67"/>
      <c r="FRW170" s="67"/>
      <c r="FRX170" s="67"/>
      <c r="FRY170" s="67"/>
      <c r="FRZ170" s="67"/>
      <c r="FSA170" s="67"/>
      <c r="FSB170" s="67"/>
      <c r="FSC170" s="67"/>
      <c r="FSD170" s="67"/>
      <c r="FSE170" s="67"/>
      <c r="FSF170" s="67"/>
      <c r="FSG170" s="67"/>
      <c r="FSH170" s="67"/>
      <c r="FSI170" s="67"/>
      <c r="FSJ170" s="67"/>
      <c r="FSK170" s="67"/>
      <c r="FSL170" s="67"/>
      <c r="FSM170" s="67"/>
      <c r="FSN170" s="67"/>
      <c r="FSO170" s="67"/>
      <c r="FSP170" s="67"/>
      <c r="FSQ170" s="67"/>
      <c r="FSR170" s="67"/>
      <c r="FSS170" s="67"/>
      <c r="FST170" s="67"/>
      <c r="FSU170" s="67"/>
      <c r="FSV170" s="67"/>
      <c r="FSW170" s="67"/>
      <c r="FSX170" s="67"/>
      <c r="FSY170" s="67"/>
      <c r="FSZ170" s="67"/>
      <c r="FTA170" s="67"/>
      <c r="FTB170" s="67"/>
      <c r="FTC170" s="67"/>
      <c r="FTD170" s="67"/>
      <c r="FTE170" s="67"/>
      <c r="FTF170" s="67"/>
      <c r="FTG170" s="67"/>
      <c r="FTH170" s="67"/>
      <c r="FTI170" s="67"/>
      <c r="FTJ170" s="67"/>
      <c r="FTK170" s="67"/>
      <c r="FTL170" s="67"/>
      <c r="FTM170" s="67"/>
      <c r="FTN170" s="67"/>
      <c r="FTO170" s="67"/>
      <c r="FTP170" s="67"/>
      <c r="FTQ170" s="67"/>
      <c r="FTR170" s="67"/>
      <c r="FTS170" s="67"/>
      <c r="FTT170" s="67"/>
      <c r="FTU170" s="67"/>
      <c r="FTV170" s="67"/>
      <c r="FTW170" s="67"/>
      <c r="FTX170" s="67"/>
      <c r="FTY170" s="67"/>
      <c r="FTZ170" s="67"/>
      <c r="FUA170" s="67"/>
      <c r="FUB170" s="67"/>
      <c r="FUC170" s="67"/>
      <c r="FUD170" s="67"/>
      <c r="FUE170" s="67"/>
      <c r="FUF170" s="67"/>
      <c r="FUG170" s="67"/>
      <c r="FUH170" s="67"/>
      <c r="FUI170" s="67"/>
      <c r="FUJ170" s="67"/>
      <c r="FUK170" s="67"/>
      <c r="FUL170" s="67"/>
      <c r="FUM170" s="67"/>
      <c r="FUN170" s="67"/>
      <c r="FUO170" s="67"/>
      <c r="FUP170" s="67"/>
      <c r="FUQ170" s="67"/>
      <c r="FUR170" s="67"/>
      <c r="FUS170" s="67"/>
      <c r="FUT170" s="67"/>
      <c r="FUU170" s="67"/>
      <c r="FUV170" s="67"/>
      <c r="FUW170" s="67"/>
      <c r="FUX170" s="67"/>
      <c r="FUY170" s="67"/>
      <c r="FUZ170" s="67"/>
      <c r="FVA170" s="67"/>
      <c r="FVB170" s="67"/>
      <c r="FVC170" s="67"/>
      <c r="FVD170" s="67"/>
      <c r="FVE170" s="67"/>
      <c r="FVF170" s="67"/>
      <c r="FVG170" s="67"/>
      <c r="FVH170" s="67"/>
      <c r="FVI170" s="67"/>
      <c r="FVJ170" s="67"/>
      <c r="FVK170" s="67"/>
      <c r="FVL170" s="67"/>
      <c r="FVM170" s="67"/>
      <c r="FVN170" s="67"/>
      <c r="FVO170" s="67"/>
      <c r="FVP170" s="67"/>
      <c r="FVQ170" s="67"/>
      <c r="FVR170" s="67"/>
      <c r="FVS170" s="67"/>
      <c r="FVT170" s="67"/>
      <c r="FVU170" s="67"/>
      <c r="FVV170" s="67"/>
      <c r="FVW170" s="67"/>
      <c r="FVX170" s="67"/>
      <c r="FVY170" s="67"/>
      <c r="FVZ170" s="67"/>
      <c r="FWA170" s="67"/>
      <c r="FWB170" s="67"/>
      <c r="FWC170" s="67"/>
      <c r="FWD170" s="67"/>
      <c r="FWE170" s="67"/>
      <c r="FWF170" s="67"/>
      <c r="FWG170" s="67"/>
      <c r="FWH170" s="67"/>
      <c r="FWI170" s="67"/>
      <c r="FWJ170" s="67"/>
      <c r="FWK170" s="67"/>
      <c r="FWL170" s="67"/>
      <c r="FWM170" s="67"/>
      <c r="FWN170" s="67"/>
      <c r="FWO170" s="67"/>
      <c r="FWP170" s="67"/>
      <c r="FWQ170" s="67"/>
      <c r="FWR170" s="67"/>
      <c r="FWS170" s="67"/>
      <c r="FWT170" s="67"/>
      <c r="FWU170" s="67"/>
      <c r="FWV170" s="67"/>
      <c r="FWW170" s="67"/>
      <c r="FWX170" s="67"/>
      <c r="FWY170" s="67"/>
      <c r="FWZ170" s="67"/>
      <c r="FXA170" s="67"/>
      <c r="FXB170" s="67"/>
      <c r="FXC170" s="67"/>
      <c r="FXD170" s="67"/>
      <c r="FXE170" s="67"/>
      <c r="FXF170" s="67"/>
      <c r="FXG170" s="67"/>
      <c r="FXH170" s="67"/>
      <c r="FXI170" s="67"/>
      <c r="FXJ170" s="67"/>
      <c r="FXK170" s="67"/>
      <c r="FXL170" s="67"/>
      <c r="FXM170" s="67"/>
      <c r="FXN170" s="67"/>
      <c r="FXO170" s="67"/>
      <c r="FXP170" s="67"/>
      <c r="FXQ170" s="67"/>
      <c r="FXR170" s="67"/>
      <c r="FXS170" s="67"/>
      <c r="FXT170" s="67"/>
      <c r="FXU170" s="67"/>
      <c r="FXV170" s="67"/>
      <c r="FXW170" s="67"/>
      <c r="FXX170" s="67"/>
      <c r="FXY170" s="67"/>
      <c r="FXZ170" s="67"/>
      <c r="FYA170" s="67"/>
      <c r="FYB170" s="67"/>
      <c r="FYC170" s="67"/>
      <c r="FYD170" s="67"/>
      <c r="FYE170" s="67"/>
      <c r="FYF170" s="67"/>
      <c r="FYG170" s="67"/>
      <c r="FYH170" s="67"/>
      <c r="FYI170" s="67"/>
      <c r="FYJ170" s="67"/>
      <c r="FYK170" s="67"/>
      <c r="FYL170" s="67"/>
      <c r="FYM170" s="67"/>
      <c r="FYN170" s="67"/>
      <c r="FYO170" s="67"/>
      <c r="FYP170" s="67"/>
      <c r="FYQ170" s="67"/>
      <c r="FYR170" s="67"/>
      <c r="FYS170" s="67"/>
      <c r="FYT170" s="67"/>
      <c r="FYU170" s="67"/>
      <c r="FYV170" s="67"/>
      <c r="FYW170" s="67"/>
      <c r="FYX170" s="67"/>
      <c r="FYY170" s="67"/>
      <c r="FYZ170" s="67"/>
      <c r="FZA170" s="67"/>
      <c r="FZB170" s="67"/>
      <c r="FZC170" s="67"/>
      <c r="FZD170" s="67"/>
      <c r="FZE170" s="67"/>
      <c r="FZF170" s="67"/>
      <c r="FZG170" s="67"/>
      <c r="FZH170" s="67"/>
      <c r="FZI170" s="67"/>
      <c r="FZJ170" s="67"/>
      <c r="FZK170" s="67"/>
      <c r="FZL170" s="67"/>
      <c r="FZM170" s="67"/>
      <c r="FZN170" s="67"/>
      <c r="FZO170" s="67"/>
      <c r="FZP170" s="67"/>
      <c r="FZQ170" s="67"/>
      <c r="FZR170" s="67"/>
      <c r="FZS170" s="67"/>
      <c r="FZT170" s="67"/>
      <c r="FZU170" s="67"/>
      <c r="FZV170" s="67"/>
      <c r="FZW170" s="67"/>
      <c r="FZX170" s="67"/>
      <c r="FZY170" s="67"/>
      <c r="FZZ170" s="67"/>
      <c r="GAA170" s="67"/>
      <c r="GAB170" s="67"/>
      <c r="GAC170" s="67"/>
      <c r="GAD170" s="67"/>
      <c r="GAE170" s="67"/>
      <c r="GAF170" s="67"/>
      <c r="GAG170" s="67"/>
      <c r="GAH170" s="67"/>
      <c r="GAI170" s="67"/>
      <c r="GAJ170" s="67"/>
      <c r="GAK170" s="67"/>
      <c r="GAL170" s="67"/>
      <c r="GAM170" s="67"/>
      <c r="GAN170" s="67"/>
      <c r="GAO170" s="67"/>
      <c r="GAP170" s="67"/>
      <c r="GAQ170" s="67"/>
      <c r="GAR170" s="67"/>
      <c r="GAS170" s="67"/>
      <c r="GAT170" s="67"/>
      <c r="GAU170" s="67"/>
      <c r="GAV170" s="67"/>
      <c r="GAW170" s="67"/>
      <c r="GAX170" s="67"/>
      <c r="GAY170" s="67"/>
      <c r="GAZ170" s="67"/>
      <c r="GBA170" s="67"/>
      <c r="GBB170" s="67"/>
      <c r="GBC170" s="67"/>
      <c r="GBD170" s="67"/>
      <c r="GBE170" s="67"/>
      <c r="GBF170" s="67"/>
      <c r="GBG170" s="67"/>
      <c r="GBH170" s="67"/>
      <c r="GBI170" s="67"/>
      <c r="GBJ170" s="67"/>
      <c r="GBK170" s="67"/>
      <c r="GBL170" s="67"/>
      <c r="GBM170" s="67"/>
      <c r="GBN170" s="67"/>
      <c r="GBO170" s="67"/>
      <c r="GBP170" s="67"/>
      <c r="GBQ170" s="67"/>
      <c r="GBR170" s="67"/>
      <c r="GBS170" s="67"/>
      <c r="GBT170" s="67"/>
      <c r="GBU170" s="67"/>
      <c r="GBV170" s="67"/>
      <c r="GBW170" s="67"/>
      <c r="GBX170" s="67"/>
      <c r="GBY170" s="67"/>
      <c r="GBZ170" s="67"/>
      <c r="GCA170" s="67"/>
      <c r="GCB170" s="67"/>
      <c r="GCC170" s="67"/>
      <c r="GCD170" s="67"/>
      <c r="GCE170" s="67"/>
      <c r="GCF170" s="67"/>
      <c r="GCG170" s="67"/>
      <c r="GCH170" s="67"/>
      <c r="GCI170" s="67"/>
      <c r="GCJ170" s="67"/>
      <c r="GCK170" s="67"/>
      <c r="GCL170" s="67"/>
      <c r="GCM170" s="67"/>
      <c r="GCN170" s="67"/>
      <c r="GCO170" s="67"/>
      <c r="GCP170" s="67"/>
      <c r="GCQ170" s="67"/>
      <c r="GCR170" s="67"/>
      <c r="GCS170" s="67"/>
      <c r="GCT170" s="67"/>
      <c r="GCU170" s="67"/>
      <c r="GCV170" s="67"/>
      <c r="GCW170" s="67"/>
      <c r="GCX170" s="67"/>
      <c r="GCY170" s="67"/>
      <c r="GCZ170" s="67"/>
      <c r="GDA170" s="67"/>
      <c r="GDB170" s="67"/>
      <c r="GDC170" s="67"/>
      <c r="GDD170" s="67"/>
      <c r="GDE170" s="67"/>
      <c r="GDF170" s="67"/>
      <c r="GDG170" s="67"/>
      <c r="GDH170" s="67"/>
      <c r="GDI170" s="67"/>
      <c r="GDJ170" s="67"/>
      <c r="GDK170" s="67"/>
      <c r="GDL170" s="67"/>
      <c r="GDM170" s="67"/>
      <c r="GDN170" s="67"/>
      <c r="GDO170" s="67"/>
      <c r="GDP170" s="67"/>
      <c r="GDQ170" s="67"/>
      <c r="GDR170" s="67"/>
      <c r="GDS170" s="67"/>
      <c r="GDT170" s="67"/>
      <c r="GDU170" s="67"/>
      <c r="GDV170" s="67"/>
      <c r="GDW170" s="67"/>
      <c r="GDX170" s="67"/>
      <c r="GDY170" s="67"/>
      <c r="GDZ170" s="67"/>
      <c r="GEA170" s="67"/>
      <c r="GEB170" s="67"/>
      <c r="GEC170" s="67"/>
      <c r="GED170" s="67"/>
      <c r="GEE170" s="67"/>
      <c r="GEF170" s="67"/>
      <c r="GEG170" s="67"/>
      <c r="GEH170" s="67"/>
      <c r="GEI170" s="67"/>
      <c r="GEJ170" s="67"/>
      <c r="GEK170" s="67"/>
      <c r="GEL170" s="67"/>
      <c r="GEM170" s="67"/>
      <c r="GEN170" s="67"/>
      <c r="GEO170" s="67"/>
      <c r="GEP170" s="67"/>
      <c r="GEQ170" s="67"/>
      <c r="GER170" s="67"/>
      <c r="GES170" s="67"/>
      <c r="GET170" s="67"/>
      <c r="GEU170" s="67"/>
      <c r="GEV170" s="67"/>
      <c r="GEW170" s="67"/>
      <c r="GEX170" s="67"/>
      <c r="GEY170" s="67"/>
      <c r="GEZ170" s="67"/>
      <c r="GFA170" s="67"/>
      <c r="GFB170" s="67"/>
      <c r="GFC170" s="67"/>
      <c r="GFD170" s="67"/>
      <c r="GFE170" s="67"/>
      <c r="GFF170" s="67"/>
      <c r="GFG170" s="67"/>
      <c r="GFH170" s="67"/>
      <c r="GFI170" s="67"/>
      <c r="GFJ170" s="67"/>
      <c r="GFK170" s="67"/>
      <c r="GFL170" s="67"/>
      <c r="GFM170" s="67"/>
      <c r="GFN170" s="67"/>
      <c r="GFO170" s="67"/>
      <c r="GFP170" s="67"/>
      <c r="GFQ170" s="67"/>
      <c r="GFR170" s="67"/>
      <c r="GFS170" s="67"/>
      <c r="GFT170" s="67"/>
      <c r="GFU170" s="67"/>
      <c r="GFV170" s="67"/>
      <c r="GFW170" s="67"/>
      <c r="GFX170" s="67"/>
      <c r="GFY170" s="67"/>
      <c r="GFZ170" s="67"/>
      <c r="GGA170" s="67"/>
      <c r="GGB170" s="67"/>
      <c r="GGC170" s="67"/>
      <c r="GGD170" s="67"/>
      <c r="GGE170" s="67"/>
      <c r="GGF170" s="67"/>
      <c r="GGG170" s="67"/>
      <c r="GGH170" s="67"/>
      <c r="GGI170" s="67"/>
      <c r="GGJ170" s="67"/>
      <c r="GGK170" s="67"/>
      <c r="GGL170" s="67"/>
      <c r="GGM170" s="67"/>
      <c r="GGN170" s="67"/>
      <c r="GGO170" s="67"/>
      <c r="GGP170" s="67"/>
      <c r="GGQ170" s="67"/>
      <c r="GGR170" s="67"/>
      <c r="GGS170" s="67"/>
      <c r="GGT170" s="67"/>
      <c r="GGU170" s="67"/>
      <c r="GGV170" s="67"/>
      <c r="GGW170" s="67"/>
      <c r="GGX170" s="67"/>
      <c r="GGY170" s="67"/>
      <c r="GGZ170" s="67"/>
      <c r="GHA170" s="67"/>
      <c r="GHB170" s="67"/>
      <c r="GHC170" s="67"/>
      <c r="GHD170" s="67"/>
      <c r="GHE170" s="67"/>
      <c r="GHF170" s="67"/>
      <c r="GHG170" s="67"/>
      <c r="GHH170" s="67"/>
      <c r="GHI170" s="67"/>
      <c r="GHJ170" s="67"/>
      <c r="GHK170" s="67"/>
      <c r="GHL170" s="67"/>
      <c r="GHM170" s="67"/>
      <c r="GHN170" s="67"/>
      <c r="GHO170" s="67"/>
      <c r="GHP170" s="67"/>
      <c r="GHQ170" s="67"/>
      <c r="GHR170" s="67"/>
      <c r="GHS170" s="67"/>
      <c r="GHT170" s="67"/>
      <c r="GHU170" s="67"/>
      <c r="GHV170" s="67"/>
      <c r="GHW170" s="67"/>
      <c r="GHX170" s="67"/>
      <c r="GHY170" s="67"/>
      <c r="GHZ170" s="67"/>
      <c r="GIA170" s="67"/>
      <c r="GIB170" s="67"/>
      <c r="GIC170" s="67"/>
      <c r="GID170" s="67"/>
      <c r="GIE170" s="67"/>
      <c r="GIF170" s="67"/>
      <c r="GIG170" s="67"/>
      <c r="GIH170" s="67"/>
      <c r="GII170" s="67"/>
      <c r="GIJ170" s="67"/>
      <c r="GIK170" s="67"/>
      <c r="GIL170" s="67"/>
      <c r="GIM170" s="67"/>
      <c r="GIN170" s="67"/>
      <c r="GIO170" s="67"/>
      <c r="GIP170" s="67"/>
      <c r="GIQ170" s="67"/>
      <c r="GIR170" s="67"/>
      <c r="GIS170" s="67"/>
      <c r="GIT170" s="67"/>
      <c r="GIU170" s="67"/>
      <c r="GIV170" s="67"/>
      <c r="GIW170" s="67"/>
      <c r="GIX170" s="67"/>
      <c r="GIY170" s="67"/>
      <c r="GIZ170" s="67"/>
      <c r="GJA170" s="67"/>
      <c r="GJB170" s="67"/>
      <c r="GJC170" s="67"/>
      <c r="GJD170" s="67"/>
      <c r="GJE170" s="67"/>
      <c r="GJF170" s="67"/>
      <c r="GJG170" s="67"/>
      <c r="GJH170" s="67"/>
      <c r="GJI170" s="67"/>
      <c r="GJJ170" s="67"/>
      <c r="GJK170" s="67"/>
      <c r="GJL170" s="67"/>
      <c r="GJM170" s="67"/>
      <c r="GJN170" s="67"/>
      <c r="GJO170" s="67"/>
      <c r="GJP170" s="67"/>
      <c r="GJQ170" s="67"/>
      <c r="GJR170" s="67"/>
      <c r="GJS170" s="67"/>
      <c r="GJT170" s="67"/>
      <c r="GJU170" s="67"/>
      <c r="GJV170" s="67"/>
      <c r="GJW170" s="67"/>
      <c r="GJX170" s="67"/>
      <c r="GJY170" s="67"/>
      <c r="GJZ170" s="67"/>
      <c r="GKA170" s="67"/>
      <c r="GKB170" s="67"/>
      <c r="GKC170" s="67"/>
      <c r="GKD170" s="67"/>
      <c r="GKE170" s="67"/>
      <c r="GKF170" s="67"/>
      <c r="GKG170" s="67"/>
      <c r="GKH170" s="67"/>
      <c r="GKI170" s="67"/>
      <c r="GKJ170" s="67"/>
      <c r="GKK170" s="67"/>
      <c r="GKL170" s="67"/>
      <c r="GKM170" s="67"/>
      <c r="GKN170" s="67"/>
      <c r="GKO170" s="67"/>
      <c r="GKP170" s="67"/>
      <c r="GKQ170" s="67"/>
      <c r="GKR170" s="67"/>
      <c r="GKS170" s="67"/>
      <c r="GKT170" s="67"/>
      <c r="GKU170" s="67"/>
      <c r="GKV170" s="67"/>
      <c r="GKW170" s="67"/>
      <c r="GKX170" s="67"/>
      <c r="GKY170" s="67"/>
      <c r="GKZ170" s="67"/>
      <c r="GLA170" s="67"/>
      <c r="GLB170" s="67"/>
      <c r="GLC170" s="67"/>
      <c r="GLD170" s="67"/>
      <c r="GLE170" s="67"/>
      <c r="GLF170" s="67"/>
      <c r="GLG170" s="67"/>
      <c r="GLH170" s="67"/>
      <c r="GLI170" s="67"/>
      <c r="GLJ170" s="67"/>
      <c r="GLK170" s="67"/>
      <c r="GLL170" s="67"/>
      <c r="GLM170" s="67"/>
      <c r="GLN170" s="67"/>
      <c r="GLO170" s="67"/>
      <c r="GLP170" s="67"/>
      <c r="GLQ170" s="67"/>
      <c r="GLR170" s="67"/>
      <c r="GLS170" s="67"/>
      <c r="GLT170" s="67"/>
      <c r="GLU170" s="67"/>
      <c r="GLV170" s="67"/>
      <c r="GLW170" s="67"/>
      <c r="GLX170" s="67"/>
      <c r="GLY170" s="67"/>
      <c r="GLZ170" s="67"/>
      <c r="GMA170" s="67"/>
      <c r="GMB170" s="67"/>
      <c r="GMC170" s="67"/>
      <c r="GMD170" s="67"/>
      <c r="GME170" s="67"/>
      <c r="GMF170" s="67"/>
      <c r="GMG170" s="67"/>
      <c r="GMH170" s="67"/>
      <c r="GMI170" s="67"/>
      <c r="GMJ170" s="67"/>
      <c r="GMK170" s="67"/>
      <c r="GML170" s="67"/>
      <c r="GMM170" s="67"/>
      <c r="GMN170" s="67"/>
      <c r="GMO170" s="67"/>
      <c r="GMP170" s="67"/>
      <c r="GMQ170" s="67"/>
      <c r="GMR170" s="67"/>
      <c r="GMS170" s="67"/>
      <c r="GMT170" s="67"/>
      <c r="GMU170" s="67"/>
      <c r="GMV170" s="67"/>
      <c r="GMW170" s="67"/>
      <c r="GMX170" s="67"/>
      <c r="GMY170" s="67"/>
      <c r="GMZ170" s="67"/>
      <c r="GNA170" s="67"/>
      <c r="GNB170" s="67"/>
      <c r="GNC170" s="67"/>
      <c r="GND170" s="67"/>
      <c r="GNE170" s="67"/>
      <c r="GNF170" s="67"/>
      <c r="GNG170" s="67"/>
      <c r="GNH170" s="67"/>
      <c r="GNI170" s="67"/>
      <c r="GNJ170" s="67"/>
      <c r="GNK170" s="67"/>
      <c r="GNL170" s="67"/>
      <c r="GNM170" s="67"/>
      <c r="GNN170" s="67"/>
      <c r="GNO170" s="67"/>
      <c r="GNP170" s="67"/>
      <c r="GNQ170" s="67"/>
      <c r="GNR170" s="67"/>
      <c r="GNS170" s="67"/>
      <c r="GNT170" s="67"/>
      <c r="GNU170" s="67"/>
      <c r="GNV170" s="67"/>
      <c r="GNW170" s="67"/>
      <c r="GNX170" s="67"/>
      <c r="GNY170" s="67"/>
      <c r="GNZ170" s="67"/>
      <c r="GOA170" s="67"/>
      <c r="GOB170" s="67"/>
      <c r="GOC170" s="67"/>
      <c r="GOD170" s="67"/>
      <c r="GOE170" s="67"/>
      <c r="GOF170" s="67"/>
      <c r="GOG170" s="67"/>
      <c r="GOH170" s="67"/>
      <c r="GOI170" s="67"/>
      <c r="GOJ170" s="67"/>
      <c r="GOK170" s="67"/>
      <c r="GOL170" s="67"/>
      <c r="GOM170" s="67"/>
      <c r="GON170" s="67"/>
      <c r="GOO170" s="67"/>
      <c r="GOP170" s="67"/>
      <c r="GOQ170" s="67"/>
      <c r="GOR170" s="67"/>
      <c r="GOS170" s="67"/>
      <c r="GOT170" s="67"/>
      <c r="GOU170" s="67"/>
      <c r="GOV170" s="67"/>
      <c r="GOW170" s="67"/>
      <c r="GOX170" s="67"/>
      <c r="GOY170" s="67"/>
      <c r="GOZ170" s="67"/>
      <c r="GPA170" s="67"/>
      <c r="GPB170" s="67"/>
      <c r="GPC170" s="67"/>
      <c r="GPD170" s="67"/>
      <c r="GPE170" s="67"/>
      <c r="GPF170" s="67"/>
      <c r="GPG170" s="67"/>
      <c r="GPH170" s="67"/>
      <c r="GPI170" s="67"/>
      <c r="GPJ170" s="67"/>
      <c r="GPK170" s="67"/>
      <c r="GPL170" s="67"/>
      <c r="GPM170" s="67"/>
      <c r="GPN170" s="67"/>
      <c r="GPO170" s="67"/>
      <c r="GPP170" s="67"/>
      <c r="GPQ170" s="67"/>
      <c r="GPR170" s="67"/>
      <c r="GPS170" s="67"/>
      <c r="GPT170" s="67"/>
      <c r="GPU170" s="67"/>
      <c r="GPV170" s="67"/>
      <c r="GPW170" s="67"/>
      <c r="GPX170" s="67"/>
      <c r="GPY170" s="67"/>
      <c r="GPZ170" s="67"/>
      <c r="GQA170" s="67"/>
      <c r="GQB170" s="67"/>
      <c r="GQC170" s="67"/>
      <c r="GQD170" s="67"/>
      <c r="GQE170" s="67"/>
      <c r="GQF170" s="67"/>
      <c r="GQG170" s="67"/>
      <c r="GQH170" s="67"/>
      <c r="GQI170" s="67"/>
      <c r="GQJ170" s="67"/>
      <c r="GQK170" s="67"/>
      <c r="GQL170" s="67"/>
      <c r="GQM170" s="67"/>
      <c r="GQN170" s="67"/>
      <c r="GQO170" s="67"/>
      <c r="GQP170" s="67"/>
      <c r="GQQ170" s="67"/>
      <c r="GQR170" s="67"/>
      <c r="GQS170" s="67"/>
      <c r="GQT170" s="67"/>
      <c r="GQU170" s="67"/>
      <c r="GQV170" s="67"/>
      <c r="GQW170" s="67"/>
      <c r="GQX170" s="67"/>
      <c r="GQY170" s="67"/>
      <c r="GQZ170" s="67"/>
      <c r="GRA170" s="67"/>
      <c r="GRB170" s="67"/>
      <c r="GRC170" s="67"/>
      <c r="GRD170" s="67"/>
      <c r="GRE170" s="67"/>
      <c r="GRF170" s="67"/>
      <c r="GRG170" s="67"/>
      <c r="GRH170" s="67"/>
      <c r="GRI170" s="67"/>
      <c r="GRJ170" s="67"/>
      <c r="GRK170" s="67"/>
      <c r="GRL170" s="67"/>
      <c r="GRM170" s="67"/>
      <c r="GRN170" s="67"/>
      <c r="GRO170" s="67"/>
      <c r="GRP170" s="67"/>
      <c r="GRQ170" s="67"/>
      <c r="GRR170" s="67"/>
      <c r="GRS170" s="67"/>
      <c r="GRT170" s="67"/>
      <c r="GRU170" s="67"/>
      <c r="GRV170" s="67"/>
      <c r="GRW170" s="67"/>
      <c r="GRX170" s="67"/>
      <c r="GRY170" s="67"/>
      <c r="GRZ170" s="67"/>
      <c r="GSA170" s="67"/>
      <c r="GSB170" s="67"/>
      <c r="GSC170" s="67"/>
      <c r="GSD170" s="67"/>
      <c r="GSE170" s="67"/>
      <c r="GSF170" s="67"/>
      <c r="GSG170" s="67"/>
      <c r="GSH170" s="67"/>
      <c r="GSI170" s="67"/>
      <c r="GSJ170" s="67"/>
      <c r="GSK170" s="67"/>
      <c r="GSL170" s="67"/>
      <c r="GSM170" s="67"/>
      <c r="GSN170" s="67"/>
      <c r="GSO170" s="67"/>
      <c r="GSP170" s="67"/>
      <c r="GSQ170" s="67"/>
      <c r="GSR170" s="67"/>
      <c r="GSS170" s="67"/>
      <c r="GST170" s="67"/>
      <c r="GSU170" s="67"/>
      <c r="GSV170" s="67"/>
      <c r="GSW170" s="67"/>
      <c r="GSX170" s="67"/>
      <c r="GSY170" s="67"/>
      <c r="GSZ170" s="67"/>
      <c r="GTA170" s="67"/>
      <c r="GTB170" s="67"/>
      <c r="GTC170" s="67"/>
      <c r="GTD170" s="67"/>
      <c r="GTE170" s="67"/>
      <c r="GTF170" s="67"/>
      <c r="GTG170" s="67"/>
      <c r="GTH170" s="67"/>
      <c r="GTI170" s="67"/>
      <c r="GTJ170" s="67"/>
      <c r="GTK170" s="67"/>
      <c r="GTL170" s="67"/>
      <c r="GTM170" s="67"/>
      <c r="GTN170" s="67"/>
      <c r="GTO170" s="67"/>
      <c r="GTP170" s="67"/>
      <c r="GTQ170" s="67"/>
      <c r="GTR170" s="67"/>
      <c r="GTS170" s="67"/>
      <c r="GTT170" s="67"/>
      <c r="GTU170" s="67"/>
      <c r="GTV170" s="67"/>
      <c r="GTW170" s="67"/>
      <c r="GTX170" s="67"/>
      <c r="GTY170" s="67"/>
      <c r="GTZ170" s="67"/>
      <c r="GUA170" s="67"/>
      <c r="GUB170" s="67"/>
      <c r="GUC170" s="67"/>
      <c r="GUD170" s="67"/>
      <c r="GUE170" s="67"/>
      <c r="GUF170" s="67"/>
      <c r="GUG170" s="67"/>
      <c r="GUH170" s="67"/>
      <c r="GUI170" s="67"/>
      <c r="GUJ170" s="67"/>
      <c r="GUK170" s="67"/>
      <c r="GUL170" s="67"/>
      <c r="GUM170" s="67"/>
      <c r="GUN170" s="67"/>
      <c r="GUO170" s="67"/>
      <c r="GUP170" s="67"/>
      <c r="GUQ170" s="67"/>
      <c r="GUR170" s="67"/>
      <c r="GUS170" s="67"/>
      <c r="GUT170" s="67"/>
      <c r="GUU170" s="67"/>
      <c r="GUV170" s="67"/>
      <c r="GUW170" s="67"/>
      <c r="GUX170" s="67"/>
      <c r="GUY170" s="67"/>
      <c r="GUZ170" s="67"/>
      <c r="GVA170" s="67"/>
      <c r="GVB170" s="67"/>
      <c r="GVC170" s="67"/>
      <c r="GVD170" s="67"/>
      <c r="GVE170" s="67"/>
      <c r="GVF170" s="67"/>
      <c r="GVG170" s="67"/>
      <c r="GVH170" s="67"/>
      <c r="GVI170" s="67"/>
      <c r="GVJ170" s="67"/>
      <c r="GVK170" s="67"/>
      <c r="GVL170" s="67"/>
      <c r="GVM170" s="67"/>
      <c r="GVN170" s="67"/>
      <c r="GVO170" s="67"/>
      <c r="GVP170" s="67"/>
      <c r="GVQ170" s="67"/>
      <c r="GVR170" s="67"/>
      <c r="GVS170" s="67"/>
      <c r="GVT170" s="67"/>
      <c r="GVU170" s="67"/>
      <c r="GVV170" s="67"/>
      <c r="GVW170" s="67"/>
      <c r="GVX170" s="67"/>
      <c r="GVY170" s="67"/>
      <c r="GVZ170" s="67"/>
      <c r="GWA170" s="67"/>
      <c r="GWB170" s="67"/>
      <c r="GWC170" s="67"/>
      <c r="GWD170" s="67"/>
      <c r="GWE170" s="67"/>
      <c r="GWF170" s="67"/>
      <c r="GWG170" s="67"/>
      <c r="GWH170" s="67"/>
      <c r="GWI170" s="67"/>
      <c r="GWJ170" s="67"/>
      <c r="GWK170" s="67"/>
      <c r="GWL170" s="67"/>
      <c r="GWM170" s="67"/>
      <c r="GWN170" s="67"/>
      <c r="GWO170" s="67"/>
      <c r="GWP170" s="67"/>
      <c r="GWQ170" s="67"/>
      <c r="GWR170" s="67"/>
      <c r="GWS170" s="67"/>
      <c r="GWT170" s="67"/>
      <c r="GWU170" s="67"/>
      <c r="GWV170" s="67"/>
      <c r="GWW170" s="67"/>
      <c r="GWX170" s="67"/>
      <c r="GWY170" s="67"/>
      <c r="GWZ170" s="67"/>
      <c r="GXA170" s="67"/>
      <c r="GXB170" s="67"/>
      <c r="GXC170" s="67"/>
      <c r="GXD170" s="67"/>
      <c r="GXE170" s="67"/>
      <c r="GXF170" s="67"/>
      <c r="GXG170" s="67"/>
      <c r="GXH170" s="67"/>
      <c r="GXI170" s="67"/>
      <c r="GXJ170" s="67"/>
      <c r="GXK170" s="67"/>
      <c r="GXL170" s="67"/>
      <c r="GXM170" s="67"/>
      <c r="GXN170" s="67"/>
      <c r="GXO170" s="67"/>
      <c r="GXP170" s="67"/>
      <c r="GXQ170" s="67"/>
      <c r="GXR170" s="67"/>
      <c r="GXS170" s="67"/>
      <c r="GXT170" s="67"/>
      <c r="GXU170" s="67"/>
      <c r="GXV170" s="67"/>
      <c r="GXW170" s="67"/>
      <c r="GXX170" s="67"/>
      <c r="GXY170" s="67"/>
      <c r="GXZ170" s="67"/>
      <c r="GYA170" s="67"/>
      <c r="GYB170" s="67"/>
      <c r="GYC170" s="67"/>
      <c r="GYD170" s="67"/>
      <c r="GYE170" s="67"/>
      <c r="GYF170" s="67"/>
      <c r="GYG170" s="67"/>
      <c r="GYH170" s="67"/>
      <c r="GYI170" s="67"/>
      <c r="GYJ170" s="67"/>
      <c r="GYK170" s="67"/>
      <c r="GYL170" s="67"/>
      <c r="GYM170" s="67"/>
      <c r="GYN170" s="67"/>
      <c r="GYO170" s="67"/>
      <c r="GYP170" s="67"/>
      <c r="GYQ170" s="67"/>
      <c r="GYR170" s="67"/>
      <c r="GYS170" s="67"/>
      <c r="GYT170" s="67"/>
      <c r="GYU170" s="67"/>
      <c r="GYV170" s="67"/>
      <c r="GYW170" s="67"/>
      <c r="GYX170" s="67"/>
      <c r="GYY170" s="67"/>
      <c r="GYZ170" s="67"/>
      <c r="GZA170" s="67"/>
      <c r="GZB170" s="67"/>
      <c r="GZC170" s="67"/>
      <c r="GZD170" s="67"/>
      <c r="GZE170" s="67"/>
      <c r="GZF170" s="67"/>
      <c r="GZG170" s="67"/>
      <c r="GZH170" s="67"/>
      <c r="GZI170" s="67"/>
      <c r="GZJ170" s="67"/>
      <c r="GZK170" s="67"/>
      <c r="GZL170" s="67"/>
      <c r="GZM170" s="67"/>
      <c r="GZN170" s="67"/>
      <c r="GZO170" s="67"/>
      <c r="GZP170" s="67"/>
      <c r="GZQ170" s="67"/>
      <c r="GZR170" s="67"/>
      <c r="GZS170" s="67"/>
      <c r="GZT170" s="67"/>
      <c r="GZU170" s="67"/>
      <c r="GZV170" s="67"/>
      <c r="GZW170" s="67"/>
      <c r="GZX170" s="67"/>
      <c r="GZY170" s="67"/>
      <c r="GZZ170" s="67"/>
      <c r="HAA170" s="67"/>
      <c r="HAB170" s="67"/>
      <c r="HAC170" s="67"/>
      <c r="HAD170" s="67"/>
      <c r="HAE170" s="67"/>
      <c r="HAF170" s="67"/>
      <c r="HAG170" s="67"/>
      <c r="HAH170" s="67"/>
      <c r="HAI170" s="67"/>
      <c r="HAJ170" s="67"/>
      <c r="HAK170" s="67"/>
      <c r="HAL170" s="67"/>
      <c r="HAM170" s="67"/>
      <c r="HAN170" s="67"/>
      <c r="HAO170" s="67"/>
      <c r="HAP170" s="67"/>
      <c r="HAQ170" s="67"/>
      <c r="HAR170" s="67"/>
      <c r="HAS170" s="67"/>
      <c r="HAT170" s="67"/>
      <c r="HAU170" s="67"/>
      <c r="HAV170" s="67"/>
      <c r="HAW170" s="67"/>
      <c r="HAX170" s="67"/>
      <c r="HAY170" s="67"/>
      <c r="HAZ170" s="67"/>
      <c r="HBA170" s="67"/>
      <c r="HBB170" s="67"/>
      <c r="HBC170" s="67"/>
      <c r="HBD170" s="67"/>
      <c r="HBE170" s="67"/>
      <c r="HBF170" s="67"/>
      <c r="HBG170" s="67"/>
      <c r="HBH170" s="67"/>
      <c r="HBI170" s="67"/>
      <c r="HBJ170" s="67"/>
      <c r="HBK170" s="67"/>
      <c r="HBL170" s="67"/>
      <c r="HBM170" s="67"/>
      <c r="HBN170" s="67"/>
      <c r="HBO170" s="67"/>
      <c r="HBP170" s="67"/>
      <c r="HBQ170" s="67"/>
      <c r="HBR170" s="67"/>
      <c r="HBS170" s="67"/>
      <c r="HBT170" s="67"/>
      <c r="HBU170" s="67"/>
      <c r="HBV170" s="67"/>
      <c r="HBW170" s="67"/>
      <c r="HBX170" s="67"/>
      <c r="HBY170" s="67"/>
      <c r="HBZ170" s="67"/>
      <c r="HCA170" s="67"/>
      <c r="HCB170" s="67"/>
      <c r="HCC170" s="67"/>
      <c r="HCD170" s="67"/>
      <c r="HCE170" s="67"/>
      <c r="HCF170" s="67"/>
      <c r="HCG170" s="67"/>
      <c r="HCH170" s="67"/>
      <c r="HCI170" s="67"/>
      <c r="HCJ170" s="67"/>
      <c r="HCK170" s="67"/>
      <c r="HCL170" s="67"/>
      <c r="HCM170" s="67"/>
      <c r="HCN170" s="67"/>
      <c r="HCO170" s="67"/>
      <c r="HCP170" s="67"/>
      <c r="HCQ170" s="67"/>
      <c r="HCR170" s="67"/>
      <c r="HCS170" s="67"/>
      <c r="HCT170" s="67"/>
      <c r="HCU170" s="67"/>
      <c r="HCV170" s="67"/>
      <c r="HCW170" s="67"/>
      <c r="HCX170" s="67"/>
      <c r="HCY170" s="67"/>
      <c r="HCZ170" s="67"/>
      <c r="HDA170" s="67"/>
      <c r="HDB170" s="67"/>
      <c r="HDC170" s="67"/>
      <c r="HDD170" s="67"/>
      <c r="HDE170" s="67"/>
      <c r="HDF170" s="67"/>
      <c r="HDG170" s="67"/>
      <c r="HDH170" s="67"/>
      <c r="HDI170" s="67"/>
      <c r="HDJ170" s="67"/>
      <c r="HDK170" s="67"/>
      <c r="HDL170" s="67"/>
      <c r="HDM170" s="67"/>
      <c r="HDN170" s="67"/>
      <c r="HDO170" s="67"/>
      <c r="HDP170" s="67"/>
      <c r="HDQ170" s="67"/>
      <c r="HDR170" s="67"/>
      <c r="HDS170" s="67"/>
      <c r="HDT170" s="67"/>
      <c r="HDU170" s="67"/>
      <c r="HDV170" s="67"/>
      <c r="HDW170" s="67"/>
      <c r="HDX170" s="67"/>
      <c r="HDY170" s="67"/>
      <c r="HDZ170" s="67"/>
      <c r="HEA170" s="67"/>
      <c r="HEB170" s="67"/>
      <c r="HEC170" s="67"/>
      <c r="HED170" s="67"/>
      <c r="HEE170" s="67"/>
      <c r="HEF170" s="67"/>
      <c r="HEG170" s="67"/>
      <c r="HEH170" s="67"/>
      <c r="HEI170" s="67"/>
      <c r="HEJ170" s="67"/>
      <c r="HEK170" s="67"/>
      <c r="HEL170" s="67"/>
      <c r="HEM170" s="67"/>
      <c r="HEN170" s="67"/>
      <c r="HEO170" s="67"/>
      <c r="HEP170" s="67"/>
      <c r="HEQ170" s="67"/>
      <c r="HER170" s="67"/>
      <c r="HES170" s="67"/>
      <c r="HET170" s="67"/>
      <c r="HEU170" s="67"/>
      <c r="HEV170" s="67"/>
      <c r="HEW170" s="67"/>
      <c r="HEX170" s="67"/>
      <c r="HEY170" s="67"/>
      <c r="HEZ170" s="67"/>
      <c r="HFA170" s="67"/>
      <c r="HFB170" s="67"/>
      <c r="HFC170" s="67"/>
      <c r="HFD170" s="67"/>
      <c r="HFE170" s="67"/>
      <c r="HFF170" s="67"/>
      <c r="HFG170" s="67"/>
      <c r="HFH170" s="67"/>
      <c r="HFI170" s="67"/>
      <c r="HFJ170" s="67"/>
      <c r="HFK170" s="67"/>
      <c r="HFL170" s="67"/>
      <c r="HFM170" s="67"/>
      <c r="HFN170" s="67"/>
      <c r="HFO170" s="67"/>
      <c r="HFP170" s="67"/>
      <c r="HFQ170" s="67"/>
      <c r="HFR170" s="67"/>
      <c r="HFS170" s="67"/>
      <c r="HFT170" s="67"/>
      <c r="HFU170" s="67"/>
      <c r="HFV170" s="67"/>
      <c r="HFW170" s="67"/>
      <c r="HFX170" s="67"/>
      <c r="HFY170" s="67"/>
      <c r="HFZ170" s="67"/>
      <c r="HGA170" s="67"/>
      <c r="HGB170" s="67"/>
      <c r="HGC170" s="67"/>
      <c r="HGD170" s="67"/>
      <c r="HGE170" s="67"/>
      <c r="HGF170" s="67"/>
      <c r="HGG170" s="67"/>
      <c r="HGH170" s="67"/>
      <c r="HGI170" s="67"/>
      <c r="HGJ170" s="67"/>
      <c r="HGK170" s="67"/>
      <c r="HGL170" s="67"/>
      <c r="HGM170" s="67"/>
      <c r="HGN170" s="67"/>
      <c r="HGO170" s="67"/>
      <c r="HGP170" s="67"/>
      <c r="HGQ170" s="67"/>
      <c r="HGR170" s="67"/>
      <c r="HGS170" s="67"/>
      <c r="HGT170" s="67"/>
      <c r="HGU170" s="67"/>
      <c r="HGV170" s="67"/>
      <c r="HGW170" s="67"/>
      <c r="HGX170" s="67"/>
      <c r="HGY170" s="67"/>
      <c r="HGZ170" s="67"/>
      <c r="HHA170" s="67"/>
      <c r="HHB170" s="67"/>
      <c r="HHC170" s="67"/>
      <c r="HHD170" s="67"/>
      <c r="HHE170" s="67"/>
      <c r="HHF170" s="67"/>
      <c r="HHG170" s="67"/>
      <c r="HHH170" s="67"/>
      <c r="HHI170" s="67"/>
      <c r="HHJ170" s="67"/>
      <c r="HHK170" s="67"/>
      <c r="HHL170" s="67"/>
      <c r="HHM170" s="67"/>
      <c r="HHN170" s="67"/>
      <c r="HHO170" s="67"/>
      <c r="HHP170" s="67"/>
      <c r="HHQ170" s="67"/>
      <c r="HHR170" s="67"/>
      <c r="HHS170" s="67"/>
      <c r="HHT170" s="67"/>
      <c r="HHU170" s="67"/>
      <c r="HHV170" s="67"/>
      <c r="HHW170" s="67"/>
      <c r="HHX170" s="67"/>
      <c r="HHY170" s="67"/>
      <c r="HHZ170" s="67"/>
      <c r="HIA170" s="67"/>
      <c r="HIB170" s="67"/>
      <c r="HIC170" s="67"/>
      <c r="HID170" s="67"/>
      <c r="HIE170" s="67"/>
      <c r="HIF170" s="67"/>
      <c r="HIG170" s="67"/>
      <c r="HIH170" s="67"/>
      <c r="HII170" s="67"/>
      <c r="HIJ170" s="67"/>
      <c r="HIK170" s="67"/>
      <c r="HIL170" s="67"/>
      <c r="HIM170" s="67"/>
      <c r="HIN170" s="67"/>
      <c r="HIO170" s="67"/>
      <c r="HIP170" s="67"/>
      <c r="HIQ170" s="67"/>
      <c r="HIR170" s="67"/>
      <c r="HIS170" s="67"/>
      <c r="HIT170" s="67"/>
      <c r="HIU170" s="67"/>
      <c r="HIV170" s="67"/>
      <c r="HIW170" s="67"/>
      <c r="HIX170" s="67"/>
      <c r="HIY170" s="67"/>
      <c r="HIZ170" s="67"/>
      <c r="HJA170" s="67"/>
      <c r="HJB170" s="67"/>
      <c r="HJC170" s="67"/>
      <c r="HJD170" s="67"/>
      <c r="HJE170" s="67"/>
      <c r="HJF170" s="67"/>
      <c r="HJG170" s="67"/>
      <c r="HJH170" s="67"/>
      <c r="HJI170" s="67"/>
      <c r="HJJ170" s="67"/>
      <c r="HJK170" s="67"/>
      <c r="HJL170" s="67"/>
      <c r="HJM170" s="67"/>
      <c r="HJN170" s="67"/>
      <c r="HJO170" s="67"/>
      <c r="HJP170" s="67"/>
      <c r="HJQ170" s="67"/>
      <c r="HJR170" s="67"/>
      <c r="HJS170" s="67"/>
      <c r="HJT170" s="67"/>
      <c r="HJU170" s="67"/>
      <c r="HJV170" s="67"/>
      <c r="HJW170" s="67"/>
      <c r="HJX170" s="67"/>
      <c r="HJY170" s="67"/>
      <c r="HJZ170" s="67"/>
      <c r="HKA170" s="67"/>
      <c r="HKB170" s="67"/>
      <c r="HKC170" s="67"/>
      <c r="HKD170" s="67"/>
      <c r="HKE170" s="67"/>
      <c r="HKF170" s="67"/>
      <c r="HKG170" s="67"/>
      <c r="HKH170" s="67"/>
      <c r="HKI170" s="67"/>
      <c r="HKJ170" s="67"/>
      <c r="HKK170" s="67"/>
      <c r="HKL170" s="67"/>
      <c r="HKM170" s="67"/>
      <c r="HKN170" s="67"/>
      <c r="HKO170" s="67"/>
      <c r="HKP170" s="67"/>
      <c r="HKQ170" s="67"/>
      <c r="HKR170" s="67"/>
      <c r="HKS170" s="67"/>
      <c r="HKT170" s="67"/>
      <c r="HKU170" s="67"/>
      <c r="HKV170" s="67"/>
      <c r="HKW170" s="67"/>
      <c r="HKX170" s="67"/>
      <c r="HKY170" s="67"/>
      <c r="HKZ170" s="67"/>
      <c r="HLA170" s="67"/>
      <c r="HLB170" s="67"/>
      <c r="HLC170" s="67"/>
      <c r="HLD170" s="67"/>
      <c r="HLE170" s="67"/>
      <c r="HLF170" s="67"/>
      <c r="HLG170" s="67"/>
      <c r="HLH170" s="67"/>
      <c r="HLI170" s="67"/>
      <c r="HLJ170" s="67"/>
      <c r="HLK170" s="67"/>
      <c r="HLL170" s="67"/>
      <c r="HLM170" s="67"/>
      <c r="HLN170" s="67"/>
      <c r="HLO170" s="67"/>
      <c r="HLP170" s="67"/>
      <c r="HLQ170" s="67"/>
      <c r="HLR170" s="67"/>
      <c r="HLS170" s="67"/>
      <c r="HLT170" s="67"/>
      <c r="HLU170" s="67"/>
      <c r="HLV170" s="67"/>
      <c r="HLW170" s="67"/>
      <c r="HLX170" s="67"/>
      <c r="HLY170" s="67"/>
      <c r="HLZ170" s="67"/>
      <c r="HMA170" s="67"/>
      <c r="HMB170" s="67"/>
      <c r="HMC170" s="67"/>
      <c r="HMD170" s="67"/>
      <c r="HME170" s="67"/>
      <c r="HMF170" s="67"/>
      <c r="HMG170" s="67"/>
      <c r="HMH170" s="67"/>
      <c r="HMI170" s="67"/>
      <c r="HMJ170" s="67"/>
      <c r="HMK170" s="67"/>
      <c r="HML170" s="67"/>
      <c r="HMM170" s="67"/>
      <c r="HMN170" s="67"/>
      <c r="HMO170" s="67"/>
      <c r="HMP170" s="67"/>
      <c r="HMQ170" s="67"/>
      <c r="HMR170" s="67"/>
      <c r="HMS170" s="67"/>
      <c r="HMT170" s="67"/>
      <c r="HMU170" s="67"/>
      <c r="HMV170" s="67"/>
      <c r="HMW170" s="67"/>
      <c r="HMX170" s="67"/>
      <c r="HMY170" s="67"/>
      <c r="HMZ170" s="67"/>
      <c r="HNA170" s="67"/>
      <c r="HNB170" s="67"/>
      <c r="HNC170" s="67"/>
      <c r="HND170" s="67"/>
      <c r="HNE170" s="67"/>
      <c r="HNF170" s="67"/>
      <c r="HNG170" s="67"/>
      <c r="HNH170" s="67"/>
      <c r="HNI170" s="67"/>
      <c r="HNJ170" s="67"/>
      <c r="HNK170" s="67"/>
      <c r="HNL170" s="67"/>
      <c r="HNM170" s="67"/>
      <c r="HNN170" s="67"/>
      <c r="HNO170" s="67"/>
      <c r="HNP170" s="67"/>
      <c r="HNQ170" s="67"/>
      <c r="HNR170" s="67"/>
      <c r="HNS170" s="67"/>
      <c r="HNT170" s="67"/>
      <c r="HNU170" s="67"/>
      <c r="HNV170" s="67"/>
      <c r="HNW170" s="67"/>
      <c r="HNX170" s="67"/>
      <c r="HNY170" s="67"/>
      <c r="HNZ170" s="67"/>
      <c r="HOA170" s="67"/>
      <c r="HOB170" s="67"/>
      <c r="HOC170" s="67"/>
      <c r="HOD170" s="67"/>
      <c r="HOE170" s="67"/>
      <c r="HOF170" s="67"/>
      <c r="HOG170" s="67"/>
      <c r="HOH170" s="67"/>
      <c r="HOI170" s="67"/>
      <c r="HOJ170" s="67"/>
      <c r="HOK170" s="67"/>
      <c r="HOL170" s="67"/>
      <c r="HOM170" s="67"/>
      <c r="HON170" s="67"/>
      <c r="HOO170" s="67"/>
      <c r="HOP170" s="67"/>
      <c r="HOQ170" s="67"/>
      <c r="HOR170" s="67"/>
      <c r="HOS170" s="67"/>
      <c r="HOT170" s="67"/>
      <c r="HOU170" s="67"/>
      <c r="HOV170" s="67"/>
      <c r="HOW170" s="67"/>
      <c r="HOX170" s="67"/>
      <c r="HOY170" s="67"/>
      <c r="HOZ170" s="67"/>
      <c r="HPA170" s="67"/>
      <c r="HPB170" s="67"/>
      <c r="HPC170" s="67"/>
      <c r="HPD170" s="67"/>
      <c r="HPE170" s="67"/>
      <c r="HPF170" s="67"/>
      <c r="HPG170" s="67"/>
      <c r="HPH170" s="67"/>
      <c r="HPI170" s="67"/>
      <c r="HPJ170" s="67"/>
      <c r="HPK170" s="67"/>
      <c r="HPL170" s="67"/>
      <c r="HPM170" s="67"/>
      <c r="HPN170" s="67"/>
      <c r="HPO170" s="67"/>
      <c r="HPP170" s="67"/>
      <c r="HPQ170" s="67"/>
      <c r="HPR170" s="67"/>
      <c r="HPS170" s="67"/>
      <c r="HPT170" s="67"/>
      <c r="HPU170" s="67"/>
      <c r="HPV170" s="67"/>
      <c r="HPW170" s="67"/>
      <c r="HPX170" s="67"/>
      <c r="HPY170" s="67"/>
      <c r="HPZ170" s="67"/>
      <c r="HQA170" s="67"/>
      <c r="HQB170" s="67"/>
      <c r="HQC170" s="67"/>
      <c r="HQD170" s="67"/>
      <c r="HQE170" s="67"/>
      <c r="HQF170" s="67"/>
      <c r="HQG170" s="67"/>
      <c r="HQH170" s="67"/>
      <c r="HQI170" s="67"/>
      <c r="HQJ170" s="67"/>
      <c r="HQK170" s="67"/>
      <c r="HQL170" s="67"/>
      <c r="HQM170" s="67"/>
      <c r="HQN170" s="67"/>
      <c r="HQO170" s="67"/>
      <c r="HQP170" s="67"/>
      <c r="HQQ170" s="67"/>
      <c r="HQR170" s="67"/>
      <c r="HQS170" s="67"/>
      <c r="HQT170" s="67"/>
      <c r="HQU170" s="67"/>
      <c r="HQV170" s="67"/>
      <c r="HQW170" s="67"/>
      <c r="HQX170" s="67"/>
      <c r="HQY170" s="67"/>
      <c r="HQZ170" s="67"/>
      <c r="HRA170" s="67"/>
      <c r="HRB170" s="67"/>
      <c r="HRC170" s="67"/>
      <c r="HRD170" s="67"/>
      <c r="HRE170" s="67"/>
      <c r="HRF170" s="67"/>
      <c r="HRG170" s="67"/>
      <c r="HRH170" s="67"/>
      <c r="HRI170" s="67"/>
      <c r="HRJ170" s="67"/>
      <c r="HRK170" s="67"/>
      <c r="HRL170" s="67"/>
      <c r="HRM170" s="67"/>
      <c r="HRN170" s="67"/>
      <c r="HRO170" s="67"/>
      <c r="HRP170" s="67"/>
      <c r="HRQ170" s="67"/>
      <c r="HRR170" s="67"/>
      <c r="HRS170" s="67"/>
      <c r="HRT170" s="67"/>
      <c r="HRU170" s="67"/>
      <c r="HRV170" s="67"/>
      <c r="HRW170" s="67"/>
      <c r="HRX170" s="67"/>
      <c r="HRY170" s="67"/>
      <c r="HRZ170" s="67"/>
      <c r="HSA170" s="67"/>
      <c r="HSB170" s="67"/>
      <c r="HSC170" s="67"/>
      <c r="HSD170" s="67"/>
      <c r="HSE170" s="67"/>
      <c r="HSF170" s="67"/>
      <c r="HSG170" s="67"/>
      <c r="HSH170" s="67"/>
      <c r="HSI170" s="67"/>
      <c r="HSJ170" s="67"/>
      <c r="HSK170" s="67"/>
      <c r="HSL170" s="67"/>
      <c r="HSM170" s="67"/>
      <c r="HSN170" s="67"/>
      <c r="HSO170" s="67"/>
      <c r="HSP170" s="67"/>
      <c r="HSQ170" s="67"/>
      <c r="HSR170" s="67"/>
      <c r="HSS170" s="67"/>
      <c r="HST170" s="67"/>
      <c r="HSU170" s="67"/>
      <c r="HSV170" s="67"/>
      <c r="HSW170" s="67"/>
      <c r="HSX170" s="67"/>
      <c r="HSY170" s="67"/>
      <c r="HSZ170" s="67"/>
      <c r="HTA170" s="67"/>
      <c r="HTB170" s="67"/>
      <c r="HTC170" s="67"/>
      <c r="HTD170" s="67"/>
      <c r="HTE170" s="67"/>
      <c r="HTF170" s="67"/>
      <c r="HTG170" s="67"/>
      <c r="HTH170" s="67"/>
      <c r="HTI170" s="67"/>
      <c r="HTJ170" s="67"/>
      <c r="HTK170" s="67"/>
      <c r="HTL170" s="67"/>
      <c r="HTM170" s="67"/>
      <c r="HTN170" s="67"/>
      <c r="HTO170" s="67"/>
      <c r="HTP170" s="67"/>
      <c r="HTQ170" s="67"/>
      <c r="HTR170" s="67"/>
      <c r="HTS170" s="67"/>
      <c r="HTT170" s="67"/>
      <c r="HTU170" s="67"/>
      <c r="HTV170" s="67"/>
      <c r="HTW170" s="67"/>
      <c r="HTX170" s="67"/>
      <c r="HTY170" s="67"/>
      <c r="HTZ170" s="67"/>
      <c r="HUA170" s="67"/>
      <c r="HUB170" s="67"/>
      <c r="HUC170" s="67"/>
      <c r="HUD170" s="67"/>
      <c r="HUE170" s="67"/>
      <c r="HUF170" s="67"/>
      <c r="HUG170" s="67"/>
      <c r="HUH170" s="67"/>
      <c r="HUI170" s="67"/>
      <c r="HUJ170" s="67"/>
      <c r="HUK170" s="67"/>
      <c r="HUL170" s="67"/>
      <c r="HUM170" s="67"/>
      <c r="HUN170" s="67"/>
      <c r="HUO170" s="67"/>
      <c r="HUP170" s="67"/>
      <c r="HUQ170" s="67"/>
      <c r="HUR170" s="67"/>
      <c r="HUS170" s="67"/>
      <c r="HUT170" s="67"/>
      <c r="HUU170" s="67"/>
      <c r="HUV170" s="67"/>
      <c r="HUW170" s="67"/>
      <c r="HUX170" s="67"/>
      <c r="HUY170" s="67"/>
      <c r="HUZ170" s="67"/>
      <c r="HVA170" s="67"/>
      <c r="HVB170" s="67"/>
      <c r="HVC170" s="67"/>
      <c r="HVD170" s="67"/>
      <c r="HVE170" s="67"/>
      <c r="HVF170" s="67"/>
      <c r="HVG170" s="67"/>
      <c r="HVH170" s="67"/>
      <c r="HVI170" s="67"/>
      <c r="HVJ170" s="67"/>
      <c r="HVK170" s="67"/>
      <c r="HVL170" s="67"/>
      <c r="HVM170" s="67"/>
      <c r="HVN170" s="67"/>
      <c r="HVO170" s="67"/>
      <c r="HVP170" s="67"/>
      <c r="HVQ170" s="67"/>
      <c r="HVR170" s="67"/>
      <c r="HVS170" s="67"/>
      <c r="HVT170" s="67"/>
      <c r="HVU170" s="67"/>
      <c r="HVV170" s="67"/>
      <c r="HVW170" s="67"/>
      <c r="HVX170" s="67"/>
      <c r="HVY170" s="67"/>
      <c r="HVZ170" s="67"/>
      <c r="HWA170" s="67"/>
      <c r="HWB170" s="67"/>
      <c r="HWC170" s="67"/>
      <c r="HWD170" s="67"/>
      <c r="HWE170" s="67"/>
      <c r="HWF170" s="67"/>
      <c r="HWG170" s="67"/>
      <c r="HWH170" s="67"/>
      <c r="HWI170" s="67"/>
      <c r="HWJ170" s="67"/>
      <c r="HWK170" s="67"/>
      <c r="HWL170" s="67"/>
      <c r="HWM170" s="67"/>
      <c r="HWN170" s="67"/>
      <c r="HWO170" s="67"/>
      <c r="HWP170" s="67"/>
      <c r="HWQ170" s="67"/>
      <c r="HWR170" s="67"/>
      <c r="HWS170" s="67"/>
      <c r="HWT170" s="67"/>
      <c r="HWU170" s="67"/>
      <c r="HWV170" s="67"/>
      <c r="HWW170" s="67"/>
      <c r="HWX170" s="67"/>
      <c r="HWY170" s="67"/>
      <c r="HWZ170" s="67"/>
      <c r="HXA170" s="67"/>
      <c r="HXB170" s="67"/>
      <c r="HXC170" s="67"/>
      <c r="HXD170" s="67"/>
      <c r="HXE170" s="67"/>
      <c r="HXF170" s="67"/>
      <c r="HXG170" s="67"/>
      <c r="HXH170" s="67"/>
      <c r="HXI170" s="67"/>
      <c r="HXJ170" s="67"/>
      <c r="HXK170" s="67"/>
      <c r="HXL170" s="67"/>
      <c r="HXM170" s="67"/>
      <c r="HXN170" s="67"/>
      <c r="HXO170" s="67"/>
      <c r="HXP170" s="67"/>
      <c r="HXQ170" s="67"/>
      <c r="HXR170" s="67"/>
      <c r="HXS170" s="67"/>
      <c r="HXT170" s="67"/>
      <c r="HXU170" s="67"/>
      <c r="HXV170" s="67"/>
      <c r="HXW170" s="67"/>
      <c r="HXX170" s="67"/>
      <c r="HXY170" s="67"/>
      <c r="HXZ170" s="67"/>
      <c r="HYA170" s="67"/>
      <c r="HYB170" s="67"/>
      <c r="HYC170" s="67"/>
      <c r="HYD170" s="67"/>
      <c r="HYE170" s="67"/>
      <c r="HYF170" s="67"/>
      <c r="HYG170" s="67"/>
      <c r="HYH170" s="67"/>
      <c r="HYI170" s="67"/>
      <c r="HYJ170" s="67"/>
      <c r="HYK170" s="67"/>
      <c r="HYL170" s="67"/>
      <c r="HYM170" s="67"/>
      <c r="HYN170" s="67"/>
      <c r="HYO170" s="67"/>
      <c r="HYP170" s="67"/>
      <c r="HYQ170" s="67"/>
      <c r="HYR170" s="67"/>
      <c r="HYS170" s="67"/>
      <c r="HYT170" s="67"/>
      <c r="HYU170" s="67"/>
      <c r="HYV170" s="67"/>
      <c r="HYW170" s="67"/>
      <c r="HYX170" s="67"/>
      <c r="HYY170" s="67"/>
      <c r="HYZ170" s="67"/>
      <c r="HZA170" s="67"/>
      <c r="HZB170" s="67"/>
      <c r="HZC170" s="67"/>
      <c r="HZD170" s="67"/>
      <c r="HZE170" s="67"/>
      <c r="HZF170" s="67"/>
      <c r="HZG170" s="67"/>
      <c r="HZH170" s="67"/>
      <c r="HZI170" s="67"/>
      <c r="HZJ170" s="67"/>
      <c r="HZK170" s="67"/>
      <c r="HZL170" s="67"/>
      <c r="HZM170" s="67"/>
      <c r="HZN170" s="67"/>
      <c r="HZO170" s="67"/>
      <c r="HZP170" s="67"/>
      <c r="HZQ170" s="67"/>
      <c r="HZR170" s="67"/>
      <c r="HZS170" s="67"/>
      <c r="HZT170" s="67"/>
      <c r="HZU170" s="67"/>
      <c r="HZV170" s="67"/>
      <c r="HZW170" s="67"/>
      <c r="HZX170" s="67"/>
      <c r="HZY170" s="67"/>
      <c r="HZZ170" s="67"/>
      <c r="IAA170" s="67"/>
      <c r="IAB170" s="67"/>
      <c r="IAC170" s="67"/>
      <c r="IAD170" s="67"/>
      <c r="IAE170" s="67"/>
      <c r="IAF170" s="67"/>
      <c r="IAG170" s="67"/>
      <c r="IAH170" s="67"/>
      <c r="IAI170" s="67"/>
      <c r="IAJ170" s="67"/>
      <c r="IAK170" s="67"/>
      <c r="IAL170" s="67"/>
      <c r="IAM170" s="67"/>
      <c r="IAN170" s="67"/>
      <c r="IAO170" s="67"/>
      <c r="IAP170" s="67"/>
      <c r="IAQ170" s="67"/>
      <c r="IAR170" s="67"/>
      <c r="IAS170" s="67"/>
      <c r="IAT170" s="67"/>
      <c r="IAU170" s="67"/>
      <c r="IAV170" s="67"/>
      <c r="IAW170" s="67"/>
      <c r="IAX170" s="67"/>
      <c r="IAY170" s="67"/>
      <c r="IAZ170" s="67"/>
      <c r="IBA170" s="67"/>
      <c r="IBB170" s="67"/>
      <c r="IBC170" s="67"/>
      <c r="IBD170" s="67"/>
      <c r="IBE170" s="67"/>
      <c r="IBF170" s="67"/>
      <c r="IBG170" s="67"/>
      <c r="IBH170" s="67"/>
      <c r="IBI170" s="67"/>
      <c r="IBJ170" s="67"/>
      <c r="IBK170" s="67"/>
      <c r="IBL170" s="67"/>
      <c r="IBM170" s="67"/>
      <c r="IBN170" s="67"/>
      <c r="IBO170" s="67"/>
      <c r="IBP170" s="67"/>
      <c r="IBQ170" s="67"/>
      <c r="IBR170" s="67"/>
      <c r="IBS170" s="67"/>
      <c r="IBT170" s="67"/>
      <c r="IBU170" s="67"/>
      <c r="IBV170" s="67"/>
      <c r="IBW170" s="67"/>
      <c r="IBX170" s="67"/>
      <c r="IBY170" s="67"/>
      <c r="IBZ170" s="67"/>
      <c r="ICA170" s="67"/>
      <c r="ICB170" s="67"/>
      <c r="ICC170" s="67"/>
      <c r="ICD170" s="67"/>
      <c r="ICE170" s="67"/>
      <c r="ICF170" s="67"/>
      <c r="ICG170" s="67"/>
      <c r="ICH170" s="67"/>
      <c r="ICI170" s="67"/>
      <c r="ICJ170" s="67"/>
      <c r="ICK170" s="67"/>
      <c r="ICL170" s="67"/>
      <c r="ICM170" s="67"/>
      <c r="ICN170" s="67"/>
      <c r="ICO170" s="67"/>
      <c r="ICP170" s="67"/>
      <c r="ICQ170" s="67"/>
      <c r="ICR170" s="67"/>
      <c r="ICS170" s="67"/>
      <c r="ICT170" s="67"/>
      <c r="ICU170" s="67"/>
      <c r="ICV170" s="67"/>
      <c r="ICW170" s="67"/>
      <c r="ICX170" s="67"/>
      <c r="ICY170" s="67"/>
      <c r="ICZ170" s="67"/>
      <c r="IDA170" s="67"/>
      <c r="IDB170" s="67"/>
      <c r="IDC170" s="67"/>
      <c r="IDD170" s="67"/>
      <c r="IDE170" s="67"/>
      <c r="IDF170" s="67"/>
      <c r="IDG170" s="67"/>
      <c r="IDH170" s="67"/>
      <c r="IDI170" s="67"/>
      <c r="IDJ170" s="67"/>
      <c r="IDK170" s="67"/>
      <c r="IDL170" s="67"/>
      <c r="IDM170" s="67"/>
      <c r="IDN170" s="67"/>
      <c r="IDO170" s="67"/>
      <c r="IDP170" s="67"/>
      <c r="IDQ170" s="67"/>
      <c r="IDR170" s="67"/>
      <c r="IDS170" s="67"/>
      <c r="IDT170" s="67"/>
      <c r="IDU170" s="67"/>
      <c r="IDV170" s="67"/>
      <c r="IDW170" s="67"/>
      <c r="IDX170" s="67"/>
      <c r="IDY170" s="67"/>
      <c r="IDZ170" s="67"/>
      <c r="IEA170" s="67"/>
      <c r="IEB170" s="67"/>
      <c r="IEC170" s="67"/>
      <c r="IED170" s="67"/>
      <c r="IEE170" s="67"/>
      <c r="IEF170" s="67"/>
      <c r="IEG170" s="67"/>
      <c r="IEH170" s="67"/>
      <c r="IEI170" s="67"/>
      <c r="IEJ170" s="67"/>
      <c r="IEK170" s="67"/>
      <c r="IEL170" s="67"/>
      <c r="IEM170" s="67"/>
      <c r="IEN170" s="67"/>
      <c r="IEO170" s="67"/>
      <c r="IEP170" s="67"/>
      <c r="IEQ170" s="67"/>
      <c r="IER170" s="67"/>
      <c r="IES170" s="67"/>
      <c r="IET170" s="67"/>
      <c r="IEU170" s="67"/>
      <c r="IEV170" s="67"/>
      <c r="IEW170" s="67"/>
      <c r="IEX170" s="67"/>
      <c r="IEY170" s="67"/>
      <c r="IEZ170" s="67"/>
      <c r="IFA170" s="67"/>
      <c r="IFB170" s="67"/>
      <c r="IFC170" s="67"/>
      <c r="IFD170" s="67"/>
      <c r="IFE170" s="67"/>
      <c r="IFF170" s="67"/>
      <c r="IFG170" s="67"/>
      <c r="IFH170" s="67"/>
      <c r="IFI170" s="67"/>
      <c r="IFJ170" s="67"/>
      <c r="IFK170" s="67"/>
      <c r="IFL170" s="67"/>
      <c r="IFM170" s="67"/>
      <c r="IFN170" s="67"/>
      <c r="IFO170" s="67"/>
      <c r="IFP170" s="67"/>
      <c r="IFQ170" s="67"/>
      <c r="IFR170" s="67"/>
      <c r="IFS170" s="67"/>
      <c r="IFT170" s="67"/>
      <c r="IFU170" s="67"/>
      <c r="IFV170" s="67"/>
      <c r="IFW170" s="67"/>
      <c r="IFX170" s="67"/>
      <c r="IFY170" s="67"/>
      <c r="IFZ170" s="67"/>
      <c r="IGA170" s="67"/>
      <c r="IGB170" s="67"/>
      <c r="IGC170" s="67"/>
      <c r="IGD170" s="67"/>
      <c r="IGE170" s="67"/>
      <c r="IGF170" s="67"/>
      <c r="IGG170" s="67"/>
      <c r="IGH170" s="67"/>
      <c r="IGI170" s="67"/>
      <c r="IGJ170" s="67"/>
      <c r="IGK170" s="67"/>
      <c r="IGL170" s="67"/>
      <c r="IGM170" s="67"/>
      <c r="IGN170" s="67"/>
      <c r="IGO170" s="67"/>
      <c r="IGP170" s="67"/>
      <c r="IGQ170" s="67"/>
      <c r="IGR170" s="67"/>
      <c r="IGS170" s="67"/>
      <c r="IGT170" s="67"/>
      <c r="IGU170" s="67"/>
      <c r="IGV170" s="67"/>
      <c r="IGW170" s="67"/>
      <c r="IGX170" s="67"/>
      <c r="IGY170" s="67"/>
      <c r="IGZ170" s="67"/>
      <c r="IHA170" s="67"/>
      <c r="IHB170" s="67"/>
      <c r="IHC170" s="67"/>
      <c r="IHD170" s="67"/>
      <c r="IHE170" s="67"/>
      <c r="IHF170" s="67"/>
      <c r="IHG170" s="67"/>
      <c r="IHH170" s="67"/>
      <c r="IHI170" s="67"/>
      <c r="IHJ170" s="67"/>
      <c r="IHK170" s="67"/>
      <c r="IHL170" s="67"/>
      <c r="IHM170" s="67"/>
      <c r="IHN170" s="67"/>
      <c r="IHO170" s="67"/>
      <c r="IHP170" s="67"/>
      <c r="IHQ170" s="67"/>
      <c r="IHR170" s="67"/>
      <c r="IHS170" s="67"/>
      <c r="IHT170" s="67"/>
      <c r="IHU170" s="67"/>
      <c r="IHV170" s="67"/>
      <c r="IHW170" s="67"/>
      <c r="IHX170" s="67"/>
      <c r="IHY170" s="67"/>
      <c r="IHZ170" s="67"/>
      <c r="IIA170" s="67"/>
      <c r="IIB170" s="67"/>
      <c r="IIC170" s="67"/>
      <c r="IID170" s="67"/>
      <c r="IIE170" s="67"/>
      <c r="IIF170" s="67"/>
      <c r="IIG170" s="67"/>
      <c r="IIH170" s="67"/>
      <c r="III170" s="67"/>
      <c r="IIJ170" s="67"/>
      <c r="IIK170" s="67"/>
      <c r="IIL170" s="67"/>
      <c r="IIM170" s="67"/>
      <c r="IIN170" s="67"/>
      <c r="IIO170" s="67"/>
      <c r="IIP170" s="67"/>
      <c r="IIQ170" s="67"/>
      <c r="IIR170" s="67"/>
      <c r="IIS170" s="67"/>
      <c r="IIT170" s="67"/>
      <c r="IIU170" s="67"/>
      <c r="IIV170" s="67"/>
      <c r="IIW170" s="67"/>
      <c r="IIX170" s="67"/>
      <c r="IIY170" s="67"/>
      <c r="IIZ170" s="67"/>
      <c r="IJA170" s="67"/>
      <c r="IJB170" s="67"/>
      <c r="IJC170" s="67"/>
      <c r="IJD170" s="67"/>
      <c r="IJE170" s="67"/>
      <c r="IJF170" s="67"/>
      <c r="IJG170" s="67"/>
      <c r="IJH170" s="67"/>
      <c r="IJI170" s="67"/>
      <c r="IJJ170" s="67"/>
      <c r="IJK170" s="67"/>
      <c r="IJL170" s="67"/>
      <c r="IJM170" s="67"/>
      <c r="IJN170" s="67"/>
      <c r="IJO170" s="67"/>
      <c r="IJP170" s="67"/>
      <c r="IJQ170" s="67"/>
      <c r="IJR170" s="67"/>
      <c r="IJS170" s="67"/>
      <c r="IJT170" s="67"/>
      <c r="IJU170" s="67"/>
      <c r="IJV170" s="67"/>
      <c r="IJW170" s="67"/>
      <c r="IJX170" s="67"/>
      <c r="IJY170" s="67"/>
      <c r="IJZ170" s="67"/>
      <c r="IKA170" s="67"/>
      <c r="IKB170" s="67"/>
      <c r="IKC170" s="67"/>
      <c r="IKD170" s="67"/>
      <c r="IKE170" s="67"/>
      <c r="IKF170" s="67"/>
      <c r="IKG170" s="67"/>
      <c r="IKH170" s="67"/>
      <c r="IKI170" s="67"/>
      <c r="IKJ170" s="67"/>
      <c r="IKK170" s="67"/>
      <c r="IKL170" s="67"/>
      <c r="IKM170" s="67"/>
      <c r="IKN170" s="67"/>
      <c r="IKO170" s="67"/>
      <c r="IKP170" s="67"/>
      <c r="IKQ170" s="67"/>
      <c r="IKR170" s="67"/>
      <c r="IKS170" s="67"/>
      <c r="IKT170" s="67"/>
      <c r="IKU170" s="67"/>
      <c r="IKV170" s="67"/>
      <c r="IKW170" s="67"/>
      <c r="IKX170" s="67"/>
      <c r="IKY170" s="67"/>
      <c r="IKZ170" s="67"/>
      <c r="ILA170" s="67"/>
      <c r="ILB170" s="67"/>
      <c r="ILC170" s="67"/>
      <c r="ILD170" s="67"/>
      <c r="ILE170" s="67"/>
      <c r="ILF170" s="67"/>
      <c r="ILG170" s="67"/>
      <c r="ILH170" s="67"/>
      <c r="ILI170" s="67"/>
      <c r="ILJ170" s="67"/>
      <c r="ILK170" s="67"/>
      <c r="ILL170" s="67"/>
      <c r="ILM170" s="67"/>
      <c r="ILN170" s="67"/>
      <c r="ILO170" s="67"/>
      <c r="ILP170" s="67"/>
      <c r="ILQ170" s="67"/>
      <c r="ILR170" s="67"/>
      <c r="ILS170" s="67"/>
      <c r="ILT170" s="67"/>
      <c r="ILU170" s="67"/>
      <c r="ILV170" s="67"/>
      <c r="ILW170" s="67"/>
      <c r="ILX170" s="67"/>
      <c r="ILY170" s="67"/>
      <c r="ILZ170" s="67"/>
      <c r="IMA170" s="67"/>
      <c r="IMB170" s="67"/>
      <c r="IMC170" s="67"/>
      <c r="IMD170" s="67"/>
      <c r="IME170" s="67"/>
      <c r="IMF170" s="67"/>
      <c r="IMG170" s="67"/>
      <c r="IMH170" s="67"/>
      <c r="IMI170" s="67"/>
      <c r="IMJ170" s="67"/>
      <c r="IMK170" s="67"/>
      <c r="IML170" s="67"/>
      <c r="IMM170" s="67"/>
      <c r="IMN170" s="67"/>
      <c r="IMO170" s="67"/>
      <c r="IMP170" s="67"/>
      <c r="IMQ170" s="67"/>
      <c r="IMR170" s="67"/>
      <c r="IMS170" s="67"/>
      <c r="IMT170" s="67"/>
      <c r="IMU170" s="67"/>
      <c r="IMV170" s="67"/>
      <c r="IMW170" s="67"/>
      <c r="IMX170" s="67"/>
      <c r="IMY170" s="67"/>
      <c r="IMZ170" s="67"/>
      <c r="INA170" s="67"/>
      <c r="INB170" s="67"/>
      <c r="INC170" s="67"/>
      <c r="IND170" s="67"/>
      <c r="INE170" s="67"/>
      <c r="INF170" s="67"/>
      <c r="ING170" s="67"/>
      <c r="INH170" s="67"/>
      <c r="INI170" s="67"/>
      <c r="INJ170" s="67"/>
      <c r="INK170" s="67"/>
      <c r="INL170" s="67"/>
      <c r="INM170" s="67"/>
      <c r="INN170" s="67"/>
      <c r="INO170" s="67"/>
      <c r="INP170" s="67"/>
      <c r="INQ170" s="67"/>
      <c r="INR170" s="67"/>
      <c r="INS170" s="67"/>
      <c r="INT170" s="67"/>
      <c r="INU170" s="67"/>
      <c r="INV170" s="67"/>
      <c r="INW170" s="67"/>
      <c r="INX170" s="67"/>
      <c r="INY170" s="67"/>
      <c r="INZ170" s="67"/>
      <c r="IOA170" s="67"/>
      <c r="IOB170" s="67"/>
      <c r="IOC170" s="67"/>
      <c r="IOD170" s="67"/>
      <c r="IOE170" s="67"/>
      <c r="IOF170" s="67"/>
      <c r="IOG170" s="67"/>
      <c r="IOH170" s="67"/>
      <c r="IOI170" s="67"/>
      <c r="IOJ170" s="67"/>
      <c r="IOK170" s="67"/>
      <c r="IOL170" s="67"/>
      <c r="IOM170" s="67"/>
      <c r="ION170" s="67"/>
      <c r="IOO170" s="67"/>
      <c r="IOP170" s="67"/>
      <c r="IOQ170" s="67"/>
      <c r="IOR170" s="67"/>
      <c r="IOS170" s="67"/>
      <c r="IOT170" s="67"/>
      <c r="IOU170" s="67"/>
      <c r="IOV170" s="67"/>
      <c r="IOW170" s="67"/>
      <c r="IOX170" s="67"/>
      <c r="IOY170" s="67"/>
      <c r="IOZ170" s="67"/>
      <c r="IPA170" s="67"/>
      <c r="IPB170" s="67"/>
      <c r="IPC170" s="67"/>
      <c r="IPD170" s="67"/>
      <c r="IPE170" s="67"/>
      <c r="IPF170" s="67"/>
      <c r="IPG170" s="67"/>
      <c r="IPH170" s="67"/>
      <c r="IPI170" s="67"/>
      <c r="IPJ170" s="67"/>
      <c r="IPK170" s="67"/>
      <c r="IPL170" s="67"/>
      <c r="IPM170" s="67"/>
      <c r="IPN170" s="67"/>
      <c r="IPO170" s="67"/>
      <c r="IPP170" s="67"/>
      <c r="IPQ170" s="67"/>
      <c r="IPR170" s="67"/>
      <c r="IPS170" s="67"/>
      <c r="IPT170" s="67"/>
      <c r="IPU170" s="67"/>
      <c r="IPV170" s="67"/>
      <c r="IPW170" s="67"/>
      <c r="IPX170" s="67"/>
      <c r="IPY170" s="67"/>
      <c r="IPZ170" s="67"/>
      <c r="IQA170" s="67"/>
      <c r="IQB170" s="67"/>
      <c r="IQC170" s="67"/>
      <c r="IQD170" s="67"/>
      <c r="IQE170" s="67"/>
      <c r="IQF170" s="67"/>
      <c r="IQG170" s="67"/>
      <c r="IQH170" s="67"/>
      <c r="IQI170" s="67"/>
      <c r="IQJ170" s="67"/>
      <c r="IQK170" s="67"/>
      <c r="IQL170" s="67"/>
      <c r="IQM170" s="67"/>
      <c r="IQN170" s="67"/>
      <c r="IQO170" s="67"/>
      <c r="IQP170" s="67"/>
      <c r="IQQ170" s="67"/>
      <c r="IQR170" s="67"/>
      <c r="IQS170" s="67"/>
      <c r="IQT170" s="67"/>
      <c r="IQU170" s="67"/>
      <c r="IQV170" s="67"/>
      <c r="IQW170" s="67"/>
      <c r="IQX170" s="67"/>
      <c r="IQY170" s="67"/>
      <c r="IQZ170" s="67"/>
      <c r="IRA170" s="67"/>
      <c r="IRB170" s="67"/>
      <c r="IRC170" s="67"/>
      <c r="IRD170" s="67"/>
      <c r="IRE170" s="67"/>
      <c r="IRF170" s="67"/>
      <c r="IRG170" s="67"/>
      <c r="IRH170" s="67"/>
      <c r="IRI170" s="67"/>
      <c r="IRJ170" s="67"/>
      <c r="IRK170" s="67"/>
      <c r="IRL170" s="67"/>
      <c r="IRM170" s="67"/>
      <c r="IRN170" s="67"/>
      <c r="IRO170" s="67"/>
      <c r="IRP170" s="67"/>
      <c r="IRQ170" s="67"/>
      <c r="IRR170" s="67"/>
      <c r="IRS170" s="67"/>
      <c r="IRT170" s="67"/>
      <c r="IRU170" s="67"/>
      <c r="IRV170" s="67"/>
      <c r="IRW170" s="67"/>
      <c r="IRX170" s="67"/>
      <c r="IRY170" s="67"/>
      <c r="IRZ170" s="67"/>
      <c r="ISA170" s="67"/>
      <c r="ISB170" s="67"/>
      <c r="ISC170" s="67"/>
      <c r="ISD170" s="67"/>
      <c r="ISE170" s="67"/>
      <c r="ISF170" s="67"/>
      <c r="ISG170" s="67"/>
      <c r="ISH170" s="67"/>
      <c r="ISI170" s="67"/>
      <c r="ISJ170" s="67"/>
      <c r="ISK170" s="67"/>
      <c r="ISL170" s="67"/>
      <c r="ISM170" s="67"/>
      <c r="ISN170" s="67"/>
      <c r="ISO170" s="67"/>
      <c r="ISP170" s="67"/>
      <c r="ISQ170" s="67"/>
      <c r="ISR170" s="67"/>
      <c r="ISS170" s="67"/>
      <c r="IST170" s="67"/>
      <c r="ISU170" s="67"/>
      <c r="ISV170" s="67"/>
      <c r="ISW170" s="67"/>
      <c r="ISX170" s="67"/>
      <c r="ISY170" s="67"/>
      <c r="ISZ170" s="67"/>
      <c r="ITA170" s="67"/>
      <c r="ITB170" s="67"/>
      <c r="ITC170" s="67"/>
      <c r="ITD170" s="67"/>
      <c r="ITE170" s="67"/>
      <c r="ITF170" s="67"/>
      <c r="ITG170" s="67"/>
      <c r="ITH170" s="67"/>
      <c r="ITI170" s="67"/>
      <c r="ITJ170" s="67"/>
      <c r="ITK170" s="67"/>
      <c r="ITL170" s="67"/>
      <c r="ITM170" s="67"/>
      <c r="ITN170" s="67"/>
      <c r="ITO170" s="67"/>
      <c r="ITP170" s="67"/>
      <c r="ITQ170" s="67"/>
      <c r="ITR170" s="67"/>
      <c r="ITS170" s="67"/>
      <c r="ITT170" s="67"/>
      <c r="ITU170" s="67"/>
      <c r="ITV170" s="67"/>
      <c r="ITW170" s="67"/>
      <c r="ITX170" s="67"/>
      <c r="ITY170" s="67"/>
      <c r="ITZ170" s="67"/>
      <c r="IUA170" s="67"/>
      <c r="IUB170" s="67"/>
      <c r="IUC170" s="67"/>
      <c r="IUD170" s="67"/>
      <c r="IUE170" s="67"/>
      <c r="IUF170" s="67"/>
      <c r="IUG170" s="67"/>
      <c r="IUH170" s="67"/>
      <c r="IUI170" s="67"/>
      <c r="IUJ170" s="67"/>
      <c r="IUK170" s="67"/>
      <c r="IUL170" s="67"/>
      <c r="IUM170" s="67"/>
      <c r="IUN170" s="67"/>
      <c r="IUO170" s="67"/>
      <c r="IUP170" s="67"/>
      <c r="IUQ170" s="67"/>
      <c r="IUR170" s="67"/>
      <c r="IUS170" s="67"/>
      <c r="IUT170" s="67"/>
      <c r="IUU170" s="67"/>
      <c r="IUV170" s="67"/>
      <c r="IUW170" s="67"/>
      <c r="IUX170" s="67"/>
      <c r="IUY170" s="67"/>
      <c r="IUZ170" s="67"/>
      <c r="IVA170" s="67"/>
      <c r="IVB170" s="67"/>
      <c r="IVC170" s="67"/>
      <c r="IVD170" s="67"/>
      <c r="IVE170" s="67"/>
      <c r="IVF170" s="67"/>
      <c r="IVG170" s="67"/>
      <c r="IVH170" s="67"/>
      <c r="IVI170" s="67"/>
      <c r="IVJ170" s="67"/>
      <c r="IVK170" s="67"/>
      <c r="IVL170" s="67"/>
      <c r="IVM170" s="67"/>
      <c r="IVN170" s="67"/>
      <c r="IVO170" s="67"/>
      <c r="IVP170" s="67"/>
      <c r="IVQ170" s="67"/>
      <c r="IVR170" s="67"/>
      <c r="IVS170" s="67"/>
      <c r="IVT170" s="67"/>
      <c r="IVU170" s="67"/>
      <c r="IVV170" s="67"/>
      <c r="IVW170" s="67"/>
      <c r="IVX170" s="67"/>
      <c r="IVY170" s="67"/>
      <c r="IVZ170" s="67"/>
      <c r="IWA170" s="67"/>
      <c r="IWB170" s="67"/>
      <c r="IWC170" s="67"/>
      <c r="IWD170" s="67"/>
      <c r="IWE170" s="67"/>
      <c r="IWF170" s="67"/>
      <c r="IWG170" s="67"/>
      <c r="IWH170" s="67"/>
      <c r="IWI170" s="67"/>
      <c r="IWJ170" s="67"/>
      <c r="IWK170" s="67"/>
      <c r="IWL170" s="67"/>
      <c r="IWM170" s="67"/>
      <c r="IWN170" s="67"/>
      <c r="IWO170" s="67"/>
      <c r="IWP170" s="67"/>
      <c r="IWQ170" s="67"/>
      <c r="IWR170" s="67"/>
      <c r="IWS170" s="67"/>
      <c r="IWT170" s="67"/>
      <c r="IWU170" s="67"/>
      <c r="IWV170" s="67"/>
      <c r="IWW170" s="67"/>
      <c r="IWX170" s="67"/>
      <c r="IWY170" s="67"/>
      <c r="IWZ170" s="67"/>
      <c r="IXA170" s="67"/>
      <c r="IXB170" s="67"/>
      <c r="IXC170" s="67"/>
      <c r="IXD170" s="67"/>
      <c r="IXE170" s="67"/>
      <c r="IXF170" s="67"/>
      <c r="IXG170" s="67"/>
      <c r="IXH170" s="67"/>
      <c r="IXI170" s="67"/>
      <c r="IXJ170" s="67"/>
      <c r="IXK170" s="67"/>
      <c r="IXL170" s="67"/>
      <c r="IXM170" s="67"/>
      <c r="IXN170" s="67"/>
      <c r="IXO170" s="67"/>
      <c r="IXP170" s="67"/>
      <c r="IXQ170" s="67"/>
      <c r="IXR170" s="67"/>
      <c r="IXS170" s="67"/>
      <c r="IXT170" s="67"/>
      <c r="IXU170" s="67"/>
      <c r="IXV170" s="67"/>
      <c r="IXW170" s="67"/>
      <c r="IXX170" s="67"/>
      <c r="IXY170" s="67"/>
      <c r="IXZ170" s="67"/>
      <c r="IYA170" s="67"/>
      <c r="IYB170" s="67"/>
      <c r="IYC170" s="67"/>
      <c r="IYD170" s="67"/>
      <c r="IYE170" s="67"/>
      <c r="IYF170" s="67"/>
      <c r="IYG170" s="67"/>
      <c r="IYH170" s="67"/>
      <c r="IYI170" s="67"/>
      <c r="IYJ170" s="67"/>
      <c r="IYK170" s="67"/>
      <c r="IYL170" s="67"/>
      <c r="IYM170" s="67"/>
      <c r="IYN170" s="67"/>
      <c r="IYO170" s="67"/>
      <c r="IYP170" s="67"/>
      <c r="IYQ170" s="67"/>
      <c r="IYR170" s="67"/>
      <c r="IYS170" s="67"/>
      <c r="IYT170" s="67"/>
      <c r="IYU170" s="67"/>
      <c r="IYV170" s="67"/>
      <c r="IYW170" s="67"/>
      <c r="IYX170" s="67"/>
      <c r="IYY170" s="67"/>
      <c r="IYZ170" s="67"/>
      <c r="IZA170" s="67"/>
      <c r="IZB170" s="67"/>
      <c r="IZC170" s="67"/>
      <c r="IZD170" s="67"/>
      <c r="IZE170" s="67"/>
      <c r="IZF170" s="67"/>
      <c r="IZG170" s="67"/>
      <c r="IZH170" s="67"/>
      <c r="IZI170" s="67"/>
      <c r="IZJ170" s="67"/>
      <c r="IZK170" s="67"/>
      <c r="IZL170" s="67"/>
      <c r="IZM170" s="67"/>
      <c r="IZN170" s="67"/>
      <c r="IZO170" s="67"/>
      <c r="IZP170" s="67"/>
      <c r="IZQ170" s="67"/>
      <c r="IZR170" s="67"/>
      <c r="IZS170" s="67"/>
      <c r="IZT170" s="67"/>
      <c r="IZU170" s="67"/>
      <c r="IZV170" s="67"/>
      <c r="IZW170" s="67"/>
      <c r="IZX170" s="67"/>
      <c r="IZY170" s="67"/>
      <c r="IZZ170" s="67"/>
      <c r="JAA170" s="67"/>
      <c r="JAB170" s="67"/>
      <c r="JAC170" s="67"/>
      <c r="JAD170" s="67"/>
      <c r="JAE170" s="67"/>
      <c r="JAF170" s="67"/>
      <c r="JAG170" s="67"/>
      <c r="JAH170" s="67"/>
      <c r="JAI170" s="67"/>
      <c r="JAJ170" s="67"/>
      <c r="JAK170" s="67"/>
      <c r="JAL170" s="67"/>
      <c r="JAM170" s="67"/>
      <c r="JAN170" s="67"/>
      <c r="JAO170" s="67"/>
      <c r="JAP170" s="67"/>
      <c r="JAQ170" s="67"/>
      <c r="JAR170" s="67"/>
      <c r="JAS170" s="67"/>
      <c r="JAT170" s="67"/>
      <c r="JAU170" s="67"/>
      <c r="JAV170" s="67"/>
      <c r="JAW170" s="67"/>
      <c r="JAX170" s="67"/>
      <c r="JAY170" s="67"/>
      <c r="JAZ170" s="67"/>
      <c r="JBA170" s="67"/>
      <c r="JBB170" s="67"/>
      <c r="JBC170" s="67"/>
      <c r="JBD170" s="67"/>
      <c r="JBE170" s="67"/>
      <c r="JBF170" s="67"/>
      <c r="JBG170" s="67"/>
      <c r="JBH170" s="67"/>
      <c r="JBI170" s="67"/>
      <c r="JBJ170" s="67"/>
      <c r="JBK170" s="67"/>
      <c r="JBL170" s="67"/>
      <c r="JBM170" s="67"/>
      <c r="JBN170" s="67"/>
      <c r="JBO170" s="67"/>
      <c r="JBP170" s="67"/>
      <c r="JBQ170" s="67"/>
      <c r="JBR170" s="67"/>
      <c r="JBS170" s="67"/>
      <c r="JBT170" s="67"/>
      <c r="JBU170" s="67"/>
      <c r="JBV170" s="67"/>
      <c r="JBW170" s="67"/>
      <c r="JBX170" s="67"/>
      <c r="JBY170" s="67"/>
      <c r="JBZ170" s="67"/>
      <c r="JCA170" s="67"/>
      <c r="JCB170" s="67"/>
      <c r="JCC170" s="67"/>
      <c r="JCD170" s="67"/>
      <c r="JCE170" s="67"/>
      <c r="JCF170" s="67"/>
      <c r="JCG170" s="67"/>
      <c r="JCH170" s="67"/>
      <c r="JCI170" s="67"/>
      <c r="JCJ170" s="67"/>
      <c r="JCK170" s="67"/>
      <c r="JCL170" s="67"/>
      <c r="JCM170" s="67"/>
      <c r="JCN170" s="67"/>
      <c r="JCO170" s="67"/>
      <c r="JCP170" s="67"/>
      <c r="JCQ170" s="67"/>
      <c r="JCR170" s="67"/>
      <c r="JCS170" s="67"/>
      <c r="JCT170" s="67"/>
      <c r="JCU170" s="67"/>
      <c r="JCV170" s="67"/>
      <c r="JCW170" s="67"/>
      <c r="JCX170" s="67"/>
      <c r="JCY170" s="67"/>
      <c r="JCZ170" s="67"/>
      <c r="JDA170" s="67"/>
      <c r="JDB170" s="67"/>
      <c r="JDC170" s="67"/>
      <c r="JDD170" s="67"/>
      <c r="JDE170" s="67"/>
      <c r="JDF170" s="67"/>
      <c r="JDG170" s="67"/>
      <c r="JDH170" s="67"/>
      <c r="JDI170" s="67"/>
      <c r="JDJ170" s="67"/>
      <c r="JDK170" s="67"/>
      <c r="JDL170" s="67"/>
      <c r="JDM170" s="67"/>
      <c r="JDN170" s="67"/>
      <c r="JDO170" s="67"/>
      <c r="JDP170" s="67"/>
      <c r="JDQ170" s="67"/>
      <c r="JDR170" s="67"/>
      <c r="JDS170" s="67"/>
      <c r="JDT170" s="67"/>
      <c r="JDU170" s="67"/>
      <c r="JDV170" s="67"/>
      <c r="JDW170" s="67"/>
      <c r="JDX170" s="67"/>
      <c r="JDY170" s="67"/>
      <c r="JDZ170" s="67"/>
      <c r="JEA170" s="67"/>
      <c r="JEB170" s="67"/>
      <c r="JEC170" s="67"/>
      <c r="JED170" s="67"/>
      <c r="JEE170" s="67"/>
      <c r="JEF170" s="67"/>
      <c r="JEG170" s="67"/>
      <c r="JEH170" s="67"/>
      <c r="JEI170" s="67"/>
      <c r="JEJ170" s="67"/>
      <c r="JEK170" s="67"/>
      <c r="JEL170" s="67"/>
      <c r="JEM170" s="67"/>
      <c r="JEN170" s="67"/>
      <c r="JEO170" s="67"/>
      <c r="JEP170" s="67"/>
      <c r="JEQ170" s="67"/>
      <c r="JER170" s="67"/>
      <c r="JES170" s="67"/>
      <c r="JET170" s="67"/>
      <c r="JEU170" s="67"/>
      <c r="JEV170" s="67"/>
      <c r="JEW170" s="67"/>
      <c r="JEX170" s="67"/>
      <c r="JEY170" s="67"/>
      <c r="JEZ170" s="67"/>
      <c r="JFA170" s="67"/>
      <c r="JFB170" s="67"/>
      <c r="JFC170" s="67"/>
      <c r="JFD170" s="67"/>
      <c r="JFE170" s="67"/>
      <c r="JFF170" s="67"/>
      <c r="JFG170" s="67"/>
      <c r="JFH170" s="67"/>
      <c r="JFI170" s="67"/>
      <c r="JFJ170" s="67"/>
      <c r="JFK170" s="67"/>
      <c r="JFL170" s="67"/>
      <c r="JFM170" s="67"/>
      <c r="JFN170" s="67"/>
      <c r="JFO170" s="67"/>
      <c r="JFP170" s="67"/>
      <c r="JFQ170" s="67"/>
      <c r="JFR170" s="67"/>
      <c r="JFS170" s="67"/>
      <c r="JFT170" s="67"/>
      <c r="JFU170" s="67"/>
      <c r="JFV170" s="67"/>
      <c r="JFW170" s="67"/>
      <c r="JFX170" s="67"/>
      <c r="JFY170" s="67"/>
      <c r="JFZ170" s="67"/>
      <c r="JGA170" s="67"/>
      <c r="JGB170" s="67"/>
      <c r="JGC170" s="67"/>
      <c r="JGD170" s="67"/>
      <c r="JGE170" s="67"/>
      <c r="JGF170" s="67"/>
      <c r="JGG170" s="67"/>
      <c r="JGH170" s="67"/>
      <c r="JGI170" s="67"/>
      <c r="JGJ170" s="67"/>
      <c r="JGK170" s="67"/>
      <c r="JGL170" s="67"/>
      <c r="JGM170" s="67"/>
      <c r="JGN170" s="67"/>
      <c r="JGO170" s="67"/>
      <c r="JGP170" s="67"/>
      <c r="JGQ170" s="67"/>
      <c r="JGR170" s="67"/>
      <c r="JGS170" s="67"/>
      <c r="JGT170" s="67"/>
      <c r="JGU170" s="67"/>
      <c r="JGV170" s="67"/>
      <c r="JGW170" s="67"/>
      <c r="JGX170" s="67"/>
      <c r="JGY170" s="67"/>
      <c r="JGZ170" s="67"/>
      <c r="JHA170" s="67"/>
      <c r="JHB170" s="67"/>
      <c r="JHC170" s="67"/>
      <c r="JHD170" s="67"/>
      <c r="JHE170" s="67"/>
      <c r="JHF170" s="67"/>
      <c r="JHG170" s="67"/>
      <c r="JHH170" s="67"/>
      <c r="JHI170" s="67"/>
      <c r="JHJ170" s="67"/>
      <c r="JHK170" s="67"/>
      <c r="JHL170" s="67"/>
      <c r="JHM170" s="67"/>
      <c r="JHN170" s="67"/>
      <c r="JHO170" s="67"/>
      <c r="JHP170" s="67"/>
      <c r="JHQ170" s="67"/>
      <c r="JHR170" s="67"/>
      <c r="JHS170" s="67"/>
      <c r="JHT170" s="67"/>
      <c r="JHU170" s="67"/>
      <c r="JHV170" s="67"/>
      <c r="JHW170" s="67"/>
      <c r="JHX170" s="67"/>
      <c r="JHY170" s="67"/>
      <c r="JHZ170" s="67"/>
      <c r="JIA170" s="67"/>
      <c r="JIB170" s="67"/>
      <c r="JIC170" s="67"/>
      <c r="JID170" s="67"/>
      <c r="JIE170" s="67"/>
      <c r="JIF170" s="67"/>
      <c r="JIG170" s="67"/>
      <c r="JIH170" s="67"/>
      <c r="JII170" s="67"/>
      <c r="JIJ170" s="67"/>
      <c r="JIK170" s="67"/>
      <c r="JIL170" s="67"/>
      <c r="JIM170" s="67"/>
      <c r="JIN170" s="67"/>
      <c r="JIO170" s="67"/>
      <c r="JIP170" s="67"/>
      <c r="JIQ170" s="67"/>
      <c r="JIR170" s="67"/>
      <c r="JIS170" s="67"/>
      <c r="JIT170" s="67"/>
      <c r="JIU170" s="67"/>
      <c r="JIV170" s="67"/>
      <c r="JIW170" s="67"/>
      <c r="JIX170" s="67"/>
      <c r="JIY170" s="67"/>
      <c r="JIZ170" s="67"/>
      <c r="JJA170" s="67"/>
      <c r="JJB170" s="67"/>
      <c r="JJC170" s="67"/>
      <c r="JJD170" s="67"/>
      <c r="JJE170" s="67"/>
      <c r="JJF170" s="67"/>
      <c r="JJG170" s="67"/>
      <c r="JJH170" s="67"/>
      <c r="JJI170" s="67"/>
      <c r="JJJ170" s="67"/>
      <c r="JJK170" s="67"/>
      <c r="JJL170" s="67"/>
      <c r="JJM170" s="67"/>
      <c r="JJN170" s="67"/>
      <c r="JJO170" s="67"/>
      <c r="JJP170" s="67"/>
      <c r="JJQ170" s="67"/>
      <c r="JJR170" s="67"/>
      <c r="JJS170" s="67"/>
      <c r="JJT170" s="67"/>
      <c r="JJU170" s="67"/>
      <c r="JJV170" s="67"/>
      <c r="JJW170" s="67"/>
      <c r="JJX170" s="67"/>
      <c r="JJY170" s="67"/>
      <c r="JJZ170" s="67"/>
      <c r="JKA170" s="67"/>
      <c r="JKB170" s="67"/>
      <c r="JKC170" s="67"/>
      <c r="JKD170" s="67"/>
      <c r="JKE170" s="67"/>
      <c r="JKF170" s="67"/>
      <c r="JKG170" s="67"/>
      <c r="JKH170" s="67"/>
      <c r="JKI170" s="67"/>
      <c r="JKJ170" s="67"/>
      <c r="JKK170" s="67"/>
      <c r="JKL170" s="67"/>
      <c r="JKM170" s="67"/>
      <c r="JKN170" s="67"/>
      <c r="JKO170" s="67"/>
      <c r="JKP170" s="67"/>
      <c r="JKQ170" s="67"/>
      <c r="JKR170" s="67"/>
      <c r="JKS170" s="67"/>
      <c r="JKT170" s="67"/>
      <c r="JKU170" s="67"/>
      <c r="JKV170" s="67"/>
      <c r="JKW170" s="67"/>
      <c r="JKX170" s="67"/>
      <c r="JKY170" s="67"/>
      <c r="JKZ170" s="67"/>
      <c r="JLA170" s="67"/>
      <c r="JLB170" s="67"/>
      <c r="JLC170" s="67"/>
      <c r="JLD170" s="67"/>
      <c r="JLE170" s="67"/>
      <c r="JLF170" s="67"/>
      <c r="JLG170" s="67"/>
      <c r="JLH170" s="67"/>
      <c r="JLI170" s="67"/>
      <c r="JLJ170" s="67"/>
      <c r="JLK170" s="67"/>
      <c r="JLL170" s="67"/>
      <c r="JLM170" s="67"/>
      <c r="JLN170" s="67"/>
      <c r="JLO170" s="67"/>
      <c r="JLP170" s="67"/>
      <c r="JLQ170" s="67"/>
      <c r="JLR170" s="67"/>
      <c r="JLS170" s="67"/>
      <c r="JLT170" s="67"/>
      <c r="JLU170" s="67"/>
      <c r="JLV170" s="67"/>
      <c r="JLW170" s="67"/>
      <c r="JLX170" s="67"/>
      <c r="JLY170" s="67"/>
      <c r="JLZ170" s="67"/>
      <c r="JMA170" s="67"/>
      <c r="JMB170" s="67"/>
      <c r="JMC170" s="67"/>
      <c r="JMD170" s="67"/>
      <c r="JME170" s="67"/>
      <c r="JMF170" s="67"/>
      <c r="JMG170" s="67"/>
      <c r="JMH170" s="67"/>
      <c r="JMI170" s="67"/>
      <c r="JMJ170" s="67"/>
      <c r="JMK170" s="67"/>
      <c r="JML170" s="67"/>
      <c r="JMM170" s="67"/>
      <c r="JMN170" s="67"/>
      <c r="JMO170" s="67"/>
      <c r="JMP170" s="67"/>
      <c r="JMQ170" s="67"/>
      <c r="JMR170" s="67"/>
      <c r="JMS170" s="67"/>
      <c r="JMT170" s="67"/>
      <c r="JMU170" s="67"/>
      <c r="JMV170" s="67"/>
      <c r="JMW170" s="67"/>
      <c r="JMX170" s="67"/>
      <c r="JMY170" s="67"/>
      <c r="JMZ170" s="67"/>
      <c r="JNA170" s="67"/>
      <c r="JNB170" s="67"/>
      <c r="JNC170" s="67"/>
      <c r="JND170" s="67"/>
      <c r="JNE170" s="67"/>
      <c r="JNF170" s="67"/>
      <c r="JNG170" s="67"/>
      <c r="JNH170" s="67"/>
      <c r="JNI170" s="67"/>
      <c r="JNJ170" s="67"/>
      <c r="JNK170" s="67"/>
      <c r="JNL170" s="67"/>
      <c r="JNM170" s="67"/>
      <c r="JNN170" s="67"/>
      <c r="JNO170" s="67"/>
      <c r="JNP170" s="67"/>
      <c r="JNQ170" s="67"/>
      <c r="JNR170" s="67"/>
      <c r="JNS170" s="67"/>
      <c r="JNT170" s="67"/>
      <c r="JNU170" s="67"/>
      <c r="JNV170" s="67"/>
      <c r="JNW170" s="67"/>
      <c r="JNX170" s="67"/>
      <c r="JNY170" s="67"/>
      <c r="JNZ170" s="67"/>
      <c r="JOA170" s="67"/>
      <c r="JOB170" s="67"/>
      <c r="JOC170" s="67"/>
      <c r="JOD170" s="67"/>
      <c r="JOE170" s="67"/>
      <c r="JOF170" s="67"/>
      <c r="JOG170" s="67"/>
      <c r="JOH170" s="67"/>
      <c r="JOI170" s="67"/>
      <c r="JOJ170" s="67"/>
      <c r="JOK170" s="67"/>
      <c r="JOL170" s="67"/>
      <c r="JOM170" s="67"/>
      <c r="JON170" s="67"/>
      <c r="JOO170" s="67"/>
      <c r="JOP170" s="67"/>
      <c r="JOQ170" s="67"/>
      <c r="JOR170" s="67"/>
      <c r="JOS170" s="67"/>
      <c r="JOT170" s="67"/>
      <c r="JOU170" s="67"/>
      <c r="JOV170" s="67"/>
      <c r="JOW170" s="67"/>
      <c r="JOX170" s="67"/>
      <c r="JOY170" s="67"/>
      <c r="JOZ170" s="67"/>
      <c r="JPA170" s="67"/>
      <c r="JPB170" s="67"/>
      <c r="JPC170" s="67"/>
      <c r="JPD170" s="67"/>
      <c r="JPE170" s="67"/>
      <c r="JPF170" s="67"/>
      <c r="JPG170" s="67"/>
      <c r="JPH170" s="67"/>
      <c r="JPI170" s="67"/>
      <c r="JPJ170" s="67"/>
      <c r="JPK170" s="67"/>
      <c r="JPL170" s="67"/>
      <c r="JPM170" s="67"/>
      <c r="JPN170" s="67"/>
      <c r="JPO170" s="67"/>
      <c r="JPP170" s="67"/>
      <c r="JPQ170" s="67"/>
      <c r="JPR170" s="67"/>
      <c r="JPS170" s="67"/>
      <c r="JPT170" s="67"/>
      <c r="JPU170" s="67"/>
      <c r="JPV170" s="67"/>
      <c r="JPW170" s="67"/>
      <c r="JPX170" s="67"/>
      <c r="JPY170" s="67"/>
      <c r="JPZ170" s="67"/>
      <c r="JQA170" s="67"/>
      <c r="JQB170" s="67"/>
      <c r="JQC170" s="67"/>
      <c r="JQD170" s="67"/>
      <c r="JQE170" s="67"/>
      <c r="JQF170" s="67"/>
      <c r="JQG170" s="67"/>
      <c r="JQH170" s="67"/>
      <c r="JQI170" s="67"/>
      <c r="JQJ170" s="67"/>
      <c r="JQK170" s="67"/>
      <c r="JQL170" s="67"/>
      <c r="JQM170" s="67"/>
      <c r="JQN170" s="67"/>
      <c r="JQO170" s="67"/>
      <c r="JQP170" s="67"/>
      <c r="JQQ170" s="67"/>
      <c r="JQR170" s="67"/>
      <c r="JQS170" s="67"/>
      <c r="JQT170" s="67"/>
      <c r="JQU170" s="67"/>
      <c r="JQV170" s="67"/>
      <c r="JQW170" s="67"/>
      <c r="JQX170" s="67"/>
      <c r="JQY170" s="67"/>
      <c r="JQZ170" s="67"/>
      <c r="JRA170" s="67"/>
      <c r="JRB170" s="67"/>
      <c r="JRC170" s="67"/>
      <c r="JRD170" s="67"/>
      <c r="JRE170" s="67"/>
      <c r="JRF170" s="67"/>
      <c r="JRG170" s="67"/>
      <c r="JRH170" s="67"/>
      <c r="JRI170" s="67"/>
      <c r="JRJ170" s="67"/>
      <c r="JRK170" s="67"/>
      <c r="JRL170" s="67"/>
      <c r="JRM170" s="67"/>
      <c r="JRN170" s="67"/>
      <c r="JRO170" s="67"/>
      <c r="JRP170" s="67"/>
      <c r="JRQ170" s="67"/>
      <c r="JRR170" s="67"/>
      <c r="JRS170" s="67"/>
      <c r="JRT170" s="67"/>
      <c r="JRU170" s="67"/>
      <c r="JRV170" s="67"/>
      <c r="JRW170" s="67"/>
      <c r="JRX170" s="67"/>
      <c r="JRY170" s="67"/>
      <c r="JRZ170" s="67"/>
      <c r="JSA170" s="67"/>
      <c r="JSB170" s="67"/>
      <c r="JSC170" s="67"/>
      <c r="JSD170" s="67"/>
      <c r="JSE170" s="67"/>
      <c r="JSF170" s="67"/>
      <c r="JSG170" s="67"/>
      <c r="JSH170" s="67"/>
      <c r="JSI170" s="67"/>
      <c r="JSJ170" s="67"/>
      <c r="JSK170" s="67"/>
      <c r="JSL170" s="67"/>
      <c r="JSM170" s="67"/>
      <c r="JSN170" s="67"/>
      <c r="JSO170" s="67"/>
      <c r="JSP170" s="67"/>
      <c r="JSQ170" s="67"/>
      <c r="JSR170" s="67"/>
      <c r="JSS170" s="67"/>
      <c r="JST170" s="67"/>
      <c r="JSU170" s="67"/>
      <c r="JSV170" s="67"/>
      <c r="JSW170" s="67"/>
      <c r="JSX170" s="67"/>
      <c r="JSY170" s="67"/>
      <c r="JSZ170" s="67"/>
      <c r="JTA170" s="67"/>
      <c r="JTB170" s="67"/>
      <c r="JTC170" s="67"/>
      <c r="JTD170" s="67"/>
      <c r="JTE170" s="67"/>
      <c r="JTF170" s="67"/>
      <c r="JTG170" s="67"/>
      <c r="JTH170" s="67"/>
      <c r="JTI170" s="67"/>
      <c r="JTJ170" s="67"/>
      <c r="JTK170" s="67"/>
      <c r="JTL170" s="67"/>
      <c r="JTM170" s="67"/>
      <c r="JTN170" s="67"/>
      <c r="JTO170" s="67"/>
      <c r="JTP170" s="67"/>
      <c r="JTQ170" s="67"/>
      <c r="JTR170" s="67"/>
      <c r="JTS170" s="67"/>
      <c r="JTT170" s="67"/>
      <c r="JTU170" s="67"/>
      <c r="JTV170" s="67"/>
      <c r="JTW170" s="67"/>
      <c r="JTX170" s="67"/>
      <c r="JTY170" s="67"/>
      <c r="JTZ170" s="67"/>
      <c r="JUA170" s="67"/>
      <c r="JUB170" s="67"/>
      <c r="JUC170" s="67"/>
      <c r="JUD170" s="67"/>
      <c r="JUE170" s="67"/>
      <c r="JUF170" s="67"/>
      <c r="JUG170" s="67"/>
      <c r="JUH170" s="67"/>
      <c r="JUI170" s="67"/>
      <c r="JUJ170" s="67"/>
      <c r="JUK170" s="67"/>
      <c r="JUL170" s="67"/>
      <c r="JUM170" s="67"/>
      <c r="JUN170" s="67"/>
      <c r="JUO170" s="67"/>
      <c r="JUP170" s="67"/>
      <c r="JUQ170" s="67"/>
      <c r="JUR170" s="67"/>
      <c r="JUS170" s="67"/>
      <c r="JUT170" s="67"/>
      <c r="JUU170" s="67"/>
      <c r="JUV170" s="67"/>
      <c r="JUW170" s="67"/>
      <c r="JUX170" s="67"/>
      <c r="JUY170" s="67"/>
      <c r="JUZ170" s="67"/>
      <c r="JVA170" s="67"/>
      <c r="JVB170" s="67"/>
      <c r="JVC170" s="67"/>
      <c r="JVD170" s="67"/>
      <c r="JVE170" s="67"/>
      <c r="JVF170" s="67"/>
      <c r="JVG170" s="67"/>
      <c r="JVH170" s="67"/>
      <c r="JVI170" s="67"/>
      <c r="JVJ170" s="67"/>
      <c r="JVK170" s="67"/>
      <c r="JVL170" s="67"/>
      <c r="JVM170" s="67"/>
      <c r="JVN170" s="67"/>
      <c r="JVO170" s="67"/>
      <c r="JVP170" s="67"/>
      <c r="JVQ170" s="67"/>
      <c r="JVR170" s="67"/>
      <c r="JVS170" s="67"/>
      <c r="JVT170" s="67"/>
      <c r="JVU170" s="67"/>
      <c r="JVV170" s="67"/>
      <c r="JVW170" s="67"/>
      <c r="JVX170" s="67"/>
      <c r="JVY170" s="67"/>
      <c r="JVZ170" s="67"/>
      <c r="JWA170" s="67"/>
      <c r="JWB170" s="67"/>
      <c r="JWC170" s="67"/>
      <c r="JWD170" s="67"/>
      <c r="JWE170" s="67"/>
      <c r="JWF170" s="67"/>
      <c r="JWG170" s="67"/>
      <c r="JWH170" s="67"/>
      <c r="JWI170" s="67"/>
      <c r="JWJ170" s="67"/>
      <c r="JWK170" s="67"/>
      <c r="JWL170" s="67"/>
      <c r="JWM170" s="67"/>
      <c r="JWN170" s="67"/>
      <c r="JWO170" s="67"/>
      <c r="JWP170" s="67"/>
      <c r="JWQ170" s="67"/>
      <c r="JWR170" s="67"/>
      <c r="JWS170" s="67"/>
      <c r="JWT170" s="67"/>
      <c r="JWU170" s="67"/>
      <c r="JWV170" s="67"/>
      <c r="JWW170" s="67"/>
      <c r="JWX170" s="67"/>
      <c r="JWY170" s="67"/>
      <c r="JWZ170" s="67"/>
      <c r="JXA170" s="67"/>
      <c r="JXB170" s="67"/>
      <c r="JXC170" s="67"/>
      <c r="JXD170" s="67"/>
      <c r="JXE170" s="67"/>
      <c r="JXF170" s="67"/>
      <c r="JXG170" s="67"/>
      <c r="JXH170" s="67"/>
      <c r="JXI170" s="67"/>
      <c r="JXJ170" s="67"/>
      <c r="JXK170" s="67"/>
      <c r="JXL170" s="67"/>
      <c r="JXM170" s="67"/>
      <c r="JXN170" s="67"/>
      <c r="JXO170" s="67"/>
      <c r="JXP170" s="67"/>
      <c r="JXQ170" s="67"/>
      <c r="JXR170" s="67"/>
      <c r="JXS170" s="67"/>
      <c r="JXT170" s="67"/>
      <c r="JXU170" s="67"/>
      <c r="JXV170" s="67"/>
      <c r="JXW170" s="67"/>
      <c r="JXX170" s="67"/>
      <c r="JXY170" s="67"/>
      <c r="JXZ170" s="67"/>
      <c r="JYA170" s="67"/>
      <c r="JYB170" s="67"/>
      <c r="JYC170" s="67"/>
      <c r="JYD170" s="67"/>
      <c r="JYE170" s="67"/>
      <c r="JYF170" s="67"/>
      <c r="JYG170" s="67"/>
      <c r="JYH170" s="67"/>
      <c r="JYI170" s="67"/>
      <c r="JYJ170" s="67"/>
      <c r="JYK170" s="67"/>
      <c r="JYL170" s="67"/>
      <c r="JYM170" s="67"/>
      <c r="JYN170" s="67"/>
      <c r="JYO170" s="67"/>
      <c r="JYP170" s="67"/>
      <c r="JYQ170" s="67"/>
      <c r="JYR170" s="67"/>
      <c r="JYS170" s="67"/>
      <c r="JYT170" s="67"/>
      <c r="JYU170" s="67"/>
      <c r="JYV170" s="67"/>
      <c r="JYW170" s="67"/>
      <c r="JYX170" s="67"/>
      <c r="JYY170" s="67"/>
      <c r="JYZ170" s="67"/>
      <c r="JZA170" s="67"/>
      <c r="JZB170" s="67"/>
      <c r="JZC170" s="67"/>
      <c r="JZD170" s="67"/>
      <c r="JZE170" s="67"/>
      <c r="JZF170" s="67"/>
      <c r="JZG170" s="67"/>
      <c r="JZH170" s="67"/>
      <c r="JZI170" s="67"/>
      <c r="JZJ170" s="67"/>
      <c r="JZK170" s="67"/>
      <c r="JZL170" s="67"/>
      <c r="JZM170" s="67"/>
      <c r="JZN170" s="67"/>
      <c r="JZO170" s="67"/>
      <c r="JZP170" s="67"/>
      <c r="JZQ170" s="67"/>
      <c r="JZR170" s="67"/>
      <c r="JZS170" s="67"/>
      <c r="JZT170" s="67"/>
      <c r="JZU170" s="67"/>
      <c r="JZV170" s="67"/>
      <c r="JZW170" s="67"/>
      <c r="JZX170" s="67"/>
      <c r="JZY170" s="67"/>
      <c r="JZZ170" s="67"/>
      <c r="KAA170" s="67"/>
      <c r="KAB170" s="67"/>
      <c r="KAC170" s="67"/>
      <c r="KAD170" s="67"/>
      <c r="KAE170" s="67"/>
      <c r="KAF170" s="67"/>
      <c r="KAG170" s="67"/>
      <c r="KAH170" s="67"/>
      <c r="KAI170" s="67"/>
      <c r="KAJ170" s="67"/>
      <c r="KAK170" s="67"/>
      <c r="KAL170" s="67"/>
      <c r="KAM170" s="67"/>
      <c r="KAN170" s="67"/>
      <c r="KAO170" s="67"/>
      <c r="KAP170" s="67"/>
      <c r="KAQ170" s="67"/>
      <c r="KAR170" s="67"/>
      <c r="KAS170" s="67"/>
      <c r="KAT170" s="67"/>
      <c r="KAU170" s="67"/>
      <c r="KAV170" s="67"/>
      <c r="KAW170" s="67"/>
      <c r="KAX170" s="67"/>
      <c r="KAY170" s="67"/>
      <c r="KAZ170" s="67"/>
      <c r="KBA170" s="67"/>
      <c r="KBB170" s="67"/>
      <c r="KBC170" s="67"/>
      <c r="KBD170" s="67"/>
      <c r="KBE170" s="67"/>
      <c r="KBF170" s="67"/>
      <c r="KBG170" s="67"/>
      <c r="KBH170" s="67"/>
      <c r="KBI170" s="67"/>
      <c r="KBJ170" s="67"/>
      <c r="KBK170" s="67"/>
      <c r="KBL170" s="67"/>
      <c r="KBM170" s="67"/>
      <c r="KBN170" s="67"/>
      <c r="KBO170" s="67"/>
      <c r="KBP170" s="67"/>
      <c r="KBQ170" s="67"/>
      <c r="KBR170" s="67"/>
      <c r="KBS170" s="67"/>
      <c r="KBT170" s="67"/>
      <c r="KBU170" s="67"/>
      <c r="KBV170" s="67"/>
      <c r="KBW170" s="67"/>
      <c r="KBX170" s="67"/>
      <c r="KBY170" s="67"/>
      <c r="KBZ170" s="67"/>
      <c r="KCA170" s="67"/>
      <c r="KCB170" s="67"/>
      <c r="KCC170" s="67"/>
      <c r="KCD170" s="67"/>
      <c r="KCE170" s="67"/>
      <c r="KCF170" s="67"/>
      <c r="KCG170" s="67"/>
      <c r="KCH170" s="67"/>
      <c r="KCI170" s="67"/>
      <c r="KCJ170" s="67"/>
      <c r="KCK170" s="67"/>
      <c r="KCL170" s="67"/>
      <c r="KCM170" s="67"/>
      <c r="KCN170" s="67"/>
      <c r="KCO170" s="67"/>
      <c r="KCP170" s="67"/>
      <c r="KCQ170" s="67"/>
      <c r="KCR170" s="67"/>
      <c r="KCS170" s="67"/>
      <c r="KCT170" s="67"/>
      <c r="KCU170" s="67"/>
      <c r="KCV170" s="67"/>
      <c r="KCW170" s="67"/>
      <c r="KCX170" s="67"/>
      <c r="KCY170" s="67"/>
      <c r="KCZ170" s="67"/>
      <c r="KDA170" s="67"/>
      <c r="KDB170" s="67"/>
      <c r="KDC170" s="67"/>
      <c r="KDD170" s="67"/>
      <c r="KDE170" s="67"/>
      <c r="KDF170" s="67"/>
      <c r="KDG170" s="67"/>
      <c r="KDH170" s="67"/>
      <c r="KDI170" s="67"/>
      <c r="KDJ170" s="67"/>
      <c r="KDK170" s="67"/>
      <c r="KDL170" s="67"/>
      <c r="KDM170" s="67"/>
      <c r="KDN170" s="67"/>
      <c r="KDO170" s="67"/>
      <c r="KDP170" s="67"/>
      <c r="KDQ170" s="67"/>
      <c r="KDR170" s="67"/>
      <c r="KDS170" s="67"/>
      <c r="KDT170" s="67"/>
      <c r="KDU170" s="67"/>
      <c r="KDV170" s="67"/>
      <c r="KDW170" s="67"/>
      <c r="KDX170" s="67"/>
      <c r="KDY170" s="67"/>
      <c r="KDZ170" s="67"/>
      <c r="KEA170" s="67"/>
      <c r="KEB170" s="67"/>
      <c r="KEC170" s="67"/>
      <c r="KED170" s="67"/>
      <c r="KEE170" s="67"/>
      <c r="KEF170" s="67"/>
      <c r="KEG170" s="67"/>
      <c r="KEH170" s="67"/>
      <c r="KEI170" s="67"/>
      <c r="KEJ170" s="67"/>
      <c r="KEK170" s="67"/>
      <c r="KEL170" s="67"/>
      <c r="KEM170" s="67"/>
      <c r="KEN170" s="67"/>
      <c r="KEO170" s="67"/>
      <c r="KEP170" s="67"/>
      <c r="KEQ170" s="67"/>
      <c r="KER170" s="67"/>
      <c r="KES170" s="67"/>
      <c r="KET170" s="67"/>
      <c r="KEU170" s="67"/>
      <c r="KEV170" s="67"/>
      <c r="KEW170" s="67"/>
      <c r="KEX170" s="67"/>
      <c r="KEY170" s="67"/>
      <c r="KEZ170" s="67"/>
      <c r="KFA170" s="67"/>
      <c r="KFB170" s="67"/>
      <c r="KFC170" s="67"/>
      <c r="KFD170" s="67"/>
      <c r="KFE170" s="67"/>
      <c r="KFF170" s="67"/>
      <c r="KFG170" s="67"/>
      <c r="KFH170" s="67"/>
      <c r="KFI170" s="67"/>
      <c r="KFJ170" s="67"/>
      <c r="KFK170" s="67"/>
      <c r="KFL170" s="67"/>
      <c r="KFM170" s="67"/>
      <c r="KFN170" s="67"/>
      <c r="KFO170" s="67"/>
      <c r="KFP170" s="67"/>
      <c r="KFQ170" s="67"/>
      <c r="KFR170" s="67"/>
      <c r="KFS170" s="67"/>
      <c r="KFT170" s="67"/>
      <c r="KFU170" s="67"/>
      <c r="KFV170" s="67"/>
      <c r="KFW170" s="67"/>
      <c r="KFX170" s="67"/>
      <c r="KFY170" s="67"/>
      <c r="KFZ170" s="67"/>
      <c r="KGA170" s="67"/>
      <c r="KGB170" s="67"/>
      <c r="KGC170" s="67"/>
      <c r="KGD170" s="67"/>
      <c r="KGE170" s="67"/>
      <c r="KGF170" s="67"/>
      <c r="KGG170" s="67"/>
      <c r="KGH170" s="67"/>
      <c r="KGI170" s="67"/>
      <c r="KGJ170" s="67"/>
      <c r="KGK170" s="67"/>
      <c r="KGL170" s="67"/>
      <c r="KGM170" s="67"/>
      <c r="KGN170" s="67"/>
      <c r="KGO170" s="67"/>
      <c r="KGP170" s="67"/>
      <c r="KGQ170" s="67"/>
      <c r="KGR170" s="67"/>
      <c r="KGS170" s="67"/>
      <c r="KGT170" s="67"/>
      <c r="KGU170" s="67"/>
      <c r="KGV170" s="67"/>
      <c r="KGW170" s="67"/>
      <c r="KGX170" s="67"/>
      <c r="KGY170" s="67"/>
      <c r="KGZ170" s="67"/>
      <c r="KHA170" s="67"/>
      <c r="KHB170" s="67"/>
      <c r="KHC170" s="67"/>
      <c r="KHD170" s="67"/>
      <c r="KHE170" s="67"/>
      <c r="KHF170" s="67"/>
      <c r="KHG170" s="67"/>
      <c r="KHH170" s="67"/>
      <c r="KHI170" s="67"/>
      <c r="KHJ170" s="67"/>
      <c r="KHK170" s="67"/>
      <c r="KHL170" s="67"/>
      <c r="KHM170" s="67"/>
      <c r="KHN170" s="67"/>
      <c r="KHO170" s="67"/>
      <c r="KHP170" s="67"/>
      <c r="KHQ170" s="67"/>
      <c r="KHR170" s="67"/>
      <c r="KHS170" s="67"/>
      <c r="KHT170" s="67"/>
      <c r="KHU170" s="67"/>
      <c r="KHV170" s="67"/>
      <c r="KHW170" s="67"/>
      <c r="KHX170" s="67"/>
      <c r="KHY170" s="67"/>
      <c r="KHZ170" s="67"/>
      <c r="KIA170" s="67"/>
      <c r="KIB170" s="67"/>
      <c r="KIC170" s="67"/>
      <c r="KID170" s="67"/>
      <c r="KIE170" s="67"/>
      <c r="KIF170" s="67"/>
      <c r="KIG170" s="67"/>
      <c r="KIH170" s="67"/>
      <c r="KII170" s="67"/>
      <c r="KIJ170" s="67"/>
      <c r="KIK170" s="67"/>
      <c r="KIL170" s="67"/>
      <c r="KIM170" s="67"/>
      <c r="KIN170" s="67"/>
      <c r="KIO170" s="67"/>
      <c r="KIP170" s="67"/>
      <c r="KIQ170" s="67"/>
      <c r="KIR170" s="67"/>
      <c r="KIS170" s="67"/>
      <c r="KIT170" s="67"/>
      <c r="KIU170" s="67"/>
      <c r="KIV170" s="67"/>
      <c r="KIW170" s="67"/>
      <c r="KIX170" s="67"/>
      <c r="KIY170" s="67"/>
      <c r="KIZ170" s="67"/>
      <c r="KJA170" s="67"/>
      <c r="KJB170" s="67"/>
      <c r="KJC170" s="67"/>
      <c r="KJD170" s="67"/>
      <c r="KJE170" s="67"/>
      <c r="KJF170" s="67"/>
      <c r="KJG170" s="67"/>
      <c r="KJH170" s="67"/>
      <c r="KJI170" s="67"/>
      <c r="KJJ170" s="67"/>
      <c r="KJK170" s="67"/>
      <c r="KJL170" s="67"/>
      <c r="KJM170" s="67"/>
      <c r="KJN170" s="67"/>
      <c r="KJO170" s="67"/>
      <c r="KJP170" s="67"/>
      <c r="KJQ170" s="67"/>
      <c r="KJR170" s="67"/>
      <c r="KJS170" s="67"/>
      <c r="KJT170" s="67"/>
      <c r="KJU170" s="67"/>
      <c r="KJV170" s="67"/>
      <c r="KJW170" s="67"/>
      <c r="KJX170" s="67"/>
      <c r="KJY170" s="67"/>
      <c r="KJZ170" s="67"/>
      <c r="KKA170" s="67"/>
      <c r="KKB170" s="67"/>
      <c r="KKC170" s="67"/>
      <c r="KKD170" s="67"/>
      <c r="KKE170" s="67"/>
      <c r="KKF170" s="67"/>
      <c r="KKG170" s="67"/>
      <c r="KKH170" s="67"/>
      <c r="KKI170" s="67"/>
      <c r="KKJ170" s="67"/>
      <c r="KKK170" s="67"/>
      <c r="KKL170" s="67"/>
      <c r="KKM170" s="67"/>
      <c r="KKN170" s="67"/>
      <c r="KKO170" s="67"/>
      <c r="KKP170" s="67"/>
      <c r="KKQ170" s="67"/>
      <c r="KKR170" s="67"/>
      <c r="KKS170" s="67"/>
      <c r="KKT170" s="67"/>
      <c r="KKU170" s="67"/>
      <c r="KKV170" s="67"/>
      <c r="KKW170" s="67"/>
      <c r="KKX170" s="67"/>
      <c r="KKY170" s="67"/>
      <c r="KKZ170" s="67"/>
      <c r="KLA170" s="67"/>
      <c r="KLB170" s="67"/>
      <c r="KLC170" s="67"/>
      <c r="KLD170" s="67"/>
      <c r="KLE170" s="67"/>
      <c r="KLF170" s="67"/>
      <c r="KLG170" s="67"/>
      <c r="KLH170" s="67"/>
      <c r="KLI170" s="67"/>
      <c r="KLJ170" s="67"/>
      <c r="KLK170" s="67"/>
      <c r="KLL170" s="67"/>
      <c r="KLM170" s="67"/>
      <c r="KLN170" s="67"/>
      <c r="KLO170" s="67"/>
      <c r="KLP170" s="67"/>
      <c r="KLQ170" s="67"/>
      <c r="KLR170" s="67"/>
      <c r="KLS170" s="67"/>
      <c r="KLT170" s="67"/>
      <c r="KLU170" s="67"/>
      <c r="KLV170" s="67"/>
      <c r="KLW170" s="67"/>
      <c r="KLX170" s="67"/>
      <c r="KLY170" s="67"/>
      <c r="KLZ170" s="67"/>
      <c r="KMA170" s="67"/>
      <c r="KMB170" s="67"/>
      <c r="KMC170" s="67"/>
      <c r="KMD170" s="67"/>
      <c r="KME170" s="67"/>
      <c r="KMF170" s="67"/>
      <c r="KMG170" s="67"/>
      <c r="KMH170" s="67"/>
      <c r="KMI170" s="67"/>
      <c r="KMJ170" s="67"/>
      <c r="KMK170" s="67"/>
      <c r="KML170" s="67"/>
      <c r="KMM170" s="67"/>
      <c r="KMN170" s="67"/>
      <c r="KMO170" s="67"/>
      <c r="KMP170" s="67"/>
      <c r="KMQ170" s="67"/>
      <c r="KMR170" s="67"/>
      <c r="KMS170" s="67"/>
      <c r="KMT170" s="67"/>
      <c r="KMU170" s="67"/>
      <c r="KMV170" s="67"/>
      <c r="KMW170" s="67"/>
      <c r="KMX170" s="67"/>
      <c r="KMY170" s="67"/>
      <c r="KMZ170" s="67"/>
      <c r="KNA170" s="67"/>
      <c r="KNB170" s="67"/>
      <c r="KNC170" s="67"/>
      <c r="KND170" s="67"/>
      <c r="KNE170" s="67"/>
      <c r="KNF170" s="67"/>
      <c r="KNG170" s="67"/>
      <c r="KNH170" s="67"/>
      <c r="KNI170" s="67"/>
      <c r="KNJ170" s="67"/>
      <c r="KNK170" s="67"/>
      <c r="KNL170" s="67"/>
      <c r="KNM170" s="67"/>
      <c r="KNN170" s="67"/>
      <c r="KNO170" s="67"/>
      <c r="KNP170" s="67"/>
      <c r="KNQ170" s="67"/>
      <c r="KNR170" s="67"/>
      <c r="KNS170" s="67"/>
      <c r="KNT170" s="67"/>
      <c r="KNU170" s="67"/>
      <c r="KNV170" s="67"/>
      <c r="KNW170" s="67"/>
      <c r="KNX170" s="67"/>
      <c r="KNY170" s="67"/>
      <c r="KNZ170" s="67"/>
      <c r="KOA170" s="67"/>
      <c r="KOB170" s="67"/>
      <c r="KOC170" s="67"/>
      <c r="KOD170" s="67"/>
      <c r="KOE170" s="67"/>
      <c r="KOF170" s="67"/>
      <c r="KOG170" s="67"/>
      <c r="KOH170" s="67"/>
      <c r="KOI170" s="67"/>
      <c r="KOJ170" s="67"/>
      <c r="KOK170" s="67"/>
      <c r="KOL170" s="67"/>
      <c r="KOM170" s="67"/>
      <c r="KON170" s="67"/>
      <c r="KOO170" s="67"/>
      <c r="KOP170" s="67"/>
      <c r="KOQ170" s="67"/>
      <c r="KOR170" s="67"/>
      <c r="KOS170" s="67"/>
      <c r="KOT170" s="67"/>
      <c r="KOU170" s="67"/>
      <c r="KOV170" s="67"/>
      <c r="KOW170" s="67"/>
      <c r="KOX170" s="67"/>
      <c r="KOY170" s="67"/>
      <c r="KOZ170" s="67"/>
      <c r="KPA170" s="67"/>
      <c r="KPB170" s="67"/>
      <c r="KPC170" s="67"/>
      <c r="KPD170" s="67"/>
      <c r="KPE170" s="67"/>
      <c r="KPF170" s="67"/>
      <c r="KPG170" s="67"/>
      <c r="KPH170" s="67"/>
      <c r="KPI170" s="67"/>
      <c r="KPJ170" s="67"/>
      <c r="KPK170" s="67"/>
      <c r="KPL170" s="67"/>
      <c r="KPM170" s="67"/>
      <c r="KPN170" s="67"/>
      <c r="KPO170" s="67"/>
      <c r="KPP170" s="67"/>
      <c r="KPQ170" s="67"/>
      <c r="KPR170" s="67"/>
      <c r="KPS170" s="67"/>
      <c r="KPT170" s="67"/>
      <c r="KPU170" s="67"/>
      <c r="KPV170" s="67"/>
      <c r="KPW170" s="67"/>
      <c r="KPX170" s="67"/>
      <c r="KPY170" s="67"/>
      <c r="KPZ170" s="67"/>
      <c r="KQA170" s="67"/>
      <c r="KQB170" s="67"/>
      <c r="KQC170" s="67"/>
      <c r="KQD170" s="67"/>
      <c r="KQE170" s="67"/>
      <c r="KQF170" s="67"/>
      <c r="KQG170" s="67"/>
      <c r="KQH170" s="67"/>
      <c r="KQI170" s="67"/>
      <c r="KQJ170" s="67"/>
      <c r="KQK170" s="67"/>
      <c r="KQL170" s="67"/>
      <c r="KQM170" s="67"/>
      <c r="KQN170" s="67"/>
      <c r="KQO170" s="67"/>
      <c r="KQP170" s="67"/>
      <c r="KQQ170" s="67"/>
      <c r="KQR170" s="67"/>
      <c r="KQS170" s="67"/>
      <c r="KQT170" s="67"/>
      <c r="KQU170" s="67"/>
      <c r="KQV170" s="67"/>
      <c r="KQW170" s="67"/>
      <c r="KQX170" s="67"/>
      <c r="KQY170" s="67"/>
      <c r="KQZ170" s="67"/>
      <c r="KRA170" s="67"/>
      <c r="KRB170" s="67"/>
      <c r="KRC170" s="67"/>
      <c r="KRD170" s="67"/>
      <c r="KRE170" s="67"/>
      <c r="KRF170" s="67"/>
      <c r="KRG170" s="67"/>
      <c r="KRH170" s="67"/>
      <c r="KRI170" s="67"/>
      <c r="KRJ170" s="67"/>
      <c r="KRK170" s="67"/>
      <c r="KRL170" s="67"/>
      <c r="KRM170" s="67"/>
      <c r="KRN170" s="67"/>
      <c r="KRO170" s="67"/>
      <c r="KRP170" s="67"/>
      <c r="KRQ170" s="67"/>
      <c r="KRR170" s="67"/>
      <c r="KRS170" s="67"/>
      <c r="KRT170" s="67"/>
      <c r="KRU170" s="67"/>
      <c r="KRV170" s="67"/>
      <c r="KRW170" s="67"/>
      <c r="KRX170" s="67"/>
      <c r="KRY170" s="67"/>
      <c r="KRZ170" s="67"/>
      <c r="KSA170" s="67"/>
      <c r="KSB170" s="67"/>
      <c r="KSC170" s="67"/>
      <c r="KSD170" s="67"/>
      <c r="KSE170" s="67"/>
      <c r="KSF170" s="67"/>
      <c r="KSG170" s="67"/>
      <c r="KSH170" s="67"/>
      <c r="KSI170" s="67"/>
      <c r="KSJ170" s="67"/>
      <c r="KSK170" s="67"/>
      <c r="KSL170" s="67"/>
      <c r="KSM170" s="67"/>
      <c r="KSN170" s="67"/>
      <c r="KSO170" s="67"/>
      <c r="KSP170" s="67"/>
      <c r="KSQ170" s="67"/>
      <c r="KSR170" s="67"/>
      <c r="KSS170" s="67"/>
      <c r="KST170" s="67"/>
      <c r="KSU170" s="67"/>
      <c r="KSV170" s="67"/>
      <c r="KSW170" s="67"/>
      <c r="KSX170" s="67"/>
      <c r="KSY170" s="67"/>
      <c r="KSZ170" s="67"/>
      <c r="KTA170" s="67"/>
      <c r="KTB170" s="67"/>
      <c r="KTC170" s="67"/>
      <c r="KTD170" s="67"/>
      <c r="KTE170" s="67"/>
      <c r="KTF170" s="67"/>
      <c r="KTG170" s="67"/>
      <c r="KTH170" s="67"/>
      <c r="KTI170" s="67"/>
      <c r="KTJ170" s="67"/>
      <c r="KTK170" s="67"/>
      <c r="KTL170" s="67"/>
      <c r="KTM170" s="67"/>
      <c r="KTN170" s="67"/>
      <c r="KTO170" s="67"/>
      <c r="KTP170" s="67"/>
      <c r="KTQ170" s="67"/>
      <c r="KTR170" s="67"/>
      <c r="KTS170" s="67"/>
      <c r="KTT170" s="67"/>
      <c r="KTU170" s="67"/>
      <c r="KTV170" s="67"/>
      <c r="KTW170" s="67"/>
      <c r="KTX170" s="67"/>
      <c r="KTY170" s="67"/>
      <c r="KTZ170" s="67"/>
      <c r="KUA170" s="67"/>
      <c r="KUB170" s="67"/>
      <c r="KUC170" s="67"/>
      <c r="KUD170" s="67"/>
      <c r="KUE170" s="67"/>
      <c r="KUF170" s="67"/>
      <c r="KUG170" s="67"/>
      <c r="KUH170" s="67"/>
      <c r="KUI170" s="67"/>
      <c r="KUJ170" s="67"/>
      <c r="KUK170" s="67"/>
      <c r="KUL170" s="67"/>
      <c r="KUM170" s="67"/>
      <c r="KUN170" s="67"/>
      <c r="KUO170" s="67"/>
      <c r="KUP170" s="67"/>
      <c r="KUQ170" s="67"/>
      <c r="KUR170" s="67"/>
      <c r="KUS170" s="67"/>
      <c r="KUT170" s="67"/>
      <c r="KUU170" s="67"/>
      <c r="KUV170" s="67"/>
      <c r="KUW170" s="67"/>
      <c r="KUX170" s="67"/>
      <c r="KUY170" s="67"/>
      <c r="KUZ170" s="67"/>
      <c r="KVA170" s="67"/>
      <c r="KVB170" s="67"/>
      <c r="KVC170" s="67"/>
      <c r="KVD170" s="67"/>
      <c r="KVE170" s="67"/>
      <c r="KVF170" s="67"/>
      <c r="KVG170" s="67"/>
      <c r="KVH170" s="67"/>
      <c r="KVI170" s="67"/>
      <c r="KVJ170" s="67"/>
      <c r="KVK170" s="67"/>
      <c r="KVL170" s="67"/>
      <c r="KVM170" s="67"/>
      <c r="KVN170" s="67"/>
      <c r="KVO170" s="67"/>
      <c r="KVP170" s="67"/>
      <c r="KVQ170" s="67"/>
      <c r="KVR170" s="67"/>
      <c r="KVS170" s="67"/>
      <c r="KVT170" s="67"/>
      <c r="KVU170" s="67"/>
      <c r="KVV170" s="67"/>
      <c r="KVW170" s="67"/>
      <c r="KVX170" s="67"/>
      <c r="KVY170" s="67"/>
      <c r="KVZ170" s="67"/>
      <c r="KWA170" s="67"/>
      <c r="KWB170" s="67"/>
      <c r="KWC170" s="67"/>
      <c r="KWD170" s="67"/>
      <c r="KWE170" s="67"/>
      <c r="KWF170" s="67"/>
      <c r="KWG170" s="67"/>
      <c r="KWH170" s="67"/>
      <c r="KWI170" s="67"/>
      <c r="KWJ170" s="67"/>
      <c r="KWK170" s="67"/>
      <c r="KWL170" s="67"/>
      <c r="KWM170" s="67"/>
      <c r="KWN170" s="67"/>
      <c r="KWO170" s="67"/>
      <c r="KWP170" s="67"/>
      <c r="KWQ170" s="67"/>
      <c r="KWR170" s="67"/>
      <c r="KWS170" s="67"/>
      <c r="KWT170" s="67"/>
      <c r="KWU170" s="67"/>
      <c r="KWV170" s="67"/>
      <c r="KWW170" s="67"/>
      <c r="KWX170" s="67"/>
      <c r="KWY170" s="67"/>
      <c r="KWZ170" s="67"/>
      <c r="KXA170" s="67"/>
      <c r="KXB170" s="67"/>
      <c r="KXC170" s="67"/>
      <c r="KXD170" s="67"/>
      <c r="KXE170" s="67"/>
      <c r="KXF170" s="67"/>
      <c r="KXG170" s="67"/>
      <c r="KXH170" s="67"/>
      <c r="KXI170" s="67"/>
      <c r="KXJ170" s="67"/>
      <c r="KXK170" s="67"/>
      <c r="KXL170" s="67"/>
      <c r="KXM170" s="67"/>
      <c r="KXN170" s="67"/>
      <c r="KXO170" s="67"/>
      <c r="KXP170" s="67"/>
      <c r="KXQ170" s="67"/>
      <c r="KXR170" s="67"/>
      <c r="KXS170" s="67"/>
      <c r="KXT170" s="67"/>
      <c r="KXU170" s="67"/>
      <c r="KXV170" s="67"/>
      <c r="KXW170" s="67"/>
      <c r="KXX170" s="67"/>
      <c r="KXY170" s="67"/>
      <c r="KXZ170" s="67"/>
      <c r="KYA170" s="67"/>
      <c r="KYB170" s="67"/>
      <c r="KYC170" s="67"/>
      <c r="KYD170" s="67"/>
      <c r="KYE170" s="67"/>
      <c r="KYF170" s="67"/>
      <c r="KYG170" s="67"/>
      <c r="KYH170" s="67"/>
      <c r="KYI170" s="67"/>
      <c r="KYJ170" s="67"/>
      <c r="KYK170" s="67"/>
      <c r="KYL170" s="67"/>
      <c r="KYM170" s="67"/>
      <c r="KYN170" s="67"/>
      <c r="KYO170" s="67"/>
      <c r="KYP170" s="67"/>
      <c r="KYQ170" s="67"/>
      <c r="KYR170" s="67"/>
      <c r="KYS170" s="67"/>
      <c r="KYT170" s="67"/>
      <c r="KYU170" s="67"/>
      <c r="KYV170" s="67"/>
      <c r="KYW170" s="67"/>
      <c r="KYX170" s="67"/>
      <c r="KYY170" s="67"/>
      <c r="KYZ170" s="67"/>
      <c r="KZA170" s="67"/>
      <c r="KZB170" s="67"/>
      <c r="KZC170" s="67"/>
      <c r="KZD170" s="67"/>
      <c r="KZE170" s="67"/>
      <c r="KZF170" s="67"/>
      <c r="KZG170" s="67"/>
      <c r="KZH170" s="67"/>
      <c r="KZI170" s="67"/>
      <c r="KZJ170" s="67"/>
      <c r="KZK170" s="67"/>
      <c r="KZL170" s="67"/>
      <c r="KZM170" s="67"/>
      <c r="KZN170" s="67"/>
      <c r="KZO170" s="67"/>
      <c r="KZP170" s="67"/>
      <c r="KZQ170" s="67"/>
      <c r="KZR170" s="67"/>
      <c r="KZS170" s="67"/>
      <c r="KZT170" s="67"/>
      <c r="KZU170" s="67"/>
      <c r="KZV170" s="67"/>
      <c r="KZW170" s="67"/>
      <c r="KZX170" s="67"/>
      <c r="KZY170" s="67"/>
      <c r="KZZ170" s="67"/>
      <c r="LAA170" s="67"/>
      <c r="LAB170" s="67"/>
      <c r="LAC170" s="67"/>
      <c r="LAD170" s="67"/>
      <c r="LAE170" s="67"/>
      <c r="LAF170" s="67"/>
      <c r="LAG170" s="67"/>
      <c r="LAH170" s="67"/>
      <c r="LAI170" s="67"/>
      <c r="LAJ170" s="67"/>
      <c r="LAK170" s="67"/>
      <c r="LAL170" s="67"/>
      <c r="LAM170" s="67"/>
      <c r="LAN170" s="67"/>
      <c r="LAO170" s="67"/>
      <c r="LAP170" s="67"/>
      <c r="LAQ170" s="67"/>
      <c r="LAR170" s="67"/>
      <c r="LAS170" s="67"/>
      <c r="LAT170" s="67"/>
      <c r="LAU170" s="67"/>
      <c r="LAV170" s="67"/>
      <c r="LAW170" s="67"/>
      <c r="LAX170" s="67"/>
      <c r="LAY170" s="67"/>
      <c r="LAZ170" s="67"/>
      <c r="LBA170" s="67"/>
      <c r="LBB170" s="67"/>
      <c r="LBC170" s="67"/>
      <c r="LBD170" s="67"/>
      <c r="LBE170" s="67"/>
      <c r="LBF170" s="67"/>
      <c r="LBG170" s="67"/>
      <c r="LBH170" s="67"/>
      <c r="LBI170" s="67"/>
      <c r="LBJ170" s="67"/>
      <c r="LBK170" s="67"/>
      <c r="LBL170" s="67"/>
      <c r="LBM170" s="67"/>
      <c r="LBN170" s="67"/>
      <c r="LBO170" s="67"/>
      <c r="LBP170" s="67"/>
      <c r="LBQ170" s="67"/>
      <c r="LBR170" s="67"/>
      <c r="LBS170" s="67"/>
      <c r="LBT170" s="67"/>
      <c r="LBU170" s="67"/>
      <c r="LBV170" s="67"/>
      <c r="LBW170" s="67"/>
      <c r="LBX170" s="67"/>
      <c r="LBY170" s="67"/>
      <c r="LBZ170" s="67"/>
      <c r="LCA170" s="67"/>
      <c r="LCB170" s="67"/>
      <c r="LCC170" s="67"/>
      <c r="LCD170" s="67"/>
      <c r="LCE170" s="67"/>
      <c r="LCF170" s="67"/>
      <c r="LCG170" s="67"/>
      <c r="LCH170" s="67"/>
      <c r="LCI170" s="67"/>
      <c r="LCJ170" s="67"/>
      <c r="LCK170" s="67"/>
      <c r="LCL170" s="67"/>
      <c r="LCM170" s="67"/>
      <c r="LCN170" s="67"/>
      <c r="LCO170" s="67"/>
      <c r="LCP170" s="67"/>
      <c r="LCQ170" s="67"/>
      <c r="LCR170" s="67"/>
      <c r="LCS170" s="67"/>
      <c r="LCT170" s="67"/>
      <c r="LCU170" s="67"/>
      <c r="LCV170" s="67"/>
      <c r="LCW170" s="67"/>
      <c r="LCX170" s="67"/>
      <c r="LCY170" s="67"/>
      <c r="LCZ170" s="67"/>
      <c r="LDA170" s="67"/>
      <c r="LDB170" s="67"/>
      <c r="LDC170" s="67"/>
      <c r="LDD170" s="67"/>
      <c r="LDE170" s="67"/>
      <c r="LDF170" s="67"/>
      <c r="LDG170" s="67"/>
      <c r="LDH170" s="67"/>
      <c r="LDI170" s="67"/>
      <c r="LDJ170" s="67"/>
      <c r="LDK170" s="67"/>
      <c r="LDL170" s="67"/>
      <c r="LDM170" s="67"/>
      <c r="LDN170" s="67"/>
      <c r="LDO170" s="67"/>
      <c r="LDP170" s="67"/>
      <c r="LDQ170" s="67"/>
      <c r="LDR170" s="67"/>
      <c r="LDS170" s="67"/>
      <c r="LDT170" s="67"/>
      <c r="LDU170" s="67"/>
      <c r="LDV170" s="67"/>
      <c r="LDW170" s="67"/>
      <c r="LDX170" s="67"/>
      <c r="LDY170" s="67"/>
      <c r="LDZ170" s="67"/>
      <c r="LEA170" s="67"/>
      <c r="LEB170" s="67"/>
      <c r="LEC170" s="67"/>
      <c r="LED170" s="67"/>
      <c r="LEE170" s="67"/>
      <c r="LEF170" s="67"/>
      <c r="LEG170" s="67"/>
      <c r="LEH170" s="67"/>
      <c r="LEI170" s="67"/>
      <c r="LEJ170" s="67"/>
      <c r="LEK170" s="67"/>
      <c r="LEL170" s="67"/>
      <c r="LEM170" s="67"/>
      <c r="LEN170" s="67"/>
      <c r="LEO170" s="67"/>
      <c r="LEP170" s="67"/>
      <c r="LEQ170" s="67"/>
      <c r="LER170" s="67"/>
      <c r="LES170" s="67"/>
      <c r="LET170" s="67"/>
      <c r="LEU170" s="67"/>
      <c r="LEV170" s="67"/>
      <c r="LEW170" s="67"/>
      <c r="LEX170" s="67"/>
      <c r="LEY170" s="67"/>
      <c r="LEZ170" s="67"/>
      <c r="LFA170" s="67"/>
      <c r="LFB170" s="67"/>
      <c r="LFC170" s="67"/>
      <c r="LFD170" s="67"/>
      <c r="LFE170" s="67"/>
      <c r="LFF170" s="67"/>
      <c r="LFG170" s="67"/>
      <c r="LFH170" s="67"/>
      <c r="LFI170" s="67"/>
      <c r="LFJ170" s="67"/>
      <c r="LFK170" s="67"/>
      <c r="LFL170" s="67"/>
      <c r="LFM170" s="67"/>
      <c r="LFN170" s="67"/>
      <c r="LFO170" s="67"/>
      <c r="LFP170" s="67"/>
      <c r="LFQ170" s="67"/>
      <c r="LFR170" s="67"/>
      <c r="LFS170" s="67"/>
      <c r="LFT170" s="67"/>
      <c r="LFU170" s="67"/>
      <c r="LFV170" s="67"/>
      <c r="LFW170" s="67"/>
      <c r="LFX170" s="67"/>
      <c r="LFY170" s="67"/>
      <c r="LFZ170" s="67"/>
      <c r="LGA170" s="67"/>
      <c r="LGB170" s="67"/>
      <c r="LGC170" s="67"/>
      <c r="LGD170" s="67"/>
      <c r="LGE170" s="67"/>
      <c r="LGF170" s="67"/>
      <c r="LGG170" s="67"/>
      <c r="LGH170" s="67"/>
      <c r="LGI170" s="67"/>
      <c r="LGJ170" s="67"/>
      <c r="LGK170" s="67"/>
      <c r="LGL170" s="67"/>
      <c r="LGM170" s="67"/>
      <c r="LGN170" s="67"/>
      <c r="LGO170" s="67"/>
      <c r="LGP170" s="67"/>
      <c r="LGQ170" s="67"/>
      <c r="LGR170" s="67"/>
      <c r="LGS170" s="67"/>
      <c r="LGT170" s="67"/>
      <c r="LGU170" s="67"/>
      <c r="LGV170" s="67"/>
      <c r="LGW170" s="67"/>
      <c r="LGX170" s="67"/>
      <c r="LGY170" s="67"/>
      <c r="LGZ170" s="67"/>
      <c r="LHA170" s="67"/>
      <c r="LHB170" s="67"/>
      <c r="LHC170" s="67"/>
      <c r="LHD170" s="67"/>
      <c r="LHE170" s="67"/>
      <c r="LHF170" s="67"/>
      <c r="LHG170" s="67"/>
      <c r="LHH170" s="67"/>
      <c r="LHI170" s="67"/>
      <c r="LHJ170" s="67"/>
      <c r="LHK170" s="67"/>
      <c r="LHL170" s="67"/>
      <c r="LHM170" s="67"/>
      <c r="LHN170" s="67"/>
      <c r="LHO170" s="67"/>
      <c r="LHP170" s="67"/>
      <c r="LHQ170" s="67"/>
      <c r="LHR170" s="67"/>
      <c r="LHS170" s="67"/>
      <c r="LHT170" s="67"/>
      <c r="LHU170" s="67"/>
      <c r="LHV170" s="67"/>
      <c r="LHW170" s="67"/>
      <c r="LHX170" s="67"/>
      <c r="LHY170" s="67"/>
      <c r="LHZ170" s="67"/>
      <c r="LIA170" s="67"/>
      <c r="LIB170" s="67"/>
      <c r="LIC170" s="67"/>
      <c r="LID170" s="67"/>
      <c r="LIE170" s="67"/>
      <c r="LIF170" s="67"/>
      <c r="LIG170" s="67"/>
      <c r="LIH170" s="67"/>
      <c r="LII170" s="67"/>
      <c r="LIJ170" s="67"/>
      <c r="LIK170" s="67"/>
      <c r="LIL170" s="67"/>
      <c r="LIM170" s="67"/>
      <c r="LIN170" s="67"/>
      <c r="LIO170" s="67"/>
      <c r="LIP170" s="67"/>
      <c r="LIQ170" s="67"/>
      <c r="LIR170" s="67"/>
      <c r="LIS170" s="67"/>
      <c r="LIT170" s="67"/>
      <c r="LIU170" s="67"/>
      <c r="LIV170" s="67"/>
      <c r="LIW170" s="67"/>
      <c r="LIX170" s="67"/>
      <c r="LIY170" s="67"/>
      <c r="LIZ170" s="67"/>
      <c r="LJA170" s="67"/>
      <c r="LJB170" s="67"/>
      <c r="LJC170" s="67"/>
      <c r="LJD170" s="67"/>
      <c r="LJE170" s="67"/>
      <c r="LJF170" s="67"/>
      <c r="LJG170" s="67"/>
      <c r="LJH170" s="67"/>
      <c r="LJI170" s="67"/>
      <c r="LJJ170" s="67"/>
      <c r="LJK170" s="67"/>
      <c r="LJL170" s="67"/>
      <c r="LJM170" s="67"/>
      <c r="LJN170" s="67"/>
      <c r="LJO170" s="67"/>
      <c r="LJP170" s="67"/>
      <c r="LJQ170" s="67"/>
      <c r="LJR170" s="67"/>
      <c r="LJS170" s="67"/>
      <c r="LJT170" s="67"/>
      <c r="LJU170" s="67"/>
      <c r="LJV170" s="67"/>
      <c r="LJW170" s="67"/>
      <c r="LJX170" s="67"/>
      <c r="LJY170" s="67"/>
      <c r="LJZ170" s="67"/>
      <c r="LKA170" s="67"/>
      <c r="LKB170" s="67"/>
      <c r="LKC170" s="67"/>
      <c r="LKD170" s="67"/>
      <c r="LKE170" s="67"/>
      <c r="LKF170" s="67"/>
      <c r="LKG170" s="67"/>
      <c r="LKH170" s="67"/>
      <c r="LKI170" s="67"/>
      <c r="LKJ170" s="67"/>
      <c r="LKK170" s="67"/>
      <c r="LKL170" s="67"/>
      <c r="LKM170" s="67"/>
      <c r="LKN170" s="67"/>
      <c r="LKO170" s="67"/>
      <c r="LKP170" s="67"/>
      <c r="LKQ170" s="67"/>
      <c r="LKR170" s="67"/>
      <c r="LKS170" s="67"/>
      <c r="LKT170" s="67"/>
      <c r="LKU170" s="67"/>
      <c r="LKV170" s="67"/>
      <c r="LKW170" s="67"/>
      <c r="LKX170" s="67"/>
      <c r="LKY170" s="67"/>
      <c r="LKZ170" s="67"/>
      <c r="LLA170" s="67"/>
      <c r="LLB170" s="67"/>
      <c r="LLC170" s="67"/>
      <c r="LLD170" s="67"/>
      <c r="LLE170" s="67"/>
      <c r="LLF170" s="67"/>
      <c r="LLG170" s="67"/>
      <c r="LLH170" s="67"/>
      <c r="LLI170" s="67"/>
      <c r="LLJ170" s="67"/>
      <c r="LLK170" s="67"/>
      <c r="LLL170" s="67"/>
      <c r="LLM170" s="67"/>
      <c r="LLN170" s="67"/>
      <c r="LLO170" s="67"/>
      <c r="LLP170" s="67"/>
      <c r="LLQ170" s="67"/>
      <c r="LLR170" s="67"/>
      <c r="LLS170" s="67"/>
      <c r="LLT170" s="67"/>
      <c r="LLU170" s="67"/>
      <c r="LLV170" s="67"/>
      <c r="LLW170" s="67"/>
      <c r="LLX170" s="67"/>
      <c r="LLY170" s="67"/>
      <c r="LLZ170" s="67"/>
      <c r="LMA170" s="67"/>
      <c r="LMB170" s="67"/>
      <c r="LMC170" s="67"/>
      <c r="LMD170" s="67"/>
      <c r="LME170" s="67"/>
      <c r="LMF170" s="67"/>
      <c r="LMG170" s="67"/>
      <c r="LMH170" s="67"/>
      <c r="LMI170" s="67"/>
      <c r="LMJ170" s="67"/>
      <c r="LMK170" s="67"/>
      <c r="LML170" s="67"/>
      <c r="LMM170" s="67"/>
      <c r="LMN170" s="67"/>
      <c r="LMO170" s="67"/>
      <c r="LMP170" s="67"/>
      <c r="LMQ170" s="67"/>
      <c r="LMR170" s="67"/>
      <c r="LMS170" s="67"/>
      <c r="LMT170" s="67"/>
      <c r="LMU170" s="67"/>
      <c r="LMV170" s="67"/>
      <c r="LMW170" s="67"/>
      <c r="LMX170" s="67"/>
      <c r="LMY170" s="67"/>
      <c r="LMZ170" s="67"/>
      <c r="LNA170" s="67"/>
      <c r="LNB170" s="67"/>
      <c r="LNC170" s="67"/>
      <c r="LND170" s="67"/>
      <c r="LNE170" s="67"/>
      <c r="LNF170" s="67"/>
      <c r="LNG170" s="67"/>
      <c r="LNH170" s="67"/>
      <c r="LNI170" s="67"/>
      <c r="LNJ170" s="67"/>
      <c r="LNK170" s="67"/>
      <c r="LNL170" s="67"/>
      <c r="LNM170" s="67"/>
      <c r="LNN170" s="67"/>
      <c r="LNO170" s="67"/>
      <c r="LNP170" s="67"/>
      <c r="LNQ170" s="67"/>
      <c r="LNR170" s="67"/>
      <c r="LNS170" s="67"/>
      <c r="LNT170" s="67"/>
      <c r="LNU170" s="67"/>
      <c r="LNV170" s="67"/>
      <c r="LNW170" s="67"/>
      <c r="LNX170" s="67"/>
      <c r="LNY170" s="67"/>
      <c r="LNZ170" s="67"/>
      <c r="LOA170" s="67"/>
      <c r="LOB170" s="67"/>
      <c r="LOC170" s="67"/>
      <c r="LOD170" s="67"/>
      <c r="LOE170" s="67"/>
      <c r="LOF170" s="67"/>
      <c r="LOG170" s="67"/>
      <c r="LOH170" s="67"/>
      <c r="LOI170" s="67"/>
      <c r="LOJ170" s="67"/>
      <c r="LOK170" s="67"/>
      <c r="LOL170" s="67"/>
      <c r="LOM170" s="67"/>
      <c r="LON170" s="67"/>
      <c r="LOO170" s="67"/>
      <c r="LOP170" s="67"/>
      <c r="LOQ170" s="67"/>
      <c r="LOR170" s="67"/>
      <c r="LOS170" s="67"/>
      <c r="LOT170" s="67"/>
      <c r="LOU170" s="67"/>
      <c r="LOV170" s="67"/>
      <c r="LOW170" s="67"/>
      <c r="LOX170" s="67"/>
      <c r="LOY170" s="67"/>
      <c r="LOZ170" s="67"/>
      <c r="LPA170" s="67"/>
      <c r="LPB170" s="67"/>
      <c r="LPC170" s="67"/>
      <c r="LPD170" s="67"/>
      <c r="LPE170" s="67"/>
      <c r="LPF170" s="67"/>
      <c r="LPG170" s="67"/>
      <c r="LPH170" s="67"/>
      <c r="LPI170" s="67"/>
      <c r="LPJ170" s="67"/>
      <c r="LPK170" s="67"/>
      <c r="LPL170" s="67"/>
      <c r="LPM170" s="67"/>
      <c r="LPN170" s="67"/>
      <c r="LPO170" s="67"/>
      <c r="LPP170" s="67"/>
      <c r="LPQ170" s="67"/>
      <c r="LPR170" s="67"/>
      <c r="LPS170" s="67"/>
      <c r="LPT170" s="67"/>
      <c r="LPU170" s="67"/>
      <c r="LPV170" s="67"/>
      <c r="LPW170" s="67"/>
      <c r="LPX170" s="67"/>
      <c r="LPY170" s="67"/>
      <c r="LPZ170" s="67"/>
      <c r="LQA170" s="67"/>
      <c r="LQB170" s="67"/>
      <c r="LQC170" s="67"/>
      <c r="LQD170" s="67"/>
      <c r="LQE170" s="67"/>
      <c r="LQF170" s="67"/>
      <c r="LQG170" s="67"/>
      <c r="LQH170" s="67"/>
      <c r="LQI170" s="67"/>
      <c r="LQJ170" s="67"/>
      <c r="LQK170" s="67"/>
      <c r="LQL170" s="67"/>
      <c r="LQM170" s="67"/>
      <c r="LQN170" s="67"/>
      <c r="LQO170" s="67"/>
      <c r="LQP170" s="67"/>
      <c r="LQQ170" s="67"/>
      <c r="LQR170" s="67"/>
      <c r="LQS170" s="67"/>
      <c r="LQT170" s="67"/>
      <c r="LQU170" s="67"/>
      <c r="LQV170" s="67"/>
      <c r="LQW170" s="67"/>
      <c r="LQX170" s="67"/>
      <c r="LQY170" s="67"/>
      <c r="LQZ170" s="67"/>
      <c r="LRA170" s="67"/>
      <c r="LRB170" s="67"/>
      <c r="LRC170" s="67"/>
      <c r="LRD170" s="67"/>
      <c r="LRE170" s="67"/>
      <c r="LRF170" s="67"/>
      <c r="LRG170" s="67"/>
      <c r="LRH170" s="67"/>
      <c r="LRI170" s="67"/>
      <c r="LRJ170" s="67"/>
      <c r="LRK170" s="67"/>
      <c r="LRL170" s="67"/>
      <c r="LRM170" s="67"/>
      <c r="LRN170" s="67"/>
      <c r="LRO170" s="67"/>
      <c r="LRP170" s="67"/>
      <c r="LRQ170" s="67"/>
      <c r="LRR170" s="67"/>
      <c r="LRS170" s="67"/>
      <c r="LRT170" s="67"/>
      <c r="LRU170" s="67"/>
      <c r="LRV170" s="67"/>
      <c r="LRW170" s="67"/>
      <c r="LRX170" s="67"/>
      <c r="LRY170" s="67"/>
      <c r="LRZ170" s="67"/>
      <c r="LSA170" s="67"/>
      <c r="LSB170" s="67"/>
      <c r="LSC170" s="67"/>
      <c r="LSD170" s="67"/>
      <c r="LSE170" s="67"/>
      <c r="LSF170" s="67"/>
      <c r="LSG170" s="67"/>
      <c r="LSH170" s="67"/>
      <c r="LSI170" s="67"/>
      <c r="LSJ170" s="67"/>
      <c r="LSK170" s="67"/>
      <c r="LSL170" s="67"/>
      <c r="LSM170" s="67"/>
      <c r="LSN170" s="67"/>
      <c r="LSO170" s="67"/>
      <c r="LSP170" s="67"/>
      <c r="LSQ170" s="67"/>
      <c r="LSR170" s="67"/>
      <c r="LSS170" s="67"/>
      <c r="LST170" s="67"/>
      <c r="LSU170" s="67"/>
      <c r="LSV170" s="67"/>
      <c r="LSW170" s="67"/>
      <c r="LSX170" s="67"/>
      <c r="LSY170" s="67"/>
      <c r="LSZ170" s="67"/>
      <c r="LTA170" s="67"/>
      <c r="LTB170" s="67"/>
      <c r="LTC170" s="67"/>
      <c r="LTD170" s="67"/>
      <c r="LTE170" s="67"/>
      <c r="LTF170" s="67"/>
      <c r="LTG170" s="67"/>
      <c r="LTH170" s="67"/>
      <c r="LTI170" s="67"/>
      <c r="LTJ170" s="67"/>
      <c r="LTK170" s="67"/>
      <c r="LTL170" s="67"/>
      <c r="LTM170" s="67"/>
      <c r="LTN170" s="67"/>
      <c r="LTO170" s="67"/>
      <c r="LTP170" s="67"/>
      <c r="LTQ170" s="67"/>
      <c r="LTR170" s="67"/>
      <c r="LTS170" s="67"/>
      <c r="LTT170" s="67"/>
      <c r="LTU170" s="67"/>
      <c r="LTV170" s="67"/>
      <c r="LTW170" s="67"/>
      <c r="LTX170" s="67"/>
      <c r="LTY170" s="67"/>
      <c r="LTZ170" s="67"/>
      <c r="LUA170" s="67"/>
      <c r="LUB170" s="67"/>
      <c r="LUC170" s="67"/>
      <c r="LUD170" s="67"/>
      <c r="LUE170" s="67"/>
      <c r="LUF170" s="67"/>
      <c r="LUG170" s="67"/>
      <c r="LUH170" s="67"/>
      <c r="LUI170" s="67"/>
      <c r="LUJ170" s="67"/>
      <c r="LUK170" s="67"/>
      <c r="LUL170" s="67"/>
      <c r="LUM170" s="67"/>
      <c r="LUN170" s="67"/>
      <c r="LUO170" s="67"/>
      <c r="LUP170" s="67"/>
      <c r="LUQ170" s="67"/>
      <c r="LUR170" s="67"/>
      <c r="LUS170" s="67"/>
      <c r="LUT170" s="67"/>
      <c r="LUU170" s="67"/>
      <c r="LUV170" s="67"/>
      <c r="LUW170" s="67"/>
      <c r="LUX170" s="67"/>
      <c r="LUY170" s="67"/>
      <c r="LUZ170" s="67"/>
      <c r="LVA170" s="67"/>
      <c r="LVB170" s="67"/>
      <c r="LVC170" s="67"/>
      <c r="LVD170" s="67"/>
      <c r="LVE170" s="67"/>
      <c r="LVF170" s="67"/>
      <c r="LVG170" s="67"/>
      <c r="LVH170" s="67"/>
      <c r="LVI170" s="67"/>
      <c r="LVJ170" s="67"/>
      <c r="LVK170" s="67"/>
      <c r="LVL170" s="67"/>
      <c r="LVM170" s="67"/>
      <c r="LVN170" s="67"/>
      <c r="LVO170" s="67"/>
      <c r="LVP170" s="67"/>
      <c r="LVQ170" s="67"/>
      <c r="LVR170" s="67"/>
      <c r="LVS170" s="67"/>
      <c r="LVT170" s="67"/>
      <c r="LVU170" s="67"/>
      <c r="LVV170" s="67"/>
      <c r="LVW170" s="67"/>
      <c r="LVX170" s="67"/>
      <c r="LVY170" s="67"/>
      <c r="LVZ170" s="67"/>
      <c r="LWA170" s="67"/>
      <c r="LWB170" s="67"/>
      <c r="LWC170" s="67"/>
      <c r="LWD170" s="67"/>
      <c r="LWE170" s="67"/>
      <c r="LWF170" s="67"/>
      <c r="LWG170" s="67"/>
      <c r="LWH170" s="67"/>
      <c r="LWI170" s="67"/>
      <c r="LWJ170" s="67"/>
      <c r="LWK170" s="67"/>
      <c r="LWL170" s="67"/>
      <c r="LWM170" s="67"/>
      <c r="LWN170" s="67"/>
      <c r="LWO170" s="67"/>
      <c r="LWP170" s="67"/>
      <c r="LWQ170" s="67"/>
      <c r="LWR170" s="67"/>
      <c r="LWS170" s="67"/>
      <c r="LWT170" s="67"/>
      <c r="LWU170" s="67"/>
      <c r="LWV170" s="67"/>
      <c r="LWW170" s="67"/>
      <c r="LWX170" s="67"/>
      <c r="LWY170" s="67"/>
      <c r="LWZ170" s="67"/>
      <c r="LXA170" s="67"/>
      <c r="LXB170" s="67"/>
      <c r="LXC170" s="67"/>
      <c r="LXD170" s="67"/>
      <c r="LXE170" s="67"/>
      <c r="LXF170" s="67"/>
      <c r="LXG170" s="67"/>
      <c r="LXH170" s="67"/>
      <c r="LXI170" s="67"/>
      <c r="LXJ170" s="67"/>
      <c r="LXK170" s="67"/>
      <c r="LXL170" s="67"/>
      <c r="LXM170" s="67"/>
      <c r="LXN170" s="67"/>
      <c r="LXO170" s="67"/>
      <c r="LXP170" s="67"/>
      <c r="LXQ170" s="67"/>
      <c r="LXR170" s="67"/>
      <c r="LXS170" s="67"/>
      <c r="LXT170" s="67"/>
      <c r="LXU170" s="67"/>
      <c r="LXV170" s="67"/>
      <c r="LXW170" s="67"/>
      <c r="LXX170" s="67"/>
      <c r="LXY170" s="67"/>
      <c r="LXZ170" s="67"/>
      <c r="LYA170" s="67"/>
      <c r="LYB170" s="67"/>
      <c r="LYC170" s="67"/>
      <c r="LYD170" s="67"/>
      <c r="LYE170" s="67"/>
      <c r="LYF170" s="67"/>
      <c r="LYG170" s="67"/>
      <c r="LYH170" s="67"/>
      <c r="LYI170" s="67"/>
      <c r="LYJ170" s="67"/>
      <c r="LYK170" s="67"/>
      <c r="LYL170" s="67"/>
      <c r="LYM170" s="67"/>
      <c r="LYN170" s="67"/>
      <c r="LYO170" s="67"/>
      <c r="LYP170" s="67"/>
      <c r="LYQ170" s="67"/>
      <c r="LYR170" s="67"/>
      <c r="LYS170" s="67"/>
      <c r="LYT170" s="67"/>
      <c r="LYU170" s="67"/>
      <c r="LYV170" s="67"/>
      <c r="LYW170" s="67"/>
      <c r="LYX170" s="67"/>
      <c r="LYY170" s="67"/>
      <c r="LYZ170" s="67"/>
      <c r="LZA170" s="67"/>
      <c r="LZB170" s="67"/>
      <c r="LZC170" s="67"/>
      <c r="LZD170" s="67"/>
      <c r="LZE170" s="67"/>
      <c r="LZF170" s="67"/>
      <c r="LZG170" s="67"/>
      <c r="LZH170" s="67"/>
      <c r="LZI170" s="67"/>
      <c r="LZJ170" s="67"/>
      <c r="LZK170" s="67"/>
      <c r="LZL170" s="67"/>
      <c r="LZM170" s="67"/>
      <c r="LZN170" s="67"/>
      <c r="LZO170" s="67"/>
      <c r="LZP170" s="67"/>
      <c r="LZQ170" s="67"/>
      <c r="LZR170" s="67"/>
      <c r="LZS170" s="67"/>
      <c r="LZT170" s="67"/>
      <c r="LZU170" s="67"/>
      <c r="LZV170" s="67"/>
      <c r="LZW170" s="67"/>
      <c r="LZX170" s="67"/>
      <c r="LZY170" s="67"/>
      <c r="LZZ170" s="67"/>
      <c r="MAA170" s="67"/>
      <c r="MAB170" s="67"/>
      <c r="MAC170" s="67"/>
      <c r="MAD170" s="67"/>
      <c r="MAE170" s="67"/>
      <c r="MAF170" s="67"/>
      <c r="MAG170" s="67"/>
      <c r="MAH170" s="67"/>
      <c r="MAI170" s="67"/>
      <c r="MAJ170" s="67"/>
      <c r="MAK170" s="67"/>
      <c r="MAL170" s="67"/>
      <c r="MAM170" s="67"/>
      <c r="MAN170" s="67"/>
      <c r="MAO170" s="67"/>
      <c r="MAP170" s="67"/>
      <c r="MAQ170" s="67"/>
      <c r="MAR170" s="67"/>
      <c r="MAS170" s="67"/>
      <c r="MAT170" s="67"/>
      <c r="MAU170" s="67"/>
      <c r="MAV170" s="67"/>
      <c r="MAW170" s="67"/>
      <c r="MAX170" s="67"/>
      <c r="MAY170" s="67"/>
      <c r="MAZ170" s="67"/>
      <c r="MBA170" s="67"/>
      <c r="MBB170" s="67"/>
      <c r="MBC170" s="67"/>
      <c r="MBD170" s="67"/>
      <c r="MBE170" s="67"/>
      <c r="MBF170" s="67"/>
      <c r="MBG170" s="67"/>
      <c r="MBH170" s="67"/>
      <c r="MBI170" s="67"/>
      <c r="MBJ170" s="67"/>
      <c r="MBK170" s="67"/>
      <c r="MBL170" s="67"/>
      <c r="MBM170" s="67"/>
      <c r="MBN170" s="67"/>
      <c r="MBO170" s="67"/>
      <c r="MBP170" s="67"/>
      <c r="MBQ170" s="67"/>
      <c r="MBR170" s="67"/>
      <c r="MBS170" s="67"/>
      <c r="MBT170" s="67"/>
      <c r="MBU170" s="67"/>
      <c r="MBV170" s="67"/>
      <c r="MBW170" s="67"/>
      <c r="MBX170" s="67"/>
      <c r="MBY170" s="67"/>
      <c r="MBZ170" s="67"/>
      <c r="MCA170" s="67"/>
      <c r="MCB170" s="67"/>
      <c r="MCC170" s="67"/>
      <c r="MCD170" s="67"/>
      <c r="MCE170" s="67"/>
      <c r="MCF170" s="67"/>
      <c r="MCG170" s="67"/>
      <c r="MCH170" s="67"/>
      <c r="MCI170" s="67"/>
      <c r="MCJ170" s="67"/>
      <c r="MCK170" s="67"/>
      <c r="MCL170" s="67"/>
      <c r="MCM170" s="67"/>
      <c r="MCN170" s="67"/>
      <c r="MCO170" s="67"/>
      <c r="MCP170" s="67"/>
      <c r="MCQ170" s="67"/>
      <c r="MCR170" s="67"/>
      <c r="MCS170" s="67"/>
      <c r="MCT170" s="67"/>
      <c r="MCU170" s="67"/>
      <c r="MCV170" s="67"/>
      <c r="MCW170" s="67"/>
      <c r="MCX170" s="67"/>
      <c r="MCY170" s="67"/>
      <c r="MCZ170" s="67"/>
      <c r="MDA170" s="67"/>
      <c r="MDB170" s="67"/>
      <c r="MDC170" s="67"/>
      <c r="MDD170" s="67"/>
      <c r="MDE170" s="67"/>
      <c r="MDF170" s="67"/>
      <c r="MDG170" s="67"/>
      <c r="MDH170" s="67"/>
      <c r="MDI170" s="67"/>
      <c r="MDJ170" s="67"/>
      <c r="MDK170" s="67"/>
      <c r="MDL170" s="67"/>
      <c r="MDM170" s="67"/>
      <c r="MDN170" s="67"/>
      <c r="MDO170" s="67"/>
      <c r="MDP170" s="67"/>
      <c r="MDQ170" s="67"/>
      <c r="MDR170" s="67"/>
      <c r="MDS170" s="67"/>
      <c r="MDT170" s="67"/>
      <c r="MDU170" s="67"/>
      <c r="MDV170" s="67"/>
      <c r="MDW170" s="67"/>
      <c r="MDX170" s="67"/>
      <c r="MDY170" s="67"/>
      <c r="MDZ170" s="67"/>
      <c r="MEA170" s="67"/>
      <c r="MEB170" s="67"/>
      <c r="MEC170" s="67"/>
      <c r="MED170" s="67"/>
      <c r="MEE170" s="67"/>
      <c r="MEF170" s="67"/>
      <c r="MEG170" s="67"/>
      <c r="MEH170" s="67"/>
      <c r="MEI170" s="67"/>
      <c r="MEJ170" s="67"/>
      <c r="MEK170" s="67"/>
      <c r="MEL170" s="67"/>
      <c r="MEM170" s="67"/>
      <c r="MEN170" s="67"/>
      <c r="MEO170" s="67"/>
      <c r="MEP170" s="67"/>
      <c r="MEQ170" s="67"/>
      <c r="MER170" s="67"/>
      <c r="MES170" s="67"/>
      <c r="MET170" s="67"/>
      <c r="MEU170" s="67"/>
      <c r="MEV170" s="67"/>
      <c r="MEW170" s="67"/>
      <c r="MEX170" s="67"/>
      <c r="MEY170" s="67"/>
      <c r="MEZ170" s="67"/>
      <c r="MFA170" s="67"/>
      <c r="MFB170" s="67"/>
      <c r="MFC170" s="67"/>
      <c r="MFD170" s="67"/>
      <c r="MFE170" s="67"/>
      <c r="MFF170" s="67"/>
      <c r="MFG170" s="67"/>
      <c r="MFH170" s="67"/>
      <c r="MFI170" s="67"/>
      <c r="MFJ170" s="67"/>
      <c r="MFK170" s="67"/>
      <c r="MFL170" s="67"/>
      <c r="MFM170" s="67"/>
      <c r="MFN170" s="67"/>
      <c r="MFO170" s="67"/>
      <c r="MFP170" s="67"/>
      <c r="MFQ170" s="67"/>
      <c r="MFR170" s="67"/>
      <c r="MFS170" s="67"/>
      <c r="MFT170" s="67"/>
      <c r="MFU170" s="67"/>
      <c r="MFV170" s="67"/>
      <c r="MFW170" s="67"/>
      <c r="MFX170" s="67"/>
      <c r="MFY170" s="67"/>
      <c r="MFZ170" s="67"/>
      <c r="MGA170" s="67"/>
      <c r="MGB170" s="67"/>
      <c r="MGC170" s="67"/>
      <c r="MGD170" s="67"/>
      <c r="MGE170" s="67"/>
      <c r="MGF170" s="67"/>
      <c r="MGG170" s="67"/>
      <c r="MGH170" s="67"/>
      <c r="MGI170" s="67"/>
      <c r="MGJ170" s="67"/>
      <c r="MGK170" s="67"/>
      <c r="MGL170" s="67"/>
      <c r="MGM170" s="67"/>
      <c r="MGN170" s="67"/>
      <c r="MGO170" s="67"/>
      <c r="MGP170" s="67"/>
      <c r="MGQ170" s="67"/>
      <c r="MGR170" s="67"/>
      <c r="MGS170" s="67"/>
      <c r="MGT170" s="67"/>
      <c r="MGU170" s="67"/>
      <c r="MGV170" s="67"/>
      <c r="MGW170" s="67"/>
      <c r="MGX170" s="67"/>
      <c r="MGY170" s="67"/>
      <c r="MGZ170" s="67"/>
      <c r="MHA170" s="67"/>
      <c r="MHB170" s="67"/>
      <c r="MHC170" s="67"/>
      <c r="MHD170" s="67"/>
      <c r="MHE170" s="67"/>
      <c r="MHF170" s="67"/>
      <c r="MHG170" s="67"/>
      <c r="MHH170" s="67"/>
      <c r="MHI170" s="67"/>
      <c r="MHJ170" s="67"/>
      <c r="MHK170" s="67"/>
      <c r="MHL170" s="67"/>
      <c r="MHM170" s="67"/>
      <c r="MHN170" s="67"/>
      <c r="MHO170" s="67"/>
      <c r="MHP170" s="67"/>
      <c r="MHQ170" s="67"/>
      <c r="MHR170" s="67"/>
      <c r="MHS170" s="67"/>
      <c r="MHT170" s="67"/>
      <c r="MHU170" s="67"/>
      <c r="MHV170" s="67"/>
      <c r="MHW170" s="67"/>
      <c r="MHX170" s="67"/>
      <c r="MHY170" s="67"/>
      <c r="MHZ170" s="67"/>
      <c r="MIA170" s="67"/>
      <c r="MIB170" s="67"/>
      <c r="MIC170" s="67"/>
      <c r="MID170" s="67"/>
      <c r="MIE170" s="67"/>
      <c r="MIF170" s="67"/>
      <c r="MIG170" s="67"/>
      <c r="MIH170" s="67"/>
      <c r="MII170" s="67"/>
      <c r="MIJ170" s="67"/>
      <c r="MIK170" s="67"/>
      <c r="MIL170" s="67"/>
      <c r="MIM170" s="67"/>
      <c r="MIN170" s="67"/>
      <c r="MIO170" s="67"/>
      <c r="MIP170" s="67"/>
      <c r="MIQ170" s="67"/>
      <c r="MIR170" s="67"/>
      <c r="MIS170" s="67"/>
      <c r="MIT170" s="67"/>
      <c r="MIU170" s="67"/>
      <c r="MIV170" s="67"/>
      <c r="MIW170" s="67"/>
      <c r="MIX170" s="67"/>
      <c r="MIY170" s="67"/>
      <c r="MIZ170" s="67"/>
      <c r="MJA170" s="67"/>
      <c r="MJB170" s="67"/>
      <c r="MJC170" s="67"/>
      <c r="MJD170" s="67"/>
      <c r="MJE170" s="67"/>
      <c r="MJF170" s="67"/>
      <c r="MJG170" s="67"/>
      <c r="MJH170" s="67"/>
      <c r="MJI170" s="67"/>
      <c r="MJJ170" s="67"/>
      <c r="MJK170" s="67"/>
      <c r="MJL170" s="67"/>
      <c r="MJM170" s="67"/>
      <c r="MJN170" s="67"/>
      <c r="MJO170" s="67"/>
      <c r="MJP170" s="67"/>
      <c r="MJQ170" s="67"/>
      <c r="MJR170" s="67"/>
      <c r="MJS170" s="67"/>
      <c r="MJT170" s="67"/>
      <c r="MJU170" s="67"/>
      <c r="MJV170" s="67"/>
      <c r="MJW170" s="67"/>
      <c r="MJX170" s="67"/>
      <c r="MJY170" s="67"/>
      <c r="MJZ170" s="67"/>
      <c r="MKA170" s="67"/>
      <c r="MKB170" s="67"/>
      <c r="MKC170" s="67"/>
      <c r="MKD170" s="67"/>
      <c r="MKE170" s="67"/>
      <c r="MKF170" s="67"/>
      <c r="MKG170" s="67"/>
      <c r="MKH170" s="67"/>
      <c r="MKI170" s="67"/>
      <c r="MKJ170" s="67"/>
      <c r="MKK170" s="67"/>
      <c r="MKL170" s="67"/>
      <c r="MKM170" s="67"/>
      <c r="MKN170" s="67"/>
      <c r="MKO170" s="67"/>
      <c r="MKP170" s="67"/>
      <c r="MKQ170" s="67"/>
      <c r="MKR170" s="67"/>
      <c r="MKS170" s="67"/>
      <c r="MKT170" s="67"/>
      <c r="MKU170" s="67"/>
      <c r="MKV170" s="67"/>
      <c r="MKW170" s="67"/>
      <c r="MKX170" s="67"/>
      <c r="MKY170" s="67"/>
      <c r="MKZ170" s="67"/>
      <c r="MLA170" s="67"/>
      <c r="MLB170" s="67"/>
      <c r="MLC170" s="67"/>
      <c r="MLD170" s="67"/>
      <c r="MLE170" s="67"/>
      <c r="MLF170" s="67"/>
      <c r="MLG170" s="67"/>
      <c r="MLH170" s="67"/>
      <c r="MLI170" s="67"/>
      <c r="MLJ170" s="67"/>
      <c r="MLK170" s="67"/>
      <c r="MLL170" s="67"/>
      <c r="MLM170" s="67"/>
      <c r="MLN170" s="67"/>
      <c r="MLO170" s="67"/>
      <c r="MLP170" s="67"/>
      <c r="MLQ170" s="67"/>
      <c r="MLR170" s="67"/>
      <c r="MLS170" s="67"/>
      <c r="MLT170" s="67"/>
      <c r="MLU170" s="67"/>
      <c r="MLV170" s="67"/>
      <c r="MLW170" s="67"/>
      <c r="MLX170" s="67"/>
      <c r="MLY170" s="67"/>
      <c r="MLZ170" s="67"/>
      <c r="MMA170" s="67"/>
      <c r="MMB170" s="67"/>
      <c r="MMC170" s="67"/>
      <c r="MMD170" s="67"/>
      <c r="MME170" s="67"/>
      <c r="MMF170" s="67"/>
      <c r="MMG170" s="67"/>
      <c r="MMH170" s="67"/>
      <c r="MMI170" s="67"/>
      <c r="MMJ170" s="67"/>
      <c r="MMK170" s="67"/>
      <c r="MML170" s="67"/>
      <c r="MMM170" s="67"/>
      <c r="MMN170" s="67"/>
      <c r="MMO170" s="67"/>
      <c r="MMP170" s="67"/>
      <c r="MMQ170" s="67"/>
      <c r="MMR170" s="67"/>
      <c r="MMS170" s="67"/>
      <c r="MMT170" s="67"/>
      <c r="MMU170" s="67"/>
      <c r="MMV170" s="67"/>
      <c r="MMW170" s="67"/>
      <c r="MMX170" s="67"/>
      <c r="MMY170" s="67"/>
      <c r="MMZ170" s="67"/>
      <c r="MNA170" s="67"/>
      <c r="MNB170" s="67"/>
      <c r="MNC170" s="67"/>
      <c r="MND170" s="67"/>
      <c r="MNE170" s="67"/>
      <c r="MNF170" s="67"/>
      <c r="MNG170" s="67"/>
      <c r="MNH170" s="67"/>
      <c r="MNI170" s="67"/>
      <c r="MNJ170" s="67"/>
      <c r="MNK170" s="67"/>
      <c r="MNL170" s="67"/>
      <c r="MNM170" s="67"/>
      <c r="MNN170" s="67"/>
      <c r="MNO170" s="67"/>
      <c r="MNP170" s="67"/>
      <c r="MNQ170" s="67"/>
      <c r="MNR170" s="67"/>
      <c r="MNS170" s="67"/>
      <c r="MNT170" s="67"/>
      <c r="MNU170" s="67"/>
      <c r="MNV170" s="67"/>
      <c r="MNW170" s="67"/>
      <c r="MNX170" s="67"/>
      <c r="MNY170" s="67"/>
      <c r="MNZ170" s="67"/>
      <c r="MOA170" s="67"/>
      <c r="MOB170" s="67"/>
      <c r="MOC170" s="67"/>
      <c r="MOD170" s="67"/>
      <c r="MOE170" s="67"/>
      <c r="MOF170" s="67"/>
      <c r="MOG170" s="67"/>
      <c r="MOH170" s="67"/>
      <c r="MOI170" s="67"/>
      <c r="MOJ170" s="67"/>
      <c r="MOK170" s="67"/>
      <c r="MOL170" s="67"/>
      <c r="MOM170" s="67"/>
      <c r="MON170" s="67"/>
      <c r="MOO170" s="67"/>
      <c r="MOP170" s="67"/>
      <c r="MOQ170" s="67"/>
      <c r="MOR170" s="67"/>
      <c r="MOS170" s="67"/>
      <c r="MOT170" s="67"/>
      <c r="MOU170" s="67"/>
      <c r="MOV170" s="67"/>
      <c r="MOW170" s="67"/>
      <c r="MOX170" s="67"/>
      <c r="MOY170" s="67"/>
      <c r="MOZ170" s="67"/>
      <c r="MPA170" s="67"/>
      <c r="MPB170" s="67"/>
      <c r="MPC170" s="67"/>
      <c r="MPD170" s="67"/>
      <c r="MPE170" s="67"/>
      <c r="MPF170" s="67"/>
      <c r="MPG170" s="67"/>
      <c r="MPH170" s="67"/>
      <c r="MPI170" s="67"/>
      <c r="MPJ170" s="67"/>
      <c r="MPK170" s="67"/>
      <c r="MPL170" s="67"/>
      <c r="MPM170" s="67"/>
      <c r="MPN170" s="67"/>
      <c r="MPO170" s="67"/>
      <c r="MPP170" s="67"/>
      <c r="MPQ170" s="67"/>
      <c r="MPR170" s="67"/>
      <c r="MPS170" s="67"/>
      <c r="MPT170" s="67"/>
      <c r="MPU170" s="67"/>
      <c r="MPV170" s="67"/>
      <c r="MPW170" s="67"/>
      <c r="MPX170" s="67"/>
      <c r="MPY170" s="67"/>
      <c r="MPZ170" s="67"/>
      <c r="MQA170" s="67"/>
      <c r="MQB170" s="67"/>
      <c r="MQC170" s="67"/>
      <c r="MQD170" s="67"/>
      <c r="MQE170" s="67"/>
      <c r="MQF170" s="67"/>
      <c r="MQG170" s="67"/>
      <c r="MQH170" s="67"/>
      <c r="MQI170" s="67"/>
      <c r="MQJ170" s="67"/>
      <c r="MQK170" s="67"/>
      <c r="MQL170" s="67"/>
      <c r="MQM170" s="67"/>
      <c r="MQN170" s="67"/>
      <c r="MQO170" s="67"/>
      <c r="MQP170" s="67"/>
      <c r="MQQ170" s="67"/>
      <c r="MQR170" s="67"/>
      <c r="MQS170" s="67"/>
      <c r="MQT170" s="67"/>
      <c r="MQU170" s="67"/>
      <c r="MQV170" s="67"/>
      <c r="MQW170" s="67"/>
      <c r="MQX170" s="67"/>
      <c r="MQY170" s="67"/>
      <c r="MQZ170" s="67"/>
      <c r="MRA170" s="67"/>
      <c r="MRB170" s="67"/>
      <c r="MRC170" s="67"/>
      <c r="MRD170" s="67"/>
      <c r="MRE170" s="67"/>
      <c r="MRF170" s="67"/>
      <c r="MRG170" s="67"/>
      <c r="MRH170" s="67"/>
      <c r="MRI170" s="67"/>
      <c r="MRJ170" s="67"/>
      <c r="MRK170" s="67"/>
      <c r="MRL170" s="67"/>
      <c r="MRM170" s="67"/>
      <c r="MRN170" s="67"/>
      <c r="MRO170" s="67"/>
      <c r="MRP170" s="67"/>
      <c r="MRQ170" s="67"/>
      <c r="MRR170" s="67"/>
      <c r="MRS170" s="67"/>
      <c r="MRT170" s="67"/>
      <c r="MRU170" s="67"/>
      <c r="MRV170" s="67"/>
      <c r="MRW170" s="67"/>
      <c r="MRX170" s="67"/>
      <c r="MRY170" s="67"/>
      <c r="MRZ170" s="67"/>
      <c r="MSA170" s="67"/>
      <c r="MSB170" s="67"/>
      <c r="MSC170" s="67"/>
      <c r="MSD170" s="67"/>
      <c r="MSE170" s="67"/>
      <c r="MSF170" s="67"/>
      <c r="MSG170" s="67"/>
      <c r="MSH170" s="67"/>
      <c r="MSI170" s="67"/>
      <c r="MSJ170" s="67"/>
      <c r="MSK170" s="67"/>
      <c r="MSL170" s="67"/>
      <c r="MSM170" s="67"/>
      <c r="MSN170" s="67"/>
      <c r="MSO170" s="67"/>
      <c r="MSP170" s="67"/>
      <c r="MSQ170" s="67"/>
      <c r="MSR170" s="67"/>
      <c r="MSS170" s="67"/>
      <c r="MST170" s="67"/>
      <c r="MSU170" s="67"/>
      <c r="MSV170" s="67"/>
      <c r="MSW170" s="67"/>
      <c r="MSX170" s="67"/>
      <c r="MSY170" s="67"/>
      <c r="MSZ170" s="67"/>
      <c r="MTA170" s="67"/>
      <c r="MTB170" s="67"/>
      <c r="MTC170" s="67"/>
      <c r="MTD170" s="67"/>
      <c r="MTE170" s="67"/>
      <c r="MTF170" s="67"/>
      <c r="MTG170" s="67"/>
      <c r="MTH170" s="67"/>
      <c r="MTI170" s="67"/>
      <c r="MTJ170" s="67"/>
      <c r="MTK170" s="67"/>
      <c r="MTL170" s="67"/>
      <c r="MTM170" s="67"/>
      <c r="MTN170" s="67"/>
      <c r="MTO170" s="67"/>
      <c r="MTP170" s="67"/>
      <c r="MTQ170" s="67"/>
      <c r="MTR170" s="67"/>
      <c r="MTS170" s="67"/>
      <c r="MTT170" s="67"/>
      <c r="MTU170" s="67"/>
      <c r="MTV170" s="67"/>
      <c r="MTW170" s="67"/>
      <c r="MTX170" s="67"/>
      <c r="MTY170" s="67"/>
      <c r="MTZ170" s="67"/>
      <c r="MUA170" s="67"/>
      <c r="MUB170" s="67"/>
      <c r="MUC170" s="67"/>
      <c r="MUD170" s="67"/>
      <c r="MUE170" s="67"/>
      <c r="MUF170" s="67"/>
      <c r="MUG170" s="67"/>
      <c r="MUH170" s="67"/>
      <c r="MUI170" s="67"/>
      <c r="MUJ170" s="67"/>
      <c r="MUK170" s="67"/>
      <c r="MUL170" s="67"/>
      <c r="MUM170" s="67"/>
      <c r="MUN170" s="67"/>
      <c r="MUO170" s="67"/>
      <c r="MUP170" s="67"/>
      <c r="MUQ170" s="67"/>
      <c r="MUR170" s="67"/>
      <c r="MUS170" s="67"/>
      <c r="MUT170" s="67"/>
      <c r="MUU170" s="67"/>
      <c r="MUV170" s="67"/>
      <c r="MUW170" s="67"/>
      <c r="MUX170" s="67"/>
      <c r="MUY170" s="67"/>
      <c r="MUZ170" s="67"/>
      <c r="MVA170" s="67"/>
      <c r="MVB170" s="67"/>
      <c r="MVC170" s="67"/>
      <c r="MVD170" s="67"/>
      <c r="MVE170" s="67"/>
      <c r="MVF170" s="67"/>
      <c r="MVG170" s="67"/>
      <c r="MVH170" s="67"/>
      <c r="MVI170" s="67"/>
      <c r="MVJ170" s="67"/>
      <c r="MVK170" s="67"/>
      <c r="MVL170" s="67"/>
      <c r="MVM170" s="67"/>
      <c r="MVN170" s="67"/>
      <c r="MVO170" s="67"/>
      <c r="MVP170" s="67"/>
      <c r="MVQ170" s="67"/>
      <c r="MVR170" s="67"/>
      <c r="MVS170" s="67"/>
      <c r="MVT170" s="67"/>
      <c r="MVU170" s="67"/>
      <c r="MVV170" s="67"/>
      <c r="MVW170" s="67"/>
      <c r="MVX170" s="67"/>
      <c r="MVY170" s="67"/>
      <c r="MVZ170" s="67"/>
      <c r="MWA170" s="67"/>
      <c r="MWB170" s="67"/>
      <c r="MWC170" s="67"/>
      <c r="MWD170" s="67"/>
      <c r="MWE170" s="67"/>
      <c r="MWF170" s="67"/>
      <c r="MWG170" s="67"/>
      <c r="MWH170" s="67"/>
      <c r="MWI170" s="67"/>
      <c r="MWJ170" s="67"/>
      <c r="MWK170" s="67"/>
      <c r="MWL170" s="67"/>
      <c r="MWM170" s="67"/>
      <c r="MWN170" s="67"/>
      <c r="MWO170" s="67"/>
      <c r="MWP170" s="67"/>
      <c r="MWQ170" s="67"/>
      <c r="MWR170" s="67"/>
      <c r="MWS170" s="67"/>
      <c r="MWT170" s="67"/>
      <c r="MWU170" s="67"/>
      <c r="MWV170" s="67"/>
      <c r="MWW170" s="67"/>
      <c r="MWX170" s="67"/>
      <c r="MWY170" s="67"/>
      <c r="MWZ170" s="67"/>
      <c r="MXA170" s="67"/>
      <c r="MXB170" s="67"/>
      <c r="MXC170" s="67"/>
      <c r="MXD170" s="67"/>
      <c r="MXE170" s="67"/>
      <c r="MXF170" s="67"/>
      <c r="MXG170" s="67"/>
      <c r="MXH170" s="67"/>
      <c r="MXI170" s="67"/>
      <c r="MXJ170" s="67"/>
      <c r="MXK170" s="67"/>
      <c r="MXL170" s="67"/>
      <c r="MXM170" s="67"/>
      <c r="MXN170" s="67"/>
      <c r="MXO170" s="67"/>
      <c r="MXP170" s="67"/>
      <c r="MXQ170" s="67"/>
      <c r="MXR170" s="67"/>
      <c r="MXS170" s="67"/>
      <c r="MXT170" s="67"/>
      <c r="MXU170" s="67"/>
      <c r="MXV170" s="67"/>
      <c r="MXW170" s="67"/>
      <c r="MXX170" s="67"/>
      <c r="MXY170" s="67"/>
      <c r="MXZ170" s="67"/>
      <c r="MYA170" s="67"/>
      <c r="MYB170" s="67"/>
      <c r="MYC170" s="67"/>
      <c r="MYD170" s="67"/>
      <c r="MYE170" s="67"/>
      <c r="MYF170" s="67"/>
      <c r="MYG170" s="67"/>
      <c r="MYH170" s="67"/>
      <c r="MYI170" s="67"/>
      <c r="MYJ170" s="67"/>
      <c r="MYK170" s="67"/>
      <c r="MYL170" s="67"/>
      <c r="MYM170" s="67"/>
      <c r="MYN170" s="67"/>
      <c r="MYO170" s="67"/>
      <c r="MYP170" s="67"/>
      <c r="MYQ170" s="67"/>
      <c r="MYR170" s="67"/>
      <c r="MYS170" s="67"/>
      <c r="MYT170" s="67"/>
      <c r="MYU170" s="67"/>
      <c r="MYV170" s="67"/>
      <c r="MYW170" s="67"/>
      <c r="MYX170" s="67"/>
      <c r="MYY170" s="67"/>
      <c r="MYZ170" s="67"/>
      <c r="MZA170" s="67"/>
      <c r="MZB170" s="67"/>
      <c r="MZC170" s="67"/>
      <c r="MZD170" s="67"/>
      <c r="MZE170" s="67"/>
      <c r="MZF170" s="67"/>
      <c r="MZG170" s="67"/>
      <c r="MZH170" s="67"/>
      <c r="MZI170" s="67"/>
      <c r="MZJ170" s="67"/>
      <c r="MZK170" s="67"/>
      <c r="MZL170" s="67"/>
      <c r="MZM170" s="67"/>
      <c r="MZN170" s="67"/>
      <c r="MZO170" s="67"/>
      <c r="MZP170" s="67"/>
      <c r="MZQ170" s="67"/>
      <c r="MZR170" s="67"/>
      <c r="MZS170" s="67"/>
      <c r="MZT170" s="67"/>
      <c r="MZU170" s="67"/>
      <c r="MZV170" s="67"/>
      <c r="MZW170" s="67"/>
      <c r="MZX170" s="67"/>
      <c r="MZY170" s="67"/>
      <c r="MZZ170" s="67"/>
      <c r="NAA170" s="67"/>
      <c r="NAB170" s="67"/>
      <c r="NAC170" s="67"/>
      <c r="NAD170" s="67"/>
      <c r="NAE170" s="67"/>
      <c r="NAF170" s="67"/>
      <c r="NAG170" s="67"/>
      <c r="NAH170" s="67"/>
      <c r="NAI170" s="67"/>
      <c r="NAJ170" s="67"/>
      <c r="NAK170" s="67"/>
      <c r="NAL170" s="67"/>
      <c r="NAM170" s="67"/>
      <c r="NAN170" s="67"/>
      <c r="NAO170" s="67"/>
      <c r="NAP170" s="67"/>
      <c r="NAQ170" s="67"/>
      <c r="NAR170" s="67"/>
      <c r="NAS170" s="67"/>
      <c r="NAT170" s="67"/>
      <c r="NAU170" s="67"/>
      <c r="NAV170" s="67"/>
      <c r="NAW170" s="67"/>
      <c r="NAX170" s="67"/>
      <c r="NAY170" s="67"/>
      <c r="NAZ170" s="67"/>
      <c r="NBA170" s="67"/>
      <c r="NBB170" s="67"/>
      <c r="NBC170" s="67"/>
      <c r="NBD170" s="67"/>
      <c r="NBE170" s="67"/>
      <c r="NBF170" s="67"/>
      <c r="NBG170" s="67"/>
      <c r="NBH170" s="67"/>
      <c r="NBI170" s="67"/>
      <c r="NBJ170" s="67"/>
      <c r="NBK170" s="67"/>
      <c r="NBL170" s="67"/>
      <c r="NBM170" s="67"/>
      <c r="NBN170" s="67"/>
      <c r="NBO170" s="67"/>
      <c r="NBP170" s="67"/>
      <c r="NBQ170" s="67"/>
      <c r="NBR170" s="67"/>
      <c r="NBS170" s="67"/>
      <c r="NBT170" s="67"/>
      <c r="NBU170" s="67"/>
      <c r="NBV170" s="67"/>
      <c r="NBW170" s="67"/>
      <c r="NBX170" s="67"/>
      <c r="NBY170" s="67"/>
      <c r="NBZ170" s="67"/>
      <c r="NCA170" s="67"/>
      <c r="NCB170" s="67"/>
      <c r="NCC170" s="67"/>
      <c r="NCD170" s="67"/>
      <c r="NCE170" s="67"/>
      <c r="NCF170" s="67"/>
      <c r="NCG170" s="67"/>
      <c r="NCH170" s="67"/>
      <c r="NCI170" s="67"/>
      <c r="NCJ170" s="67"/>
      <c r="NCK170" s="67"/>
      <c r="NCL170" s="67"/>
      <c r="NCM170" s="67"/>
      <c r="NCN170" s="67"/>
      <c r="NCO170" s="67"/>
      <c r="NCP170" s="67"/>
      <c r="NCQ170" s="67"/>
      <c r="NCR170" s="67"/>
      <c r="NCS170" s="67"/>
      <c r="NCT170" s="67"/>
      <c r="NCU170" s="67"/>
      <c r="NCV170" s="67"/>
      <c r="NCW170" s="67"/>
      <c r="NCX170" s="67"/>
      <c r="NCY170" s="67"/>
      <c r="NCZ170" s="67"/>
      <c r="NDA170" s="67"/>
      <c r="NDB170" s="67"/>
      <c r="NDC170" s="67"/>
      <c r="NDD170" s="67"/>
      <c r="NDE170" s="67"/>
      <c r="NDF170" s="67"/>
      <c r="NDG170" s="67"/>
      <c r="NDH170" s="67"/>
      <c r="NDI170" s="67"/>
      <c r="NDJ170" s="67"/>
      <c r="NDK170" s="67"/>
      <c r="NDL170" s="67"/>
      <c r="NDM170" s="67"/>
      <c r="NDN170" s="67"/>
      <c r="NDO170" s="67"/>
      <c r="NDP170" s="67"/>
      <c r="NDQ170" s="67"/>
      <c r="NDR170" s="67"/>
      <c r="NDS170" s="67"/>
      <c r="NDT170" s="67"/>
      <c r="NDU170" s="67"/>
      <c r="NDV170" s="67"/>
      <c r="NDW170" s="67"/>
      <c r="NDX170" s="67"/>
      <c r="NDY170" s="67"/>
      <c r="NDZ170" s="67"/>
      <c r="NEA170" s="67"/>
      <c r="NEB170" s="67"/>
      <c r="NEC170" s="67"/>
      <c r="NED170" s="67"/>
      <c r="NEE170" s="67"/>
      <c r="NEF170" s="67"/>
      <c r="NEG170" s="67"/>
      <c r="NEH170" s="67"/>
      <c r="NEI170" s="67"/>
      <c r="NEJ170" s="67"/>
      <c r="NEK170" s="67"/>
      <c r="NEL170" s="67"/>
      <c r="NEM170" s="67"/>
      <c r="NEN170" s="67"/>
      <c r="NEO170" s="67"/>
      <c r="NEP170" s="67"/>
      <c r="NEQ170" s="67"/>
      <c r="NER170" s="67"/>
      <c r="NES170" s="67"/>
      <c r="NET170" s="67"/>
      <c r="NEU170" s="67"/>
      <c r="NEV170" s="67"/>
      <c r="NEW170" s="67"/>
      <c r="NEX170" s="67"/>
      <c r="NEY170" s="67"/>
      <c r="NEZ170" s="67"/>
      <c r="NFA170" s="67"/>
      <c r="NFB170" s="67"/>
      <c r="NFC170" s="67"/>
      <c r="NFD170" s="67"/>
      <c r="NFE170" s="67"/>
      <c r="NFF170" s="67"/>
      <c r="NFG170" s="67"/>
      <c r="NFH170" s="67"/>
      <c r="NFI170" s="67"/>
      <c r="NFJ170" s="67"/>
      <c r="NFK170" s="67"/>
      <c r="NFL170" s="67"/>
      <c r="NFM170" s="67"/>
      <c r="NFN170" s="67"/>
      <c r="NFO170" s="67"/>
      <c r="NFP170" s="67"/>
      <c r="NFQ170" s="67"/>
      <c r="NFR170" s="67"/>
      <c r="NFS170" s="67"/>
      <c r="NFT170" s="67"/>
      <c r="NFU170" s="67"/>
      <c r="NFV170" s="67"/>
      <c r="NFW170" s="67"/>
      <c r="NFX170" s="67"/>
      <c r="NFY170" s="67"/>
      <c r="NFZ170" s="67"/>
      <c r="NGA170" s="67"/>
      <c r="NGB170" s="67"/>
      <c r="NGC170" s="67"/>
      <c r="NGD170" s="67"/>
      <c r="NGE170" s="67"/>
      <c r="NGF170" s="67"/>
      <c r="NGG170" s="67"/>
      <c r="NGH170" s="67"/>
      <c r="NGI170" s="67"/>
      <c r="NGJ170" s="67"/>
      <c r="NGK170" s="67"/>
      <c r="NGL170" s="67"/>
      <c r="NGM170" s="67"/>
      <c r="NGN170" s="67"/>
      <c r="NGO170" s="67"/>
      <c r="NGP170" s="67"/>
      <c r="NGQ170" s="67"/>
      <c r="NGR170" s="67"/>
      <c r="NGS170" s="67"/>
      <c r="NGT170" s="67"/>
      <c r="NGU170" s="67"/>
      <c r="NGV170" s="67"/>
      <c r="NGW170" s="67"/>
      <c r="NGX170" s="67"/>
      <c r="NGY170" s="67"/>
      <c r="NGZ170" s="67"/>
      <c r="NHA170" s="67"/>
      <c r="NHB170" s="67"/>
      <c r="NHC170" s="67"/>
      <c r="NHD170" s="67"/>
      <c r="NHE170" s="67"/>
      <c r="NHF170" s="67"/>
      <c r="NHG170" s="67"/>
      <c r="NHH170" s="67"/>
      <c r="NHI170" s="67"/>
      <c r="NHJ170" s="67"/>
      <c r="NHK170" s="67"/>
      <c r="NHL170" s="67"/>
      <c r="NHM170" s="67"/>
      <c r="NHN170" s="67"/>
      <c r="NHO170" s="67"/>
      <c r="NHP170" s="67"/>
      <c r="NHQ170" s="67"/>
      <c r="NHR170" s="67"/>
      <c r="NHS170" s="67"/>
      <c r="NHT170" s="67"/>
      <c r="NHU170" s="67"/>
      <c r="NHV170" s="67"/>
      <c r="NHW170" s="67"/>
      <c r="NHX170" s="67"/>
      <c r="NHY170" s="67"/>
      <c r="NHZ170" s="67"/>
      <c r="NIA170" s="67"/>
      <c r="NIB170" s="67"/>
      <c r="NIC170" s="67"/>
      <c r="NID170" s="67"/>
      <c r="NIE170" s="67"/>
      <c r="NIF170" s="67"/>
      <c r="NIG170" s="67"/>
      <c r="NIH170" s="67"/>
      <c r="NII170" s="67"/>
      <c r="NIJ170" s="67"/>
      <c r="NIK170" s="67"/>
      <c r="NIL170" s="67"/>
      <c r="NIM170" s="67"/>
      <c r="NIN170" s="67"/>
      <c r="NIO170" s="67"/>
      <c r="NIP170" s="67"/>
      <c r="NIQ170" s="67"/>
      <c r="NIR170" s="67"/>
      <c r="NIS170" s="67"/>
      <c r="NIT170" s="67"/>
      <c r="NIU170" s="67"/>
      <c r="NIV170" s="67"/>
      <c r="NIW170" s="67"/>
      <c r="NIX170" s="67"/>
      <c r="NIY170" s="67"/>
      <c r="NIZ170" s="67"/>
      <c r="NJA170" s="67"/>
      <c r="NJB170" s="67"/>
      <c r="NJC170" s="67"/>
      <c r="NJD170" s="67"/>
      <c r="NJE170" s="67"/>
      <c r="NJF170" s="67"/>
      <c r="NJG170" s="67"/>
      <c r="NJH170" s="67"/>
      <c r="NJI170" s="67"/>
      <c r="NJJ170" s="67"/>
      <c r="NJK170" s="67"/>
      <c r="NJL170" s="67"/>
      <c r="NJM170" s="67"/>
      <c r="NJN170" s="67"/>
      <c r="NJO170" s="67"/>
      <c r="NJP170" s="67"/>
      <c r="NJQ170" s="67"/>
      <c r="NJR170" s="67"/>
      <c r="NJS170" s="67"/>
      <c r="NJT170" s="67"/>
      <c r="NJU170" s="67"/>
      <c r="NJV170" s="67"/>
      <c r="NJW170" s="67"/>
      <c r="NJX170" s="67"/>
      <c r="NJY170" s="67"/>
      <c r="NJZ170" s="67"/>
      <c r="NKA170" s="67"/>
      <c r="NKB170" s="67"/>
      <c r="NKC170" s="67"/>
      <c r="NKD170" s="67"/>
      <c r="NKE170" s="67"/>
      <c r="NKF170" s="67"/>
      <c r="NKG170" s="67"/>
      <c r="NKH170" s="67"/>
      <c r="NKI170" s="67"/>
      <c r="NKJ170" s="67"/>
      <c r="NKK170" s="67"/>
      <c r="NKL170" s="67"/>
      <c r="NKM170" s="67"/>
      <c r="NKN170" s="67"/>
      <c r="NKO170" s="67"/>
      <c r="NKP170" s="67"/>
      <c r="NKQ170" s="67"/>
      <c r="NKR170" s="67"/>
      <c r="NKS170" s="67"/>
      <c r="NKT170" s="67"/>
      <c r="NKU170" s="67"/>
      <c r="NKV170" s="67"/>
      <c r="NKW170" s="67"/>
      <c r="NKX170" s="67"/>
      <c r="NKY170" s="67"/>
      <c r="NKZ170" s="67"/>
      <c r="NLA170" s="67"/>
      <c r="NLB170" s="67"/>
      <c r="NLC170" s="67"/>
      <c r="NLD170" s="67"/>
      <c r="NLE170" s="67"/>
      <c r="NLF170" s="67"/>
      <c r="NLG170" s="67"/>
      <c r="NLH170" s="67"/>
      <c r="NLI170" s="67"/>
      <c r="NLJ170" s="67"/>
      <c r="NLK170" s="67"/>
      <c r="NLL170" s="67"/>
      <c r="NLM170" s="67"/>
      <c r="NLN170" s="67"/>
      <c r="NLO170" s="67"/>
      <c r="NLP170" s="67"/>
      <c r="NLQ170" s="67"/>
      <c r="NLR170" s="67"/>
      <c r="NLS170" s="67"/>
      <c r="NLT170" s="67"/>
      <c r="NLU170" s="67"/>
      <c r="NLV170" s="67"/>
      <c r="NLW170" s="67"/>
      <c r="NLX170" s="67"/>
      <c r="NLY170" s="67"/>
      <c r="NLZ170" s="67"/>
      <c r="NMA170" s="67"/>
      <c r="NMB170" s="67"/>
      <c r="NMC170" s="67"/>
      <c r="NMD170" s="67"/>
      <c r="NME170" s="67"/>
      <c r="NMF170" s="67"/>
      <c r="NMG170" s="67"/>
      <c r="NMH170" s="67"/>
      <c r="NMI170" s="67"/>
      <c r="NMJ170" s="67"/>
      <c r="NMK170" s="67"/>
      <c r="NML170" s="67"/>
      <c r="NMM170" s="67"/>
      <c r="NMN170" s="67"/>
      <c r="NMO170" s="67"/>
      <c r="NMP170" s="67"/>
      <c r="NMQ170" s="67"/>
      <c r="NMR170" s="67"/>
      <c r="NMS170" s="67"/>
      <c r="NMT170" s="67"/>
      <c r="NMU170" s="67"/>
      <c r="NMV170" s="67"/>
      <c r="NMW170" s="67"/>
      <c r="NMX170" s="67"/>
      <c r="NMY170" s="67"/>
      <c r="NMZ170" s="67"/>
      <c r="NNA170" s="67"/>
      <c r="NNB170" s="67"/>
      <c r="NNC170" s="67"/>
      <c r="NND170" s="67"/>
      <c r="NNE170" s="67"/>
      <c r="NNF170" s="67"/>
      <c r="NNG170" s="67"/>
      <c r="NNH170" s="67"/>
      <c r="NNI170" s="67"/>
      <c r="NNJ170" s="67"/>
      <c r="NNK170" s="67"/>
      <c r="NNL170" s="67"/>
      <c r="NNM170" s="67"/>
      <c r="NNN170" s="67"/>
      <c r="NNO170" s="67"/>
      <c r="NNP170" s="67"/>
      <c r="NNQ170" s="67"/>
      <c r="NNR170" s="67"/>
      <c r="NNS170" s="67"/>
      <c r="NNT170" s="67"/>
      <c r="NNU170" s="67"/>
      <c r="NNV170" s="67"/>
      <c r="NNW170" s="67"/>
      <c r="NNX170" s="67"/>
      <c r="NNY170" s="67"/>
      <c r="NNZ170" s="67"/>
      <c r="NOA170" s="67"/>
      <c r="NOB170" s="67"/>
      <c r="NOC170" s="67"/>
      <c r="NOD170" s="67"/>
      <c r="NOE170" s="67"/>
      <c r="NOF170" s="67"/>
      <c r="NOG170" s="67"/>
      <c r="NOH170" s="67"/>
      <c r="NOI170" s="67"/>
      <c r="NOJ170" s="67"/>
      <c r="NOK170" s="67"/>
      <c r="NOL170" s="67"/>
      <c r="NOM170" s="67"/>
      <c r="NON170" s="67"/>
      <c r="NOO170" s="67"/>
      <c r="NOP170" s="67"/>
      <c r="NOQ170" s="67"/>
      <c r="NOR170" s="67"/>
      <c r="NOS170" s="67"/>
      <c r="NOT170" s="67"/>
      <c r="NOU170" s="67"/>
      <c r="NOV170" s="67"/>
      <c r="NOW170" s="67"/>
      <c r="NOX170" s="67"/>
      <c r="NOY170" s="67"/>
      <c r="NOZ170" s="67"/>
      <c r="NPA170" s="67"/>
      <c r="NPB170" s="67"/>
      <c r="NPC170" s="67"/>
      <c r="NPD170" s="67"/>
      <c r="NPE170" s="67"/>
      <c r="NPF170" s="67"/>
      <c r="NPG170" s="67"/>
      <c r="NPH170" s="67"/>
      <c r="NPI170" s="67"/>
      <c r="NPJ170" s="67"/>
      <c r="NPK170" s="67"/>
      <c r="NPL170" s="67"/>
      <c r="NPM170" s="67"/>
      <c r="NPN170" s="67"/>
      <c r="NPO170" s="67"/>
      <c r="NPP170" s="67"/>
      <c r="NPQ170" s="67"/>
      <c r="NPR170" s="67"/>
      <c r="NPS170" s="67"/>
      <c r="NPT170" s="67"/>
      <c r="NPU170" s="67"/>
      <c r="NPV170" s="67"/>
      <c r="NPW170" s="67"/>
      <c r="NPX170" s="67"/>
      <c r="NPY170" s="67"/>
      <c r="NPZ170" s="67"/>
      <c r="NQA170" s="67"/>
      <c r="NQB170" s="67"/>
      <c r="NQC170" s="67"/>
      <c r="NQD170" s="67"/>
      <c r="NQE170" s="67"/>
      <c r="NQF170" s="67"/>
      <c r="NQG170" s="67"/>
      <c r="NQH170" s="67"/>
      <c r="NQI170" s="67"/>
      <c r="NQJ170" s="67"/>
      <c r="NQK170" s="67"/>
      <c r="NQL170" s="67"/>
      <c r="NQM170" s="67"/>
      <c r="NQN170" s="67"/>
      <c r="NQO170" s="67"/>
      <c r="NQP170" s="67"/>
      <c r="NQQ170" s="67"/>
      <c r="NQR170" s="67"/>
      <c r="NQS170" s="67"/>
      <c r="NQT170" s="67"/>
      <c r="NQU170" s="67"/>
      <c r="NQV170" s="67"/>
      <c r="NQW170" s="67"/>
      <c r="NQX170" s="67"/>
      <c r="NQY170" s="67"/>
      <c r="NQZ170" s="67"/>
      <c r="NRA170" s="67"/>
      <c r="NRB170" s="67"/>
      <c r="NRC170" s="67"/>
      <c r="NRD170" s="67"/>
      <c r="NRE170" s="67"/>
      <c r="NRF170" s="67"/>
      <c r="NRG170" s="67"/>
      <c r="NRH170" s="67"/>
      <c r="NRI170" s="67"/>
      <c r="NRJ170" s="67"/>
      <c r="NRK170" s="67"/>
      <c r="NRL170" s="67"/>
      <c r="NRM170" s="67"/>
      <c r="NRN170" s="67"/>
      <c r="NRO170" s="67"/>
      <c r="NRP170" s="67"/>
      <c r="NRQ170" s="67"/>
      <c r="NRR170" s="67"/>
      <c r="NRS170" s="67"/>
      <c r="NRT170" s="67"/>
      <c r="NRU170" s="67"/>
      <c r="NRV170" s="67"/>
      <c r="NRW170" s="67"/>
      <c r="NRX170" s="67"/>
      <c r="NRY170" s="67"/>
      <c r="NRZ170" s="67"/>
      <c r="NSA170" s="67"/>
      <c r="NSB170" s="67"/>
      <c r="NSC170" s="67"/>
      <c r="NSD170" s="67"/>
      <c r="NSE170" s="67"/>
      <c r="NSF170" s="67"/>
      <c r="NSG170" s="67"/>
      <c r="NSH170" s="67"/>
      <c r="NSI170" s="67"/>
      <c r="NSJ170" s="67"/>
      <c r="NSK170" s="67"/>
      <c r="NSL170" s="67"/>
      <c r="NSM170" s="67"/>
      <c r="NSN170" s="67"/>
      <c r="NSO170" s="67"/>
      <c r="NSP170" s="67"/>
      <c r="NSQ170" s="67"/>
      <c r="NSR170" s="67"/>
      <c r="NSS170" s="67"/>
      <c r="NST170" s="67"/>
      <c r="NSU170" s="67"/>
      <c r="NSV170" s="67"/>
      <c r="NSW170" s="67"/>
      <c r="NSX170" s="67"/>
      <c r="NSY170" s="67"/>
      <c r="NSZ170" s="67"/>
      <c r="NTA170" s="67"/>
      <c r="NTB170" s="67"/>
      <c r="NTC170" s="67"/>
      <c r="NTD170" s="67"/>
      <c r="NTE170" s="67"/>
      <c r="NTF170" s="67"/>
      <c r="NTG170" s="67"/>
      <c r="NTH170" s="67"/>
      <c r="NTI170" s="67"/>
      <c r="NTJ170" s="67"/>
      <c r="NTK170" s="67"/>
      <c r="NTL170" s="67"/>
      <c r="NTM170" s="67"/>
      <c r="NTN170" s="67"/>
      <c r="NTO170" s="67"/>
      <c r="NTP170" s="67"/>
      <c r="NTQ170" s="67"/>
      <c r="NTR170" s="67"/>
      <c r="NTS170" s="67"/>
      <c r="NTT170" s="67"/>
      <c r="NTU170" s="67"/>
      <c r="NTV170" s="67"/>
      <c r="NTW170" s="67"/>
      <c r="NTX170" s="67"/>
      <c r="NTY170" s="67"/>
      <c r="NTZ170" s="67"/>
      <c r="NUA170" s="67"/>
      <c r="NUB170" s="67"/>
      <c r="NUC170" s="67"/>
      <c r="NUD170" s="67"/>
      <c r="NUE170" s="67"/>
      <c r="NUF170" s="67"/>
      <c r="NUG170" s="67"/>
      <c r="NUH170" s="67"/>
      <c r="NUI170" s="67"/>
      <c r="NUJ170" s="67"/>
      <c r="NUK170" s="67"/>
      <c r="NUL170" s="67"/>
      <c r="NUM170" s="67"/>
      <c r="NUN170" s="67"/>
      <c r="NUO170" s="67"/>
      <c r="NUP170" s="67"/>
      <c r="NUQ170" s="67"/>
      <c r="NUR170" s="67"/>
      <c r="NUS170" s="67"/>
      <c r="NUT170" s="67"/>
      <c r="NUU170" s="67"/>
      <c r="NUV170" s="67"/>
      <c r="NUW170" s="67"/>
      <c r="NUX170" s="67"/>
      <c r="NUY170" s="67"/>
      <c r="NUZ170" s="67"/>
      <c r="NVA170" s="67"/>
      <c r="NVB170" s="67"/>
      <c r="NVC170" s="67"/>
      <c r="NVD170" s="67"/>
      <c r="NVE170" s="67"/>
      <c r="NVF170" s="67"/>
      <c r="NVG170" s="67"/>
      <c r="NVH170" s="67"/>
      <c r="NVI170" s="67"/>
      <c r="NVJ170" s="67"/>
      <c r="NVK170" s="67"/>
      <c r="NVL170" s="67"/>
      <c r="NVM170" s="67"/>
      <c r="NVN170" s="67"/>
      <c r="NVO170" s="67"/>
      <c r="NVP170" s="67"/>
      <c r="NVQ170" s="67"/>
      <c r="NVR170" s="67"/>
      <c r="NVS170" s="67"/>
      <c r="NVT170" s="67"/>
      <c r="NVU170" s="67"/>
      <c r="NVV170" s="67"/>
      <c r="NVW170" s="67"/>
      <c r="NVX170" s="67"/>
      <c r="NVY170" s="67"/>
      <c r="NVZ170" s="67"/>
      <c r="NWA170" s="67"/>
      <c r="NWB170" s="67"/>
      <c r="NWC170" s="67"/>
      <c r="NWD170" s="67"/>
      <c r="NWE170" s="67"/>
      <c r="NWF170" s="67"/>
      <c r="NWG170" s="67"/>
      <c r="NWH170" s="67"/>
      <c r="NWI170" s="67"/>
      <c r="NWJ170" s="67"/>
      <c r="NWK170" s="67"/>
      <c r="NWL170" s="67"/>
      <c r="NWM170" s="67"/>
      <c r="NWN170" s="67"/>
      <c r="NWO170" s="67"/>
      <c r="NWP170" s="67"/>
      <c r="NWQ170" s="67"/>
      <c r="NWR170" s="67"/>
      <c r="NWS170" s="67"/>
      <c r="NWT170" s="67"/>
      <c r="NWU170" s="67"/>
      <c r="NWV170" s="67"/>
      <c r="NWW170" s="67"/>
      <c r="NWX170" s="67"/>
      <c r="NWY170" s="67"/>
      <c r="NWZ170" s="67"/>
      <c r="NXA170" s="67"/>
      <c r="NXB170" s="67"/>
      <c r="NXC170" s="67"/>
      <c r="NXD170" s="67"/>
      <c r="NXE170" s="67"/>
      <c r="NXF170" s="67"/>
      <c r="NXG170" s="67"/>
      <c r="NXH170" s="67"/>
      <c r="NXI170" s="67"/>
      <c r="NXJ170" s="67"/>
      <c r="NXK170" s="67"/>
      <c r="NXL170" s="67"/>
      <c r="NXM170" s="67"/>
      <c r="NXN170" s="67"/>
      <c r="NXO170" s="67"/>
      <c r="NXP170" s="67"/>
      <c r="NXQ170" s="67"/>
      <c r="NXR170" s="67"/>
      <c r="NXS170" s="67"/>
      <c r="NXT170" s="67"/>
      <c r="NXU170" s="67"/>
      <c r="NXV170" s="67"/>
      <c r="NXW170" s="67"/>
      <c r="NXX170" s="67"/>
      <c r="NXY170" s="67"/>
      <c r="NXZ170" s="67"/>
      <c r="NYA170" s="67"/>
      <c r="NYB170" s="67"/>
      <c r="NYC170" s="67"/>
      <c r="NYD170" s="67"/>
      <c r="NYE170" s="67"/>
      <c r="NYF170" s="67"/>
      <c r="NYG170" s="67"/>
      <c r="NYH170" s="67"/>
      <c r="NYI170" s="67"/>
      <c r="NYJ170" s="67"/>
      <c r="NYK170" s="67"/>
      <c r="NYL170" s="67"/>
      <c r="NYM170" s="67"/>
      <c r="NYN170" s="67"/>
      <c r="NYO170" s="67"/>
      <c r="NYP170" s="67"/>
      <c r="NYQ170" s="67"/>
      <c r="NYR170" s="67"/>
      <c r="NYS170" s="67"/>
      <c r="NYT170" s="67"/>
      <c r="NYU170" s="67"/>
      <c r="NYV170" s="67"/>
      <c r="NYW170" s="67"/>
      <c r="NYX170" s="67"/>
      <c r="NYY170" s="67"/>
      <c r="NYZ170" s="67"/>
      <c r="NZA170" s="67"/>
      <c r="NZB170" s="67"/>
      <c r="NZC170" s="67"/>
      <c r="NZD170" s="67"/>
      <c r="NZE170" s="67"/>
      <c r="NZF170" s="67"/>
      <c r="NZG170" s="67"/>
      <c r="NZH170" s="67"/>
      <c r="NZI170" s="67"/>
      <c r="NZJ170" s="67"/>
      <c r="NZK170" s="67"/>
      <c r="NZL170" s="67"/>
      <c r="NZM170" s="67"/>
      <c r="NZN170" s="67"/>
      <c r="NZO170" s="67"/>
      <c r="NZP170" s="67"/>
      <c r="NZQ170" s="67"/>
      <c r="NZR170" s="67"/>
      <c r="NZS170" s="67"/>
      <c r="NZT170" s="67"/>
      <c r="NZU170" s="67"/>
      <c r="NZV170" s="67"/>
      <c r="NZW170" s="67"/>
      <c r="NZX170" s="67"/>
      <c r="NZY170" s="67"/>
      <c r="NZZ170" s="67"/>
      <c r="OAA170" s="67"/>
      <c r="OAB170" s="67"/>
      <c r="OAC170" s="67"/>
      <c r="OAD170" s="67"/>
      <c r="OAE170" s="67"/>
      <c r="OAF170" s="67"/>
      <c r="OAG170" s="67"/>
      <c r="OAH170" s="67"/>
      <c r="OAI170" s="67"/>
      <c r="OAJ170" s="67"/>
      <c r="OAK170" s="67"/>
      <c r="OAL170" s="67"/>
      <c r="OAM170" s="67"/>
      <c r="OAN170" s="67"/>
      <c r="OAO170" s="67"/>
      <c r="OAP170" s="67"/>
      <c r="OAQ170" s="67"/>
      <c r="OAR170" s="67"/>
      <c r="OAS170" s="67"/>
      <c r="OAT170" s="67"/>
      <c r="OAU170" s="67"/>
      <c r="OAV170" s="67"/>
      <c r="OAW170" s="67"/>
      <c r="OAX170" s="67"/>
      <c r="OAY170" s="67"/>
      <c r="OAZ170" s="67"/>
      <c r="OBA170" s="67"/>
      <c r="OBB170" s="67"/>
      <c r="OBC170" s="67"/>
      <c r="OBD170" s="67"/>
      <c r="OBE170" s="67"/>
      <c r="OBF170" s="67"/>
      <c r="OBG170" s="67"/>
      <c r="OBH170" s="67"/>
      <c r="OBI170" s="67"/>
      <c r="OBJ170" s="67"/>
      <c r="OBK170" s="67"/>
      <c r="OBL170" s="67"/>
      <c r="OBM170" s="67"/>
      <c r="OBN170" s="67"/>
      <c r="OBO170" s="67"/>
      <c r="OBP170" s="67"/>
      <c r="OBQ170" s="67"/>
      <c r="OBR170" s="67"/>
      <c r="OBS170" s="67"/>
      <c r="OBT170" s="67"/>
      <c r="OBU170" s="67"/>
      <c r="OBV170" s="67"/>
      <c r="OBW170" s="67"/>
      <c r="OBX170" s="67"/>
      <c r="OBY170" s="67"/>
      <c r="OBZ170" s="67"/>
      <c r="OCA170" s="67"/>
      <c r="OCB170" s="67"/>
      <c r="OCC170" s="67"/>
      <c r="OCD170" s="67"/>
      <c r="OCE170" s="67"/>
      <c r="OCF170" s="67"/>
      <c r="OCG170" s="67"/>
      <c r="OCH170" s="67"/>
      <c r="OCI170" s="67"/>
      <c r="OCJ170" s="67"/>
      <c r="OCK170" s="67"/>
      <c r="OCL170" s="67"/>
      <c r="OCM170" s="67"/>
      <c r="OCN170" s="67"/>
      <c r="OCO170" s="67"/>
      <c r="OCP170" s="67"/>
      <c r="OCQ170" s="67"/>
      <c r="OCR170" s="67"/>
      <c r="OCS170" s="67"/>
      <c r="OCT170" s="67"/>
      <c r="OCU170" s="67"/>
      <c r="OCV170" s="67"/>
      <c r="OCW170" s="67"/>
      <c r="OCX170" s="67"/>
      <c r="OCY170" s="67"/>
      <c r="OCZ170" s="67"/>
      <c r="ODA170" s="67"/>
      <c r="ODB170" s="67"/>
      <c r="ODC170" s="67"/>
      <c r="ODD170" s="67"/>
      <c r="ODE170" s="67"/>
      <c r="ODF170" s="67"/>
      <c r="ODG170" s="67"/>
      <c r="ODH170" s="67"/>
      <c r="ODI170" s="67"/>
      <c r="ODJ170" s="67"/>
      <c r="ODK170" s="67"/>
      <c r="ODL170" s="67"/>
      <c r="ODM170" s="67"/>
      <c r="ODN170" s="67"/>
      <c r="ODO170" s="67"/>
      <c r="ODP170" s="67"/>
      <c r="ODQ170" s="67"/>
      <c r="ODR170" s="67"/>
      <c r="ODS170" s="67"/>
      <c r="ODT170" s="67"/>
      <c r="ODU170" s="67"/>
      <c r="ODV170" s="67"/>
      <c r="ODW170" s="67"/>
      <c r="ODX170" s="67"/>
      <c r="ODY170" s="67"/>
      <c r="ODZ170" s="67"/>
      <c r="OEA170" s="67"/>
      <c r="OEB170" s="67"/>
      <c r="OEC170" s="67"/>
      <c r="OED170" s="67"/>
      <c r="OEE170" s="67"/>
      <c r="OEF170" s="67"/>
      <c r="OEG170" s="67"/>
      <c r="OEH170" s="67"/>
      <c r="OEI170" s="67"/>
      <c r="OEJ170" s="67"/>
      <c r="OEK170" s="67"/>
      <c r="OEL170" s="67"/>
      <c r="OEM170" s="67"/>
      <c r="OEN170" s="67"/>
      <c r="OEO170" s="67"/>
      <c r="OEP170" s="67"/>
      <c r="OEQ170" s="67"/>
      <c r="OER170" s="67"/>
      <c r="OES170" s="67"/>
      <c r="OET170" s="67"/>
      <c r="OEU170" s="67"/>
      <c r="OEV170" s="67"/>
      <c r="OEW170" s="67"/>
      <c r="OEX170" s="67"/>
      <c r="OEY170" s="67"/>
      <c r="OEZ170" s="67"/>
      <c r="OFA170" s="67"/>
      <c r="OFB170" s="67"/>
      <c r="OFC170" s="67"/>
      <c r="OFD170" s="67"/>
      <c r="OFE170" s="67"/>
      <c r="OFF170" s="67"/>
      <c r="OFG170" s="67"/>
      <c r="OFH170" s="67"/>
      <c r="OFI170" s="67"/>
      <c r="OFJ170" s="67"/>
      <c r="OFK170" s="67"/>
      <c r="OFL170" s="67"/>
      <c r="OFM170" s="67"/>
      <c r="OFN170" s="67"/>
      <c r="OFO170" s="67"/>
      <c r="OFP170" s="67"/>
      <c r="OFQ170" s="67"/>
      <c r="OFR170" s="67"/>
      <c r="OFS170" s="67"/>
      <c r="OFT170" s="67"/>
      <c r="OFU170" s="67"/>
      <c r="OFV170" s="67"/>
      <c r="OFW170" s="67"/>
      <c r="OFX170" s="67"/>
      <c r="OFY170" s="67"/>
      <c r="OFZ170" s="67"/>
      <c r="OGA170" s="67"/>
      <c r="OGB170" s="67"/>
      <c r="OGC170" s="67"/>
      <c r="OGD170" s="67"/>
      <c r="OGE170" s="67"/>
      <c r="OGF170" s="67"/>
      <c r="OGG170" s="67"/>
      <c r="OGH170" s="67"/>
      <c r="OGI170" s="67"/>
      <c r="OGJ170" s="67"/>
      <c r="OGK170" s="67"/>
      <c r="OGL170" s="67"/>
      <c r="OGM170" s="67"/>
      <c r="OGN170" s="67"/>
      <c r="OGO170" s="67"/>
      <c r="OGP170" s="67"/>
      <c r="OGQ170" s="67"/>
      <c r="OGR170" s="67"/>
      <c r="OGS170" s="67"/>
      <c r="OGT170" s="67"/>
      <c r="OGU170" s="67"/>
      <c r="OGV170" s="67"/>
      <c r="OGW170" s="67"/>
      <c r="OGX170" s="67"/>
      <c r="OGY170" s="67"/>
      <c r="OGZ170" s="67"/>
      <c r="OHA170" s="67"/>
      <c r="OHB170" s="67"/>
      <c r="OHC170" s="67"/>
      <c r="OHD170" s="67"/>
      <c r="OHE170" s="67"/>
      <c r="OHF170" s="67"/>
      <c r="OHG170" s="67"/>
      <c r="OHH170" s="67"/>
      <c r="OHI170" s="67"/>
      <c r="OHJ170" s="67"/>
      <c r="OHK170" s="67"/>
      <c r="OHL170" s="67"/>
      <c r="OHM170" s="67"/>
      <c r="OHN170" s="67"/>
      <c r="OHO170" s="67"/>
      <c r="OHP170" s="67"/>
      <c r="OHQ170" s="67"/>
      <c r="OHR170" s="67"/>
      <c r="OHS170" s="67"/>
      <c r="OHT170" s="67"/>
      <c r="OHU170" s="67"/>
      <c r="OHV170" s="67"/>
      <c r="OHW170" s="67"/>
      <c r="OHX170" s="67"/>
      <c r="OHY170" s="67"/>
      <c r="OHZ170" s="67"/>
      <c r="OIA170" s="67"/>
      <c r="OIB170" s="67"/>
      <c r="OIC170" s="67"/>
      <c r="OID170" s="67"/>
      <c r="OIE170" s="67"/>
      <c r="OIF170" s="67"/>
      <c r="OIG170" s="67"/>
      <c r="OIH170" s="67"/>
      <c r="OII170" s="67"/>
      <c r="OIJ170" s="67"/>
      <c r="OIK170" s="67"/>
      <c r="OIL170" s="67"/>
      <c r="OIM170" s="67"/>
      <c r="OIN170" s="67"/>
      <c r="OIO170" s="67"/>
      <c r="OIP170" s="67"/>
      <c r="OIQ170" s="67"/>
      <c r="OIR170" s="67"/>
      <c r="OIS170" s="67"/>
      <c r="OIT170" s="67"/>
      <c r="OIU170" s="67"/>
      <c r="OIV170" s="67"/>
      <c r="OIW170" s="67"/>
      <c r="OIX170" s="67"/>
      <c r="OIY170" s="67"/>
      <c r="OIZ170" s="67"/>
      <c r="OJA170" s="67"/>
      <c r="OJB170" s="67"/>
      <c r="OJC170" s="67"/>
      <c r="OJD170" s="67"/>
      <c r="OJE170" s="67"/>
      <c r="OJF170" s="67"/>
      <c r="OJG170" s="67"/>
      <c r="OJH170" s="67"/>
      <c r="OJI170" s="67"/>
      <c r="OJJ170" s="67"/>
      <c r="OJK170" s="67"/>
      <c r="OJL170" s="67"/>
      <c r="OJM170" s="67"/>
      <c r="OJN170" s="67"/>
      <c r="OJO170" s="67"/>
      <c r="OJP170" s="67"/>
      <c r="OJQ170" s="67"/>
      <c r="OJR170" s="67"/>
      <c r="OJS170" s="67"/>
      <c r="OJT170" s="67"/>
      <c r="OJU170" s="67"/>
      <c r="OJV170" s="67"/>
      <c r="OJW170" s="67"/>
      <c r="OJX170" s="67"/>
      <c r="OJY170" s="67"/>
      <c r="OJZ170" s="67"/>
      <c r="OKA170" s="67"/>
      <c r="OKB170" s="67"/>
      <c r="OKC170" s="67"/>
      <c r="OKD170" s="67"/>
      <c r="OKE170" s="67"/>
      <c r="OKF170" s="67"/>
      <c r="OKG170" s="67"/>
      <c r="OKH170" s="67"/>
      <c r="OKI170" s="67"/>
      <c r="OKJ170" s="67"/>
      <c r="OKK170" s="67"/>
      <c r="OKL170" s="67"/>
      <c r="OKM170" s="67"/>
      <c r="OKN170" s="67"/>
      <c r="OKO170" s="67"/>
      <c r="OKP170" s="67"/>
      <c r="OKQ170" s="67"/>
      <c r="OKR170" s="67"/>
      <c r="OKS170" s="67"/>
      <c r="OKT170" s="67"/>
      <c r="OKU170" s="67"/>
      <c r="OKV170" s="67"/>
      <c r="OKW170" s="67"/>
      <c r="OKX170" s="67"/>
      <c r="OKY170" s="67"/>
      <c r="OKZ170" s="67"/>
      <c r="OLA170" s="67"/>
      <c r="OLB170" s="67"/>
      <c r="OLC170" s="67"/>
      <c r="OLD170" s="67"/>
      <c r="OLE170" s="67"/>
      <c r="OLF170" s="67"/>
      <c r="OLG170" s="67"/>
      <c r="OLH170" s="67"/>
      <c r="OLI170" s="67"/>
      <c r="OLJ170" s="67"/>
      <c r="OLK170" s="67"/>
      <c r="OLL170" s="67"/>
      <c r="OLM170" s="67"/>
      <c r="OLN170" s="67"/>
      <c r="OLO170" s="67"/>
      <c r="OLP170" s="67"/>
      <c r="OLQ170" s="67"/>
      <c r="OLR170" s="67"/>
      <c r="OLS170" s="67"/>
      <c r="OLT170" s="67"/>
      <c r="OLU170" s="67"/>
      <c r="OLV170" s="67"/>
      <c r="OLW170" s="67"/>
      <c r="OLX170" s="67"/>
      <c r="OLY170" s="67"/>
      <c r="OLZ170" s="67"/>
      <c r="OMA170" s="67"/>
      <c r="OMB170" s="67"/>
      <c r="OMC170" s="67"/>
      <c r="OMD170" s="67"/>
      <c r="OME170" s="67"/>
      <c r="OMF170" s="67"/>
      <c r="OMG170" s="67"/>
      <c r="OMH170" s="67"/>
      <c r="OMI170" s="67"/>
      <c r="OMJ170" s="67"/>
      <c r="OMK170" s="67"/>
      <c r="OML170" s="67"/>
      <c r="OMM170" s="67"/>
      <c r="OMN170" s="67"/>
      <c r="OMO170" s="67"/>
      <c r="OMP170" s="67"/>
      <c r="OMQ170" s="67"/>
      <c r="OMR170" s="67"/>
      <c r="OMS170" s="67"/>
      <c r="OMT170" s="67"/>
      <c r="OMU170" s="67"/>
      <c r="OMV170" s="67"/>
      <c r="OMW170" s="67"/>
      <c r="OMX170" s="67"/>
      <c r="OMY170" s="67"/>
      <c r="OMZ170" s="67"/>
      <c r="ONA170" s="67"/>
      <c r="ONB170" s="67"/>
      <c r="ONC170" s="67"/>
      <c r="OND170" s="67"/>
      <c r="ONE170" s="67"/>
      <c r="ONF170" s="67"/>
      <c r="ONG170" s="67"/>
      <c r="ONH170" s="67"/>
      <c r="ONI170" s="67"/>
      <c r="ONJ170" s="67"/>
      <c r="ONK170" s="67"/>
      <c r="ONL170" s="67"/>
      <c r="ONM170" s="67"/>
      <c r="ONN170" s="67"/>
      <c r="ONO170" s="67"/>
      <c r="ONP170" s="67"/>
      <c r="ONQ170" s="67"/>
      <c r="ONR170" s="67"/>
      <c r="ONS170" s="67"/>
      <c r="ONT170" s="67"/>
      <c r="ONU170" s="67"/>
      <c r="ONV170" s="67"/>
      <c r="ONW170" s="67"/>
      <c r="ONX170" s="67"/>
      <c r="ONY170" s="67"/>
      <c r="ONZ170" s="67"/>
      <c r="OOA170" s="67"/>
      <c r="OOB170" s="67"/>
      <c r="OOC170" s="67"/>
      <c r="OOD170" s="67"/>
      <c r="OOE170" s="67"/>
      <c r="OOF170" s="67"/>
      <c r="OOG170" s="67"/>
      <c r="OOH170" s="67"/>
      <c r="OOI170" s="67"/>
      <c r="OOJ170" s="67"/>
      <c r="OOK170" s="67"/>
      <c r="OOL170" s="67"/>
      <c r="OOM170" s="67"/>
      <c r="OON170" s="67"/>
      <c r="OOO170" s="67"/>
      <c r="OOP170" s="67"/>
      <c r="OOQ170" s="67"/>
      <c r="OOR170" s="67"/>
      <c r="OOS170" s="67"/>
      <c r="OOT170" s="67"/>
      <c r="OOU170" s="67"/>
      <c r="OOV170" s="67"/>
      <c r="OOW170" s="67"/>
      <c r="OOX170" s="67"/>
      <c r="OOY170" s="67"/>
      <c r="OOZ170" s="67"/>
      <c r="OPA170" s="67"/>
      <c r="OPB170" s="67"/>
      <c r="OPC170" s="67"/>
      <c r="OPD170" s="67"/>
      <c r="OPE170" s="67"/>
      <c r="OPF170" s="67"/>
      <c r="OPG170" s="67"/>
      <c r="OPH170" s="67"/>
      <c r="OPI170" s="67"/>
      <c r="OPJ170" s="67"/>
      <c r="OPK170" s="67"/>
      <c r="OPL170" s="67"/>
      <c r="OPM170" s="67"/>
      <c r="OPN170" s="67"/>
      <c r="OPO170" s="67"/>
      <c r="OPP170" s="67"/>
      <c r="OPQ170" s="67"/>
      <c r="OPR170" s="67"/>
      <c r="OPS170" s="67"/>
      <c r="OPT170" s="67"/>
      <c r="OPU170" s="67"/>
      <c r="OPV170" s="67"/>
      <c r="OPW170" s="67"/>
      <c r="OPX170" s="67"/>
      <c r="OPY170" s="67"/>
      <c r="OPZ170" s="67"/>
      <c r="OQA170" s="67"/>
      <c r="OQB170" s="67"/>
      <c r="OQC170" s="67"/>
      <c r="OQD170" s="67"/>
      <c r="OQE170" s="67"/>
      <c r="OQF170" s="67"/>
      <c r="OQG170" s="67"/>
      <c r="OQH170" s="67"/>
      <c r="OQI170" s="67"/>
      <c r="OQJ170" s="67"/>
      <c r="OQK170" s="67"/>
      <c r="OQL170" s="67"/>
      <c r="OQM170" s="67"/>
      <c r="OQN170" s="67"/>
      <c r="OQO170" s="67"/>
      <c r="OQP170" s="67"/>
      <c r="OQQ170" s="67"/>
      <c r="OQR170" s="67"/>
      <c r="OQS170" s="67"/>
      <c r="OQT170" s="67"/>
      <c r="OQU170" s="67"/>
      <c r="OQV170" s="67"/>
      <c r="OQW170" s="67"/>
      <c r="OQX170" s="67"/>
      <c r="OQY170" s="67"/>
      <c r="OQZ170" s="67"/>
      <c r="ORA170" s="67"/>
      <c r="ORB170" s="67"/>
      <c r="ORC170" s="67"/>
      <c r="ORD170" s="67"/>
      <c r="ORE170" s="67"/>
      <c r="ORF170" s="67"/>
      <c r="ORG170" s="67"/>
      <c r="ORH170" s="67"/>
      <c r="ORI170" s="67"/>
      <c r="ORJ170" s="67"/>
      <c r="ORK170" s="67"/>
      <c r="ORL170" s="67"/>
      <c r="ORM170" s="67"/>
      <c r="ORN170" s="67"/>
      <c r="ORO170" s="67"/>
      <c r="ORP170" s="67"/>
      <c r="ORQ170" s="67"/>
      <c r="ORR170" s="67"/>
      <c r="ORS170" s="67"/>
      <c r="ORT170" s="67"/>
      <c r="ORU170" s="67"/>
      <c r="ORV170" s="67"/>
      <c r="ORW170" s="67"/>
      <c r="ORX170" s="67"/>
      <c r="ORY170" s="67"/>
      <c r="ORZ170" s="67"/>
      <c r="OSA170" s="67"/>
      <c r="OSB170" s="67"/>
      <c r="OSC170" s="67"/>
      <c r="OSD170" s="67"/>
      <c r="OSE170" s="67"/>
      <c r="OSF170" s="67"/>
      <c r="OSG170" s="67"/>
      <c r="OSH170" s="67"/>
      <c r="OSI170" s="67"/>
      <c r="OSJ170" s="67"/>
      <c r="OSK170" s="67"/>
      <c r="OSL170" s="67"/>
      <c r="OSM170" s="67"/>
      <c r="OSN170" s="67"/>
      <c r="OSO170" s="67"/>
      <c r="OSP170" s="67"/>
      <c r="OSQ170" s="67"/>
      <c r="OSR170" s="67"/>
      <c r="OSS170" s="67"/>
      <c r="OST170" s="67"/>
      <c r="OSU170" s="67"/>
      <c r="OSV170" s="67"/>
      <c r="OSW170" s="67"/>
      <c r="OSX170" s="67"/>
      <c r="OSY170" s="67"/>
      <c r="OSZ170" s="67"/>
      <c r="OTA170" s="67"/>
      <c r="OTB170" s="67"/>
      <c r="OTC170" s="67"/>
      <c r="OTD170" s="67"/>
      <c r="OTE170" s="67"/>
      <c r="OTF170" s="67"/>
      <c r="OTG170" s="67"/>
      <c r="OTH170" s="67"/>
      <c r="OTI170" s="67"/>
      <c r="OTJ170" s="67"/>
      <c r="OTK170" s="67"/>
      <c r="OTL170" s="67"/>
      <c r="OTM170" s="67"/>
      <c r="OTN170" s="67"/>
      <c r="OTO170" s="67"/>
      <c r="OTP170" s="67"/>
      <c r="OTQ170" s="67"/>
      <c r="OTR170" s="67"/>
      <c r="OTS170" s="67"/>
      <c r="OTT170" s="67"/>
      <c r="OTU170" s="67"/>
      <c r="OTV170" s="67"/>
      <c r="OTW170" s="67"/>
      <c r="OTX170" s="67"/>
      <c r="OTY170" s="67"/>
      <c r="OTZ170" s="67"/>
      <c r="OUA170" s="67"/>
      <c r="OUB170" s="67"/>
      <c r="OUC170" s="67"/>
      <c r="OUD170" s="67"/>
      <c r="OUE170" s="67"/>
      <c r="OUF170" s="67"/>
      <c r="OUG170" s="67"/>
      <c r="OUH170" s="67"/>
      <c r="OUI170" s="67"/>
      <c r="OUJ170" s="67"/>
      <c r="OUK170" s="67"/>
      <c r="OUL170" s="67"/>
      <c r="OUM170" s="67"/>
      <c r="OUN170" s="67"/>
      <c r="OUO170" s="67"/>
      <c r="OUP170" s="67"/>
      <c r="OUQ170" s="67"/>
      <c r="OUR170" s="67"/>
      <c r="OUS170" s="67"/>
      <c r="OUT170" s="67"/>
      <c r="OUU170" s="67"/>
      <c r="OUV170" s="67"/>
      <c r="OUW170" s="67"/>
      <c r="OUX170" s="67"/>
      <c r="OUY170" s="67"/>
      <c r="OUZ170" s="67"/>
      <c r="OVA170" s="67"/>
      <c r="OVB170" s="67"/>
      <c r="OVC170" s="67"/>
      <c r="OVD170" s="67"/>
      <c r="OVE170" s="67"/>
      <c r="OVF170" s="67"/>
      <c r="OVG170" s="67"/>
      <c r="OVH170" s="67"/>
      <c r="OVI170" s="67"/>
      <c r="OVJ170" s="67"/>
      <c r="OVK170" s="67"/>
      <c r="OVL170" s="67"/>
      <c r="OVM170" s="67"/>
      <c r="OVN170" s="67"/>
      <c r="OVO170" s="67"/>
      <c r="OVP170" s="67"/>
      <c r="OVQ170" s="67"/>
      <c r="OVR170" s="67"/>
      <c r="OVS170" s="67"/>
      <c r="OVT170" s="67"/>
      <c r="OVU170" s="67"/>
      <c r="OVV170" s="67"/>
      <c r="OVW170" s="67"/>
      <c r="OVX170" s="67"/>
      <c r="OVY170" s="67"/>
      <c r="OVZ170" s="67"/>
      <c r="OWA170" s="67"/>
      <c r="OWB170" s="67"/>
      <c r="OWC170" s="67"/>
      <c r="OWD170" s="67"/>
      <c r="OWE170" s="67"/>
      <c r="OWF170" s="67"/>
      <c r="OWG170" s="67"/>
      <c r="OWH170" s="67"/>
      <c r="OWI170" s="67"/>
      <c r="OWJ170" s="67"/>
      <c r="OWK170" s="67"/>
      <c r="OWL170" s="67"/>
      <c r="OWM170" s="67"/>
      <c r="OWN170" s="67"/>
      <c r="OWO170" s="67"/>
      <c r="OWP170" s="67"/>
      <c r="OWQ170" s="67"/>
      <c r="OWR170" s="67"/>
      <c r="OWS170" s="67"/>
      <c r="OWT170" s="67"/>
      <c r="OWU170" s="67"/>
      <c r="OWV170" s="67"/>
      <c r="OWW170" s="67"/>
      <c r="OWX170" s="67"/>
      <c r="OWY170" s="67"/>
      <c r="OWZ170" s="67"/>
      <c r="OXA170" s="67"/>
      <c r="OXB170" s="67"/>
      <c r="OXC170" s="67"/>
      <c r="OXD170" s="67"/>
      <c r="OXE170" s="67"/>
      <c r="OXF170" s="67"/>
      <c r="OXG170" s="67"/>
      <c r="OXH170" s="67"/>
      <c r="OXI170" s="67"/>
      <c r="OXJ170" s="67"/>
      <c r="OXK170" s="67"/>
      <c r="OXL170" s="67"/>
      <c r="OXM170" s="67"/>
      <c r="OXN170" s="67"/>
      <c r="OXO170" s="67"/>
      <c r="OXP170" s="67"/>
      <c r="OXQ170" s="67"/>
      <c r="OXR170" s="67"/>
      <c r="OXS170" s="67"/>
      <c r="OXT170" s="67"/>
      <c r="OXU170" s="67"/>
      <c r="OXV170" s="67"/>
      <c r="OXW170" s="67"/>
      <c r="OXX170" s="67"/>
      <c r="OXY170" s="67"/>
      <c r="OXZ170" s="67"/>
      <c r="OYA170" s="67"/>
      <c r="OYB170" s="67"/>
      <c r="OYC170" s="67"/>
      <c r="OYD170" s="67"/>
      <c r="OYE170" s="67"/>
      <c r="OYF170" s="67"/>
      <c r="OYG170" s="67"/>
      <c r="OYH170" s="67"/>
      <c r="OYI170" s="67"/>
      <c r="OYJ170" s="67"/>
      <c r="OYK170" s="67"/>
      <c r="OYL170" s="67"/>
      <c r="OYM170" s="67"/>
      <c r="OYN170" s="67"/>
      <c r="OYO170" s="67"/>
      <c r="OYP170" s="67"/>
      <c r="OYQ170" s="67"/>
      <c r="OYR170" s="67"/>
      <c r="OYS170" s="67"/>
      <c r="OYT170" s="67"/>
      <c r="OYU170" s="67"/>
      <c r="OYV170" s="67"/>
      <c r="OYW170" s="67"/>
      <c r="OYX170" s="67"/>
      <c r="OYY170" s="67"/>
      <c r="OYZ170" s="67"/>
      <c r="OZA170" s="67"/>
      <c r="OZB170" s="67"/>
      <c r="OZC170" s="67"/>
      <c r="OZD170" s="67"/>
      <c r="OZE170" s="67"/>
      <c r="OZF170" s="67"/>
      <c r="OZG170" s="67"/>
      <c r="OZH170" s="67"/>
      <c r="OZI170" s="67"/>
      <c r="OZJ170" s="67"/>
      <c r="OZK170" s="67"/>
      <c r="OZL170" s="67"/>
      <c r="OZM170" s="67"/>
      <c r="OZN170" s="67"/>
      <c r="OZO170" s="67"/>
      <c r="OZP170" s="67"/>
      <c r="OZQ170" s="67"/>
      <c r="OZR170" s="67"/>
      <c r="OZS170" s="67"/>
      <c r="OZT170" s="67"/>
      <c r="OZU170" s="67"/>
      <c r="OZV170" s="67"/>
      <c r="OZW170" s="67"/>
      <c r="OZX170" s="67"/>
      <c r="OZY170" s="67"/>
      <c r="OZZ170" s="67"/>
      <c r="PAA170" s="67"/>
      <c r="PAB170" s="67"/>
      <c r="PAC170" s="67"/>
      <c r="PAD170" s="67"/>
      <c r="PAE170" s="67"/>
      <c r="PAF170" s="67"/>
      <c r="PAG170" s="67"/>
      <c r="PAH170" s="67"/>
      <c r="PAI170" s="67"/>
      <c r="PAJ170" s="67"/>
      <c r="PAK170" s="67"/>
      <c r="PAL170" s="67"/>
      <c r="PAM170" s="67"/>
      <c r="PAN170" s="67"/>
      <c r="PAO170" s="67"/>
      <c r="PAP170" s="67"/>
      <c r="PAQ170" s="67"/>
      <c r="PAR170" s="67"/>
      <c r="PAS170" s="67"/>
      <c r="PAT170" s="67"/>
      <c r="PAU170" s="67"/>
      <c r="PAV170" s="67"/>
      <c r="PAW170" s="67"/>
      <c r="PAX170" s="67"/>
      <c r="PAY170" s="67"/>
      <c r="PAZ170" s="67"/>
      <c r="PBA170" s="67"/>
      <c r="PBB170" s="67"/>
      <c r="PBC170" s="67"/>
      <c r="PBD170" s="67"/>
      <c r="PBE170" s="67"/>
      <c r="PBF170" s="67"/>
      <c r="PBG170" s="67"/>
      <c r="PBH170" s="67"/>
      <c r="PBI170" s="67"/>
      <c r="PBJ170" s="67"/>
      <c r="PBK170" s="67"/>
      <c r="PBL170" s="67"/>
      <c r="PBM170" s="67"/>
      <c r="PBN170" s="67"/>
      <c r="PBO170" s="67"/>
      <c r="PBP170" s="67"/>
      <c r="PBQ170" s="67"/>
      <c r="PBR170" s="67"/>
      <c r="PBS170" s="67"/>
      <c r="PBT170" s="67"/>
      <c r="PBU170" s="67"/>
      <c r="PBV170" s="67"/>
      <c r="PBW170" s="67"/>
      <c r="PBX170" s="67"/>
      <c r="PBY170" s="67"/>
      <c r="PBZ170" s="67"/>
      <c r="PCA170" s="67"/>
      <c r="PCB170" s="67"/>
      <c r="PCC170" s="67"/>
      <c r="PCD170" s="67"/>
      <c r="PCE170" s="67"/>
      <c r="PCF170" s="67"/>
      <c r="PCG170" s="67"/>
      <c r="PCH170" s="67"/>
      <c r="PCI170" s="67"/>
      <c r="PCJ170" s="67"/>
      <c r="PCK170" s="67"/>
      <c r="PCL170" s="67"/>
      <c r="PCM170" s="67"/>
      <c r="PCN170" s="67"/>
      <c r="PCO170" s="67"/>
      <c r="PCP170" s="67"/>
      <c r="PCQ170" s="67"/>
      <c r="PCR170" s="67"/>
      <c r="PCS170" s="67"/>
      <c r="PCT170" s="67"/>
      <c r="PCU170" s="67"/>
      <c r="PCV170" s="67"/>
      <c r="PCW170" s="67"/>
      <c r="PCX170" s="67"/>
      <c r="PCY170" s="67"/>
      <c r="PCZ170" s="67"/>
      <c r="PDA170" s="67"/>
      <c r="PDB170" s="67"/>
      <c r="PDC170" s="67"/>
      <c r="PDD170" s="67"/>
      <c r="PDE170" s="67"/>
      <c r="PDF170" s="67"/>
      <c r="PDG170" s="67"/>
      <c r="PDH170" s="67"/>
      <c r="PDI170" s="67"/>
      <c r="PDJ170" s="67"/>
      <c r="PDK170" s="67"/>
      <c r="PDL170" s="67"/>
      <c r="PDM170" s="67"/>
      <c r="PDN170" s="67"/>
      <c r="PDO170" s="67"/>
      <c r="PDP170" s="67"/>
      <c r="PDQ170" s="67"/>
      <c r="PDR170" s="67"/>
      <c r="PDS170" s="67"/>
      <c r="PDT170" s="67"/>
      <c r="PDU170" s="67"/>
      <c r="PDV170" s="67"/>
      <c r="PDW170" s="67"/>
      <c r="PDX170" s="67"/>
      <c r="PDY170" s="67"/>
      <c r="PDZ170" s="67"/>
      <c r="PEA170" s="67"/>
      <c r="PEB170" s="67"/>
      <c r="PEC170" s="67"/>
      <c r="PED170" s="67"/>
      <c r="PEE170" s="67"/>
      <c r="PEF170" s="67"/>
      <c r="PEG170" s="67"/>
      <c r="PEH170" s="67"/>
      <c r="PEI170" s="67"/>
      <c r="PEJ170" s="67"/>
      <c r="PEK170" s="67"/>
      <c r="PEL170" s="67"/>
      <c r="PEM170" s="67"/>
      <c r="PEN170" s="67"/>
      <c r="PEO170" s="67"/>
      <c r="PEP170" s="67"/>
      <c r="PEQ170" s="67"/>
      <c r="PER170" s="67"/>
      <c r="PES170" s="67"/>
      <c r="PET170" s="67"/>
      <c r="PEU170" s="67"/>
      <c r="PEV170" s="67"/>
      <c r="PEW170" s="67"/>
      <c r="PEX170" s="67"/>
      <c r="PEY170" s="67"/>
      <c r="PEZ170" s="67"/>
      <c r="PFA170" s="67"/>
      <c r="PFB170" s="67"/>
      <c r="PFC170" s="67"/>
      <c r="PFD170" s="67"/>
      <c r="PFE170" s="67"/>
      <c r="PFF170" s="67"/>
      <c r="PFG170" s="67"/>
      <c r="PFH170" s="67"/>
      <c r="PFI170" s="67"/>
      <c r="PFJ170" s="67"/>
      <c r="PFK170" s="67"/>
      <c r="PFL170" s="67"/>
      <c r="PFM170" s="67"/>
      <c r="PFN170" s="67"/>
      <c r="PFO170" s="67"/>
      <c r="PFP170" s="67"/>
      <c r="PFQ170" s="67"/>
      <c r="PFR170" s="67"/>
      <c r="PFS170" s="67"/>
      <c r="PFT170" s="67"/>
      <c r="PFU170" s="67"/>
      <c r="PFV170" s="67"/>
      <c r="PFW170" s="67"/>
      <c r="PFX170" s="67"/>
      <c r="PFY170" s="67"/>
      <c r="PFZ170" s="67"/>
      <c r="PGA170" s="67"/>
      <c r="PGB170" s="67"/>
      <c r="PGC170" s="67"/>
      <c r="PGD170" s="67"/>
      <c r="PGE170" s="67"/>
      <c r="PGF170" s="67"/>
      <c r="PGG170" s="67"/>
      <c r="PGH170" s="67"/>
      <c r="PGI170" s="67"/>
      <c r="PGJ170" s="67"/>
      <c r="PGK170" s="67"/>
      <c r="PGL170" s="67"/>
      <c r="PGM170" s="67"/>
      <c r="PGN170" s="67"/>
      <c r="PGO170" s="67"/>
      <c r="PGP170" s="67"/>
      <c r="PGQ170" s="67"/>
      <c r="PGR170" s="67"/>
      <c r="PGS170" s="67"/>
      <c r="PGT170" s="67"/>
      <c r="PGU170" s="67"/>
      <c r="PGV170" s="67"/>
      <c r="PGW170" s="67"/>
      <c r="PGX170" s="67"/>
      <c r="PGY170" s="67"/>
      <c r="PGZ170" s="67"/>
      <c r="PHA170" s="67"/>
      <c r="PHB170" s="67"/>
      <c r="PHC170" s="67"/>
      <c r="PHD170" s="67"/>
      <c r="PHE170" s="67"/>
      <c r="PHF170" s="67"/>
      <c r="PHG170" s="67"/>
      <c r="PHH170" s="67"/>
      <c r="PHI170" s="67"/>
      <c r="PHJ170" s="67"/>
      <c r="PHK170" s="67"/>
      <c r="PHL170" s="67"/>
      <c r="PHM170" s="67"/>
      <c r="PHN170" s="67"/>
      <c r="PHO170" s="67"/>
      <c r="PHP170" s="67"/>
      <c r="PHQ170" s="67"/>
      <c r="PHR170" s="67"/>
      <c r="PHS170" s="67"/>
      <c r="PHT170" s="67"/>
      <c r="PHU170" s="67"/>
      <c r="PHV170" s="67"/>
      <c r="PHW170" s="67"/>
      <c r="PHX170" s="67"/>
      <c r="PHY170" s="67"/>
      <c r="PHZ170" s="67"/>
      <c r="PIA170" s="67"/>
      <c r="PIB170" s="67"/>
      <c r="PIC170" s="67"/>
      <c r="PID170" s="67"/>
      <c r="PIE170" s="67"/>
      <c r="PIF170" s="67"/>
      <c r="PIG170" s="67"/>
      <c r="PIH170" s="67"/>
      <c r="PII170" s="67"/>
      <c r="PIJ170" s="67"/>
      <c r="PIK170" s="67"/>
      <c r="PIL170" s="67"/>
      <c r="PIM170" s="67"/>
      <c r="PIN170" s="67"/>
      <c r="PIO170" s="67"/>
      <c r="PIP170" s="67"/>
      <c r="PIQ170" s="67"/>
      <c r="PIR170" s="67"/>
      <c r="PIS170" s="67"/>
      <c r="PIT170" s="67"/>
      <c r="PIU170" s="67"/>
      <c r="PIV170" s="67"/>
      <c r="PIW170" s="67"/>
      <c r="PIX170" s="67"/>
      <c r="PIY170" s="67"/>
      <c r="PIZ170" s="67"/>
      <c r="PJA170" s="67"/>
      <c r="PJB170" s="67"/>
      <c r="PJC170" s="67"/>
      <c r="PJD170" s="67"/>
      <c r="PJE170" s="67"/>
      <c r="PJF170" s="67"/>
      <c r="PJG170" s="67"/>
      <c r="PJH170" s="67"/>
      <c r="PJI170" s="67"/>
      <c r="PJJ170" s="67"/>
      <c r="PJK170" s="67"/>
      <c r="PJL170" s="67"/>
      <c r="PJM170" s="67"/>
      <c r="PJN170" s="67"/>
      <c r="PJO170" s="67"/>
      <c r="PJP170" s="67"/>
      <c r="PJQ170" s="67"/>
      <c r="PJR170" s="67"/>
      <c r="PJS170" s="67"/>
      <c r="PJT170" s="67"/>
      <c r="PJU170" s="67"/>
      <c r="PJV170" s="67"/>
      <c r="PJW170" s="67"/>
      <c r="PJX170" s="67"/>
      <c r="PJY170" s="67"/>
      <c r="PJZ170" s="67"/>
      <c r="PKA170" s="67"/>
      <c r="PKB170" s="67"/>
      <c r="PKC170" s="67"/>
      <c r="PKD170" s="67"/>
      <c r="PKE170" s="67"/>
      <c r="PKF170" s="67"/>
      <c r="PKG170" s="67"/>
      <c r="PKH170" s="67"/>
      <c r="PKI170" s="67"/>
      <c r="PKJ170" s="67"/>
      <c r="PKK170" s="67"/>
      <c r="PKL170" s="67"/>
      <c r="PKM170" s="67"/>
      <c r="PKN170" s="67"/>
      <c r="PKO170" s="67"/>
      <c r="PKP170" s="67"/>
      <c r="PKQ170" s="67"/>
      <c r="PKR170" s="67"/>
      <c r="PKS170" s="67"/>
      <c r="PKT170" s="67"/>
      <c r="PKU170" s="67"/>
      <c r="PKV170" s="67"/>
      <c r="PKW170" s="67"/>
      <c r="PKX170" s="67"/>
      <c r="PKY170" s="67"/>
      <c r="PKZ170" s="67"/>
      <c r="PLA170" s="67"/>
      <c r="PLB170" s="67"/>
      <c r="PLC170" s="67"/>
      <c r="PLD170" s="67"/>
      <c r="PLE170" s="67"/>
      <c r="PLF170" s="67"/>
      <c r="PLG170" s="67"/>
      <c r="PLH170" s="67"/>
      <c r="PLI170" s="67"/>
      <c r="PLJ170" s="67"/>
      <c r="PLK170" s="67"/>
      <c r="PLL170" s="67"/>
      <c r="PLM170" s="67"/>
      <c r="PLN170" s="67"/>
      <c r="PLO170" s="67"/>
      <c r="PLP170" s="67"/>
      <c r="PLQ170" s="67"/>
      <c r="PLR170" s="67"/>
      <c r="PLS170" s="67"/>
      <c r="PLT170" s="67"/>
      <c r="PLU170" s="67"/>
      <c r="PLV170" s="67"/>
      <c r="PLW170" s="67"/>
      <c r="PLX170" s="67"/>
      <c r="PLY170" s="67"/>
      <c r="PLZ170" s="67"/>
      <c r="PMA170" s="67"/>
      <c r="PMB170" s="67"/>
      <c r="PMC170" s="67"/>
      <c r="PMD170" s="67"/>
      <c r="PME170" s="67"/>
      <c r="PMF170" s="67"/>
      <c r="PMG170" s="67"/>
      <c r="PMH170" s="67"/>
      <c r="PMI170" s="67"/>
      <c r="PMJ170" s="67"/>
      <c r="PMK170" s="67"/>
      <c r="PML170" s="67"/>
      <c r="PMM170" s="67"/>
      <c r="PMN170" s="67"/>
      <c r="PMO170" s="67"/>
      <c r="PMP170" s="67"/>
      <c r="PMQ170" s="67"/>
      <c r="PMR170" s="67"/>
      <c r="PMS170" s="67"/>
      <c r="PMT170" s="67"/>
      <c r="PMU170" s="67"/>
      <c r="PMV170" s="67"/>
      <c r="PMW170" s="67"/>
      <c r="PMX170" s="67"/>
      <c r="PMY170" s="67"/>
      <c r="PMZ170" s="67"/>
      <c r="PNA170" s="67"/>
      <c r="PNB170" s="67"/>
      <c r="PNC170" s="67"/>
      <c r="PND170" s="67"/>
      <c r="PNE170" s="67"/>
      <c r="PNF170" s="67"/>
      <c r="PNG170" s="67"/>
      <c r="PNH170" s="67"/>
      <c r="PNI170" s="67"/>
      <c r="PNJ170" s="67"/>
      <c r="PNK170" s="67"/>
      <c r="PNL170" s="67"/>
      <c r="PNM170" s="67"/>
      <c r="PNN170" s="67"/>
      <c r="PNO170" s="67"/>
      <c r="PNP170" s="67"/>
      <c r="PNQ170" s="67"/>
      <c r="PNR170" s="67"/>
      <c r="PNS170" s="67"/>
      <c r="PNT170" s="67"/>
      <c r="PNU170" s="67"/>
      <c r="PNV170" s="67"/>
      <c r="PNW170" s="67"/>
      <c r="PNX170" s="67"/>
      <c r="PNY170" s="67"/>
      <c r="PNZ170" s="67"/>
      <c r="POA170" s="67"/>
      <c r="POB170" s="67"/>
      <c r="POC170" s="67"/>
      <c r="POD170" s="67"/>
      <c r="POE170" s="67"/>
      <c r="POF170" s="67"/>
      <c r="POG170" s="67"/>
      <c r="POH170" s="67"/>
      <c r="POI170" s="67"/>
      <c r="POJ170" s="67"/>
      <c r="POK170" s="67"/>
      <c r="POL170" s="67"/>
      <c r="POM170" s="67"/>
      <c r="PON170" s="67"/>
      <c r="POO170" s="67"/>
      <c r="POP170" s="67"/>
      <c r="POQ170" s="67"/>
      <c r="POR170" s="67"/>
      <c r="POS170" s="67"/>
      <c r="POT170" s="67"/>
      <c r="POU170" s="67"/>
      <c r="POV170" s="67"/>
      <c r="POW170" s="67"/>
      <c r="POX170" s="67"/>
      <c r="POY170" s="67"/>
      <c r="POZ170" s="67"/>
      <c r="PPA170" s="67"/>
      <c r="PPB170" s="67"/>
      <c r="PPC170" s="67"/>
      <c r="PPD170" s="67"/>
      <c r="PPE170" s="67"/>
      <c r="PPF170" s="67"/>
      <c r="PPG170" s="67"/>
      <c r="PPH170" s="67"/>
      <c r="PPI170" s="67"/>
      <c r="PPJ170" s="67"/>
      <c r="PPK170" s="67"/>
      <c r="PPL170" s="67"/>
      <c r="PPM170" s="67"/>
      <c r="PPN170" s="67"/>
      <c r="PPO170" s="67"/>
      <c r="PPP170" s="67"/>
      <c r="PPQ170" s="67"/>
      <c r="PPR170" s="67"/>
      <c r="PPS170" s="67"/>
      <c r="PPT170" s="67"/>
      <c r="PPU170" s="67"/>
      <c r="PPV170" s="67"/>
      <c r="PPW170" s="67"/>
      <c r="PPX170" s="67"/>
      <c r="PPY170" s="67"/>
      <c r="PPZ170" s="67"/>
      <c r="PQA170" s="67"/>
      <c r="PQB170" s="67"/>
      <c r="PQC170" s="67"/>
      <c r="PQD170" s="67"/>
      <c r="PQE170" s="67"/>
      <c r="PQF170" s="67"/>
      <c r="PQG170" s="67"/>
      <c r="PQH170" s="67"/>
      <c r="PQI170" s="67"/>
      <c r="PQJ170" s="67"/>
      <c r="PQK170" s="67"/>
      <c r="PQL170" s="67"/>
      <c r="PQM170" s="67"/>
      <c r="PQN170" s="67"/>
      <c r="PQO170" s="67"/>
      <c r="PQP170" s="67"/>
      <c r="PQQ170" s="67"/>
      <c r="PQR170" s="67"/>
      <c r="PQS170" s="67"/>
      <c r="PQT170" s="67"/>
      <c r="PQU170" s="67"/>
      <c r="PQV170" s="67"/>
      <c r="PQW170" s="67"/>
      <c r="PQX170" s="67"/>
      <c r="PQY170" s="67"/>
      <c r="PQZ170" s="67"/>
      <c r="PRA170" s="67"/>
      <c r="PRB170" s="67"/>
      <c r="PRC170" s="67"/>
      <c r="PRD170" s="67"/>
      <c r="PRE170" s="67"/>
      <c r="PRF170" s="67"/>
      <c r="PRG170" s="67"/>
      <c r="PRH170" s="67"/>
      <c r="PRI170" s="67"/>
      <c r="PRJ170" s="67"/>
      <c r="PRK170" s="67"/>
      <c r="PRL170" s="67"/>
      <c r="PRM170" s="67"/>
      <c r="PRN170" s="67"/>
      <c r="PRO170" s="67"/>
      <c r="PRP170" s="67"/>
      <c r="PRQ170" s="67"/>
      <c r="PRR170" s="67"/>
      <c r="PRS170" s="67"/>
      <c r="PRT170" s="67"/>
      <c r="PRU170" s="67"/>
      <c r="PRV170" s="67"/>
      <c r="PRW170" s="67"/>
      <c r="PRX170" s="67"/>
      <c r="PRY170" s="67"/>
      <c r="PRZ170" s="67"/>
      <c r="PSA170" s="67"/>
      <c r="PSB170" s="67"/>
      <c r="PSC170" s="67"/>
      <c r="PSD170" s="67"/>
      <c r="PSE170" s="67"/>
      <c r="PSF170" s="67"/>
      <c r="PSG170" s="67"/>
      <c r="PSH170" s="67"/>
      <c r="PSI170" s="67"/>
      <c r="PSJ170" s="67"/>
      <c r="PSK170" s="67"/>
      <c r="PSL170" s="67"/>
      <c r="PSM170" s="67"/>
      <c r="PSN170" s="67"/>
      <c r="PSO170" s="67"/>
      <c r="PSP170" s="67"/>
      <c r="PSQ170" s="67"/>
      <c r="PSR170" s="67"/>
      <c r="PSS170" s="67"/>
      <c r="PST170" s="67"/>
      <c r="PSU170" s="67"/>
      <c r="PSV170" s="67"/>
      <c r="PSW170" s="67"/>
      <c r="PSX170" s="67"/>
      <c r="PSY170" s="67"/>
      <c r="PSZ170" s="67"/>
      <c r="PTA170" s="67"/>
      <c r="PTB170" s="67"/>
      <c r="PTC170" s="67"/>
      <c r="PTD170" s="67"/>
      <c r="PTE170" s="67"/>
      <c r="PTF170" s="67"/>
      <c r="PTG170" s="67"/>
      <c r="PTH170" s="67"/>
      <c r="PTI170" s="67"/>
      <c r="PTJ170" s="67"/>
      <c r="PTK170" s="67"/>
      <c r="PTL170" s="67"/>
      <c r="PTM170" s="67"/>
      <c r="PTN170" s="67"/>
      <c r="PTO170" s="67"/>
      <c r="PTP170" s="67"/>
      <c r="PTQ170" s="67"/>
      <c r="PTR170" s="67"/>
      <c r="PTS170" s="67"/>
      <c r="PTT170" s="67"/>
      <c r="PTU170" s="67"/>
      <c r="PTV170" s="67"/>
      <c r="PTW170" s="67"/>
      <c r="PTX170" s="67"/>
      <c r="PTY170" s="67"/>
      <c r="PTZ170" s="67"/>
      <c r="PUA170" s="67"/>
      <c r="PUB170" s="67"/>
      <c r="PUC170" s="67"/>
      <c r="PUD170" s="67"/>
      <c r="PUE170" s="67"/>
      <c r="PUF170" s="67"/>
      <c r="PUG170" s="67"/>
      <c r="PUH170" s="67"/>
      <c r="PUI170" s="67"/>
      <c r="PUJ170" s="67"/>
      <c r="PUK170" s="67"/>
      <c r="PUL170" s="67"/>
      <c r="PUM170" s="67"/>
      <c r="PUN170" s="67"/>
      <c r="PUO170" s="67"/>
      <c r="PUP170" s="67"/>
      <c r="PUQ170" s="67"/>
      <c r="PUR170" s="67"/>
      <c r="PUS170" s="67"/>
      <c r="PUT170" s="67"/>
      <c r="PUU170" s="67"/>
      <c r="PUV170" s="67"/>
      <c r="PUW170" s="67"/>
      <c r="PUX170" s="67"/>
      <c r="PUY170" s="67"/>
      <c r="PUZ170" s="67"/>
      <c r="PVA170" s="67"/>
      <c r="PVB170" s="67"/>
      <c r="PVC170" s="67"/>
      <c r="PVD170" s="67"/>
      <c r="PVE170" s="67"/>
      <c r="PVF170" s="67"/>
      <c r="PVG170" s="67"/>
      <c r="PVH170" s="67"/>
      <c r="PVI170" s="67"/>
      <c r="PVJ170" s="67"/>
      <c r="PVK170" s="67"/>
      <c r="PVL170" s="67"/>
      <c r="PVM170" s="67"/>
      <c r="PVN170" s="67"/>
      <c r="PVO170" s="67"/>
      <c r="PVP170" s="67"/>
      <c r="PVQ170" s="67"/>
      <c r="PVR170" s="67"/>
      <c r="PVS170" s="67"/>
      <c r="PVT170" s="67"/>
      <c r="PVU170" s="67"/>
      <c r="PVV170" s="67"/>
      <c r="PVW170" s="67"/>
      <c r="PVX170" s="67"/>
      <c r="PVY170" s="67"/>
      <c r="PVZ170" s="67"/>
      <c r="PWA170" s="67"/>
      <c r="PWB170" s="67"/>
      <c r="PWC170" s="67"/>
      <c r="PWD170" s="67"/>
      <c r="PWE170" s="67"/>
      <c r="PWF170" s="67"/>
      <c r="PWG170" s="67"/>
      <c r="PWH170" s="67"/>
      <c r="PWI170" s="67"/>
      <c r="PWJ170" s="67"/>
      <c r="PWK170" s="67"/>
      <c r="PWL170" s="67"/>
      <c r="PWM170" s="67"/>
      <c r="PWN170" s="67"/>
      <c r="PWO170" s="67"/>
      <c r="PWP170" s="67"/>
      <c r="PWQ170" s="67"/>
      <c r="PWR170" s="67"/>
      <c r="PWS170" s="67"/>
      <c r="PWT170" s="67"/>
      <c r="PWU170" s="67"/>
      <c r="PWV170" s="67"/>
      <c r="PWW170" s="67"/>
      <c r="PWX170" s="67"/>
      <c r="PWY170" s="67"/>
      <c r="PWZ170" s="67"/>
      <c r="PXA170" s="67"/>
      <c r="PXB170" s="67"/>
      <c r="PXC170" s="67"/>
      <c r="PXD170" s="67"/>
      <c r="PXE170" s="67"/>
      <c r="PXF170" s="67"/>
      <c r="PXG170" s="67"/>
      <c r="PXH170" s="67"/>
      <c r="PXI170" s="67"/>
      <c r="PXJ170" s="67"/>
      <c r="PXK170" s="67"/>
      <c r="PXL170" s="67"/>
      <c r="PXM170" s="67"/>
      <c r="PXN170" s="67"/>
      <c r="PXO170" s="67"/>
      <c r="PXP170" s="67"/>
      <c r="PXQ170" s="67"/>
      <c r="PXR170" s="67"/>
      <c r="PXS170" s="67"/>
      <c r="PXT170" s="67"/>
      <c r="PXU170" s="67"/>
      <c r="PXV170" s="67"/>
      <c r="PXW170" s="67"/>
      <c r="PXX170" s="67"/>
      <c r="PXY170" s="67"/>
      <c r="PXZ170" s="67"/>
      <c r="PYA170" s="67"/>
      <c r="PYB170" s="67"/>
      <c r="PYC170" s="67"/>
      <c r="PYD170" s="67"/>
      <c r="PYE170" s="67"/>
      <c r="PYF170" s="67"/>
      <c r="PYG170" s="67"/>
      <c r="PYH170" s="67"/>
      <c r="PYI170" s="67"/>
      <c r="PYJ170" s="67"/>
      <c r="PYK170" s="67"/>
      <c r="PYL170" s="67"/>
      <c r="PYM170" s="67"/>
      <c r="PYN170" s="67"/>
      <c r="PYO170" s="67"/>
      <c r="PYP170" s="67"/>
      <c r="PYQ170" s="67"/>
      <c r="PYR170" s="67"/>
      <c r="PYS170" s="67"/>
      <c r="PYT170" s="67"/>
      <c r="PYU170" s="67"/>
      <c r="PYV170" s="67"/>
      <c r="PYW170" s="67"/>
      <c r="PYX170" s="67"/>
      <c r="PYY170" s="67"/>
      <c r="PYZ170" s="67"/>
      <c r="PZA170" s="67"/>
      <c r="PZB170" s="67"/>
      <c r="PZC170" s="67"/>
      <c r="PZD170" s="67"/>
      <c r="PZE170" s="67"/>
      <c r="PZF170" s="67"/>
      <c r="PZG170" s="67"/>
      <c r="PZH170" s="67"/>
      <c r="PZI170" s="67"/>
      <c r="PZJ170" s="67"/>
      <c r="PZK170" s="67"/>
      <c r="PZL170" s="67"/>
      <c r="PZM170" s="67"/>
      <c r="PZN170" s="67"/>
      <c r="PZO170" s="67"/>
      <c r="PZP170" s="67"/>
      <c r="PZQ170" s="67"/>
      <c r="PZR170" s="67"/>
      <c r="PZS170" s="67"/>
      <c r="PZT170" s="67"/>
      <c r="PZU170" s="67"/>
      <c r="PZV170" s="67"/>
      <c r="PZW170" s="67"/>
      <c r="PZX170" s="67"/>
      <c r="PZY170" s="67"/>
      <c r="PZZ170" s="67"/>
      <c r="QAA170" s="67"/>
      <c r="QAB170" s="67"/>
      <c r="QAC170" s="67"/>
      <c r="QAD170" s="67"/>
      <c r="QAE170" s="67"/>
      <c r="QAF170" s="67"/>
      <c r="QAG170" s="67"/>
      <c r="QAH170" s="67"/>
      <c r="QAI170" s="67"/>
      <c r="QAJ170" s="67"/>
      <c r="QAK170" s="67"/>
      <c r="QAL170" s="67"/>
      <c r="QAM170" s="67"/>
      <c r="QAN170" s="67"/>
      <c r="QAO170" s="67"/>
      <c r="QAP170" s="67"/>
      <c r="QAQ170" s="67"/>
      <c r="QAR170" s="67"/>
      <c r="QAS170" s="67"/>
      <c r="QAT170" s="67"/>
      <c r="QAU170" s="67"/>
      <c r="QAV170" s="67"/>
      <c r="QAW170" s="67"/>
      <c r="QAX170" s="67"/>
      <c r="QAY170" s="67"/>
      <c r="QAZ170" s="67"/>
      <c r="QBA170" s="67"/>
      <c r="QBB170" s="67"/>
      <c r="QBC170" s="67"/>
      <c r="QBD170" s="67"/>
      <c r="QBE170" s="67"/>
      <c r="QBF170" s="67"/>
      <c r="QBG170" s="67"/>
      <c r="QBH170" s="67"/>
      <c r="QBI170" s="67"/>
      <c r="QBJ170" s="67"/>
      <c r="QBK170" s="67"/>
      <c r="QBL170" s="67"/>
      <c r="QBM170" s="67"/>
      <c r="QBN170" s="67"/>
      <c r="QBO170" s="67"/>
      <c r="QBP170" s="67"/>
      <c r="QBQ170" s="67"/>
      <c r="QBR170" s="67"/>
      <c r="QBS170" s="67"/>
      <c r="QBT170" s="67"/>
      <c r="QBU170" s="67"/>
      <c r="QBV170" s="67"/>
      <c r="QBW170" s="67"/>
      <c r="QBX170" s="67"/>
      <c r="QBY170" s="67"/>
      <c r="QBZ170" s="67"/>
      <c r="QCA170" s="67"/>
      <c r="QCB170" s="67"/>
      <c r="QCC170" s="67"/>
      <c r="QCD170" s="67"/>
      <c r="QCE170" s="67"/>
      <c r="QCF170" s="67"/>
      <c r="QCG170" s="67"/>
      <c r="QCH170" s="67"/>
      <c r="QCI170" s="67"/>
      <c r="QCJ170" s="67"/>
      <c r="QCK170" s="67"/>
      <c r="QCL170" s="67"/>
      <c r="QCM170" s="67"/>
      <c r="QCN170" s="67"/>
      <c r="QCO170" s="67"/>
      <c r="QCP170" s="67"/>
      <c r="QCQ170" s="67"/>
      <c r="QCR170" s="67"/>
      <c r="QCS170" s="67"/>
      <c r="QCT170" s="67"/>
      <c r="QCU170" s="67"/>
      <c r="QCV170" s="67"/>
      <c r="QCW170" s="67"/>
      <c r="QCX170" s="67"/>
      <c r="QCY170" s="67"/>
      <c r="QCZ170" s="67"/>
      <c r="QDA170" s="67"/>
      <c r="QDB170" s="67"/>
      <c r="QDC170" s="67"/>
      <c r="QDD170" s="67"/>
      <c r="QDE170" s="67"/>
      <c r="QDF170" s="67"/>
      <c r="QDG170" s="67"/>
      <c r="QDH170" s="67"/>
      <c r="QDI170" s="67"/>
      <c r="QDJ170" s="67"/>
      <c r="QDK170" s="67"/>
      <c r="QDL170" s="67"/>
      <c r="QDM170" s="67"/>
      <c r="QDN170" s="67"/>
      <c r="QDO170" s="67"/>
      <c r="QDP170" s="67"/>
      <c r="QDQ170" s="67"/>
      <c r="QDR170" s="67"/>
      <c r="QDS170" s="67"/>
      <c r="QDT170" s="67"/>
      <c r="QDU170" s="67"/>
      <c r="QDV170" s="67"/>
      <c r="QDW170" s="67"/>
      <c r="QDX170" s="67"/>
      <c r="QDY170" s="67"/>
      <c r="QDZ170" s="67"/>
      <c r="QEA170" s="67"/>
      <c r="QEB170" s="67"/>
      <c r="QEC170" s="67"/>
      <c r="QED170" s="67"/>
      <c r="QEE170" s="67"/>
      <c r="QEF170" s="67"/>
      <c r="QEG170" s="67"/>
      <c r="QEH170" s="67"/>
      <c r="QEI170" s="67"/>
      <c r="QEJ170" s="67"/>
      <c r="QEK170" s="67"/>
      <c r="QEL170" s="67"/>
      <c r="QEM170" s="67"/>
      <c r="QEN170" s="67"/>
      <c r="QEO170" s="67"/>
      <c r="QEP170" s="67"/>
      <c r="QEQ170" s="67"/>
      <c r="QER170" s="67"/>
      <c r="QES170" s="67"/>
      <c r="QET170" s="67"/>
      <c r="QEU170" s="67"/>
      <c r="QEV170" s="67"/>
      <c r="QEW170" s="67"/>
      <c r="QEX170" s="67"/>
      <c r="QEY170" s="67"/>
      <c r="QEZ170" s="67"/>
      <c r="QFA170" s="67"/>
      <c r="QFB170" s="67"/>
      <c r="QFC170" s="67"/>
      <c r="QFD170" s="67"/>
      <c r="QFE170" s="67"/>
      <c r="QFF170" s="67"/>
      <c r="QFG170" s="67"/>
      <c r="QFH170" s="67"/>
      <c r="QFI170" s="67"/>
      <c r="QFJ170" s="67"/>
      <c r="QFK170" s="67"/>
      <c r="QFL170" s="67"/>
      <c r="QFM170" s="67"/>
      <c r="QFN170" s="67"/>
      <c r="QFO170" s="67"/>
      <c r="QFP170" s="67"/>
      <c r="QFQ170" s="67"/>
      <c r="QFR170" s="67"/>
      <c r="QFS170" s="67"/>
      <c r="QFT170" s="67"/>
      <c r="QFU170" s="67"/>
      <c r="QFV170" s="67"/>
      <c r="QFW170" s="67"/>
      <c r="QFX170" s="67"/>
      <c r="QFY170" s="67"/>
      <c r="QFZ170" s="67"/>
      <c r="QGA170" s="67"/>
      <c r="QGB170" s="67"/>
      <c r="QGC170" s="67"/>
      <c r="QGD170" s="67"/>
      <c r="QGE170" s="67"/>
      <c r="QGF170" s="67"/>
      <c r="QGG170" s="67"/>
      <c r="QGH170" s="67"/>
      <c r="QGI170" s="67"/>
      <c r="QGJ170" s="67"/>
      <c r="QGK170" s="67"/>
      <c r="QGL170" s="67"/>
      <c r="QGM170" s="67"/>
      <c r="QGN170" s="67"/>
      <c r="QGO170" s="67"/>
      <c r="QGP170" s="67"/>
      <c r="QGQ170" s="67"/>
      <c r="QGR170" s="67"/>
      <c r="QGS170" s="67"/>
      <c r="QGT170" s="67"/>
      <c r="QGU170" s="67"/>
      <c r="QGV170" s="67"/>
      <c r="QGW170" s="67"/>
      <c r="QGX170" s="67"/>
      <c r="QGY170" s="67"/>
      <c r="QGZ170" s="67"/>
      <c r="QHA170" s="67"/>
      <c r="QHB170" s="67"/>
      <c r="QHC170" s="67"/>
      <c r="QHD170" s="67"/>
      <c r="QHE170" s="67"/>
      <c r="QHF170" s="67"/>
      <c r="QHG170" s="67"/>
      <c r="QHH170" s="67"/>
      <c r="QHI170" s="67"/>
      <c r="QHJ170" s="67"/>
      <c r="QHK170" s="67"/>
      <c r="QHL170" s="67"/>
      <c r="QHM170" s="67"/>
      <c r="QHN170" s="67"/>
      <c r="QHO170" s="67"/>
      <c r="QHP170" s="67"/>
      <c r="QHQ170" s="67"/>
      <c r="QHR170" s="67"/>
      <c r="QHS170" s="67"/>
      <c r="QHT170" s="67"/>
      <c r="QHU170" s="67"/>
      <c r="QHV170" s="67"/>
      <c r="QHW170" s="67"/>
      <c r="QHX170" s="67"/>
      <c r="QHY170" s="67"/>
      <c r="QHZ170" s="67"/>
      <c r="QIA170" s="67"/>
      <c r="QIB170" s="67"/>
      <c r="QIC170" s="67"/>
      <c r="QID170" s="67"/>
      <c r="QIE170" s="67"/>
      <c r="QIF170" s="67"/>
      <c r="QIG170" s="67"/>
      <c r="QIH170" s="67"/>
      <c r="QII170" s="67"/>
      <c r="QIJ170" s="67"/>
      <c r="QIK170" s="67"/>
      <c r="QIL170" s="67"/>
      <c r="QIM170" s="67"/>
      <c r="QIN170" s="67"/>
      <c r="QIO170" s="67"/>
      <c r="QIP170" s="67"/>
      <c r="QIQ170" s="67"/>
      <c r="QIR170" s="67"/>
      <c r="QIS170" s="67"/>
      <c r="QIT170" s="67"/>
      <c r="QIU170" s="67"/>
      <c r="QIV170" s="67"/>
      <c r="QIW170" s="67"/>
      <c r="QIX170" s="67"/>
      <c r="QIY170" s="67"/>
      <c r="QIZ170" s="67"/>
      <c r="QJA170" s="67"/>
      <c r="QJB170" s="67"/>
      <c r="QJC170" s="67"/>
      <c r="QJD170" s="67"/>
      <c r="QJE170" s="67"/>
      <c r="QJF170" s="67"/>
      <c r="QJG170" s="67"/>
      <c r="QJH170" s="67"/>
      <c r="QJI170" s="67"/>
      <c r="QJJ170" s="67"/>
      <c r="QJK170" s="67"/>
      <c r="QJL170" s="67"/>
      <c r="QJM170" s="67"/>
      <c r="QJN170" s="67"/>
      <c r="QJO170" s="67"/>
      <c r="QJP170" s="67"/>
      <c r="QJQ170" s="67"/>
      <c r="QJR170" s="67"/>
      <c r="QJS170" s="67"/>
      <c r="QJT170" s="67"/>
      <c r="QJU170" s="67"/>
      <c r="QJV170" s="67"/>
      <c r="QJW170" s="67"/>
      <c r="QJX170" s="67"/>
      <c r="QJY170" s="67"/>
      <c r="QJZ170" s="67"/>
      <c r="QKA170" s="67"/>
      <c r="QKB170" s="67"/>
      <c r="QKC170" s="67"/>
      <c r="QKD170" s="67"/>
      <c r="QKE170" s="67"/>
      <c r="QKF170" s="67"/>
      <c r="QKG170" s="67"/>
      <c r="QKH170" s="67"/>
      <c r="QKI170" s="67"/>
      <c r="QKJ170" s="67"/>
      <c r="QKK170" s="67"/>
      <c r="QKL170" s="67"/>
      <c r="QKM170" s="67"/>
      <c r="QKN170" s="67"/>
      <c r="QKO170" s="67"/>
      <c r="QKP170" s="67"/>
      <c r="QKQ170" s="67"/>
      <c r="QKR170" s="67"/>
      <c r="QKS170" s="67"/>
      <c r="QKT170" s="67"/>
      <c r="QKU170" s="67"/>
      <c r="QKV170" s="67"/>
      <c r="QKW170" s="67"/>
      <c r="QKX170" s="67"/>
      <c r="QKY170" s="67"/>
      <c r="QKZ170" s="67"/>
      <c r="QLA170" s="67"/>
      <c r="QLB170" s="67"/>
      <c r="QLC170" s="67"/>
      <c r="QLD170" s="67"/>
      <c r="QLE170" s="67"/>
      <c r="QLF170" s="67"/>
      <c r="QLG170" s="67"/>
      <c r="QLH170" s="67"/>
      <c r="QLI170" s="67"/>
      <c r="QLJ170" s="67"/>
      <c r="QLK170" s="67"/>
      <c r="QLL170" s="67"/>
      <c r="QLM170" s="67"/>
      <c r="QLN170" s="67"/>
      <c r="QLO170" s="67"/>
      <c r="QLP170" s="67"/>
      <c r="QLQ170" s="67"/>
      <c r="QLR170" s="67"/>
      <c r="QLS170" s="67"/>
      <c r="QLT170" s="67"/>
      <c r="QLU170" s="67"/>
      <c r="QLV170" s="67"/>
      <c r="QLW170" s="67"/>
      <c r="QLX170" s="67"/>
      <c r="QLY170" s="67"/>
      <c r="QLZ170" s="67"/>
      <c r="QMA170" s="67"/>
      <c r="QMB170" s="67"/>
      <c r="QMC170" s="67"/>
      <c r="QMD170" s="67"/>
      <c r="QME170" s="67"/>
      <c r="QMF170" s="67"/>
      <c r="QMG170" s="67"/>
      <c r="QMH170" s="67"/>
      <c r="QMI170" s="67"/>
      <c r="QMJ170" s="67"/>
      <c r="QMK170" s="67"/>
      <c r="QML170" s="67"/>
      <c r="QMM170" s="67"/>
      <c r="QMN170" s="67"/>
      <c r="QMO170" s="67"/>
      <c r="QMP170" s="67"/>
      <c r="QMQ170" s="67"/>
      <c r="QMR170" s="67"/>
      <c r="QMS170" s="67"/>
      <c r="QMT170" s="67"/>
      <c r="QMU170" s="67"/>
      <c r="QMV170" s="67"/>
      <c r="QMW170" s="67"/>
      <c r="QMX170" s="67"/>
      <c r="QMY170" s="67"/>
      <c r="QMZ170" s="67"/>
      <c r="QNA170" s="67"/>
      <c r="QNB170" s="67"/>
      <c r="QNC170" s="67"/>
      <c r="QND170" s="67"/>
      <c r="QNE170" s="67"/>
      <c r="QNF170" s="67"/>
      <c r="QNG170" s="67"/>
      <c r="QNH170" s="67"/>
      <c r="QNI170" s="67"/>
      <c r="QNJ170" s="67"/>
      <c r="QNK170" s="67"/>
      <c r="QNL170" s="67"/>
      <c r="QNM170" s="67"/>
      <c r="QNN170" s="67"/>
      <c r="QNO170" s="67"/>
      <c r="QNP170" s="67"/>
      <c r="QNQ170" s="67"/>
      <c r="QNR170" s="67"/>
      <c r="QNS170" s="67"/>
      <c r="QNT170" s="67"/>
      <c r="QNU170" s="67"/>
      <c r="QNV170" s="67"/>
      <c r="QNW170" s="67"/>
      <c r="QNX170" s="67"/>
      <c r="QNY170" s="67"/>
      <c r="QNZ170" s="67"/>
      <c r="QOA170" s="67"/>
      <c r="QOB170" s="67"/>
      <c r="QOC170" s="67"/>
      <c r="QOD170" s="67"/>
      <c r="QOE170" s="67"/>
      <c r="QOF170" s="67"/>
      <c r="QOG170" s="67"/>
      <c r="QOH170" s="67"/>
      <c r="QOI170" s="67"/>
      <c r="QOJ170" s="67"/>
      <c r="QOK170" s="67"/>
      <c r="QOL170" s="67"/>
      <c r="QOM170" s="67"/>
      <c r="QON170" s="67"/>
      <c r="QOO170" s="67"/>
      <c r="QOP170" s="67"/>
      <c r="QOQ170" s="67"/>
      <c r="QOR170" s="67"/>
      <c r="QOS170" s="67"/>
      <c r="QOT170" s="67"/>
      <c r="QOU170" s="67"/>
      <c r="QOV170" s="67"/>
      <c r="QOW170" s="67"/>
      <c r="QOX170" s="67"/>
      <c r="QOY170" s="67"/>
      <c r="QOZ170" s="67"/>
      <c r="QPA170" s="67"/>
      <c r="QPB170" s="67"/>
      <c r="QPC170" s="67"/>
      <c r="QPD170" s="67"/>
      <c r="QPE170" s="67"/>
      <c r="QPF170" s="67"/>
      <c r="QPG170" s="67"/>
      <c r="QPH170" s="67"/>
      <c r="QPI170" s="67"/>
      <c r="QPJ170" s="67"/>
      <c r="QPK170" s="67"/>
      <c r="QPL170" s="67"/>
      <c r="QPM170" s="67"/>
      <c r="QPN170" s="67"/>
      <c r="QPO170" s="67"/>
      <c r="QPP170" s="67"/>
      <c r="QPQ170" s="67"/>
      <c r="QPR170" s="67"/>
      <c r="QPS170" s="67"/>
      <c r="QPT170" s="67"/>
      <c r="QPU170" s="67"/>
      <c r="QPV170" s="67"/>
      <c r="QPW170" s="67"/>
      <c r="QPX170" s="67"/>
      <c r="QPY170" s="67"/>
      <c r="QPZ170" s="67"/>
      <c r="QQA170" s="67"/>
      <c r="QQB170" s="67"/>
      <c r="QQC170" s="67"/>
      <c r="QQD170" s="67"/>
      <c r="QQE170" s="67"/>
      <c r="QQF170" s="67"/>
      <c r="QQG170" s="67"/>
      <c r="QQH170" s="67"/>
      <c r="QQI170" s="67"/>
      <c r="QQJ170" s="67"/>
      <c r="QQK170" s="67"/>
      <c r="QQL170" s="67"/>
      <c r="QQM170" s="67"/>
      <c r="QQN170" s="67"/>
      <c r="QQO170" s="67"/>
      <c r="QQP170" s="67"/>
      <c r="QQQ170" s="67"/>
      <c r="QQR170" s="67"/>
      <c r="QQS170" s="67"/>
      <c r="QQT170" s="67"/>
      <c r="QQU170" s="67"/>
      <c r="QQV170" s="67"/>
      <c r="QQW170" s="67"/>
      <c r="QQX170" s="67"/>
      <c r="QQY170" s="67"/>
      <c r="QQZ170" s="67"/>
      <c r="QRA170" s="67"/>
      <c r="QRB170" s="67"/>
      <c r="QRC170" s="67"/>
      <c r="QRD170" s="67"/>
      <c r="QRE170" s="67"/>
      <c r="QRF170" s="67"/>
      <c r="QRG170" s="67"/>
      <c r="QRH170" s="67"/>
      <c r="QRI170" s="67"/>
      <c r="QRJ170" s="67"/>
      <c r="QRK170" s="67"/>
      <c r="QRL170" s="67"/>
      <c r="QRM170" s="67"/>
      <c r="QRN170" s="67"/>
      <c r="QRO170" s="67"/>
      <c r="QRP170" s="67"/>
      <c r="QRQ170" s="67"/>
      <c r="QRR170" s="67"/>
      <c r="QRS170" s="67"/>
      <c r="QRT170" s="67"/>
      <c r="QRU170" s="67"/>
      <c r="QRV170" s="67"/>
      <c r="QRW170" s="67"/>
      <c r="QRX170" s="67"/>
      <c r="QRY170" s="67"/>
      <c r="QRZ170" s="67"/>
      <c r="QSA170" s="67"/>
      <c r="QSB170" s="67"/>
      <c r="QSC170" s="67"/>
      <c r="QSD170" s="67"/>
      <c r="QSE170" s="67"/>
      <c r="QSF170" s="67"/>
      <c r="QSG170" s="67"/>
      <c r="QSH170" s="67"/>
      <c r="QSI170" s="67"/>
      <c r="QSJ170" s="67"/>
      <c r="QSK170" s="67"/>
      <c r="QSL170" s="67"/>
      <c r="QSM170" s="67"/>
      <c r="QSN170" s="67"/>
      <c r="QSO170" s="67"/>
      <c r="QSP170" s="67"/>
      <c r="QSQ170" s="67"/>
      <c r="QSR170" s="67"/>
      <c r="QSS170" s="67"/>
      <c r="QST170" s="67"/>
      <c r="QSU170" s="67"/>
      <c r="QSV170" s="67"/>
      <c r="QSW170" s="67"/>
      <c r="QSX170" s="67"/>
      <c r="QSY170" s="67"/>
      <c r="QSZ170" s="67"/>
      <c r="QTA170" s="67"/>
      <c r="QTB170" s="67"/>
      <c r="QTC170" s="67"/>
      <c r="QTD170" s="67"/>
      <c r="QTE170" s="67"/>
      <c r="QTF170" s="67"/>
      <c r="QTG170" s="67"/>
      <c r="QTH170" s="67"/>
      <c r="QTI170" s="67"/>
      <c r="QTJ170" s="67"/>
      <c r="QTK170" s="67"/>
      <c r="QTL170" s="67"/>
      <c r="QTM170" s="67"/>
      <c r="QTN170" s="67"/>
      <c r="QTO170" s="67"/>
      <c r="QTP170" s="67"/>
      <c r="QTQ170" s="67"/>
      <c r="QTR170" s="67"/>
      <c r="QTS170" s="67"/>
      <c r="QTT170" s="67"/>
      <c r="QTU170" s="67"/>
      <c r="QTV170" s="67"/>
      <c r="QTW170" s="67"/>
      <c r="QTX170" s="67"/>
      <c r="QTY170" s="67"/>
      <c r="QTZ170" s="67"/>
      <c r="QUA170" s="67"/>
      <c r="QUB170" s="67"/>
      <c r="QUC170" s="67"/>
      <c r="QUD170" s="67"/>
      <c r="QUE170" s="67"/>
      <c r="QUF170" s="67"/>
      <c r="QUG170" s="67"/>
      <c r="QUH170" s="67"/>
      <c r="QUI170" s="67"/>
      <c r="QUJ170" s="67"/>
      <c r="QUK170" s="67"/>
      <c r="QUL170" s="67"/>
      <c r="QUM170" s="67"/>
      <c r="QUN170" s="67"/>
      <c r="QUO170" s="67"/>
      <c r="QUP170" s="67"/>
      <c r="QUQ170" s="67"/>
      <c r="QUR170" s="67"/>
      <c r="QUS170" s="67"/>
      <c r="QUT170" s="67"/>
      <c r="QUU170" s="67"/>
      <c r="QUV170" s="67"/>
      <c r="QUW170" s="67"/>
      <c r="QUX170" s="67"/>
      <c r="QUY170" s="67"/>
      <c r="QUZ170" s="67"/>
      <c r="QVA170" s="67"/>
      <c r="QVB170" s="67"/>
      <c r="QVC170" s="67"/>
      <c r="QVD170" s="67"/>
      <c r="QVE170" s="67"/>
      <c r="QVF170" s="67"/>
      <c r="QVG170" s="67"/>
      <c r="QVH170" s="67"/>
      <c r="QVI170" s="67"/>
      <c r="QVJ170" s="67"/>
      <c r="QVK170" s="67"/>
      <c r="QVL170" s="67"/>
      <c r="QVM170" s="67"/>
      <c r="QVN170" s="67"/>
      <c r="QVO170" s="67"/>
      <c r="QVP170" s="67"/>
      <c r="QVQ170" s="67"/>
      <c r="QVR170" s="67"/>
      <c r="QVS170" s="67"/>
      <c r="QVT170" s="67"/>
      <c r="QVU170" s="67"/>
      <c r="QVV170" s="67"/>
      <c r="QVW170" s="67"/>
      <c r="QVX170" s="67"/>
      <c r="QVY170" s="67"/>
      <c r="QVZ170" s="67"/>
      <c r="QWA170" s="67"/>
      <c r="QWB170" s="67"/>
      <c r="QWC170" s="67"/>
      <c r="QWD170" s="67"/>
      <c r="QWE170" s="67"/>
      <c r="QWF170" s="67"/>
      <c r="QWG170" s="67"/>
      <c r="QWH170" s="67"/>
      <c r="QWI170" s="67"/>
      <c r="QWJ170" s="67"/>
      <c r="QWK170" s="67"/>
      <c r="QWL170" s="67"/>
      <c r="QWM170" s="67"/>
      <c r="QWN170" s="67"/>
      <c r="QWO170" s="67"/>
      <c r="QWP170" s="67"/>
      <c r="QWQ170" s="67"/>
      <c r="QWR170" s="67"/>
      <c r="QWS170" s="67"/>
      <c r="QWT170" s="67"/>
      <c r="QWU170" s="67"/>
      <c r="QWV170" s="67"/>
      <c r="QWW170" s="67"/>
      <c r="QWX170" s="67"/>
      <c r="QWY170" s="67"/>
      <c r="QWZ170" s="67"/>
      <c r="QXA170" s="67"/>
      <c r="QXB170" s="67"/>
      <c r="QXC170" s="67"/>
      <c r="QXD170" s="67"/>
      <c r="QXE170" s="67"/>
      <c r="QXF170" s="67"/>
      <c r="QXG170" s="67"/>
      <c r="QXH170" s="67"/>
      <c r="QXI170" s="67"/>
      <c r="QXJ170" s="67"/>
      <c r="QXK170" s="67"/>
      <c r="QXL170" s="67"/>
      <c r="QXM170" s="67"/>
      <c r="QXN170" s="67"/>
      <c r="QXO170" s="67"/>
      <c r="QXP170" s="67"/>
      <c r="QXQ170" s="67"/>
      <c r="QXR170" s="67"/>
      <c r="QXS170" s="67"/>
      <c r="QXT170" s="67"/>
      <c r="QXU170" s="67"/>
      <c r="QXV170" s="67"/>
      <c r="QXW170" s="67"/>
      <c r="QXX170" s="67"/>
      <c r="QXY170" s="67"/>
      <c r="QXZ170" s="67"/>
      <c r="QYA170" s="67"/>
      <c r="QYB170" s="67"/>
      <c r="QYC170" s="67"/>
      <c r="QYD170" s="67"/>
      <c r="QYE170" s="67"/>
      <c r="QYF170" s="67"/>
      <c r="QYG170" s="67"/>
      <c r="QYH170" s="67"/>
      <c r="QYI170" s="67"/>
      <c r="QYJ170" s="67"/>
      <c r="QYK170" s="67"/>
      <c r="QYL170" s="67"/>
      <c r="QYM170" s="67"/>
      <c r="QYN170" s="67"/>
      <c r="QYO170" s="67"/>
      <c r="QYP170" s="67"/>
      <c r="QYQ170" s="67"/>
      <c r="QYR170" s="67"/>
      <c r="QYS170" s="67"/>
      <c r="QYT170" s="67"/>
      <c r="QYU170" s="67"/>
      <c r="QYV170" s="67"/>
      <c r="QYW170" s="67"/>
      <c r="QYX170" s="67"/>
      <c r="QYY170" s="67"/>
      <c r="QYZ170" s="67"/>
      <c r="QZA170" s="67"/>
      <c r="QZB170" s="67"/>
      <c r="QZC170" s="67"/>
      <c r="QZD170" s="67"/>
      <c r="QZE170" s="67"/>
      <c r="QZF170" s="67"/>
      <c r="QZG170" s="67"/>
      <c r="QZH170" s="67"/>
      <c r="QZI170" s="67"/>
      <c r="QZJ170" s="67"/>
      <c r="QZK170" s="67"/>
      <c r="QZL170" s="67"/>
      <c r="QZM170" s="67"/>
      <c r="QZN170" s="67"/>
      <c r="QZO170" s="67"/>
      <c r="QZP170" s="67"/>
      <c r="QZQ170" s="67"/>
      <c r="QZR170" s="67"/>
      <c r="QZS170" s="67"/>
      <c r="QZT170" s="67"/>
      <c r="QZU170" s="67"/>
      <c r="QZV170" s="67"/>
      <c r="QZW170" s="67"/>
      <c r="QZX170" s="67"/>
      <c r="QZY170" s="67"/>
      <c r="QZZ170" s="67"/>
      <c r="RAA170" s="67"/>
      <c r="RAB170" s="67"/>
      <c r="RAC170" s="67"/>
      <c r="RAD170" s="67"/>
      <c r="RAE170" s="67"/>
      <c r="RAF170" s="67"/>
      <c r="RAG170" s="67"/>
      <c r="RAH170" s="67"/>
      <c r="RAI170" s="67"/>
      <c r="RAJ170" s="67"/>
      <c r="RAK170" s="67"/>
      <c r="RAL170" s="67"/>
      <c r="RAM170" s="67"/>
      <c r="RAN170" s="67"/>
      <c r="RAO170" s="67"/>
      <c r="RAP170" s="67"/>
      <c r="RAQ170" s="67"/>
      <c r="RAR170" s="67"/>
      <c r="RAS170" s="67"/>
      <c r="RAT170" s="67"/>
      <c r="RAU170" s="67"/>
      <c r="RAV170" s="67"/>
      <c r="RAW170" s="67"/>
      <c r="RAX170" s="67"/>
      <c r="RAY170" s="67"/>
      <c r="RAZ170" s="67"/>
      <c r="RBA170" s="67"/>
      <c r="RBB170" s="67"/>
      <c r="RBC170" s="67"/>
      <c r="RBD170" s="67"/>
      <c r="RBE170" s="67"/>
      <c r="RBF170" s="67"/>
      <c r="RBG170" s="67"/>
      <c r="RBH170" s="67"/>
      <c r="RBI170" s="67"/>
      <c r="RBJ170" s="67"/>
      <c r="RBK170" s="67"/>
      <c r="RBL170" s="67"/>
      <c r="RBM170" s="67"/>
      <c r="RBN170" s="67"/>
      <c r="RBO170" s="67"/>
      <c r="RBP170" s="67"/>
      <c r="RBQ170" s="67"/>
      <c r="RBR170" s="67"/>
      <c r="RBS170" s="67"/>
      <c r="RBT170" s="67"/>
      <c r="RBU170" s="67"/>
      <c r="RBV170" s="67"/>
      <c r="RBW170" s="67"/>
      <c r="RBX170" s="67"/>
      <c r="RBY170" s="67"/>
      <c r="RBZ170" s="67"/>
      <c r="RCA170" s="67"/>
      <c r="RCB170" s="67"/>
      <c r="RCC170" s="67"/>
      <c r="RCD170" s="67"/>
      <c r="RCE170" s="67"/>
      <c r="RCF170" s="67"/>
      <c r="RCG170" s="67"/>
      <c r="RCH170" s="67"/>
      <c r="RCI170" s="67"/>
      <c r="RCJ170" s="67"/>
      <c r="RCK170" s="67"/>
      <c r="RCL170" s="67"/>
      <c r="RCM170" s="67"/>
      <c r="RCN170" s="67"/>
      <c r="RCO170" s="67"/>
      <c r="RCP170" s="67"/>
      <c r="RCQ170" s="67"/>
      <c r="RCR170" s="67"/>
      <c r="RCS170" s="67"/>
      <c r="RCT170" s="67"/>
      <c r="RCU170" s="67"/>
      <c r="RCV170" s="67"/>
      <c r="RCW170" s="67"/>
      <c r="RCX170" s="67"/>
      <c r="RCY170" s="67"/>
      <c r="RCZ170" s="67"/>
      <c r="RDA170" s="67"/>
      <c r="RDB170" s="67"/>
      <c r="RDC170" s="67"/>
      <c r="RDD170" s="67"/>
      <c r="RDE170" s="67"/>
      <c r="RDF170" s="67"/>
      <c r="RDG170" s="67"/>
      <c r="RDH170" s="67"/>
      <c r="RDI170" s="67"/>
      <c r="RDJ170" s="67"/>
      <c r="RDK170" s="67"/>
      <c r="RDL170" s="67"/>
      <c r="RDM170" s="67"/>
      <c r="RDN170" s="67"/>
      <c r="RDO170" s="67"/>
      <c r="RDP170" s="67"/>
      <c r="RDQ170" s="67"/>
      <c r="RDR170" s="67"/>
      <c r="RDS170" s="67"/>
      <c r="RDT170" s="67"/>
      <c r="RDU170" s="67"/>
      <c r="RDV170" s="67"/>
      <c r="RDW170" s="67"/>
      <c r="RDX170" s="67"/>
      <c r="RDY170" s="67"/>
      <c r="RDZ170" s="67"/>
      <c r="REA170" s="67"/>
      <c r="REB170" s="67"/>
      <c r="REC170" s="67"/>
      <c r="RED170" s="67"/>
      <c r="REE170" s="67"/>
      <c r="REF170" s="67"/>
      <c r="REG170" s="67"/>
      <c r="REH170" s="67"/>
      <c r="REI170" s="67"/>
      <c r="REJ170" s="67"/>
      <c r="REK170" s="67"/>
      <c r="REL170" s="67"/>
      <c r="REM170" s="67"/>
      <c r="REN170" s="67"/>
      <c r="REO170" s="67"/>
      <c r="REP170" s="67"/>
      <c r="REQ170" s="67"/>
      <c r="RER170" s="67"/>
      <c r="RES170" s="67"/>
      <c r="RET170" s="67"/>
      <c r="REU170" s="67"/>
      <c r="REV170" s="67"/>
      <c r="REW170" s="67"/>
      <c r="REX170" s="67"/>
      <c r="REY170" s="67"/>
      <c r="REZ170" s="67"/>
      <c r="RFA170" s="67"/>
      <c r="RFB170" s="67"/>
      <c r="RFC170" s="67"/>
      <c r="RFD170" s="67"/>
      <c r="RFE170" s="67"/>
      <c r="RFF170" s="67"/>
      <c r="RFG170" s="67"/>
      <c r="RFH170" s="67"/>
      <c r="RFI170" s="67"/>
      <c r="RFJ170" s="67"/>
      <c r="RFK170" s="67"/>
      <c r="RFL170" s="67"/>
      <c r="RFM170" s="67"/>
      <c r="RFN170" s="67"/>
      <c r="RFO170" s="67"/>
      <c r="RFP170" s="67"/>
      <c r="RFQ170" s="67"/>
      <c r="RFR170" s="67"/>
      <c r="RFS170" s="67"/>
      <c r="RFT170" s="67"/>
      <c r="RFU170" s="67"/>
      <c r="RFV170" s="67"/>
      <c r="RFW170" s="67"/>
      <c r="RFX170" s="67"/>
      <c r="RFY170" s="67"/>
      <c r="RFZ170" s="67"/>
      <c r="RGA170" s="67"/>
      <c r="RGB170" s="67"/>
      <c r="RGC170" s="67"/>
      <c r="RGD170" s="67"/>
      <c r="RGE170" s="67"/>
      <c r="RGF170" s="67"/>
      <c r="RGG170" s="67"/>
      <c r="RGH170" s="67"/>
      <c r="RGI170" s="67"/>
      <c r="RGJ170" s="67"/>
      <c r="RGK170" s="67"/>
      <c r="RGL170" s="67"/>
      <c r="RGM170" s="67"/>
      <c r="RGN170" s="67"/>
      <c r="RGO170" s="67"/>
      <c r="RGP170" s="67"/>
      <c r="RGQ170" s="67"/>
      <c r="RGR170" s="67"/>
      <c r="RGS170" s="67"/>
      <c r="RGT170" s="67"/>
      <c r="RGU170" s="67"/>
      <c r="RGV170" s="67"/>
      <c r="RGW170" s="67"/>
      <c r="RGX170" s="67"/>
      <c r="RGY170" s="67"/>
      <c r="RGZ170" s="67"/>
      <c r="RHA170" s="67"/>
      <c r="RHB170" s="67"/>
      <c r="RHC170" s="67"/>
      <c r="RHD170" s="67"/>
      <c r="RHE170" s="67"/>
      <c r="RHF170" s="67"/>
      <c r="RHG170" s="67"/>
      <c r="RHH170" s="67"/>
      <c r="RHI170" s="67"/>
      <c r="RHJ170" s="67"/>
      <c r="RHK170" s="67"/>
      <c r="RHL170" s="67"/>
      <c r="RHM170" s="67"/>
      <c r="RHN170" s="67"/>
      <c r="RHO170" s="67"/>
      <c r="RHP170" s="67"/>
      <c r="RHQ170" s="67"/>
      <c r="RHR170" s="67"/>
      <c r="RHS170" s="67"/>
      <c r="RHT170" s="67"/>
      <c r="RHU170" s="67"/>
      <c r="RHV170" s="67"/>
      <c r="RHW170" s="67"/>
      <c r="RHX170" s="67"/>
      <c r="RHY170" s="67"/>
      <c r="RHZ170" s="67"/>
      <c r="RIA170" s="67"/>
      <c r="RIB170" s="67"/>
      <c r="RIC170" s="67"/>
      <c r="RID170" s="67"/>
      <c r="RIE170" s="67"/>
      <c r="RIF170" s="67"/>
      <c r="RIG170" s="67"/>
      <c r="RIH170" s="67"/>
      <c r="RII170" s="67"/>
      <c r="RIJ170" s="67"/>
      <c r="RIK170" s="67"/>
      <c r="RIL170" s="67"/>
      <c r="RIM170" s="67"/>
      <c r="RIN170" s="67"/>
      <c r="RIO170" s="67"/>
      <c r="RIP170" s="67"/>
      <c r="RIQ170" s="67"/>
      <c r="RIR170" s="67"/>
      <c r="RIS170" s="67"/>
      <c r="RIT170" s="67"/>
      <c r="RIU170" s="67"/>
      <c r="RIV170" s="67"/>
      <c r="RIW170" s="67"/>
      <c r="RIX170" s="67"/>
      <c r="RIY170" s="67"/>
      <c r="RIZ170" s="67"/>
      <c r="RJA170" s="67"/>
      <c r="RJB170" s="67"/>
      <c r="RJC170" s="67"/>
      <c r="RJD170" s="67"/>
      <c r="RJE170" s="67"/>
      <c r="RJF170" s="67"/>
      <c r="RJG170" s="67"/>
      <c r="RJH170" s="67"/>
      <c r="RJI170" s="67"/>
      <c r="RJJ170" s="67"/>
      <c r="RJK170" s="67"/>
      <c r="RJL170" s="67"/>
      <c r="RJM170" s="67"/>
      <c r="RJN170" s="67"/>
      <c r="RJO170" s="67"/>
      <c r="RJP170" s="67"/>
      <c r="RJQ170" s="67"/>
      <c r="RJR170" s="67"/>
      <c r="RJS170" s="67"/>
      <c r="RJT170" s="67"/>
      <c r="RJU170" s="67"/>
      <c r="RJV170" s="67"/>
      <c r="RJW170" s="67"/>
      <c r="RJX170" s="67"/>
      <c r="RJY170" s="67"/>
      <c r="RJZ170" s="67"/>
      <c r="RKA170" s="67"/>
      <c r="RKB170" s="67"/>
      <c r="RKC170" s="67"/>
      <c r="RKD170" s="67"/>
      <c r="RKE170" s="67"/>
      <c r="RKF170" s="67"/>
      <c r="RKG170" s="67"/>
      <c r="RKH170" s="67"/>
      <c r="RKI170" s="67"/>
      <c r="RKJ170" s="67"/>
      <c r="RKK170" s="67"/>
      <c r="RKL170" s="67"/>
      <c r="RKM170" s="67"/>
      <c r="RKN170" s="67"/>
      <c r="RKO170" s="67"/>
      <c r="RKP170" s="67"/>
      <c r="RKQ170" s="67"/>
      <c r="RKR170" s="67"/>
      <c r="RKS170" s="67"/>
      <c r="RKT170" s="67"/>
      <c r="RKU170" s="67"/>
      <c r="RKV170" s="67"/>
      <c r="RKW170" s="67"/>
      <c r="RKX170" s="67"/>
      <c r="RKY170" s="67"/>
      <c r="RKZ170" s="67"/>
      <c r="RLA170" s="67"/>
      <c r="RLB170" s="67"/>
      <c r="RLC170" s="67"/>
      <c r="RLD170" s="67"/>
      <c r="RLE170" s="67"/>
      <c r="RLF170" s="67"/>
      <c r="RLG170" s="67"/>
      <c r="RLH170" s="67"/>
      <c r="RLI170" s="67"/>
      <c r="RLJ170" s="67"/>
      <c r="RLK170" s="67"/>
      <c r="RLL170" s="67"/>
      <c r="RLM170" s="67"/>
      <c r="RLN170" s="67"/>
      <c r="RLO170" s="67"/>
      <c r="RLP170" s="67"/>
      <c r="RLQ170" s="67"/>
      <c r="RLR170" s="67"/>
      <c r="RLS170" s="67"/>
      <c r="RLT170" s="67"/>
      <c r="RLU170" s="67"/>
      <c r="RLV170" s="67"/>
      <c r="RLW170" s="67"/>
      <c r="RLX170" s="67"/>
      <c r="RLY170" s="67"/>
      <c r="RLZ170" s="67"/>
      <c r="RMA170" s="67"/>
      <c r="RMB170" s="67"/>
      <c r="RMC170" s="67"/>
      <c r="RMD170" s="67"/>
      <c r="RME170" s="67"/>
      <c r="RMF170" s="67"/>
      <c r="RMG170" s="67"/>
      <c r="RMH170" s="67"/>
      <c r="RMI170" s="67"/>
      <c r="RMJ170" s="67"/>
      <c r="RMK170" s="67"/>
      <c r="RML170" s="67"/>
      <c r="RMM170" s="67"/>
      <c r="RMN170" s="67"/>
      <c r="RMO170" s="67"/>
      <c r="RMP170" s="67"/>
      <c r="RMQ170" s="67"/>
      <c r="RMR170" s="67"/>
      <c r="RMS170" s="67"/>
      <c r="RMT170" s="67"/>
      <c r="RMU170" s="67"/>
      <c r="RMV170" s="67"/>
      <c r="RMW170" s="67"/>
      <c r="RMX170" s="67"/>
      <c r="RMY170" s="67"/>
      <c r="RMZ170" s="67"/>
      <c r="RNA170" s="67"/>
      <c r="RNB170" s="67"/>
      <c r="RNC170" s="67"/>
      <c r="RND170" s="67"/>
      <c r="RNE170" s="67"/>
      <c r="RNF170" s="67"/>
      <c r="RNG170" s="67"/>
      <c r="RNH170" s="67"/>
      <c r="RNI170" s="67"/>
      <c r="RNJ170" s="67"/>
      <c r="RNK170" s="67"/>
      <c r="RNL170" s="67"/>
      <c r="RNM170" s="67"/>
      <c r="RNN170" s="67"/>
      <c r="RNO170" s="67"/>
      <c r="RNP170" s="67"/>
      <c r="RNQ170" s="67"/>
      <c r="RNR170" s="67"/>
      <c r="RNS170" s="67"/>
      <c r="RNT170" s="67"/>
      <c r="RNU170" s="67"/>
      <c r="RNV170" s="67"/>
      <c r="RNW170" s="67"/>
      <c r="RNX170" s="67"/>
      <c r="RNY170" s="67"/>
      <c r="RNZ170" s="67"/>
      <c r="ROA170" s="67"/>
      <c r="ROB170" s="67"/>
      <c r="ROC170" s="67"/>
      <c r="ROD170" s="67"/>
      <c r="ROE170" s="67"/>
      <c r="ROF170" s="67"/>
      <c r="ROG170" s="67"/>
      <c r="ROH170" s="67"/>
      <c r="ROI170" s="67"/>
      <c r="ROJ170" s="67"/>
      <c r="ROK170" s="67"/>
      <c r="ROL170" s="67"/>
      <c r="ROM170" s="67"/>
      <c r="RON170" s="67"/>
      <c r="ROO170" s="67"/>
      <c r="ROP170" s="67"/>
      <c r="ROQ170" s="67"/>
      <c r="ROR170" s="67"/>
      <c r="ROS170" s="67"/>
      <c r="ROT170" s="67"/>
      <c r="ROU170" s="67"/>
      <c r="ROV170" s="67"/>
      <c r="ROW170" s="67"/>
      <c r="ROX170" s="67"/>
      <c r="ROY170" s="67"/>
      <c r="ROZ170" s="67"/>
      <c r="RPA170" s="67"/>
      <c r="RPB170" s="67"/>
      <c r="RPC170" s="67"/>
      <c r="RPD170" s="67"/>
      <c r="RPE170" s="67"/>
      <c r="RPF170" s="67"/>
      <c r="RPG170" s="67"/>
      <c r="RPH170" s="67"/>
      <c r="RPI170" s="67"/>
      <c r="RPJ170" s="67"/>
      <c r="RPK170" s="67"/>
      <c r="RPL170" s="67"/>
      <c r="RPM170" s="67"/>
      <c r="RPN170" s="67"/>
      <c r="RPO170" s="67"/>
      <c r="RPP170" s="67"/>
      <c r="RPQ170" s="67"/>
      <c r="RPR170" s="67"/>
      <c r="RPS170" s="67"/>
      <c r="RPT170" s="67"/>
      <c r="RPU170" s="67"/>
      <c r="RPV170" s="67"/>
      <c r="RPW170" s="67"/>
      <c r="RPX170" s="67"/>
      <c r="RPY170" s="67"/>
      <c r="RPZ170" s="67"/>
      <c r="RQA170" s="67"/>
      <c r="RQB170" s="67"/>
      <c r="RQC170" s="67"/>
      <c r="RQD170" s="67"/>
      <c r="RQE170" s="67"/>
      <c r="RQF170" s="67"/>
      <c r="RQG170" s="67"/>
      <c r="RQH170" s="67"/>
      <c r="RQI170" s="67"/>
      <c r="RQJ170" s="67"/>
      <c r="RQK170" s="67"/>
      <c r="RQL170" s="67"/>
      <c r="RQM170" s="67"/>
      <c r="RQN170" s="67"/>
      <c r="RQO170" s="67"/>
      <c r="RQP170" s="67"/>
      <c r="RQQ170" s="67"/>
      <c r="RQR170" s="67"/>
      <c r="RQS170" s="67"/>
      <c r="RQT170" s="67"/>
      <c r="RQU170" s="67"/>
      <c r="RQV170" s="67"/>
      <c r="RQW170" s="67"/>
      <c r="RQX170" s="67"/>
      <c r="RQY170" s="67"/>
      <c r="RQZ170" s="67"/>
      <c r="RRA170" s="67"/>
      <c r="RRB170" s="67"/>
      <c r="RRC170" s="67"/>
      <c r="RRD170" s="67"/>
      <c r="RRE170" s="67"/>
      <c r="RRF170" s="67"/>
      <c r="RRG170" s="67"/>
      <c r="RRH170" s="67"/>
      <c r="RRI170" s="67"/>
      <c r="RRJ170" s="67"/>
      <c r="RRK170" s="67"/>
      <c r="RRL170" s="67"/>
      <c r="RRM170" s="67"/>
      <c r="RRN170" s="67"/>
      <c r="RRO170" s="67"/>
      <c r="RRP170" s="67"/>
      <c r="RRQ170" s="67"/>
      <c r="RRR170" s="67"/>
      <c r="RRS170" s="67"/>
      <c r="RRT170" s="67"/>
      <c r="RRU170" s="67"/>
      <c r="RRV170" s="67"/>
      <c r="RRW170" s="67"/>
      <c r="RRX170" s="67"/>
      <c r="RRY170" s="67"/>
      <c r="RRZ170" s="67"/>
      <c r="RSA170" s="67"/>
      <c r="RSB170" s="67"/>
      <c r="RSC170" s="67"/>
      <c r="RSD170" s="67"/>
      <c r="RSE170" s="67"/>
      <c r="RSF170" s="67"/>
      <c r="RSG170" s="67"/>
      <c r="RSH170" s="67"/>
      <c r="RSI170" s="67"/>
      <c r="RSJ170" s="67"/>
      <c r="RSK170" s="67"/>
      <c r="RSL170" s="67"/>
      <c r="RSM170" s="67"/>
      <c r="RSN170" s="67"/>
      <c r="RSO170" s="67"/>
      <c r="RSP170" s="67"/>
      <c r="RSQ170" s="67"/>
      <c r="RSR170" s="67"/>
      <c r="RSS170" s="67"/>
      <c r="RST170" s="67"/>
      <c r="RSU170" s="67"/>
      <c r="RSV170" s="67"/>
      <c r="RSW170" s="67"/>
      <c r="RSX170" s="67"/>
      <c r="RSY170" s="67"/>
      <c r="RSZ170" s="67"/>
      <c r="RTA170" s="67"/>
      <c r="RTB170" s="67"/>
      <c r="RTC170" s="67"/>
      <c r="RTD170" s="67"/>
      <c r="RTE170" s="67"/>
      <c r="RTF170" s="67"/>
      <c r="RTG170" s="67"/>
      <c r="RTH170" s="67"/>
      <c r="RTI170" s="67"/>
      <c r="RTJ170" s="67"/>
      <c r="RTK170" s="67"/>
      <c r="RTL170" s="67"/>
      <c r="RTM170" s="67"/>
      <c r="RTN170" s="67"/>
      <c r="RTO170" s="67"/>
      <c r="RTP170" s="67"/>
      <c r="RTQ170" s="67"/>
      <c r="RTR170" s="67"/>
      <c r="RTS170" s="67"/>
      <c r="RTT170" s="67"/>
      <c r="RTU170" s="67"/>
      <c r="RTV170" s="67"/>
      <c r="RTW170" s="67"/>
      <c r="RTX170" s="67"/>
      <c r="RTY170" s="67"/>
      <c r="RTZ170" s="67"/>
      <c r="RUA170" s="67"/>
      <c r="RUB170" s="67"/>
      <c r="RUC170" s="67"/>
      <c r="RUD170" s="67"/>
      <c r="RUE170" s="67"/>
      <c r="RUF170" s="67"/>
      <c r="RUG170" s="67"/>
      <c r="RUH170" s="67"/>
      <c r="RUI170" s="67"/>
      <c r="RUJ170" s="67"/>
      <c r="RUK170" s="67"/>
      <c r="RUL170" s="67"/>
      <c r="RUM170" s="67"/>
      <c r="RUN170" s="67"/>
      <c r="RUO170" s="67"/>
      <c r="RUP170" s="67"/>
      <c r="RUQ170" s="67"/>
      <c r="RUR170" s="67"/>
      <c r="RUS170" s="67"/>
      <c r="RUT170" s="67"/>
      <c r="RUU170" s="67"/>
      <c r="RUV170" s="67"/>
      <c r="RUW170" s="67"/>
      <c r="RUX170" s="67"/>
      <c r="RUY170" s="67"/>
      <c r="RUZ170" s="67"/>
      <c r="RVA170" s="67"/>
      <c r="RVB170" s="67"/>
      <c r="RVC170" s="67"/>
      <c r="RVD170" s="67"/>
      <c r="RVE170" s="67"/>
      <c r="RVF170" s="67"/>
      <c r="RVG170" s="67"/>
      <c r="RVH170" s="67"/>
      <c r="RVI170" s="67"/>
      <c r="RVJ170" s="67"/>
      <c r="RVK170" s="67"/>
      <c r="RVL170" s="67"/>
      <c r="RVM170" s="67"/>
      <c r="RVN170" s="67"/>
      <c r="RVO170" s="67"/>
      <c r="RVP170" s="67"/>
      <c r="RVQ170" s="67"/>
      <c r="RVR170" s="67"/>
      <c r="RVS170" s="67"/>
      <c r="RVT170" s="67"/>
      <c r="RVU170" s="67"/>
      <c r="RVV170" s="67"/>
      <c r="RVW170" s="67"/>
      <c r="RVX170" s="67"/>
      <c r="RVY170" s="67"/>
      <c r="RVZ170" s="67"/>
      <c r="RWA170" s="67"/>
      <c r="RWB170" s="67"/>
      <c r="RWC170" s="67"/>
      <c r="RWD170" s="67"/>
      <c r="RWE170" s="67"/>
      <c r="RWF170" s="67"/>
      <c r="RWG170" s="67"/>
      <c r="RWH170" s="67"/>
      <c r="RWI170" s="67"/>
      <c r="RWJ170" s="67"/>
      <c r="RWK170" s="67"/>
      <c r="RWL170" s="67"/>
      <c r="RWM170" s="67"/>
      <c r="RWN170" s="67"/>
      <c r="RWO170" s="67"/>
      <c r="RWP170" s="67"/>
      <c r="RWQ170" s="67"/>
      <c r="RWR170" s="67"/>
      <c r="RWS170" s="67"/>
      <c r="RWT170" s="67"/>
      <c r="RWU170" s="67"/>
      <c r="RWV170" s="67"/>
      <c r="RWW170" s="67"/>
      <c r="RWX170" s="67"/>
      <c r="RWY170" s="67"/>
      <c r="RWZ170" s="67"/>
      <c r="RXA170" s="67"/>
      <c r="RXB170" s="67"/>
      <c r="RXC170" s="67"/>
      <c r="RXD170" s="67"/>
      <c r="RXE170" s="67"/>
      <c r="RXF170" s="67"/>
      <c r="RXG170" s="67"/>
      <c r="RXH170" s="67"/>
      <c r="RXI170" s="67"/>
      <c r="RXJ170" s="67"/>
      <c r="RXK170" s="67"/>
      <c r="RXL170" s="67"/>
      <c r="RXM170" s="67"/>
      <c r="RXN170" s="67"/>
      <c r="RXO170" s="67"/>
      <c r="RXP170" s="67"/>
      <c r="RXQ170" s="67"/>
      <c r="RXR170" s="67"/>
      <c r="RXS170" s="67"/>
      <c r="RXT170" s="67"/>
      <c r="RXU170" s="67"/>
      <c r="RXV170" s="67"/>
      <c r="RXW170" s="67"/>
      <c r="RXX170" s="67"/>
      <c r="RXY170" s="67"/>
      <c r="RXZ170" s="67"/>
      <c r="RYA170" s="67"/>
      <c r="RYB170" s="67"/>
      <c r="RYC170" s="67"/>
      <c r="RYD170" s="67"/>
      <c r="RYE170" s="67"/>
      <c r="RYF170" s="67"/>
      <c r="RYG170" s="67"/>
      <c r="RYH170" s="67"/>
      <c r="RYI170" s="67"/>
      <c r="RYJ170" s="67"/>
      <c r="RYK170" s="67"/>
      <c r="RYL170" s="67"/>
      <c r="RYM170" s="67"/>
      <c r="RYN170" s="67"/>
      <c r="RYO170" s="67"/>
      <c r="RYP170" s="67"/>
      <c r="RYQ170" s="67"/>
      <c r="RYR170" s="67"/>
      <c r="RYS170" s="67"/>
      <c r="RYT170" s="67"/>
      <c r="RYU170" s="67"/>
      <c r="RYV170" s="67"/>
      <c r="RYW170" s="67"/>
      <c r="RYX170" s="67"/>
      <c r="RYY170" s="67"/>
      <c r="RYZ170" s="67"/>
      <c r="RZA170" s="67"/>
      <c r="RZB170" s="67"/>
      <c r="RZC170" s="67"/>
      <c r="RZD170" s="67"/>
      <c r="RZE170" s="67"/>
      <c r="RZF170" s="67"/>
      <c r="RZG170" s="67"/>
      <c r="RZH170" s="67"/>
      <c r="RZI170" s="67"/>
      <c r="RZJ170" s="67"/>
      <c r="RZK170" s="67"/>
      <c r="RZL170" s="67"/>
      <c r="RZM170" s="67"/>
      <c r="RZN170" s="67"/>
      <c r="RZO170" s="67"/>
      <c r="RZP170" s="67"/>
      <c r="RZQ170" s="67"/>
      <c r="RZR170" s="67"/>
      <c r="RZS170" s="67"/>
      <c r="RZT170" s="67"/>
      <c r="RZU170" s="67"/>
      <c r="RZV170" s="67"/>
      <c r="RZW170" s="67"/>
      <c r="RZX170" s="67"/>
      <c r="RZY170" s="67"/>
      <c r="RZZ170" s="67"/>
      <c r="SAA170" s="67"/>
      <c r="SAB170" s="67"/>
      <c r="SAC170" s="67"/>
      <c r="SAD170" s="67"/>
      <c r="SAE170" s="67"/>
      <c r="SAF170" s="67"/>
      <c r="SAG170" s="67"/>
      <c r="SAH170" s="67"/>
      <c r="SAI170" s="67"/>
      <c r="SAJ170" s="67"/>
      <c r="SAK170" s="67"/>
      <c r="SAL170" s="67"/>
      <c r="SAM170" s="67"/>
      <c r="SAN170" s="67"/>
      <c r="SAO170" s="67"/>
      <c r="SAP170" s="67"/>
      <c r="SAQ170" s="67"/>
      <c r="SAR170" s="67"/>
      <c r="SAS170" s="67"/>
      <c r="SAT170" s="67"/>
      <c r="SAU170" s="67"/>
      <c r="SAV170" s="67"/>
      <c r="SAW170" s="67"/>
      <c r="SAX170" s="67"/>
      <c r="SAY170" s="67"/>
      <c r="SAZ170" s="67"/>
      <c r="SBA170" s="67"/>
      <c r="SBB170" s="67"/>
      <c r="SBC170" s="67"/>
      <c r="SBD170" s="67"/>
      <c r="SBE170" s="67"/>
      <c r="SBF170" s="67"/>
      <c r="SBG170" s="67"/>
      <c r="SBH170" s="67"/>
      <c r="SBI170" s="67"/>
      <c r="SBJ170" s="67"/>
      <c r="SBK170" s="67"/>
      <c r="SBL170" s="67"/>
      <c r="SBM170" s="67"/>
      <c r="SBN170" s="67"/>
      <c r="SBO170" s="67"/>
      <c r="SBP170" s="67"/>
      <c r="SBQ170" s="67"/>
      <c r="SBR170" s="67"/>
      <c r="SBS170" s="67"/>
      <c r="SBT170" s="67"/>
      <c r="SBU170" s="67"/>
      <c r="SBV170" s="67"/>
      <c r="SBW170" s="67"/>
      <c r="SBX170" s="67"/>
      <c r="SBY170" s="67"/>
      <c r="SBZ170" s="67"/>
      <c r="SCA170" s="67"/>
      <c r="SCB170" s="67"/>
      <c r="SCC170" s="67"/>
      <c r="SCD170" s="67"/>
      <c r="SCE170" s="67"/>
      <c r="SCF170" s="67"/>
      <c r="SCG170" s="67"/>
      <c r="SCH170" s="67"/>
      <c r="SCI170" s="67"/>
      <c r="SCJ170" s="67"/>
      <c r="SCK170" s="67"/>
      <c r="SCL170" s="67"/>
      <c r="SCM170" s="67"/>
      <c r="SCN170" s="67"/>
      <c r="SCO170" s="67"/>
      <c r="SCP170" s="67"/>
      <c r="SCQ170" s="67"/>
      <c r="SCR170" s="67"/>
      <c r="SCS170" s="67"/>
      <c r="SCT170" s="67"/>
      <c r="SCU170" s="67"/>
      <c r="SCV170" s="67"/>
      <c r="SCW170" s="67"/>
      <c r="SCX170" s="67"/>
      <c r="SCY170" s="67"/>
      <c r="SCZ170" s="67"/>
      <c r="SDA170" s="67"/>
      <c r="SDB170" s="67"/>
      <c r="SDC170" s="67"/>
      <c r="SDD170" s="67"/>
      <c r="SDE170" s="67"/>
      <c r="SDF170" s="67"/>
      <c r="SDG170" s="67"/>
      <c r="SDH170" s="67"/>
      <c r="SDI170" s="67"/>
      <c r="SDJ170" s="67"/>
      <c r="SDK170" s="67"/>
      <c r="SDL170" s="67"/>
      <c r="SDM170" s="67"/>
      <c r="SDN170" s="67"/>
      <c r="SDO170" s="67"/>
      <c r="SDP170" s="67"/>
      <c r="SDQ170" s="67"/>
      <c r="SDR170" s="67"/>
      <c r="SDS170" s="67"/>
      <c r="SDT170" s="67"/>
      <c r="SDU170" s="67"/>
      <c r="SDV170" s="67"/>
      <c r="SDW170" s="67"/>
      <c r="SDX170" s="67"/>
      <c r="SDY170" s="67"/>
      <c r="SDZ170" s="67"/>
      <c r="SEA170" s="67"/>
      <c r="SEB170" s="67"/>
      <c r="SEC170" s="67"/>
      <c r="SED170" s="67"/>
      <c r="SEE170" s="67"/>
      <c r="SEF170" s="67"/>
      <c r="SEG170" s="67"/>
      <c r="SEH170" s="67"/>
      <c r="SEI170" s="67"/>
      <c r="SEJ170" s="67"/>
      <c r="SEK170" s="67"/>
      <c r="SEL170" s="67"/>
      <c r="SEM170" s="67"/>
      <c r="SEN170" s="67"/>
      <c r="SEO170" s="67"/>
      <c r="SEP170" s="67"/>
      <c r="SEQ170" s="67"/>
      <c r="SER170" s="67"/>
      <c r="SES170" s="67"/>
      <c r="SET170" s="67"/>
      <c r="SEU170" s="67"/>
      <c r="SEV170" s="67"/>
      <c r="SEW170" s="67"/>
      <c r="SEX170" s="67"/>
      <c r="SEY170" s="67"/>
      <c r="SEZ170" s="67"/>
      <c r="SFA170" s="67"/>
      <c r="SFB170" s="67"/>
      <c r="SFC170" s="67"/>
      <c r="SFD170" s="67"/>
      <c r="SFE170" s="67"/>
      <c r="SFF170" s="67"/>
      <c r="SFG170" s="67"/>
      <c r="SFH170" s="67"/>
      <c r="SFI170" s="67"/>
      <c r="SFJ170" s="67"/>
      <c r="SFK170" s="67"/>
      <c r="SFL170" s="67"/>
      <c r="SFM170" s="67"/>
      <c r="SFN170" s="67"/>
      <c r="SFO170" s="67"/>
      <c r="SFP170" s="67"/>
      <c r="SFQ170" s="67"/>
      <c r="SFR170" s="67"/>
      <c r="SFS170" s="67"/>
      <c r="SFT170" s="67"/>
      <c r="SFU170" s="67"/>
      <c r="SFV170" s="67"/>
      <c r="SFW170" s="67"/>
      <c r="SFX170" s="67"/>
      <c r="SFY170" s="67"/>
      <c r="SFZ170" s="67"/>
      <c r="SGA170" s="67"/>
      <c r="SGB170" s="67"/>
      <c r="SGC170" s="67"/>
      <c r="SGD170" s="67"/>
      <c r="SGE170" s="67"/>
      <c r="SGF170" s="67"/>
      <c r="SGG170" s="67"/>
      <c r="SGH170" s="67"/>
      <c r="SGI170" s="67"/>
      <c r="SGJ170" s="67"/>
      <c r="SGK170" s="67"/>
      <c r="SGL170" s="67"/>
      <c r="SGM170" s="67"/>
      <c r="SGN170" s="67"/>
      <c r="SGO170" s="67"/>
      <c r="SGP170" s="67"/>
      <c r="SGQ170" s="67"/>
      <c r="SGR170" s="67"/>
      <c r="SGS170" s="67"/>
      <c r="SGT170" s="67"/>
      <c r="SGU170" s="67"/>
      <c r="SGV170" s="67"/>
      <c r="SGW170" s="67"/>
      <c r="SGX170" s="67"/>
      <c r="SGY170" s="67"/>
      <c r="SGZ170" s="67"/>
      <c r="SHA170" s="67"/>
      <c r="SHB170" s="67"/>
      <c r="SHC170" s="67"/>
      <c r="SHD170" s="67"/>
      <c r="SHE170" s="67"/>
      <c r="SHF170" s="67"/>
      <c r="SHG170" s="67"/>
      <c r="SHH170" s="67"/>
      <c r="SHI170" s="67"/>
      <c r="SHJ170" s="67"/>
      <c r="SHK170" s="67"/>
      <c r="SHL170" s="67"/>
      <c r="SHM170" s="67"/>
      <c r="SHN170" s="67"/>
      <c r="SHO170" s="67"/>
      <c r="SHP170" s="67"/>
      <c r="SHQ170" s="67"/>
      <c r="SHR170" s="67"/>
      <c r="SHS170" s="67"/>
      <c r="SHT170" s="67"/>
      <c r="SHU170" s="67"/>
      <c r="SHV170" s="67"/>
      <c r="SHW170" s="67"/>
      <c r="SHX170" s="67"/>
      <c r="SHY170" s="67"/>
      <c r="SHZ170" s="67"/>
      <c r="SIA170" s="67"/>
      <c r="SIB170" s="67"/>
      <c r="SIC170" s="67"/>
      <c r="SID170" s="67"/>
      <c r="SIE170" s="67"/>
      <c r="SIF170" s="67"/>
      <c r="SIG170" s="67"/>
      <c r="SIH170" s="67"/>
      <c r="SII170" s="67"/>
      <c r="SIJ170" s="67"/>
      <c r="SIK170" s="67"/>
      <c r="SIL170" s="67"/>
      <c r="SIM170" s="67"/>
      <c r="SIN170" s="67"/>
      <c r="SIO170" s="67"/>
      <c r="SIP170" s="67"/>
      <c r="SIQ170" s="67"/>
      <c r="SIR170" s="67"/>
      <c r="SIS170" s="67"/>
      <c r="SIT170" s="67"/>
      <c r="SIU170" s="67"/>
      <c r="SIV170" s="67"/>
      <c r="SIW170" s="67"/>
      <c r="SIX170" s="67"/>
      <c r="SIY170" s="67"/>
      <c r="SIZ170" s="67"/>
      <c r="SJA170" s="67"/>
      <c r="SJB170" s="67"/>
      <c r="SJC170" s="67"/>
      <c r="SJD170" s="67"/>
      <c r="SJE170" s="67"/>
      <c r="SJF170" s="67"/>
      <c r="SJG170" s="67"/>
      <c r="SJH170" s="67"/>
      <c r="SJI170" s="67"/>
      <c r="SJJ170" s="67"/>
      <c r="SJK170" s="67"/>
      <c r="SJL170" s="67"/>
      <c r="SJM170" s="67"/>
      <c r="SJN170" s="67"/>
      <c r="SJO170" s="67"/>
      <c r="SJP170" s="67"/>
      <c r="SJQ170" s="67"/>
      <c r="SJR170" s="67"/>
      <c r="SJS170" s="67"/>
      <c r="SJT170" s="67"/>
      <c r="SJU170" s="67"/>
      <c r="SJV170" s="67"/>
      <c r="SJW170" s="67"/>
      <c r="SJX170" s="67"/>
      <c r="SJY170" s="67"/>
      <c r="SJZ170" s="67"/>
      <c r="SKA170" s="67"/>
      <c r="SKB170" s="67"/>
      <c r="SKC170" s="67"/>
      <c r="SKD170" s="67"/>
      <c r="SKE170" s="67"/>
      <c r="SKF170" s="67"/>
      <c r="SKG170" s="67"/>
      <c r="SKH170" s="67"/>
      <c r="SKI170" s="67"/>
      <c r="SKJ170" s="67"/>
      <c r="SKK170" s="67"/>
      <c r="SKL170" s="67"/>
      <c r="SKM170" s="67"/>
      <c r="SKN170" s="67"/>
      <c r="SKO170" s="67"/>
      <c r="SKP170" s="67"/>
      <c r="SKQ170" s="67"/>
      <c r="SKR170" s="67"/>
      <c r="SKS170" s="67"/>
      <c r="SKT170" s="67"/>
      <c r="SKU170" s="67"/>
      <c r="SKV170" s="67"/>
      <c r="SKW170" s="67"/>
      <c r="SKX170" s="67"/>
      <c r="SKY170" s="67"/>
      <c r="SKZ170" s="67"/>
      <c r="SLA170" s="67"/>
      <c r="SLB170" s="67"/>
      <c r="SLC170" s="67"/>
      <c r="SLD170" s="67"/>
      <c r="SLE170" s="67"/>
      <c r="SLF170" s="67"/>
      <c r="SLG170" s="67"/>
      <c r="SLH170" s="67"/>
      <c r="SLI170" s="67"/>
      <c r="SLJ170" s="67"/>
      <c r="SLK170" s="67"/>
      <c r="SLL170" s="67"/>
      <c r="SLM170" s="67"/>
      <c r="SLN170" s="67"/>
      <c r="SLO170" s="67"/>
      <c r="SLP170" s="67"/>
      <c r="SLQ170" s="67"/>
      <c r="SLR170" s="67"/>
      <c r="SLS170" s="67"/>
      <c r="SLT170" s="67"/>
      <c r="SLU170" s="67"/>
      <c r="SLV170" s="67"/>
      <c r="SLW170" s="67"/>
      <c r="SLX170" s="67"/>
      <c r="SLY170" s="67"/>
      <c r="SLZ170" s="67"/>
      <c r="SMA170" s="67"/>
      <c r="SMB170" s="67"/>
      <c r="SMC170" s="67"/>
      <c r="SMD170" s="67"/>
      <c r="SME170" s="67"/>
      <c r="SMF170" s="67"/>
      <c r="SMG170" s="67"/>
      <c r="SMH170" s="67"/>
      <c r="SMI170" s="67"/>
      <c r="SMJ170" s="67"/>
      <c r="SMK170" s="67"/>
      <c r="SML170" s="67"/>
      <c r="SMM170" s="67"/>
      <c r="SMN170" s="67"/>
      <c r="SMO170" s="67"/>
      <c r="SMP170" s="67"/>
      <c r="SMQ170" s="67"/>
      <c r="SMR170" s="67"/>
      <c r="SMS170" s="67"/>
      <c r="SMT170" s="67"/>
      <c r="SMU170" s="67"/>
      <c r="SMV170" s="67"/>
      <c r="SMW170" s="67"/>
      <c r="SMX170" s="67"/>
      <c r="SMY170" s="67"/>
      <c r="SMZ170" s="67"/>
      <c r="SNA170" s="67"/>
      <c r="SNB170" s="67"/>
      <c r="SNC170" s="67"/>
      <c r="SND170" s="67"/>
      <c r="SNE170" s="67"/>
      <c r="SNF170" s="67"/>
      <c r="SNG170" s="67"/>
      <c r="SNH170" s="67"/>
      <c r="SNI170" s="67"/>
      <c r="SNJ170" s="67"/>
      <c r="SNK170" s="67"/>
      <c r="SNL170" s="67"/>
      <c r="SNM170" s="67"/>
      <c r="SNN170" s="67"/>
      <c r="SNO170" s="67"/>
      <c r="SNP170" s="67"/>
      <c r="SNQ170" s="67"/>
      <c r="SNR170" s="67"/>
      <c r="SNS170" s="67"/>
      <c r="SNT170" s="67"/>
      <c r="SNU170" s="67"/>
      <c r="SNV170" s="67"/>
      <c r="SNW170" s="67"/>
      <c r="SNX170" s="67"/>
      <c r="SNY170" s="67"/>
      <c r="SNZ170" s="67"/>
      <c r="SOA170" s="67"/>
      <c r="SOB170" s="67"/>
      <c r="SOC170" s="67"/>
      <c r="SOD170" s="67"/>
      <c r="SOE170" s="67"/>
      <c r="SOF170" s="67"/>
      <c r="SOG170" s="67"/>
      <c r="SOH170" s="67"/>
      <c r="SOI170" s="67"/>
      <c r="SOJ170" s="67"/>
      <c r="SOK170" s="67"/>
      <c r="SOL170" s="67"/>
      <c r="SOM170" s="67"/>
      <c r="SON170" s="67"/>
      <c r="SOO170" s="67"/>
      <c r="SOP170" s="67"/>
      <c r="SOQ170" s="67"/>
      <c r="SOR170" s="67"/>
      <c r="SOS170" s="67"/>
      <c r="SOT170" s="67"/>
      <c r="SOU170" s="67"/>
      <c r="SOV170" s="67"/>
      <c r="SOW170" s="67"/>
      <c r="SOX170" s="67"/>
      <c r="SOY170" s="67"/>
      <c r="SOZ170" s="67"/>
      <c r="SPA170" s="67"/>
      <c r="SPB170" s="67"/>
      <c r="SPC170" s="67"/>
      <c r="SPD170" s="67"/>
      <c r="SPE170" s="67"/>
      <c r="SPF170" s="67"/>
      <c r="SPG170" s="67"/>
      <c r="SPH170" s="67"/>
      <c r="SPI170" s="67"/>
      <c r="SPJ170" s="67"/>
      <c r="SPK170" s="67"/>
      <c r="SPL170" s="67"/>
      <c r="SPM170" s="67"/>
      <c r="SPN170" s="67"/>
      <c r="SPO170" s="67"/>
      <c r="SPP170" s="67"/>
      <c r="SPQ170" s="67"/>
      <c r="SPR170" s="67"/>
      <c r="SPS170" s="67"/>
      <c r="SPT170" s="67"/>
      <c r="SPU170" s="67"/>
      <c r="SPV170" s="67"/>
      <c r="SPW170" s="67"/>
      <c r="SPX170" s="67"/>
      <c r="SPY170" s="67"/>
      <c r="SPZ170" s="67"/>
      <c r="SQA170" s="67"/>
      <c r="SQB170" s="67"/>
      <c r="SQC170" s="67"/>
      <c r="SQD170" s="67"/>
      <c r="SQE170" s="67"/>
      <c r="SQF170" s="67"/>
      <c r="SQG170" s="67"/>
      <c r="SQH170" s="67"/>
      <c r="SQI170" s="67"/>
      <c r="SQJ170" s="67"/>
      <c r="SQK170" s="67"/>
      <c r="SQL170" s="67"/>
      <c r="SQM170" s="67"/>
      <c r="SQN170" s="67"/>
      <c r="SQO170" s="67"/>
      <c r="SQP170" s="67"/>
      <c r="SQQ170" s="67"/>
      <c r="SQR170" s="67"/>
      <c r="SQS170" s="67"/>
      <c r="SQT170" s="67"/>
      <c r="SQU170" s="67"/>
      <c r="SQV170" s="67"/>
      <c r="SQW170" s="67"/>
      <c r="SQX170" s="67"/>
      <c r="SQY170" s="67"/>
      <c r="SQZ170" s="67"/>
      <c r="SRA170" s="67"/>
      <c r="SRB170" s="67"/>
      <c r="SRC170" s="67"/>
      <c r="SRD170" s="67"/>
      <c r="SRE170" s="67"/>
      <c r="SRF170" s="67"/>
      <c r="SRG170" s="67"/>
      <c r="SRH170" s="67"/>
      <c r="SRI170" s="67"/>
      <c r="SRJ170" s="67"/>
      <c r="SRK170" s="67"/>
      <c r="SRL170" s="67"/>
      <c r="SRM170" s="67"/>
      <c r="SRN170" s="67"/>
      <c r="SRO170" s="67"/>
      <c r="SRP170" s="67"/>
      <c r="SRQ170" s="67"/>
      <c r="SRR170" s="67"/>
      <c r="SRS170" s="67"/>
      <c r="SRT170" s="67"/>
      <c r="SRU170" s="67"/>
      <c r="SRV170" s="67"/>
      <c r="SRW170" s="67"/>
      <c r="SRX170" s="67"/>
      <c r="SRY170" s="67"/>
      <c r="SRZ170" s="67"/>
      <c r="SSA170" s="67"/>
      <c r="SSB170" s="67"/>
      <c r="SSC170" s="67"/>
      <c r="SSD170" s="67"/>
      <c r="SSE170" s="67"/>
      <c r="SSF170" s="67"/>
      <c r="SSG170" s="67"/>
      <c r="SSH170" s="67"/>
      <c r="SSI170" s="67"/>
      <c r="SSJ170" s="67"/>
      <c r="SSK170" s="67"/>
      <c r="SSL170" s="67"/>
      <c r="SSM170" s="67"/>
      <c r="SSN170" s="67"/>
      <c r="SSO170" s="67"/>
      <c r="SSP170" s="67"/>
      <c r="SSQ170" s="67"/>
      <c r="SSR170" s="67"/>
      <c r="SSS170" s="67"/>
      <c r="SST170" s="67"/>
      <c r="SSU170" s="67"/>
      <c r="SSV170" s="67"/>
      <c r="SSW170" s="67"/>
      <c r="SSX170" s="67"/>
      <c r="SSY170" s="67"/>
      <c r="SSZ170" s="67"/>
      <c r="STA170" s="67"/>
      <c r="STB170" s="67"/>
      <c r="STC170" s="67"/>
      <c r="STD170" s="67"/>
      <c r="STE170" s="67"/>
      <c r="STF170" s="67"/>
      <c r="STG170" s="67"/>
      <c r="STH170" s="67"/>
      <c r="STI170" s="67"/>
      <c r="STJ170" s="67"/>
      <c r="STK170" s="67"/>
      <c r="STL170" s="67"/>
      <c r="STM170" s="67"/>
      <c r="STN170" s="67"/>
      <c r="STO170" s="67"/>
      <c r="STP170" s="67"/>
      <c r="STQ170" s="67"/>
      <c r="STR170" s="67"/>
      <c r="STS170" s="67"/>
      <c r="STT170" s="67"/>
      <c r="STU170" s="67"/>
      <c r="STV170" s="67"/>
      <c r="STW170" s="67"/>
      <c r="STX170" s="67"/>
      <c r="STY170" s="67"/>
      <c r="STZ170" s="67"/>
      <c r="SUA170" s="67"/>
      <c r="SUB170" s="67"/>
      <c r="SUC170" s="67"/>
      <c r="SUD170" s="67"/>
      <c r="SUE170" s="67"/>
      <c r="SUF170" s="67"/>
      <c r="SUG170" s="67"/>
      <c r="SUH170" s="67"/>
      <c r="SUI170" s="67"/>
      <c r="SUJ170" s="67"/>
      <c r="SUK170" s="67"/>
      <c r="SUL170" s="67"/>
      <c r="SUM170" s="67"/>
      <c r="SUN170" s="67"/>
      <c r="SUO170" s="67"/>
      <c r="SUP170" s="67"/>
      <c r="SUQ170" s="67"/>
      <c r="SUR170" s="67"/>
      <c r="SUS170" s="67"/>
      <c r="SUT170" s="67"/>
      <c r="SUU170" s="67"/>
      <c r="SUV170" s="67"/>
      <c r="SUW170" s="67"/>
      <c r="SUX170" s="67"/>
      <c r="SUY170" s="67"/>
      <c r="SUZ170" s="67"/>
      <c r="SVA170" s="67"/>
      <c r="SVB170" s="67"/>
      <c r="SVC170" s="67"/>
      <c r="SVD170" s="67"/>
      <c r="SVE170" s="67"/>
      <c r="SVF170" s="67"/>
      <c r="SVG170" s="67"/>
      <c r="SVH170" s="67"/>
      <c r="SVI170" s="67"/>
      <c r="SVJ170" s="67"/>
      <c r="SVK170" s="67"/>
      <c r="SVL170" s="67"/>
      <c r="SVM170" s="67"/>
      <c r="SVN170" s="67"/>
      <c r="SVO170" s="67"/>
      <c r="SVP170" s="67"/>
      <c r="SVQ170" s="67"/>
      <c r="SVR170" s="67"/>
      <c r="SVS170" s="67"/>
      <c r="SVT170" s="67"/>
      <c r="SVU170" s="67"/>
      <c r="SVV170" s="67"/>
      <c r="SVW170" s="67"/>
      <c r="SVX170" s="67"/>
      <c r="SVY170" s="67"/>
      <c r="SVZ170" s="67"/>
      <c r="SWA170" s="67"/>
      <c r="SWB170" s="67"/>
      <c r="SWC170" s="67"/>
      <c r="SWD170" s="67"/>
      <c r="SWE170" s="67"/>
      <c r="SWF170" s="67"/>
      <c r="SWG170" s="67"/>
      <c r="SWH170" s="67"/>
      <c r="SWI170" s="67"/>
      <c r="SWJ170" s="67"/>
      <c r="SWK170" s="67"/>
      <c r="SWL170" s="67"/>
      <c r="SWM170" s="67"/>
      <c r="SWN170" s="67"/>
      <c r="SWO170" s="67"/>
      <c r="SWP170" s="67"/>
      <c r="SWQ170" s="67"/>
      <c r="SWR170" s="67"/>
      <c r="SWS170" s="67"/>
      <c r="SWT170" s="67"/>
      <c r="SWU170" s="67"/>
      <c r="SWV170" s="67"/>
      <c r="SWW170" s="67"/>
      <c r="SWX170" s="67"/>
      <c r="SWY170" s="67"/>
      <c r="SWZ170" s="67"/>
      <c r="SXA170" s="67"/>
      <c r="SXB170" s="67"/>
      <c r="SXC170" s="67"/>
      <c r="SXD170" s="67"/>
      <c r="SXE170" s="67"/>
      <c r="SXF170" s="67"/>
      <c r="SXG170" s="67"/>
      <c r="SXH170" s="67"/>
      <c r="SXI170" s="67"/>
      <c r="SXJ170" s="67"/>
      <c r="SXK170" s="67"/>
      <c r="SXL170" s="67"/>
      <c r="SXM170" s="67"/>
      <c r="SXN170" s="67"/>
      <c r="SXO170" s="67"/>
      <c r="SXP170" s="67"/>
      <c r="SXQ170" s="67"/>
      <c r="SXR170" s="67"/>
      <c r="SXS170" s="67"/>
      <c r="SXT170" s="67"/>
      <c r="SXU170" s="67"/>
      <c r="SXV170" s="67"/>
      <c r="SXW170" s="67"/>
      <c r="SXX170" s="67"/>
      <c r="SXY170" s="67"/>
      <c r="SXZ170" s="67"/>
      <c r="SYA170" s="67"/>
      <c r="SYB170" s="67"/>
      <c r="SYC170" s="67"/>
      <c r="SYD170" s="67"/>
      <c r="SYE170" s="67"/>
      <c r="SYF170" s="67"/>
      <c r="SYG170" s="67"/>
      <c r="SYH170" s="67"/>
      <c r="SYI170" s="67"/>
      <c r="SYJ170" s="67"/>
      <c r="SYK170" s="67"/>
      <c r="SYL170" s="67"/>
      <c r="SYM170" s="67"/>
      <c r="SYN170" s="67"/>
      <c r="SYO170" s="67"/>
      <c r="SYP170" s="67"/>
      <c r="SYQ170" s="67"/>
      <c r="SYR170" s="67"/>
      <c r="SYS170" s="67"/>
      <c r="SYT170" s="67"/>
      <c r="SYU170" s="67"/>
      <c r="SYV170" s="67"/>
      <c r="SYW170" s="67"/>
      <c r="SYX170" s="67"/>
      <c r="SYY170" s="67"/>
      <c r="SYZ170" s="67"/>
      <c r="SZA170" s="67"/>
      <c r="SZB170" s="67"/>
      <c r="SZC170" s="67"/>
      <c r="SZD170" s="67"/>
      <c r="SZE170" s="67"/>
      <c r="SZF170" s="67"/>
      <c r="SZG170" s="67"/>
      <c r="SZH170" s="67"/>
      <c r="SZI170" s="67"/>
      <c r="SZJ170" s="67"/>
      <c r="SZK170" s="67"/>
      <c r="SZL170" s="67"/>
      <c r="SZM170" s="67"/>
      <c r="SZN170" s="67"/>
      <c r="SZO170" s="67"/>
      <c r="SZP170" s="67"/>
      <c r="SZQ170" s="67"/>
      <c r="SZR170" s="67"/>
      <c r="SZS170" s="67"/>
      <c r="SZT170" s="67"/>
      <c r="SZU170" s="67"/>
      <c r="SZV170" s="67"/>
      <c r="SZW170" s="67"/>
      <c r="SZX170" s="67"/>
      <c r="SZY170" s="67"/>
      <c r="SZZ170" s="67"/>
      <c r="TAA170" s="67"/>
      <c r="TAB170" s="67"/>
      <c r="TAC170" s="67"/>
      <c r="TAD170" s="67"/>
      <c r="TAE170" s="67"/>
      <c r="TAF170" s="67"/>
      <c r="TAG170" s="67"/>
      <c r="TAH170" s="67"/>
      <c r="TAI170" s="67"/>
      <c r="TAJ170" s="67"/>
      <c r="TAK170" s="67"/>
      <c r="TAL170" s="67"/>
      <c r="TAM170" s="67"/>
      <c r="TAN170" s="67"/>
      <c r="TAO170" s="67"/>
      <c r="TAP170" s="67"/>
      <c r="TAQ170" s="67"/>
      <c r="TAR170" s="67"/>
      <c r="TAS170" s="67"/>
      <c r="TAT170" s="67"/>
      <c r="TAU170" s="67"/>
      <c r="TAV170" s="67"/>
      <c r="TAW170" s="67"/>
      <c r="TAX170" s="67"/>
      <c r="TAY170" s="67"/>
      <c r="TAZ170" s="67"/>
      <c r="TBA170" s="67"/>
      <c r="TBB170" s="67"/>
      <c r="TBC170" s="67"/>
      <c r="TBD170" s="67"/>
      <c r="TBE170" s="67"/>
      <c r="TBF170" s="67"/>
      <c r="TBG170" s="67"/>
      <c r="TBH170" s="67"/>
      <c r="TBI170" s="67"/>
      <c r="TBJ170" s="67"/>
      <c r="TBK170" s="67"/>
      <c r="TBL170" s="67"/>
      <c r="TBM170" s="67"/>
      <c r="TBN170" s="67"/>
      <c r="TBO170" s="67"/>
      <c r="TBP170" s="67"/>
      <c r="TBQ170" s="67"/>
      <c r="TBR170" s="67"/>
      <c r="TBS170" s="67"/>
      <c r="TBT170" s="67"/>
      <c r="TBU170" s="67"/>
      <c r="TBV170" s="67"/>
      <c r="TBW170" s="67"/>
      <c r="TBX170" s="67"/>
      <c r="TBY170" s="67"/>
      <c r="TBZ170" s="67"/>
      <c r="TCA170" s="67"/>
      <c r="TCB170" s="67"/>
      <c r="TCC170" s="67"/>
      <c r="TCD170" s="67"/>
      <c r="TCE170" s="67"/>
      <c r="TCF170" s="67"/>
      <c r="TCG170" s="67"/>
      <c r="TCH170" s="67"/>
      <c r="TCI170" s="67"/>
      <c r="TCJ170" s="67"/>
      <c r="TCK170" s="67"/>
      <c r="TCL170" s="67"/>
      <c r="TCM170" s="67"/>
      <c r="TCN170" s="67"/>
      <c r="TCO170" s="67"/>
      <c r="TCP170" s="67"/>
      <c r="TCQ170" s="67"/>
      <c r="TCR170" s="67"/>
      <c r="TCS170" s="67"/>
      <c r="TCT170" s="67"/>
      <c r="TCU170" s="67"/>
      <c r="TCV170" s="67"/>
      <c r="TCW170" s="67"/>
      <c r="TCX170" s="67"/>
      <c r="TCY170" s="67"/>
      <c r="TCZ170" s="67"/>
      <c r="TDA170" s="67"/>
      <c r="TDB170" s="67"/>
      <c r="TDC170" s="67"/>
      <c r="TDD170" s="67"/>
      <c r="TDE170" s="67"/>
      <c r="TDF170" s="67"/>
      <c r="TDG170" s="67"/>
      <c r="TDH170" s="67"/>
      <c r="TDI170" s="67"/>
      <c r="TDJ170" s="67"/>
      <c r="TDK170" s="67"/>
      <c r="TDL170" s="67"/>
      <c r="TDM170" s="67"/>
      <c r="TDN170" s="67"/>
      <c r="TDO170" s="67"/>
      <c r="TDP170" s="67"/>
      <c r="TDQ170" s="67"/>
      <c r="TDR170" s="67"/>
      <c r="TDS170" s="67"/>
      <c r="TDT170" s="67"/>
      <c r="TDU170" s="67"/>
      <c r="TDV170" s="67"/>
      <c r="TDW170" s="67"/>
      <c r="TDX170" s="67"/>
      <c r="TDY170" s="67"/>
      <c r="TDZ170" s="67"/>
      <c r="TEA170" s="67"/>
      <c r="TEB170" s="67"/>
      <c r="TEC170" s="67"/>
      <c r="TED170" s="67"/>
      <c r="TEE170" s="67"/>
      <c r="TEF170" s="67"/>
      <c r="TEG170" s="67"/>
      <c r="TEH170" s="67"/>
      <c r="TEI170" s="67"/>
      <c r="TEJ170" s="67"/>
      <c r="TEK170" s="67"/>
      <c r="TEL170" s="67"/>
      <c r="TEM170" s="67"/>
      <c r="TEN170" s="67"/>
      <c r="TEO170" s="67"/>
      <c r="TEP170" s="67"/>
      <c r="TEQ170" s="67"/>
      <c r="TER170" s="67"/>
      <c r="TES170" s="67"/>
      <c r="TET170" s="67"/>
      <c r="TEU170" s="67"/>
      <c r="TEV170" s="67"/>
      <c r="TEW170" s="67"/>
      <c r="TEX170" s="67"/>
      <c r="TEY170" s="67"/>
      <c r="TEZ170" s="67"/>
      <c r="TFA170" s="67"/>
      <c r="TFB170" s="67"/>
      <c r="TFC170" s="67"/>
      <c r="TFD170" s="67"/>
      <c r="TFE170" s="67"/>
      <c r="TFF170" s="67"/>
      <c r="TFG170" s="67"/>
      <c r="TFH170" s="67"/>
      <c r="TFI170" s="67"/>
      <c r="TFJ170" s="67"/>
      <c r="TFK170" s="67"/>
      <c r="TFL170" s="67"/>
      <c r="TFM170" s="67"/>
      <c r="TFN170" s="67"/>
      <c r="TFO170" s="67"/>
      <c r="TFP170" s="67"/>
      <c r="TFQ170" s="67"/>
      <c r="TFR170" s="67"/>
      <c r="TFS170" s="67"/>
      <c r="TFT170" s="67"/>
      <c r="TFU170" s="67"/>
      <c r="TFV170" s="67"/>
      <c r="TFW170" s="67"/>
      <c r="TFX170" s="67"/>
      <c r="TFY170" s="67"/>
      <c r="TFZ170" s="67"/>
      <c r="TGA170" s="67"/>
      <c r="TGB170" s="67"/>
      <c r="TGC170" s="67"/>
      <c r="TGD170" s="67"/>
      <c r="TGE170" s="67"/>
      <c r="TGF170" s="67"/>
      <c r="TGG170" s="67"/>
      <c r="TGH170" s="67"/>
      <c r="TGI170" s="67"/>
      <c r="TGJ170" s="67"/>
      <c r="TGK170" s="67"/>
      <c r="TGL170" s="67"/>
      <c r="TGM170" s="67"/>
      <c r="TGN170" s="67"/>
      <c r="TGO170" s="67"/>
      <c r="TGP170" s="67"/>
      <c r="TGQ170" s="67"/>
      <c r="TGR170" s="67"/>
      <c r="TGS170" s="67"/>
      <c r="TGT170" s="67"/>
      <c r="TGU170" s="67"/>
      <c r="TGV170" s="67"/>
      <c r="TGW170" s="67"/>
      <c r="TGX170" s="67"/>
      <c r="TGY170" s="67"/>
      <c r="TGZ170" s="67"/>
      <c r="THA170" s="67"/>
      <c r="THB170" s="67"/>
      <c r="THC170" s="67"/>
      <c r="THD170" s="67"/>
      <c r="THE170" s="67"/>
      <c r="THF170" s="67"/>
      <c r="THG170" s="67"/>
      <c r="THH170" s="67"/>
      <c r="THI170" s="67"/>
      <c r="THJ170" s="67"/>
      <c r="THK170" s="67"/>
      <c r="THL170" s="67"/>
      <c r="THM170" s="67"/>
      <c r="THN170" s="67"/>
      <c r="THO170" s="67"/>
      <c r="THP170" s="67"/>
      <c r="THQ170" s="67"/>
      <c r="THR170" s="67"/>
      <c r="THS170" s="67"/>
      <c r="THT170" s="67"/>
      <c r="THU170" s="67"/>
      <c r="THV170" s="67"/>
      <c r="THW170" s="67"/>
      <c r="THX170" s="67"/>
      <c r="THY170" s="67"/>
      <c r="THZ170" s="67"/>
      <c r="TIA170" s="67"/>
      <c r="TIB170" s="67"/>
      <c r="TIC170" s="67"/>
      <c r="TID170" s="67"/>
      <c r="TIE170" s="67"/>
      <c r="TIF170" s="67"/>
      <c r="TIG170" s="67"/>
      <c r="TIH170" s="67"/>
      <c r="TII170" s="67"/>
      <c r="TIJ170" s="67"/>
      <c r="TIK170" s="67"/>
      <c r="TIL170" s="67"/>
      <c r="TIM170" s="67"/>
      <c r="TIN170" s="67"/>
      <c r="TIO170" s="67"/>
      <c r="TIP170" s="67"/>
      <c r="TIQ170" s="67"/>
      <c r="TIR170" s="67"/>
      <c r="TIS170" s="67"/>
      <c r="TIT170" s="67"/>
      <c r="TIU170" s="67"/>
      <c r="TIV170" s="67"/>
      <c r="TIW170" s="67"/>
      <c r="TIX170" s="67"/>
      <c r="TIY170" s="67"/>
      <c r="TIZ170" s="67"/>
      <c r="TJA170" s="67"/>
      <c r="TJB170" s="67"/>
      <c r="TJC170" s="67"/>
      <c r="TJD170" s="67"/>
      <c r="TJE170" s="67"/>
      <c r="TJF170" s="67"/>
      <c r="TJG170" s="67"/>
      <c r="TJH170" s="67"/>
      <c r="TJI170" s="67"/>
      <c r="TJJ170" s="67"/>
      <c r="TJK170" s="67"/>
      <c r="TJL170" s="67"/>
      <c r="TJM170" s="67"/>
      <c r="TJN170" s="67"/>
      <c r="TJO170" s="67"/>
      <c r="TJP170" s="67"/>
      <c r="TJQ170" s="67"/>
      <c r="TJR170" s="67"/>
      <c r="TJS170" s="67"/>
      <c r="TJT170" s="67"/>
      <c r="TJU170" s="67"/>
      <c r="TJV170" s="67"/>
      <c r="TJW170" s="67"/>
      <c r="TJX170" s="67"/>
      <c r="TJY170" s="67"/>
      <c r="TJZ170" s="67"/>
      <c r="TKA170" s="67"/>
      <c r="TKB170" s="67"/>
      <c r="TKC170" s="67"/>
      <c r="TKD170" s="67"/>
      <c r="TKE170" s="67"/>
      <c r="TKF170" s="67"/>
      <c r="TKG170" s="67"/>
      <c r="TKH170" s="67"/>
      <c r="TKI170" s="67"/>
      <c r="TKJ170" s="67"/>
      <c r="TKK170" s="67"/>
      <c r="TKL170" s="67"/>
      <c r="TKM170" s="67"/>
      <c r="TKN170" s="67"/>
      <c r="TKO170" s="67"/>
      <c r="TKP170" s="67"/>
      <c r="TKQ170" s="67"/>
      <c r="TKR170" s="67"/>
      <c r="TKS170" s="67"/>
      <c r="TKT170" s="67"/>
      <c r="TKU170" s="67"/>
      <c r="TKV170" s="67"/>
      <c r="TKW170" s="67"/>
      <c r="TKX170" s="67"/>
      <c r="TKY170" s="67"/>
      <c r="TKZ170" s="67"/>
      <c r="TLA170" s="67"/>
      <c r="TLB170" s="67"/>
      <c r="TLC170" s="67"/>
      <c r="TLD170" s="67"/>
      <c r="TLE170" s="67"/>
      <c r="TLF170" s="67"/>
      <c r="TLG170" s="67"/>
      <c r="TLH170" s="67"/>
      <c r="TLI170" s="67"/>
      <c r="TLJ170" s="67"/>
      <c r="TLK170" s="67"/>
      <c r="TLL170" s="67"/>
      <c r="TLM170" s="67"/>
      <c r="TLN170" s="67"/>
      <c r="TLO170" s="67"/>
      <c r="TLP170" s="67"/>
      <c r="TLQ170" s="67"/>
      <c r="TLR170" s="67"/>
      <c r="TLS170" s="67"/>
      <c r="TLT170" s="67"/>
      <c r="TLU170" s="67"/>
      <c r="TLV170" s="67"/>
      <c r="TLW170" s="67"/>
      <c r="TLX170" s="67"/>
      <c r="TLY170" s="67"/>
      <c r="TLZ170" s="67"/>
      <c r="TMA170" s="67"/>
      <c r="TMB170" s="67"/>
      <c r="TMC170" s="67"/>
      <c r="TMD170" s="67"/>
      <c r="TME170" s="67"/>
      <c r="TMF170" s="67"/>
      <c r="TMG170" s="67"/>
      <c r="TMH170" s="67"/>
      <c r="TMI170" s="67"/>
      <c r="TMJ170" s="67"/>
      <c r="TMK170" s="67"/>
      <c r="TML170" s="67"/>
      <c r="TMM170" s="67"/>
      <c r="TMN170" s="67"/>
      <c r="TMO170" s="67"/>
      <c r="TMP170" s="67"/>
      <c r="TMQ170" s="67"/>
      <c r="TMR170" s="67"/>
      <c r="TMS170" s="67"/>
      <c r="TMT170" s="67"/>
      <c r="TMU170" s="67"/>
      <c r="TMV170" s="67"/>
      <c r="TMW170" s="67"/>
      <c r="TMX170" s="67"/>
      <c r="TMY170" s="67"/>
      <c r="TMZ170" s="67"/>
      <c r="TNA170" s="67"/>
      <c r="TNB170" s="67"/>
      <c r="TNC170" s="67"/>
      <c r="TND170" s="67"/>
      <c r="TNE170" s="67"/>
      <c r="TNF170" s="67"/>
      <c r="TNG170" s="67"/>
      <c r="TNH170" s="67"/>
      <c r="TNI170" s="67"/>
      <c r="TNJ170" s="67"/>
      <c r="TNK170" s="67"/>
      <c r="TNL170" s="67"/>
      <c r="TNM170" s="67"/>
      <c r="TNN170" s="67"/>
      <c r="TNO170" s="67"/>
      <c r="TNP170" s="67"/>
      <c r="TNQ170" s="67"/>
      <c r="TNR170" s="67"/>
      <c r="TNS170" s="67"/>
      <c r="TNT170" s="67"/>
      <c r="TNU170" s="67"/>
      <c r="TNV170" s="67"/>
      <c r="TNW170" s="67"/>
      <c r="TNX170" s="67"/>
      <c r="TNY170" s="67"/>
      <c r="TNZ170" s="67"/>
      <c r="TOA170" s="67"/>
      <c r="TOB170" s="67"/>
      <c r="TOC170" s="67"/>
      <c r="TOD170" s="67"/>
      <c r="TOE170" s="67"/>
      <c r="TOF170" s="67"/>
      <c r="TOG170" s="67"/>
      <c r="TOH170" s="67"/>
      <c r="TOI170" s="67"/>
      <c r="TOJ170" s="67"/>
      <c r="TOK170" s="67"/>
      <c r="TOL170" s="67"/>
      <c r="TOM170" s="67"/>
      <c r="TON170" s="67"/>
      <c r="TOO170" s="67"/>
      <c r="TOP170" s="67"/>
      <c r="TOQ170" s="67"/>
      <c r="TOR170" s="67"/>
      <c r="TOS170" s="67"/>
      <c r="TOT170" s="67"/>
      <c r="TOU170" s="67"/>
      <c r="TOV170" s="67"/>
      <c r="TOW170" s="67"/>
      <c r="TOX170" s="67"/>
      <c r="TOY170" s="67"/>
      <c r="TOZ170" s="67"/>
      <c r="TPA170" s="67"/>
      <c r="TPB170" s="67"/>
      <c r="TPC170" s="67"/>
      <c r="TPD170" s="67"/>
      <c r="TPE170" s="67"/>
      <c r="TPF170" s="67"/>
      <c r="TPG170" s="67"/>
      <c r="TPH170" s="67"/>
      <c r="TPI170" s="67"/>
      <c r="TPJ170" s="67"/>
      <c r="TPK170" s="67"/>
      <c r="TPL170" s="67"/>
      <c r="TPM170" s="67"/>
      <c r="TPN170" s="67"/>
      <c r="TPO170" s="67"/>
      <c r="TPP170" s="67"/>
      <c r="TPQ170" s="67"/>
      <c r="TPR170" s="67"/>
      <c r="TPS170" s="67"/>
      <c r="TPT170" s="67"/>
      <c r="TPU170" s="67"/>
      <c r="TPV170" s="67"/>
      <c r="TPW170" s="67"/>
      <c r="TPX170" s="67"/>
      <c r="TPY170" s="67"/>
      <c r="TPZ170" s="67"/>
      <c r="TQA170" s="67"/>
      <c r="TQB170" s="67"/>
      <c r="TQC170" s="67"/>
      <c r="TQD170" s="67"/>
      <c r="TQE170" s="67"/>
      <c r="TQF170" s="67"/>
      <c r="TQG170" s="67"/>
      <c r="TQH170" s="67"/>
      <c r="TQI170" s="67"/>
      <c r="TQJ170" s="67"/>
      <c r="TQK170" s="67"/>
      <c r="TQL170" s="67"/>
      <c r="TQM170" s="67"/>
      <c r="TQN170" s="67"/>
      <c r="TQO170" s="67"/>
      <c r="TQP170" s="67"/>
      <c r="TQQ170" s="67"/>
      <c r="TQR170" s="67"/>
      <c r="TQS170" s="67"/>
      <c r="TQT170" s="67"/>
      <c r="TQU170" s="67"/>
      <c r="TQV170" s="67"/>
      <c r="TQW170" s="67"/>
      <c r="TQX170" s="67"/>
      <c r="TQY170" s="67"/>
      <c r="TQZ170" s="67"/>
      <c r="TRA170" s="67"/>
      <c r="TRB170" s="67"/>
      <c r="TRC170" s="67"/>
      <c r="TRD170" s="67"/>
      <c r="TRE170" s="67"/>
      <c r="TRF170" s="67"/>
      <c r="TRG170" s="67"/>
      <c r="TRH170" s="67"/>
      <c r="TRI170" s="67"/>
      <c r="TRJ170" s="67"/>
      <c r="TRK170" s="67"/>
      <c r="TRL170" s="67"/>
      <c r="TRM170" s="67"/>
      <c r="TRN170" s="67"/>
      <c r="TRO170" s="67"/>
      <c r="TRP170" s="67"/>
      <c r="TRQ170" s="67"/>
      <c r="TRR170" s="67"/>
      <c r="TRS170" s="67"/>
      <c r="TRT170" s="67"/>
      <c r="TRU170" s="67"/>
      <c r="TRV170" s="67"/>
      <c r="TRW170" s="67"/>
      <c r="TRX170" s="67"/>
      <c r="TRY170" s="67"/>
      <c r="TRZ170" s="67"/>
      <c r="TSA170" s="67"/>
      <c r="TSB170" s="67"/>
      <c r="TSC170" s="67"/>
      <c r="TSD170" s="67"/>
      <c r="TSE170" s="67"/>
      <c r="TSF170" s="67"/>
      <c r="TSG170" s="67"/>
      <c r="TSH170" s="67"/>
      <c r="TSI170" s="67"/>
      <c r="TSJ170" s="67"/>
      <c r="TSK170" s="67"/>
      <c r="TSL170" s="67"/>
      <c r="TSM170" s="67"/>
      <c r="TSN170" s="67"/>
      <c r="TSO170" s="67"/>
      <c r="TSP170" s="67"/>
      <c r="TSQ170" s="67"/>
      <c r="TSR170" s="67"/>
      <c r="TSS170" s="67"/>
      <c r="TST170" s="67"/>
      <c r="TSU170" s="67"/>
      <c r="TSV170" s="67"/>
      <c r="TSW170" s="67"/>
      <c r="TSX170" s="67"/>
      <c r="TSY170" s="67"/>
      <c r="TSZ170" s="67"/>
      <c r="TTA170" s="67"/>
      <c r="TTB170" s="67"/>
      <c r="TTC170" s="67"/>
      <c r="TTD170" s="67"/>
      <c r="TTE170" s="67"/>
      <c r="TTF170" s="67"/>
      <c r="TTG170" s="67"/>
      <c r="TTH170" s="67"/>
      <c r="TTI170" s="67"/>
      <c r="TTJ170" s="67"/>
      <c r="TTK170" s="67"/>
      <c r="TTL170" s="67"/>
      <c r="TTM170" s="67"/>
      <c r="TTN170" s="67"/>
      <c r="TTO170" s="67"/>
      <c r="TTP170" s="67"/>
      <c r="TTQ170" s="67"/>
      <c r="TTR170" s="67"/>
      <c r="TTS170" s="67"/>
      <c r="TTT170" s="67"/>
      <c r="TTU170" s="67"/>
      <c r="TTV170" s="67"/>
      <c r="TTW170" s="67"/>
      <c r="TTX170" s="67"/>
      <c r="TTY170" s="67"/>
      <c r="TTZ170" s="67"/>
      <c r="TUA170" s="67"/>
      <c r="TUB170" s="67"/>
      <c r="TUC170" s="67"/>
      <c r="TUD170" s="67"/>
      <c r="TUE170" s="67"/>
      <c r="TUF170" s="67"/>
      <c r="TUG170" s="67"/>
      <c r="TUH170" s="67"/>
      <c r="TUI170" s="67"/>
      <c r="TUJ170" s="67"/>
      <c r="TUK170" s="67"/>
      <c r="TUL170" s="67"/>
      <c r="TUM170" s="67"/>
      <c r="TUN170" s="67"/>
      <c r="TUO170" s="67"/>
      <c r="TUP170" s="67"/>
      <c r="TUQ170" s="67"/>
      <c r="TUR170" s="67"/>
      <c r="TUS170" s="67"/>
      <c r="TUT170" s="67"/>
      <c r="TUU170" s="67"/>
      <c r="TUV170" s="67"/>
      <c r="TUW170" s="67"/>
      <c r="TUX170" s="67"/>
      <c r="TUY170" s="67"/>
      <c r="TUZ170" s="67"/>
      <c r="TVA170" s="67"/>
      <c r="TVB170" s="67"/>
      <c r="TVC170" s="67"/>
      <c r="TVD170" s="67"/>
      <c r="TVE170" s="67"/>
      <c r="TVF170" s="67"/>
      <c r="TVG170" s="67"/>
      <c r="TVH170" s="67"/>
      <c r="TVI170" s="67"/>
      <c r="TVJ170" s="67"/>
      <c r="TVK170" s="67"/>
      <c r="TVL170" s="67"/>
      <c r="TVM170" s="67"/>
      <c r="TVN170" s="67"/>
      <c r="TVO170" s="67"/>
      <c r="TVP170" s="67"/>
      <c r="TVQ170" s="67"/>
      <c r="TVR170" s="67"/>
      <c r="TVS170" s="67"/>
      <c r="TVT170" s="67"/>
      <c r="TVU170" s="67"/>
      <c r="TVV170" s="67"/>
      <c r="TVW170" s="67"/>
      <c r="TVX170" s="67"/>
      <c r="TVY170" s="67"/>
      <c r="TVZ170" s="67"/>
      <c r="TWA170" s="67"/>
      <c r="TWB170" s="67"/>
      <c r="TWC170" s="67"/>
      <c r="TWD170" s="67"/>
      <c r="TWE170" s="67"/>
      <c r="TWF170" s="67"/>
      <c r="TWG170" s="67"/>
      <c r="TWH170" s="67"/>
      <c r="TWI170" s="67"/>
      <c r="TWJ170" s="67"/>
      <c r="TWK170" s="67"/>
      <c r="TWL170" s="67"/>
      <c r="TWM170" s="67"/>
      <c r="TWN170" s="67"/>
      <c r="TWO170" s="67"/>
      <c r="TWP170" s="67"/>
      <c r="TWQ170" s="67"/>
      <c r="TWR170" s="67"/>
      <c r="TWS170" s="67"/>
      <c r="TWT170" s="67"/>
      <c r="TWU170" s="67"/>
      <c r="TWV170" s="67"/>
      <c r="TWW170" s="67"/>
      <c r="TWX170" s="67"/>
      <c r="TWY170" s="67"/>
      <c r="TWZ170" s="67"/>
      <c r="TXA170" s="67"/>
      <c r="TXB170" s="67"/>
      <c r="TXC170" s="67"/>
      <c r="TXD170" s="67"/>
      <c r="TXE170" s="67"/>
      <c r="TXF170" s="67"/>
      <c r="TXG170" s="67"/>
      <c r="TXH170" s="67"/>
      <c r="TXI170" s="67"/>
      <c r="TXJ170" s="67"/>
      <c r="TXK170" s="67"/>
      <c r="TXL170" s="67"/>
      <c r="TXM170" s="67"/>
      <c r="TXN170" s="67"/>
      <c r="TXO170" s="67"/>
      <c r="TXP170" s="67"/>
      <c r="TXQ170" s="67"/>
      <c r="TXR170" s="67"/>
      <c r="TXS170" s="67"/>
      <c r="TXT170" s="67"/>
      <c r="TXU170" s="67"/>
      <c r="TXV170" s="67"/>
      <c r="TXW170" s="67"/>
      <c r="TXX170" s="67"/>
      <c r="TXY170" s="67"/>
      <c r="TXZ170" s="67"/>
      <c r="TYA170" s="67"/>
      <c r="TYB170" s="67"/>
      <c r="TYC170" s="67"/>
      <c r="TYD170" s="67"/>
      <c r="TYE170" s="67"/>
      <c r="TYF170" s="67"/>
      <c r="TYG170" s="67"/>
      <c r="TYH170" s="67"/>
      <c r="TYI170" s="67"/>
      <c r="TYJ170" s="67"/>
      <c r="TYK170" s="67"/>
      <c r="TYL170" s="67"/>
      <c r="TYM170" s="67"/>
      <c r="TYN170" s="67"/>
      <c r="TYO170" s="67"/>
      <c r="TYP170" s="67"/>
      <c r="TYQ170" s="67"/>
      <c r="TYR170" s="67"/>
      <c r="TYS170" s="67"/>
      <c r="TYT170" s="67"/>
      <c r="TYU170" s="67"/>
      <c r="TYV170" s="67"/>
      <c r="TYW170" s="67"/>
      <c r="TYX170" s="67"/>
      <c r="TYY170" s="67"/>
      <c r="TYZ170" s="67"/>
      <c r="TZA170" s="67"/>
      <c r="TZB170" s="67"/>
      <c r="TZC170" s="67"/>
      <c r="TZD170" s="67"/>
      <c r="TZE170" s="67"/>
      <c r="TZF170" s="67"/>
      <c r="TZG170" s="67"/>
      <c r="TZH170" s="67"/>
      <c r="TZI170" s="67"/>
      <c r="TZJ170" s="67"/>
      <c r="TZK170" s="67"/>
      <c r="TZL170" s="67"/>
      <c r="TZM170" s="67"/>
      <c r="TZN170" s="67"/>
      <c r="TZO170" s="67"/>
      <c r="TZP170" s="67"/>
      <c r="TZQ170" s="67"/>
      <c r="TZR170" s="67"/>
      <c r="TZS170" s="67"/>
      <c r="TZT170" s="67"/>
      <c r="TZU170" s="67"/>
      <c r="TZV170" s="67"/>
      <c r="TZW170" s="67"/>
      <c r="TZX170" s="67"/>
      <c r="TZY170" s="67"/>
      <c r="TZZ170" s="67"/>
      <c r="UAA170" s="67"/>
      <c r="UAB170" s="67"/>
      <c r="UAC170" s="67"/>
      <c r="UAD170" s="67"/>
      <c r="UAE170" s="67"/>
      <c r="UAF170" s="67"/>
      <c r="UAG170" s="67"/>
      <c r="UAH170" s="67"/>
      <c r="UAI170" s="67"/>
      <c r="UAJ170" s="67"/>
      <c r="UAK170" s="67"/>
      <c r="UAL170" s="67"/>
      <c r="UAM170" s="67"/>
      <c r="UAN170" s="67"/>
      <c r="UAO170" s="67"/>
      <c r="UAP170" s="67"/>
      <c r="UAQ170" s="67"/>
      <c r="UAR170" s="67"/>
      <c r="UAS170" s="67"/>
      <c r="UAT170" s="67"/>
      <c r="UAU170" s="67"/>
      <c r="UAV170" s="67"/>
      <c r="UAW170" s="67"/>
      <c r="UAX170" s="67"/>
      <c r="UAY170" s="67"/>
      <c r="UAZ170" s="67"/>
      <c r="UBA170" s="67"/>
      <c r="UBB170" s="67"/>
      <c r="UBC170" s="67"/>
      <c r="UBD170" s="67"/>
      <c r="UBE170" s="67"/>
      <c r="UBF170" s="67"/>
      <c r="UBG170" s="67"/>
      <c r="UBH170" s="67"/>
      <c r="UBI170" s="67"/>
      <c r="UBJ170" s="67"/>
      <c r="UBK170" s="67"/>
      <c r="UBL170" s="67"/>
      <c r="UBM170" s="67"/>
      <c r="UBN170" s="67"/>
      <c r="UBO170" s="67"/>
      <c r="UBP170" s="67"/>
      <c r="UBQ170" s="67"/>
      <c r="UBR170" s="67"/>
      <c r="UBS170" s="67"/>
      <c r="UBT170" s="67"/>
      <c r="UBU170" s="67"/>
      <c r="UBV170" s="67"/>
      <c r="UBW170" s="67"/>
      <c r="UBX170" s="67"/>
      <c r="UBY170" s="67"/>
      <c r="UBZ170" s="67"/>
      <c r="UCA170" s="67"/>
      <c r="UCB170" s="67"/>
      <c r="UCC170" s="67"/>
      <c r="UCD170" s="67"/>
      <c r="UCE170" s="67"/>
      <c r="UCF170" s="67"/>
      <c r="UCG170" s="67"/>
      <c r="UCH170" s="67"/>
      <c r="UCI170" s="67"/>
      <c r="UCJ170" s="67"/>
      <c r="UCK170" s="67"/>
      <c r="UCL170" s="67"/>
      <c r="UCM170" s="67"/>
      <c r="UCN170" s="67"/>
      <c r="UCO170" s="67"/>
      <c r="UCP170" s="67"/>
      <c r="UCQ170" s="67"/>
      <c r="UCR170" s="67"/>
      <c r="UCS170" s="67"/>
      <c r="UCT170" s="67"/>
      <c r="UCU170" s="67"/>
      <c r="UCV170" s="67"/>
      <c r="UCW170" s="67"/>
      <c r="UCX170" s="67"/>
      <c r="UCY170" s="67"/>
      <c r="UCZ170" s="67"/>
      <c r="UDA170" s="67"/>
      <c r="UDB170" s="67"/>
      <c r="UDC170" s="67"/>
      <c r="UDD170" s="67"/>
      <c r="UDE170" s="67"/>
      <c r="UDF170" s="67"/>
      <c r="UDG170" s="67"/>
      <c r="UDH170" s="67"/>
      <c r="UDI170" s="67"/>
      <c r="UDJ170" s="67"/>
      <c r="UDK170" s="67"/>
      <c r="UDL170" s="67"/>
      <c r="UDM170" s="67"/>
      <c r="UDN170" s="67"/>
      <c r="UDO170" s="67"/>
      <c r="UDP170" s="67"/>
      <c r="UDQ170" s="67"/>
      <c r="UDR170" s="67"/>
      <c r="UDS170" s="67"/>
      <c r="UDT170" s="67"/>
      <c r="UDU170" s="67"/>
      <c r="UDV170" s="67"/>
      <c r="UDW170" s="67"/>
      <c r="UDX170" s="67"/>
      <c r="UDY170" s="67"/>
      <c r="UDZ170" s="67"/>
      <c r="UEA170" s="67"/>
      <c r="UEB170" s="67"/>
      <c r="UEC170" s="67"/>
      <c r="UED170" s="67"/>
      <c r="UEE170" s="67"/>
      <c r="UEF170" s="67"/>
      <c r="UEG170" s="67"/>
      <c r="UEH170" s="67"/>
      <c r="UEI170" s="67"/>
      <c r="UEJ170" s="67"/>
      <c r="UEK170" s="67"/>
      <c r="UEL170" s="67"/>
      <c r="UEM170" s="67"/>
      <c r="UEN170" s="67"/>
      <c r="UEO170" s="67"/>
      <c r="UEP170" s="67"/>
      <c r="UEQ170" s="67"/>
      <c r="UER170" s="67"/>
      <c r="UES170" s="67"/>
      <c r="UET170" s="67"/>
      <c r="UEU170" s="67"/>
      <c r="UEV170" s="67"/>
      <c r="UEW170" s="67"/>
      <c r="UEX170" s="67"/>
      <c r="UEY170" s="67"/>
      <c r="UEZ170" s="67"/>
      <c r="UFA170" s="67"/>
      <c r="UFB170" s="67"/>
      <c r="UFC170" s="67"/>
      <c r="UFD170" s="67"/>
      <c r="UFE170" s="67"/>
      <c r="UFF170" s="67"/>
      <c r="UFG170" s="67"/>
      <c r="UFH170" s="67"/>
      <c r="UFI170" s="67"/>
      <c r="UFJ170" s="67"/>
      <c r="UFK170" s="67"/>
      <c r="UFL170" s="67"/>
      <c r="UFM170" s="67"/>
      <c r="UFN170" s="67"/>
      <c r="UFO170" s="67"/>
      <c r="UFP170" s="67"/>
      <c r="UFQ170" s="67"/>
      <c r="UFR170" s="67"/>
      <c r="UFS170" s="67"/>
      <c r="UFT170" s="67"/>
      <c r="UFU170" s="67"/>
      <c r="UFV170" s="67"/>
      <c r="UFW170" s="67"/>
      <c r="UFX170" s="67"/>
      <c r="UFY170" s="67"/>
      <c r="UFZ170" s="67"/>
      <c r="UGA170" s="67"/>
      <c r="UGB170" s="67"/>
      <c r="UGC170" s="67"/>
      <c r="UGD170" s="67"/>
      <c r="UGE170" s="67"/>
      <c r="UGF170" s="67"/>
      <c r="UGG170" s="67"/>
      <c r="UGH170" s="67"/>
      <c r="UGI170" s="67"/>
      <c r="UGJ170" s="67"/>
      <c r="UGK170" s="67"/>
      <c r="UGL170" s="67"/>
      <c r="UGM170" s="67"/>
      <c r="UGN170" s="67"/>
      <c r="UGO170" s="67"/>
      <c r="UGP170" s="67"/>
      <c r="UGQ170" s="67"/>
      <c r="UGR170" s="67"/>
      <c r="UGS170" s="67"/>
      <c r="UGT170" s="67"/>
      <c r="UGU170" s="67"/>
      <c r="UGV170" s="67"/>
      <c r="UGW170" s="67"/>
      <c r="UGX170" s="67"/>
      <c r="UGY170" s="67"/>
      <c r="UGZ170" s="67"/>
      <c r="UHA170" s="67"/>
      <c r="UHB170" s="67"/>
      <c r="UHC170" s="67"/>
      <c r="UHD170" s="67"/>
      <c r="UHE170" s="67"/>
      <c r="UHF170" s="67"/>
      <c r="UHG170" s="67"/>
      <c r="UHH170" s="67"/>
      <c r="UHI170" s="67"/>
      <c r="UHJ170" s="67"/>
      <c r="UHK170" s="67"/>
      <c r="UHL170" s="67"/>
      <c r="UHM170" s="67"/>
      <c r="UHN170" s="67"/>
      <c r="UHO170" s="67"/>
      <c r="UHP170" s="67"/>
      <c r="UHQ170" s="67"/>
      <c r="UHR170" s="67"/>
      <c r="UHS170" s="67"/>
      <c r="UHT170" s="67"/>
      <c r="UHU170" s="67"/>
      <c r="UHV170" s="67"/>
      <c r="UHW170" s="67"/>
      <c r="UHX170" s="67"/>
      <c r="UHY170" s="67"/>
      <c r="UHZ170" s="67"/>
      <c r="UIA170" s="67"/>
      <c r="UIB170" s="67"/>
      <c r="UIC170" s="67"/>
      <c r="UID170" s="67"/>
      <c r="UIE170" s="67"/>
      <c r="UIF170" s="67"/>
      <c r="UIG170" s="67"/>
      <c r="UIH170" s="67"/>
      <c r="UII170" s="67"/>
      <c r="UIJ170" s="67"/>
      <c r="UIK170" s="67"/>
      <c r="UIL170" s="67"/>
      <c r="UIM170" s="67"/>
      <c r="UIN170" s="67"/>
      <c r="UIO170" s="67"/>
      <c r="UIP170" s="67"/>
      <c r="UIQ170" s="67"/>
      <c r="UIR170" s="67"/>
      <c r="UIS170" s="67"/>
      <c r="UIT170" s="67"/>
      <c r="UIU170" s="67"/>
      <c r="UIV170" s="67"/>
      <c r="UIW170" s="67"/>
      <c r="UIX170" s="67"/>
      <c r="UIY170" s="67"/>
      <c r="UIZ170" s="67"/>
      <c r="UJA170" s="67"/>
      <c r="UJB170" s="67"/>
      <c r="UJC170" s="67"/>
      <c r="UJD170" s="67"/>
      <c r="UJE170" s="67"/>
      <c r="UJF170" s="67"/>
      <c r="UJG170" s="67"/>
      <c r="UJH170" s="67"/>
      <c r="UJI170" s="67"/>
      <c r="UJJ170" s="67"/>
      <c r="UJK170" s="67"/>
      <c r="UJL170" s="67"/>
      <c r="UJM170" s="67"/>
      <c r="UJN170" s="67"/>
      <c r="UJO170" s="67"/>
      <c r="UJP170" s="67"/>
      <c r="UJQ170" s="67"/>
      <c r="UJR170" s="67"/>
      <c r="UJS170" s="67"/>
      <c r="UJT170" s="67"/>
      <c r="UJU170" s="67"/>
      <c r="UJV170" s="67"/>
      <c r="UJW170" s="67"/>
      <c r="UJX170" s="67"/>
      <c r="UJY170" s="67"/>
      <c r="UJZ170" s="67"/>
      <c r="UKA170" s="67"/>
      <c r="UKB170" s="67"/>
      <c r="UKC170" s="67"/>
      <c r="UKD170" s="67"/>
      <c r="UKE170" s="67"/>
      <c r="UKF170" s="67"/>
      <c r="UKG170" s="67"/>
      <c r="UKH170" s="67"/>
      <c r="UKI170" s="67"/>
      <c r="UKJ170" s="67"/>
      <c r="UKK170" s="67"/>
      <c r="UKL170" s="67"/>
      <c r="UKM170" s="67"/>
      <c r="UKN170" s="67"/>
      <c r="UKO170" s="67"/>
      <c r="UKP170" s="67"/>
      <c r="UKQ170" s="67"/>
      <c r="UKR170" s="67"/>
      <c r="UKS170" s="67"/>
      <c r="UKT170" s="67"/>
      <c r="UKU170" s="67"/>
      <c r="UKV170" s="67"/>
      <c r="UKW170" s="67"/>
      <c r="UKX170" s="67"/>
      <c r="UKY170" s="67"/>
      <c r="UKZ170" s="67"/>
      <c r="ULA170" s="67"/>
      <c r="ULB170" s="67"/>
      <c r="ULC170" s="67"/>
      <c r="ULD170" s="67"/>
      <c r="ULE170" s="67"/>
      <c r="ULF170" s="67"/>
      <c r="ULG170" s="67"/>
      <c r="ULH170" s="67"/>
      <c r="ULI170" s="67"/>
      <c r="ULJ170" s="67"/>
      <c r="ULK170" s="67"/>
      <c r="ULL170" s="67"/>
      <c r="ULM170" s="67"/>
      <c r="ULN170" s="67"/>
      <c r="ULO170" s="67"/>
      <c r="ULP170" s="67"/>
      <c r="ULQ170" s="67"/>
      <c r="ULR170" s="67"/>
      <c r="ULS170" s="67"/>
      <c r="ULT170" s="67"/>
      <c r="ULU170" s="67"/>
      <c r="ULV170" s="67"/>
      <c r="ULW170" s="67"/>
      <c r="ULX170" s="67"/>
      <c r="ULY170" s="67"/>
      <c r="ULZ170" s="67"/>
      <c r="UMA170" s="67"/>
      <c r="UMB170" s="67"/>
      <c r="UMC170" s="67"/>
      <c r="UMD170" s="67"/>
      <c r="UME170" s="67"/>
      <c r="UMF170" s="67"/>
      <c r="UMG170" s="67"/>
      <c r="UMH170" s="67"/>
      <c r="UMI170" s="67"/>
      <c r="UMJ170" s="67"/>
      <c r="UMK170" s="67"/>
      <c r="UML170" s="67"/>
      <c r="UMM170" s="67"/>
      <c r="UMN170" s="67"/>
      <c r="UMO170" s="67"/>
      <c r="UMP170" s="67"/>
      <c r="UMQ170" s="67"/>
      <c r="UMR170" s="67"/>
      <c r="UMS170" s="67"/>
      <c r="UMT170" s="67"/>
      <c r="UMU170" s="67"/>
      <c r="UMV170" s="67"/>
      <c r="UMW170" s="67"/>
      <c r="UMX170" s="67"/>
      <c r="UMY170" s="67"/>
      <c r="UMZ170" s="67"/>
      <c r="UNA170" s="67"/>
      <c r="UNB170" s="67"/>
      <c r="UNC170" s="67"/>
      <c r="UND170" s="67"/>
      <c r="UNE170" s="67"/>
      <c r="UNF170" s="67"/>
      <c r="UNG170" s="67"/>
      <c r="UNH170" s="67"/>
      <c r="UNI170" s="67"/>
      <c r="UNJ170" s="67"/>
      <c r="UNK170" s="67"/>
      <c r="UNL170" s="67"/>
      <c r="UNM170" s="67"/>
      <c r="UNN170" s="67"/>
      <c r="UNO170" s="67"/>
      <c r="UNP170" s="67"/>
      <c r="UNQ170" s="67"/>
      <c r="UNR170" s="67"/>
      <c r="UNS170" s="67"/>
      <c r="UNT170" s="67"/>
      <c r="UNU170" s="67"/>
      <c r="UNV170" s="67"/>
      <c r="UNW170" s="67"/>
      <c r="UNX170" s="67"/>
      <c r="UNY170" s="67"/>
      <c r="UNZ170" s="67"/>
      <c r="UOA170" s="67"/>
      <c r="UOB170" s="67"/>
      <c r="UOC170" s="67"/>
      <c r="UOD170" s="67"/>
      <c r="UOE170" s="67"/>
      <c r="UOF170" s="67"/>
      <c r="UOG170" s="67"/>
      <c r="UOH170" s="67"/>
      <c r="UOI170" s="67"/>
      <c r="UOJ170" s="67"/>
      <c r="UOK170" s="67"/>
      <c r="UOL170" s="67"/>
      <c r="UOM170" s="67"/>
      <c r="UON170" s="67"/>
      <c r="UOO170" s="67"/>
      <c r="UOP170" s="67"/>
      <c r="UOQ170" s="67"/>
      <c r="UOR170" s="67"/>
      <c r="UOS170" s="67"/>
      <c r="UOT170" s="67"/>
      <c r="UOU170" s="67"/>
      <c r="UOV170" s="67"/>
      <c r="UOW170" s="67"/>
      <c r="UOX170" s="67"/>
      <c r="UOY170" s="67"/>
      <c r="UOZ170" s="67"/>
      <c r="UPA170" s="67"/>
      <c r="UPB170" s="67"/>
      <c r="UPC170" s="67"/>
      <c r="UPD170" s="67"/>
      <c r="UPE170" s="67"/>
      <c r="UPF170" s="67"/>
      <c r="UPG170" s="67"/>
      <c r="UPH170" s="67"/>
      <c r="UPI170" s="67"/>
      <c r="UPJ170" s="67"/>
      <c r="UPK170" s="67"/>
      <c r="UPL170" s="67"/>
      <c r="UPM170" s="67"/>
      <c r="UPN170" s="67"/>
      <c r="UPO170" s="67"/>
      <c r="UPP170" s="67"/>
      <c r="UPQ170" s="67"/>
      <c r="UPR170" s="67"/>
      <c r="UPS170" s="67"/>
      <c r="UPT170" s="67"/>
      <c r="UPU170" s="67"/>
      <c r="UPV170" s="67"/>
      <c r="UPW170" s="67"/>
      <c r="UPX170" s="67"/>
      <c r="UPY170" s="67"/>
      <c r="UPZ170" s="67"/>
      <c r="UQA170" s="67"/>
      <c r="UQB170" s="67"/>
      <c r="UQC170" s="67"/>
      <c r="UQD170" s="67"/>
      <c r="UQE170" s="67"/>
      <c r="UQF170" s="67"/>
      <c r="UQG170" s="67"/>
      <c r="UQH170" s="67"/>
      <c r="UQI170" s="67"/>
      <c r="UQJ170" s="67"/>
      <c r="UQK170" s="67"/>
      <c r="UQL170" s="67"/>
      <c r="UQM170" s="67"/>
      <c r="UQN170" s="67"/>
      <c r="UQO170" s="67"/>
      <c r="UQP170" s="67"/>
      <c r="UQQ170" s="67"/>
      <c r="UQR170" s="67"/>
      <c r="UQS170" s="67"/>
      <c r="UQT170" s="67"/>
      <c r="UQU170" s="67"/>
      <c r="UQV170" s="67"/>
      <c r="UQW170" s="67"/>
      <c r="UQX170" s="67"/>
      <c r="UQY170" s="67"/>
      <c r="UQZ170" s="67"/>
      <c r="URA170" s="67"/>
      <c r="URB170" s="67"/>
      <c r="URC170" s="67"/>
      <c r="URD170" s="67"/>
      <c r="URE170" s="67"/>
      <c r="URF170" s="67"/>
      <c r="URG170" s="67"/>
      <c r="URH170" s="67"/>
      <c r="URI170" s="67"/>
      <c r="URJ170" s="67"/>
      <c r="URK170" s="67"/>
      <c r="URL170" s="67"/>
      <c r="URM170" s="67"/>
      <c r="URN170" s="67"/>
      <c r="URO170" s="67"/>
      <c r="URP170" s="67"/>
      <c r="URQ170" s="67"/>
      <c r="URR170" s="67"/>
      <c r="URS170" s="67"/>
      <c r="URT170" s="67"/>
      <c r="URU170" s="67"/>
      <c r="URV170" s="67"/>
      <c r="URW170" s="67"/>
      <c r="URX170" s="67"/>
      <c r="URY170" s="67"/>
      <c r="URZ170" s="67"/>
      <c r="USA170" s="67"/>
      <c r="USB170" s="67"/>
      <c r="USC170" s="67"/>
      <c r="USD170" s="67"/>
      <c r="USE170" s="67"/>
      <c r="USF170" s="67"/>
      <c r="USG170" s="67"/>
      <c r="USH170" s="67"/>
      <c r="USI170" s="67"/>
      <c r="USJ170" s="67"/>
      <c r="USK170" s="67"/>
      <c r="USL170" s="67"/>
      <c r="USM170" s="67"/>
      <c r="USN170" s="67"/>
      <c r="USO170" s="67"/>
      <c r="USP170" s="67"/>
      <c r="USQ170" s="67"/>
      <c r="USR170" s="67"/>
      <c r="USS170" s="67"/>
      <c r="UST170" s="67"/>
      <c r="USU170" s="67"/>
      <c r="USV170" s="67"/>
      <c r="USW170" s="67"/>
      <c r="USX170" s="67"/>
      <c r="USY170" s="67"/>
      <c r="USZ170" s="67"/>
      <c r="UTA170" s="67"/>
      <c r="UTB170" s="67"/>
      <c r="UTC170" s="67"/>
      <c r="UTD170" s="67"/>
      <c r="UTE170" s="67"/>
      <c r="UTF170" s="67"/>
      <c r="UTG170" s="67"/>
      <c r="UTH170" s="67"/>
      <c r="UTI170" s="67"/>
      <c r="UTJ170" s="67"/>
      <c r="UTK170" s="67"/>
      <c r="UTL170" s="67"/>
      <c r="UTM170" s="67"/>
      <c r="UTN170" s="67"/>
      <c r="UTO170" s="67"/>
      <c r="UTP170" s="67"/>
      <c r="UTQ170" s="67"/>
      <c r="UTR170" s="67"/>
      <c r="UTS170" s="67"/>
      <c r="UTT170" s="67"/>
      <c r="UTU170" s="67"/>
      <c r="UTV170" s="67"/>
      <c r="UTW170" s="67"/>
      <c r="UTX170" s="67"/>
      <c r="UTY170" s="67"/>
      <c r="UTZ170" s="67"/>
      <c r="UUA170" s="67"/>
      <c r="UUB170" s="67"/>
      <c r="UUC170" s="67"/>
      <c r="UUD170" s="67"/>
      <c r="UUE170" s="67"/>
      <c r="UUF170" s="67"/>
      <c r="UUG170" s="67"/>
      <c r="UUH170" s="67"/>
      <c r="UUI170" s="67"/>
      <c r="UUJ170" s="67"/>
      <c r="UUK170" s="67"/>
      <c r="UUL170" s="67"/>
      <c r="UUM170" s="67"/>
      <c r="UUN170" s="67"/>
      <c r="UUO170" s="67"/>
      <c r="UUP170" s="67"/>
      <c r="UUQ170" s="67"/>
      <c r="UUR170" s="67"/>
      <c r="UUS170" s="67"/>
      <c r="UUT170" s="67"/>
      <c r="UUU170" s="67"/>
      <c r="UUV170" s="67"/>
      <c r="UUW170" s="67"/>
      <c r="UUX170" s="67"/>
      <c r="UUY170" s="67"/>
      <c r="UUZ170" s="67"/>
      <c r="UVA170" s="67"/>
      <c r="UVB170" s="67"/>
      <c r="UVC170" s="67"/>
      <c r="UVD170" s="67"/>
      <c r="UVE170" s="67"/>
      <c r="UVF170" s="67"/>
      <c r="UVG170" s="67"/>
      <c r="UVH170" s="67"/>
      <c r="UVI170" s="67"/>
      <c r="UVJ170" s="67"/>
      <c r="UVK170" s="67"/>
      <c r="UVL170" s="67"/>
      <c r="UVM170" s="67"/>
      <c r="UVN170" s="67"/>
      <c r="UVO170" s="67"/>
      <c r="UVP170" s="67"/>
      <c r="UVQ170" s="67"/>
      <c r="UVR170" s="67"/>
      <c r="UVS170" s="67"/>
      <c r="UVT170" s="67"/>
      <c r="UVU170" s="67"/>
      <c r="UVV170" s="67"/>
      <c r="UVW170" s="67"/>
      <c r="UVX170" s="67"/>
      <c r="UVY170" s="67"/>
      <c r="UVZ170" s="67"/>
      <c r="UWA170" s="67"/>
      <c r="UWB170" s="67"/>
      <c r="UWC170" s="67"/>
      <c r="UWD170" s="67"/>
      <c r="UWE170" s="67"/>
      <c r="UWF170" s="67"/>
      <c r="UWG170" s="67"/>
      <c r="UWH170" s="67"/>
      <c r="UWI170" s="67"/>
      <c r="UWJ170" s="67"/>
      <c r="UWK170" s="67"/>
      <c r="UWL170" s="67"/>
      <c r="UWM170" s="67"/>
      <c r="UWN170" s="67"/>
      <c r="UWO170" s="67"/>
      <c r="UWP170" s="67"/>
      <c r="UWQ170" s="67"/>
      <c r="UWR170" s="67"/>
      <c r="UWS170" s="67"/>
      <c r="UWT170" s="67"/>
      <c r="UWU170" s="67"/>
      <c r="UWV170" s="67"/>
      <c r="UWW170" s="67"/>
      <c r="UWX170" s="67"/>
      <c r="UWY170" s="67"/>
      <c r="UWZ170" s="67"/>
      <c r="UXA170" s="67"/>
      <c r="UXB170" s="67"/>
      <c r="UXC170" s="67"/>
      <c r="UXD170" s="67"/>
      <c r="UXE170" s="67"/>
      <c r="UXF170" s="67"/>
      <c r="UXG170" s="67"/>
      <c r="UXH170" s="67"/>
      <c r="UXI170" s="67"/>
      <c r="UXJ170" s="67"/>
      <c r="UXK170" s="67"/>
      <c r="UXL170" s="67"/>
      <c r="UXM170" s="67"/>
      <c r="UXN170" s="67"/>
      <c r="UXO170" s="67"/>
      <c r="UXP170" s="67"/>
      <c r="UXQ170" s="67"/>
      <c r="UXR170" s="67"/>
      <c r="UXS170" s="67"/>
      <c r="UXT170" s="67"/>
      <c r="UXU170" s="67"/>
      <c r="UXV170" s="67"/>
      <c r="UXW170" s="67"/>
      <c r="UXX170" s="67"/>
      <c r="UXY170" s="67"/>
      <c r="UXZ170" s="67"/>
      <c r="UYA170" s="67"/>
      <c r="UYB170" s="67"/>
      <c r="UYC170" s="67"/>
      <c r="UYD170" s="67"/>
      <c r="UYE170" s="67"/>
      <c r="UYF170" s="67"/>
      <c r="UYG170" s="67"/>
      <c r="UYH170" s="67"/>
      <c r="UYI170" s="67"/>
      <c r="UYJ170" s="67"/>
      <c r="UYK170" s="67"/>
      <c r="UYL170" s="67"/>
      <c r="UYM170" s="67"/>
      <c r="UYN170" s="67"/>
      <c r="UYO170" s="67"/>
      <c r="UYP170" s="67"/>
      <c r="UYQ170" s="67"/>
      <c r="UYR170" s="67"/>
      <c r="UYS170" s="67"/>
      <c r="UYT170" s="67"/>
      <c r="UYU170" s="67"/>
      <c r="UYV170" s="67"/>
      <c r="UYW170" s="67"/>
      <c r="UYX170" s="67"/>
      <c r="UYY170" s="67"/>
      <c r="UYZ170" s="67"/>
      <c r="UZA170" s="67"/>
      <c r="UZB170" s="67"/>
      <c r="UZC170" s="67"/>
      <c r="UZD170" s="67"/>
      <c r="UZE170" s="67"/>
      <c r="UZF170" s="67"/>
      <c r="UZG170" s="67"/>
      <c r="UZH170" s="67"/>
      <c r="UZI170" s="67"/>
      <c r="UZJ170" s="67"/>
      <c r="UZK170" s="67"/>
      <c r="UZL170" s="67"/>
      <c r="UZM170" s="67"/>
      <c r="UZN170" s="67"/>
      <c r="UZO170" s="67"/>
      <c r="UZP170" s="67"/>
      <c r="UZQ170" s="67"/>
      <c r="UZR170" s="67"/>
      <c r="UZS170" s="67"/>
      <c r="UZT170" s="67"/>
      <c r="UZU170" s="67"/>
      <c r="UZV170" s="67"/>
      <c r="UZW170" s="67"/>
      <c r="UZX170" s="67"/>
      <c r="UZY170" s="67"/>
      <c r="UZZ170" s="67"/>
      <c r="VAA170" s="67"/>
      <c r="VAB170" s="67"/>
      <c r="VAC170" s="67"/>
      <c r="VAD170" s="67"/>
      <c r="VAE170" s="67"/>
      <c r="VAF170" s="67"/>
      <c r="VAG170" s="67"/>
      <c r="VAH170" s="67"/>
      <c r="VAI170" s="67"/>
      <c r="VAJ170" s="67"/>
      <c r="VAK170" s="67"/>
      <c r="VAL170" s="67"/>
      <c r="VAM170" s="67"/>
      <c r="VAN170" s="67"/>
      <c r="VAO170" s="67"/>
      <c r="VAP170" s="67"/>
      <c r="VAQ170" s="67"/>
      <c r="VAR170" s="67"/>
      <c r="VAS170" s="67"/>
      <c r="VAT170" s="67"/>
      <c r="VAU170" s="67"/>
      <c r="VAV170" s="67"/>
      <c r="VAW170" s="67"/>
      <c r="VAX170" s="67"/>
      <c r="VAY170" s="67"/>
      <c r="VAZ170" s="67"/>
      <c r="VBA170" s="67"/>
      <c r="VBB170" s="67"/>
      <c r="VBC170" s="67"/>
      <c r="VBD170" s="67"/>
      <c r="VBE170" s="67"/>
      <c r="VBF170" s="67"/>
      <c r="VBG170" s="67"/>
      <c r="VBH170" s="67"/>
      <c r="VBI170" s="67"/>
      <c r="VBJ170" s="67"/>
      <c r="VBK170" s="67"/>
      <c r="VBL170" s="67"/>
      <c r="VBM170" s="67"/>
      <c r="VBN170" s="67"/>
      <c r="VBO170" s="67"/>
      <c r="VBP170" s="67"/>
      <c r="VBQ170" s="67"/>
      <c r="VBR170" s="67"/>
      <c r="VBS170" s="67"/>
      <c r="VBT170" s="67"/>
      <c r="VBU170" s="67"/>
      <c r="VBV170" s="67"/>
      <c r="VBW170" s="67"/>
      <c r="VBX170" s="67"/>
      <c r="VBY170" s="67"/>
      <c r="VBZ170" s="67"/>
      <c r="VCA170" s="67"/>
      <c r="VCB170" s="67"/>
      <c r="VCC170" s="67"/>
      <c r="VCD170" s="67"/>
      <c r="VCE170" s="67"/>
      <c r="VCF170" s="67"/>
      <c r="VCG170" s="67"/>
      <c r="VCH170" s="67"/>
      <c r="VCI170" s="67"/>
      <c r="VCJ170" s="67"/>
      <c r="VCK170" s="67"/>
      <c r="VCL170" s="67"/>
      <c r="VCM170" s="67"/>
      <c r="VCN170" s="67"/>
      <c r="VCO170" s="67"/>
      <c r="VCP170" s="67"/>
      <c r="VCQ170" s="67"/>
      <c r="VCR170" s="67"/>
      <c r="VCS170" s="67"/>
      <c r="VCT170" s="67"/>
      <c r="VCU170" s="67"/>
      <c r="VCV170" s="67"/>
      <c r="VCW170" s="67"/>
      <c r="VCX170" s="67"/>
      <c r="VCY170" s="67"/>
      <c r="VCZ170" s="67"/>
      <c r="VDA170" s="67"/>
      <c r="VDB170" s="67"/>
      <c r="VDC170" s="67"/>
      <c r="VDD170" s="67"/>
      <c r="VDE170" s="67"/>
      <c r="VDF170" s="67"/>
      <c r="VDG170" s="67"/>
      <c r="VDH170" s="67"/>
      <c r="VDI170" s="67"/>
      <c r="VDJ170" s="67"/>
      <c r="VDK170" s="67"/>
      <c r="VDL170" s="67"/>
      <c r="VDM170" s="67"/>
      <c r="VDN170" s="67"/>
      <c r="VDO170" s="67"/>
      <c r="VDP170" s="67"/>
      <c r="VDQ170" s="67"/>
      <c r="VDR170" s="67"/>
      <c r="VDS170" s="67"/>
      <c r="VDT170" s="67"/>
      <c r="VDU170" s="67"/>
      <c r="VDV170" s="67"/>
      <c r="VDW170" s="67"/>
      <c r="VDX170" s="67"/>
      <c r="VDY170" s="67"/>
      <c r="VDZ170" s="67"/>
      <c r="VEA170" s="67"/>
      <c r="VEB170" s="67"/>
      <c r="VEC170" s="67"/>
      <c r="VED170" s="67"/>
      <c r="VEE170" s="67"/>
      <c r="VEF170" s="67"/>
      <c r="VEG170" s="67"/>
      <c r="VEH170" s="67"/>
      <c r="VEI170" s="67"/>
      <c r="VEJ170" s="67"/>
      <c r="VEK170" s="67"/>
      <c r="VEL170" s="67"/>
      <c r="VEM170" s="67"/>
      <c r="VEN170" s="67"/>
      <c r="VEO170" s="67"/>
      <c r="VEP170" s="67"/>
      <c r="VEQ170" s="67"/>
      <c r="VER170" s="67"/>
      <c r="VES170" s="67"/>
      <c r="VET170" s="67"/>
      <c r="VEU170" s="67"/>
      <c r="VEV170" s="67"/>
      <c r="VEW170" s="67"/>
      <c r="VEX170" s="67"/>
      <c r="VEY170" s="67"/>
      <c r="VEZ170" s="67"/>
      <c r="VFA170" s="67"/>
      <c r="VFB170" s="67"/>
      <c r="VFC170" s="67"/>
      <c r="VFD170" s="67"/>
      <c r="VFE170" s="67"/>
      <c r="VFF170" s="67"/>
      <c r="VFG170" s="67"/>
      <c r="VFH170" s="67"/>
      <c r="VFI170" s="67"/>
      <c r="VFJ170" s="67"/>
      <c r="VFK170" s="67"/>
      <c r="VFL170" s="67"/>
      <c r="VFM170" s="67"/>
      <c r="VFN170" s="67"/>
      <c r="VFO170" s="67"/>
      <c r="VFP170" s="67"/>
      <c r="VFQ170" s="67"/>
      <c r="VFR170" s="67"/>
      <c r="VFS170" s="67"/>
      <c r="VFT170" s="67"/>
      <c r="VFU170" s="67"/>
      <c r="VFV170" s="67"/>
      <c r="VFW170" s="67"/>
      <c r="VFX170" s="67"/>
      <c r="VFY170" s="67"/>
      <c r="VFZ170" s="67"/>
      <c r="VGA170" s="67"/>
      <c r="VGB170" s="67"/>
      <c r="VGC170" s="67"/>
      <c r="VGD170" s="67"/>
      <c r="VGE170" s="67"/>
      <c r="VGF170" s="67"/>
      <c r="VGG170" s="67"/>
      <c r="VGH170" s="67"/>
      <c r="VGI170" s="67"/>
      <c r="VGJ170" s="67"/>
      <c r="VGK170" s="67"/>
      <c r="VGL170" s="67"/>
      <c r="VGM170" s="67"/>
      <c r="VGN170" s="67"/>
      <c r="VGO170" s="67"/>
      <c r="VGP170" s="67"/>
      <c r="VGQ170" s="67"/>
      <c r="VGR170" s="67"/>
      <c r="VGS170" s="67"/>
      <c r="VGT170" s="67"/>
      <c r="VGU170" s="67"/>
      <c r="VGV170" s="67"/>
      <c r="VGW170" s="67"/>
      <c r="VGX170" s="67"/>
      <c r="VGY170" s="67"/>
      <c r="VGZ170" s="67"/>
      <c r="VHA170" s="67"/>
      <c r="VHB170" s="67"/>
      <c r="VHC170" s="67"/>
      <c r="VHD170" s="67"/>
      <c r="VHE170" s="67"/>
      <c r="VHF170" s="67"/>
      <c r="VHG170" s="67"/>
      <c r="VHH170" s="67"/>
      <c r="VHI170" s="67"/>
      <c r="VHJ170" s="67"/>
      <c r="VHK170" s="67"/>
      <c r="VHL170" s="67"/>
      <c r="VHM170" s="67"/>
      <c r="VHN170" s="67"/>
      <c r="VHO170" s="67"/>
      <c r="VHP170" s="67"/>
      <c r="VHQ170" s="67"/>
      <c r="VHR170" s="67"/>
      <c r="VHS170" s="67"/>
      <c r="VHT170" s="67"/>
      <c r="VHU170" s="67"/>
      <c r="VHV170" s="67"/>
      <c r="VHW170" s="67"/>
      <c r="VHX170" s="67"/>
      <c r="VHY170" s="67"/>
      <c r="VHZ170" s="67"/>
      <c r="VIA170" s="67"/>
      <c r="VIB170" s="67"/>
      <c r="VIC170" s="67"/>
      <c r="VID170" s="67"/>
      <c r="VIE170" s="67"/>
      <c r="VIF170" s="67"/>
      <c r="VIG170" s="67"/>
      <c r="VIH170" s="67"/>
      <c r="VII170" s="67"/>
      <c r="VIJ170" s="67"/>
      <c r="VIK170" s="67"/>
      <c r="VIL170" s="67"/>
      <c r="VIM170" s="67"/>
      <c r="VIN170" s="67"/>
      <c r="VIO170" s="67"/>
      <c r="VIP170" s="67"/>
      <c r="VIQ170" s="67"/>
      <c r="VIR170" s="67"/>
      <c r="VIS170" s="67"/>
      <c r="VIT170" s="67"/>
      <c r="VIU170" s="67"/>
      <c r="VIV170" s="67"/>
      <c r="VIW170" s="67"/>
      <c r="VIX170" s="67"/>
      <c r="VIY170" s="67"/>
      <c r="VIZ170" s="67"/>
      <c r="VJA170" s="67"/>
      <c r="VJB170" s="67"/>
      <c r="VJC170" s="67"/>
      <c r="VJD170" s="67"/>
      <c r="VJE170" s="67"/>
      <c r="VJF170" s="67"/>
      <c r="VJG170" s="67"/>
      <c r="VJH170" s="67"/>
      <c r="VJI170" s="67"/>
      <c r="VJJ170" s="67"/>
      <c r="VJK170" s="67"/>
      <c r="VJL170" s="67"/>
      <c r="VJM170" s="67"/>
      <c r="VJN170" s="67"/>
      <c r="VJO170" s="67"/>
      <c r="VJP170" s="67"/>
      <c r="VJQ170" s="67"/>
      <c r="VJR170" s="67"/>
      <c r="VJS170" s="67"/>
      <c r="VJT170" s="67"/>
      <c r="VJU170" s="67"/>
      <c r="VJV170" s="67"/>
      <c r="VJW170" s="67"/>
      <c r="VJX170" s="67"/>
      <c r="VJY170" s="67"/>
      <c r="VJZ170" s="67"/>
      <c r="VKA170" s="67"/>
      <c r="VKB170" s="67"/>
      <c r="VKC170" s="67"/>
      <c r="VKD170" s="67"/>
      <c r="VKE170" s="67"/>
      <c r="VKF170" s="67"/>
      <c r="VKG170" s="67"/>
      <c r="VKH170" s="67"/>
      <c r="VKI170" s="67"/>
      <c r="VKJ170" s="67"/>
      <c r="VKK170" s="67"/>
      <c r="VKL170" s="67"/>
      <c r="VKM170" s="67"/>
      <c r="VKN170" s="67"/>
      <c r="VKO170" s="67"/>
      <c r="VKP170" s="67"/>
      <c r="VKQ170" s="67"/>
      <c r="VKR170" s="67"/>
      <c r="VKS170" s="67"/>
      <c r="VKT170" s="67"/>
      <c r="VKU170" s="67"/>
      <c r="VKV170" s="67"/>
      <c r="VKW170" s="67"/>
      <c r="VKX170" s="67"/>
      <c r="VKY170" s="67"/>
      <c r="VKZ170" s="67"/>
      <c r="VLA170" s="67"/>
      <c r="VLB170" s="67"/>
      <c r="VLC170" s="67"/>
      <c r="VLD170" s="67"/>
      <c r="VLE170" s="67"/>
      <c r="VLF170" s="67"/>
      <c r="VLG170" s="67"/>
      <c r="VLH170" s="67"/>
      <c r="VLI170" s="67"/>
      <c r="VLJ170" s="67"/>
      <c r="VLK170" s="67"/>
      <c r="VLL170" s="67"/>
      <c r="VLM170" s="67"/>
      <c r="VLN170" s="67"/>
      <c r="VLO170" s="67"/>
      <c r="VLP170" s="67"/>
      <c r="VLQ170" s="67"/>
      <c r="VLR170" s="67"/>
      <c r="VLS170" s="67"/>
      <c r="VLT170" s="67"/>
      <c r="VLU170" s="67"/>
      <c r="VLV170" s="67"/>
      <c r="VLW170" s="67"/>
      <c r="VLX170" s="67"/>
      <c r="VLY170" s="67"/>
      <c r="VLZ170" s="67"/>
      <c r="VMA170" s="67"/>
      <c r="VMB170" s="67"/>
      <c r="VMC170" s="67"/>
      <c r="VMD170" s="67"/>
      <c r="VME170" s="67"/>
      <c r="VMF170" s="67"/>
      <c r="VMG170" s="67"/>
      <c r="VMH170" s="67"/>
      <c r="VMI170" s="67"/>
      <c r="VMJ170" s="67"/>
      <c r="VMK170" s="67"/>
      <c r="VML170" s="67"/>
      <c r="VMM170" s="67"/>
      <c r="VMN170" s="67"/>
      <c r="VMO170" s="67"/>
      <c r="VMP170" s="67"/>
      <c r="VMQ170" s="67"/>
      <c r="VMR170" s="67"/>
      <c r="VMS170" s="67"/>
      <c r="VMT170" s="67"/>
      <c r="VMU170" s="67"/>
      <c r="VMV170" s="67"/>
      <c r="VMW170" s="67"/>
      <c r="VMX170" s="67"/>
      <c r="VMY170" s="67"/>
      <c r="VMZ170" s="67"/>
      <c r="VNA170" s="67"/>
      <c r="VNB170" s="67"/>
      <c r="VNC170" s="67"/>
      <c r="VND170" s="67"/>
      <c r="VNE170" s="67"/>
      <c r="VNF170" s="67"/>
      <c r="VNG170" s="67"/>
      <c r="VNH170" s="67"/>
      <c r="VNI170" s="67"/>
      <c r="VNJ170" s="67"/>
      <c r="VNK170" s="67"/>
      <c r="VNL170" s="67"/>
      <c r="VNM170" s="67"/>
      <c r="VNN170" s="67"/>
      <c r="VNO170" s="67"/>
      <c r="VNP170" s="67"/>
      <c r="VNQ170" s="67"/>
      <c r="VNR170" s="67"/>
      <c r="VNS170" s="67"/>
      <c r="VNT170" s="67"/>
      <c r="VNU170" s="67"/>
      <c r="VNV170" s="67"/>
      <c r="VNW170" s="67"/>
      <c r="VNX170" s="67"/>
      <c r="VNY170" s="67"/>
      <c r="VNZ170" s="67"/>
      <c r="VOA170" s="67"/>
      <c r="VOB170" s="67"/>
      <c r="VOC170" s="67"/>
      <c r="VOD170" s="67"/>
      <c r="VOE170" s="67"/>
      <c r="VOF170" s="67"/>
      <c r="VOG170" s="67"/>
      <c r="VOH170" s="67"/>
      <c r="VOI170" s="67"/>
      <c r="VOJ170" s="67"/>
      <c r="VOK170" s="67"/>
      <c r="VOL170" s="67"/>
      <c r="VOM170" s="67"/>
      <c r="VON170" s="67"/>
      <c r="VOO170" s="67"/>
      <c r="VOP170" s="67"/>
      <c r="VOQ170" s="67"/>
      <c r="VOR170" s="67"/>
      <c r="VOS170" s="67"/>
      <c r="VOT170" s="67"/>
      <c r="VOU170" s="67"/>
      <c r="VOV170" s="67"/>
      <c r="VOW170" s="67"/>
      <c r="VOX170" s="67"/>
      <c r="VOY170" s="67"/>
      <c r="VOZ170" s="67"/>
      <c r="VPA170" s="67"/>
      <c r="VPB170" s="67"/>
      <c r="VPC170" s="67"/>
      <c r="VPD170" s="67"/>
      <c r="VPE170" s="67"/>
      <c r="VPF170" s="67"/>
      <c r="VPG170" s="67"/>
      <c r="VPH170" s="67"/>
      <c r="VPI170" s="67"/>
      <c r="VPJ170" s="67"/>
      <c r="VPK170" s="67"/>
      <c r="VPL170" s="67"/>
      <c r="VPM170" s="67"/>
      <c r="VPN170" s="67"/>
      <c r="VPO170" s="67"/>
      <c r="VPP170" s="67"/>
      <c r="VPQ170" s="67"/>
      <c r="VPR170" s="67"/>
      <c r="VPS170" s="67"/>
      <c r="VPT170" s="67"/>
      <c r="VPU170" s="67"/>
      <c r="VPV170" s="67"/>
      <c r="VPW170" s="67"/>
      <c r="VPX170" s="67"/>
      <c r="VPY170" s="67"/>
      <c r="VPZ170" s="67"/>
      <c r="VQA170" s="67"/>
      <c r="VQB170" s="67"/>
      <c r="VQC170" s="67"/>
      <c r="VQD170" s="67"/>
      <c r="VQE170" s="67"/>
      <c r="VQF170" s="67"/>
      <c r="VQG170" s="67"/>
      <c r="VQH170" s="67"/>
      <c r="VQI170" s="67"/>
      <c r="VQJ170" s="67"/>
      <c r="VQK170" s="67"/>
      <c r="VQL170" s="67"/>
      <c r="VQM170" s="67"/>
      <c r="VQN170" s="67"/>
      <c r="VQO170" s="67"/>
      <c r="VQP170" s="67"/>
      <c r="VQQ170" s="67"/>
      <c r="VQR170" s="67"/>
      <c r="VQS170" s="67"/>
      <c r="VQT170" s="67"/>
      <c r="VQU170" s="67"/>
      <c r="VQV170" s="67"/>
      <c r="VQW170" s="67"/>
      <c r="VQX170" s="67"/>
      <c r="VQY170" s="67"/>
      <c r="VQZ170" s="67"/>
      <c r="VRA170" s="67"/>
      <c r="VRB170" s="67"/>
      <c r="VRC170" s="67"/>
      <c r="VRD170" s="67"/>
      <c r="VRE170" s="67"/>
      <c r="VRF170" s="67"/>
      <c r="VRG170" s="67"/>
      <c r="VRH170" s="67"/>
      <c r="VRI170" s="67"/>
      <c r="VRJ170" s="67"/>
      <c r="VRK170" s="67"/>
      <c r="VRL170" s="67"/>
      <c r="VRM170" s="67"/>
      <c r="VRN170" s="67"/>
      <c r="VRO170" s="67"/>
      <c r="VRP170" s="67"/>
      <c r="VRQ170" s="67"/>
      <c r="VRR170" s="67"/>
      <c r="VRS170" s="67"/>
      <c r="VRT170" s="67"/>
      <c r="VRU170" s="67"/>
      <c r="VRV170" s="67"/>
      <c r="VRW170" s="67"/>
      <c r="VRX170" s="67"/>
      <c r="VRY170" s="67"/>
      <c r="VRZ170" s="67"/>
      <c r="VSA170" s="67"/>
      <c r="VSB170" s="67"/>
      <c r="VSC170" s="67"/>
      <c r="VSD170" s="67"/>
      <c r="VSE170" s="67"/>
      <c r="VSF170" s="67"/>
      <c r="VSG170" s="67"/>
      <c r="VSH170" s="67"/>
      <c r="VSI170" s="67"/>
      <c r="VSJ170" s="67"/>
      <c r="VSK170" s="67"/>
      <c r="VSL170" s="67"/>
      <c r="VSM170" s="67"/>
      <c r="VSN170" s="67"/>
      <c r="VSO170" s="67"/>
      <c r="VSP170" s="67"/>
      <c r="VSQ170" s="67"/>
      <c r="VSR170" s="67"/>
      <c r="VSS170" s="67"/>
      <c r="VST170" s="67"/>
      <c r="VSU170" s="67"/>
      <c r="VSV170" s="67"/>
      <c r="VSW170" s="67"/>
      <c r="VSX170" s="67"/>
      <c r="VSY170" s="67"/>
      <c r="VSZ170" s="67"/>
      <c r="VTA170" s="67"/>
      <c r="VTB170" s="67"/>
      <c r="VTC170" s="67"/>
      <c r="VTD170" s="67"/>
      <c r="VTE170" s="67"/>
      <c r="VTF170" s="67"/>
      <c r="VTG170" s="67"/>
      <c r="VTH170" s="67"/>
      <c r="VTI170" s="67"/>
      <c r="VTJ170" s="67"/>
      <c r="VTK170" s="67"/>
      <c r="VTL170" s="67"/>
      <c r="VTM170" s="67"/>
      <c r="VTN170" s="67"/>
      <c r="VTO170" s="67"/>
      <c r="VTP170" s="67"/>
      <c r="VTQ170" s="67"/>
      <c r="VTR170" s="67"/>
      <c r="VTS170" s="67"/>
      <c r="VTT170" s="67"/>
      <c r="VTU170" s="67"/>
      <c r="VTV170" s="67"/>
      <c r="VTW170" s="67"/>
      <c r="VTX170" s="67"/>
      <c r="VTY170" s="67"/>
      <c r="VTZ170" s="67"/>
      <c r="VUA170" s="67"/>
      <c r="VUB170" s="67"/>
      <c r="VUC170" s="67"/>
      <c r="VUD170" s="67"/>
      <c r="VUE170" s="67"/>
      <c r="VUF170" s="67"/>
      <c r="VUG170" s="67"/>
      <c r="VUH170" s="67"/>
      <c r="VUI170" s="67"/>
      <c r="VUJ170" s="67"/>
      <c r="VUK170" s="67"/>
      <c r="VUL170" s="67"/>
      <c r="VUM170" s="67"/>
      <c r="VUN170" s="67"/>
      <c r="VUO170" s="67"/>
      <c r="VUP170" s="67"/>
      <c r="VUQ170" s="67"/>
      <c r="VUR170" s="67"/>
      <c r="VUS170" s="67"/>
      <c r="VUT170" s="67"/>
      <c r="VUU170" s="67"/>
      <c r="VUV170" s="67"/>
      <c r="VUW170" s="67"/>
      <c r="VUX170" s="67"/>
      <c r="VUY170" s="67"/>
      <c r="VUZ170" s="67"/>
      <c r="VVA170" s="67"/>
      <c r="VVB170" s="67"/>
      <c r="VVC170" s="67"/>
      <c r="VVD170" s="67"/>
      <c r="VVE170" s="67"/>
      <c r="VVF170" s="67"/>
      <c r="VVG170" s="67"/>
      <c r="VVH170" s="67"/>
      <c r="VVI170" s="67"/>
      <c r="VVJ170" s="67"/>
      <c r="VVK170" s="67"/>
      <c r="VVL170" s="67"/>
      <c r="VVM170" s="67"/>
      <c r="VVN170" s="67"/>
      <c r="VVO170" s="67"/>
      <c r="VVP170" s="67"/>
      <c r="VVQ170" s="67"/>
      <c r="VVR170" s="67"/>
      <c r="VVS170" s="67"/>
      <c r="VVT170" s="67"/>
      <c r="VVU170" s="67"/>
      <c r="VVV170" s="67"/>
      <c r="VVW170" s="67"/>
      <c r="VVX170" s="67"/>
      <c r="VVY170" s="67"/>
      <c r="VVZ170" s="67"/>
      <c r="VWA170" s="67"/>
      <c r="VWB170" s="67"/>
      <c r="VWC170" s="67"/>
      <c r="VWD170" s="67"/>
      <c r="VWE170" s="67"/>
      <c r="VWF170" s="67"/>
      <c r="VWG170" s="67"/>
      <c r="VWH170" s="67"/>
      <c r="VWI170" s="67"/>
      <c r="VWJ170" s="67"/>
      <c r="VWK170" s="67"/>
      <c r="VWL170" s="67"/>
      <c r="VWM170" s="67"/>
      <c r="VWN170" s="67"/>
      <c r="VWO170" s="67"/>
      <c r="VWP170" s="67"/>
      <c r="VWQ170" s="67"/>
      <c r="VWR170" s="67"/>
      <c r="VWS170" s="67"/>
      <c r="VWT170" s="67"/>
      <c r="VWU170" s="67"/>
      <c r="VWV170" s="67"/>
      <c r="VWW170" s="67"/>
      <c r="VWX170" s="67"/>
      <c r="VWY170" s="67"/>
      <c r="VWZ170" s="67"/>
      <c r="VXA170" s="67"/>
      <c r="VXB170" s="67"/>
      <c r="VXC170" s="67"/>
      <c r="VXD170" s="67"/>
      <c r="VXE170" s="67"/>
      <c r="VXF170" s="67"/>
      <c r="VXG170" s="67"/>
      <c r="VXH170" s="67"/>
      <c r="VXI170" s="67"/>
      <c r="VXJ170" s="67"/>
      <c r="VXK170" s="67"/>
      <c r="VXL170" s="67"/>
      <c r="VXM170" s="67"/>
      <c r="VXN170" s="67"/>
      <c r="VXO170" s="67"/>
      <c r="VXP170" s="67"/>
      <c r="VXQ170" s="67"/>
      <c r="VXR170" s="67"/>
      <c r="VXS170" s="67"/>
      <c r="VXT170" s="67"/>
      <c r="VXU170" s="67"/>
      <c r="VXV170" s="67"/>
      <c r="VXW170" s="67"/>
      <c r="VXX170" s="67"/>
      <c r="VXY170" s="67"/>
      <c r="VXZ170" s="67"/>
      <c r="VYA170" s="67"/>
      <c r="VYB170" s="67"/>
      <c r="VYC170" s="67"/>
      <c r="VYD170" s="67"/>
      <c r="VYE170" s="67"/>
      <c r="VYF170" s="67"/>
      <c r="VYG170" s="67"/>
      <c r="VYH170" s="67"/>
      <c r="VYI170" s="67"/>
      <c r="VYJ170" s="67"/>
      <c r="VYK170" s="67"/>
      <c r="VYL170" s="67"/>
      <c r="VYM170" s="67"/>
      <c r="VYN170" s="67"/>
      <c r="VYO170" s="67"/>
      <c r="VYP170" s="67"/>
      <c r="VYQ170" s="67"/>
      <c r="VYR170" s="67"/>
      <c r="VYS170" s="67"/>
      <c r="VYT170" s="67"/>
      <c r="VYU170" s="67"/>
      <c r="VYV170" s="67"/>
      <c r="VYW170" s="67"/>
      <c r="VYX170" s="67"/>
      <c r="VYY170" s="67"/>
      <c r="VYZ170" s="67"/>
      <c r="VZA170" s="67"/>
      <c r="VZB170" s="67"/>
      <c r="VZC170" s="67"/>
      <c r="VZD170" s="67"/>
      <c r="VZE170" s="67"/>
      <c r="VZF170" s="67"/>
      <c r="VZG170" s="67"/>
      <c r="VZH170" s="67"/>
      <c r="VZI170" s="67"/>
      <c r="VZJ170" s="67"/>
      <c r="VZK170" s="67"/>
      <c r="VZL170" s="67"/>
      <c r="VZM170" s="67"/>
      <c r="VZN170" s="67"/>
      <c r="VZO170" s="67"/>
      <c r="VZP170" s="67"/>
      <c r="VZQ170" s="67"/>
      <c r="VZR170" s="67"/>
      <c r="VZS170" s="67"/>
      <c r="VZT170" s="67"/>
      <c r="VZU170" s="67"/>
      <c r="VZV170" s="67"/>
      <c r="VZW170" s="67"/>
      <c r="VZX170" s="67"/>
      <c r="VZY170" s="67"/>
      <c r="VZZ170" s="67"/>
      <c r="WAA170" s="67"/>
      <c r="WAB170" s="67"/>
      <c r="WAC170" s="67"/>
      <c r="WAD170" s="67"/>
      <c r="WAE170" s="67"/>
      <c r="WAF170" s="67"/>
      <c r="WAG170" s="67"/>
      <c r="WAH170" s="67"/>
      <c r="WAI170" s="67"/>
      <c r="WAJ170" s="67"/>
      <c r="WAK170" s="67"/>
      <c r="WAL170" s="67"/>
      <c r="WAM170" s="67"/>
      <c r="WAN170" s="67"/>
      <c r="WAO170" s="67"/>
      <c r="WAP170" s="67"/>
      <c r="WAQ170" s="67"/>
      <c r="WAR170" s="67"/>
      <c r="WAS170" s="67"/>
      <c r="WAT170" s="67"/>
      <c r="WAU170" s="67"/>
      <c r="WAV170" s="67"/>
      <c r="WAW170" s="67"/>
      <c r="WAX170" s="67"/>
      <c r="WAY170" s="67"/>
      <c r="WAZ170" s="67"/>
      <c r="WBA170" s="67"/>
      <c r="WBB170" s="67"/>
      <c r="WBC170" s="67"/>
      <c r="WBD170" s="67"/>
      <c r="WBE170" s="67"/>
      <c r="WBF170" s="67"/>
      <c r="WBG170" s="67"/>
      <c r="WBH170" s="67"/>
      <c r="WBI170" s="67"/>
      <c r="WBJ170" s="67"/>
      <c r="WBK170" s="67"/>
      <c r="WBL170" s="67"/>
      <c r="WBM170" s="67"/>
      <c r="WBN170" s="67"/>
      <c r="WBO170" s="67"/>
      <c r="WBP170" s="67"/>
      <c r="WBQ170" s="67"/>
      <c r="WBR170" s="67"/>
      <c r="WBS170" s="67"/>
      <c r="WBT170" s="67"/>
      <c r="WBU170" s="67"/>
      <c r="WBV170" s="67"/>
      <c r="WBW170" s="67"/>
      <c r="WBX170" s="67"/>
      <c r="WBY170" s="67"/>
      <c r="WBZ170" s="67"/>
      <c r="WCA170" s="67"/>
      <c r="WCB170" s="67"/>
      <c r="WCC170" s="67"/>
      <c r="WCD170" s="67"/>
      <c r="WCE170" s="67"/>
      <c r="WCF170" s="67"/>
      <c r="WCG170" s="67"/>
      <c r="WCH170" s="67"/>
      <c r="WCI170" s="67"/>
      <c r="WCJ170" s="67"/>
      <c r="WCK170" s="67"/>
      <c r="WCL170" s="67"/>
      <c r="WCM170" s="67"/>
      <c r="WCN170" s="67"/>
      <c r="WCO170" s="67"/>
      <c r="WCP170" s="67"/>
      <c r="WCQ170" s="67"/>
      <c r="WCR170" s="67"/>
      <c r="WCS170" s="67"/>
      <c r="WCT170" s="67"/>
      <c r="WCU170" s="67"/>
      <c r="WCV170" s="67"/>
      <c r="WCW170" s="67"/>
      <c r="WCX170" s="67"/>
      <c r="WCY170" s="67"/>
      <c r="WCZ170" s="67"/>
      <c r="WDA170" s="67"/>
      <c r="WDB170" s="67"/>
      <c r="WDC170" s="67"/>
      <c r="WDD170" s="67"/>
      <c r="WDE170" s="67"/>
      <c r="WDF170" s="67"/>
      <c r="WDG170" s="67"/>
      <c r="WDH170" s="67"/>
      <c r="WDI170" s="67"/>
      <c r="WDJ170" s="67"/>
      <c r="WDK170" s="67"/>
      <c r="WDL170" s="67"/>
      <c r="WDM170" s="67"/>
      <c r="WDN170" s="67"/>
      <c r="WDO170" s="67"/>
      <c r="WDP170" s="67"/>
      <c r="WDQ170" s="67"/>
      <c r="WDR170" s="67"/>
      <c r="WDS170" s="67"/>
      <c r="WDT170" s="67"/>
      <c r="WDU170" s="67"/>
      <c r="WDV170" s="67"/>
      <c r="WDW170" s="67"/>
      <c r="WDX170" s="67"/>
      <c r="WDY170" s="67"/>
      <c r="WDZ170" s="67"/>
      <c r="WEA170" s="67"/>
      <c r="WEB170" s="67"/>
      <c r="WEC170" s="67"/>
      <c r="WED170" s="67"/>
      <c r="WEE170" s="67"/>
      <c r="WEF170" s="67"/>
      <c r="WEG170" s="67"/>
      <c r="WEH170" s="67"/>
      <c r="WEI170" s="67"/>
      <c r="WEJ170" s="67"/>
      <c r="WEK170" s="67"/>
      <c r="WEL170" s="67"/>
      <c r="WEM170" s="67"/>
      <c r="WEN170" s="67"/>
      <c r="WEO170" s="67"/>
      <c r="WEP170" s="67"/>
      <c r="WEQ170" s="67"/>
      <c r="WER170" s="67"/>
      <c r="WES170" s="67"/>
      <c r="WET170" s="67"/>
      <c r="WEU170" s="67"/>
      <c r="WEV170" s="67"/>
      <c r="WEW170" s="67"/>
      <c r="WEX170" s="67"/>
      <c r="WEY170" s="67"/>
      <c r="WEZ170" s="67"/>
      <c r="WFA170" s="67"/>
      <c r="WFB170" s="67"/>
      <c r="WFC170" s="67"/>
      <c r="WFD170" s="67"/>
      <c r="WFE170" s="67"/>
      <c r="WFF170" s="67"/>
      <c r="WFG170" s="67"/>
      <c r="WFH170" s="67"/>
      <c r="WFI170" s="67"/>
      <c r="WFJ170" s="67"/>
      <c r="WFK170" s="67"/>
      <c r="WFL170" s="67"/>
      <c r="WFM170" s="67"/>
      <c r="WFN170" s="67"/>
      <c r="WFO170" s="67"/>
      <c r="WFP170" s="67"/>
      <c r="WFQ170" s="67"/>
      <c r="WFR170" s="67"/>
      <c r="WFS170" s="67"/>
      <c r="WFT170" s="67"/>
      <c r="WFU170" s="67"/>
      <c r="WFV170" s="67"/>
      <c r="WFW170" s="67"/>
      <c r="WFX170" s="67"/>
      <c r="WFY170" s="67"/>
      <c r="WFZ170" s="67"/>
      <c r="WGA170" s="67"/>
      <c r="WGB170" s="67"/>
      <c r="WGC170" s="67"/>
      <c r="WGD170" s="67"/>
      <c r="WGE170" s="67"/>
      <c r="WGF170" s="67"/>
      <c r="WGG170" s="67"/>
      <c r="WGH170" s="67"/>
      <c r="WGI170" s="67"/>
      <c r="WGJ170" s="67"/>
      <c r="WGK170" s="67"/>
      <c r="WGL170" s="67"/>
      <c r="WGM170" s="67"/>
      <c r="WGN170" s="67"/>
      <c r="WGO170" s="67"/>
      <c r="WGP170" s="67"/>
      <c r="WGQ170" s="67"/>
      <c r="WGR170" s="67"/>
      <c r="WGS170" s="67"/>
      <c r="WGT170" s="67"/>
      <c r="WGU170" s="67"/>
      <c r="WGV170" s="67"/>
      <c r="WGW170" s="67"/>
      <c r="WGX170" s="67"/>
      <c r="WGY170" s="67"/>
      <c r="WGZ170" s="67"/>
      <c r="WHA170" s="67"/>
      <c r="WHB170" s="67"/>
      <c r="WHC170" s="67"/>
      <c r="WHD170" s="67"/>
      <c r="WHE170" s="67"/>
      <c r="WHF170" s="67"/>
      <c r="WHG170" s="67"/>
      <c r="WHH170" s="67"/>
      <c r="WHI170" s="67"/>
      <c r="WHJ170" s="67"/>
      <c r="WHK170" s="67"/>
      <c r="WHL170" s="67"/>
      <c r="WHM170" s="67"/>
      <c r="WHN170" s="67"/>
      <c r="WHO170" s="67"/>
      <c r="WHP170" s="67"/>
      <c r="WHQ170" s="67"/>
      <c r="WHR170" s="67"/>
      <c r="WHS170" s="67"/>
      <c r="WHT170" s="67"/>
      <c r="WHU170" s="67"/>
      <c r="WHV170" s="67"/>
      <c r="WHW170" s="67"/>
      <c r="WHX170" s="67"/>
      <c r="WHY170" s="67"/>
      <c r="WHZ170" s="67"/>
      <c r="WIA170" s="67"/>
      <c r="WIB170" s="67"/>
      <c r="WIC170" s="67"/>
      <c r="WID170" s="67"/>
      <c r="WIE170" s="67"/>
      <c r="WIF170" s="67"/>
      <c r="WIG170" s="67"/>
      <c r="WIH170" s="67"/>
      <c r="WII170" s="67"/>
      <c r="WIJ170" s="67"/>
      <c r="WIK170" s="67"/>
      <c r="WIL170" s="67"/>
      <c r="WIM170" s="67"/>
      <c r="WIN170" s="67"/>
      <c r="WIO170" s="67"/>
      <c r="WIP170" s="67"/>
      <c r="WIQ170" s="67"/>
      <c r="WIR170" s="67"/>
      <c r="WIS170" s="67"/>
      <c r="WIT170" s="67"/>
      <c r="WIU170" s="67"/>
      <c r="WIV170" s="67"/>
      <c r="WIW170" s="67"/>
      <c r="WIX170" s="67"/>
      <c r="WIY170" s="67"/>
      <c r="WIZ170" s="67"/>
      <c r="WJA170" s="67"/>
      <c r="WJB170" s="67"/>
      <c r="WJC170" s="67"/>
      <c r="WJD170" s="67"/>
      <c r="WJE170" s="67"/>
      <c r="WJF170" s="67"/>
      <c r="WJG170" s="67"/>
      <c r="WJH170" s="67"/>
      <c r="WJI170" s="67"/>
      <c r="WJJ170" s="67"/>
      <c r="WJK170" s="67"/>
      <c r="WJL170" s="67"/>
      <c r="WJM170" s="67"/>
      <c r="WJN170" s="67"/>
      <c r="WJO170" s="67"/>
      <c r="WJP170" s="67"/>
      <c r="WJQ170" s="67"/>
      <c r="WJR170" s="67"/>
      <c r="WJS170" s="67"/>
      <c r="WJT170" s="67"/>
      <c r="WJU170" s="67"/>
      <c r="WJV170" s="67"/>
      <c r="WJW170" s="67"/>
      <c r="WJX170" s="67"/>
      <c r="WJY170" s="67"/>
      <c r="WJZ170" s="67"/>
      <c r="WKA170" s="67"/>
      <c r="WKB170" s="67"/>
      <c r="WKC170" s="67"/>
      <c r="WKD170" s="67"/>
      <c r="WKE170" s="67"/>
      <c r="WKF170" s="67"/>
      <c r="WKG170" s="67"/>
      <c r="WKH170" s="67"/>
      <c r="WKI170" s="67"/>
      <c r="WKJ170" s="67"/>
      <c r="WKK170" s="67"/>
      <c r="WKL170" s="67"/>
      <c r="WKM170" s="67"/>
      <c r="WKN170" s="67"/>
      <c r="WKO170" s="67"/>
      <c r="WKP170" s="67"/>
      <c r="WKQ170" s="67"/>
      <c r="WKR170" s="67"/>
      <c r="WKS170" s="67"/>
      <c r="WKT170" s="67"/>
      <c r="WKU170" s="67"/>
      <c r="WKV170" s="67"/>
      <c r="WKW170" s="67"/>
      <c r="WKX170" s="67"/>
      <c r="WKY170" s="67"/>
      <c r="WKZ170" s="67"/>
      <c r="WLA170" s="67"/>
      <c r="WLB170" s="67"/>
      <c r="WLC170" s="67"/>
      <c r="WLD170" s="67"/>
      <c r="WLE170" s="67"/>
      <c r="WLF170" s="67"/>
      <c r="WLG170" s="67"/>
      <c r="WLH170" s="67"/>
      <c r="WLI170" s="67"/>
      <c r="WLJ170" s="67"/>
      <c r="WLK170" s="67"/>
      <c r="WLL170" s="67"/>
      <c r="WLM170" s="67"/>
      <c r="WLN170" s="67"/>
      <c r="WLO170" s="67"/>
      <c r="WLP170" s="67"/>
      <c r="WLQ170" s="67"/>
      <c r="WLR170" s="67"/>
      <c r="WLS170" s="67"/>
      <c r="WLT170" s="67"/>
      <c r="WLU170" s="67"/>
      <c r="WLV170" s="67"/>
      <c r="WLW170" s="67"/>
      <c r="WLX170" s="67"/>
      <c r="WLY170" s="67"/>
      <c r="WLZ170" s="67"/>
      <c r="WMA170" s="67"/>
      <c r="WMB170" s="67"/>
      <c r="WMC170" s="67"/>
      <c r="WMD170" s="67"/>
      <c r="WME170" s="67"/>
      <c r="WMF170" s="67"/>
      <c r="WMG170" s="67"/>
      <c r="WMH170" s="67"/>
      <c r="WMI170" s="67"/>
      <c r="WMJ170" s="67"/>
      <c r="WMK170" s="67"/>
      <c r="WML170" s="67"/>
      <c r="WMM170" s="67"/>
      <c r="WMN170" s="67"/>
      <c r="WMO170" s="67"/>
      <c r="WMP170" s="67"/>
      <c r="WMQ170" s="67"/>
      <c r="WMR170" s="67"/>
      <c r="WMS170" s="67"/>
      <c r="WMT170" s="67"/>
      <c r="WMU170" s="67"/>
      <c r="WMV170" s="67"/>
      <c r="WMW170" s="67"/>
      <c r="WMX170" s="67"/>
      <c r="WMY170" s="67"/>
      <c r="WMZ170" s="67"/>
      <c r="WNA170" s="67"/>
      <c r="WNB170" s="67"/>
      <c r="WNC170" s="67"/>
      <c r="WND170" s="67"/>
      <c r="WNE170" s="67"/>
      <c r="WNF170" s="67"/>
      <c r="WNG170" s="67"/>
      <c r="WNH170" s="67"/>
      <c r="WNI170" s="67"/>
      <c r="WNJ170" s="67"/>
      <c r="WNK170" s="67"/>
      <c r="WNL170" s="67"/>
      <c r="WNM170" s="67"/>
      <c r="WNN170" s="67"/>
      <c r="WNO170" s="67"/>
      <c r="WNP170" s="67"/>
      <c r="WNQ170" s="67"/>
      <c r="WNR170" s="67"/>
      <c r="WNS170" s="67"/>
      <c r="WNT170" s="67"/>
      <c r="WNU170" s="67"/>
      <c r="WNV170" s="67"/>
      <c r="WNW170" s="67"/>
      <c r="WNX170" s="67"/>
      <c r="WNY170" s="67"/>
      <c r="WNZ170" s="67"/>
      <c r="WOA170" s="67"/>
      <c r="WOB170" s="67"/>
      <c r="WOC170" s="67"/>
      <c r="WOD170" s="67"/>
      <c r="WOE170" s="67"/>
      <c r="WOF170" s="67"/>
      <c r="WOG170" s="67"/>
      <c r="WOH170" s="67"/>
      <c r="WOI170" s="67"/>
      <c r="WOJ170" s="67"/>
      <c r="WOK170" s="67"/>
      <c r="WOL170" s="67"/>
      <c r="WOM170" s="67"/>
      <c r="WON170" s="67"/>
      <c r="WOO170" s="67"/>
      <c r="WOP170" s="67"/>
      <c r="WOQ170" s="67"/>
      <c r="WOR170" s="67"/>
      <c r="WOS170" s="67"/>
      <c r="WOT170" s="67"/>
      <c r="WOU170" s="67"/>
      <c r="WOV170" s="67"/>
      <c r="WOW170" s="67"/>
      <c r="WOX170" s="67"/>
      <c r="WOY170" s="67"/>
      <c r="WOZ170" s="67"/>
      <c r="WPA170" s="67"/>
      <c r="WPB170" s="67"/>
      <c r="WPC170" s="67"/>
      <c r="WPD170" s="67"/>
      <c r="WPE170" s="67"/>
      <c r="WPF170" s="67"/>
      <c r="WPG170" s="67"/>
      <c r="WPH170" s="67"/>
      <c r="WPI170" s="67"/>
      <c r="WPJ170" s="67"/>
      <c r="WPK170" s="67"/>
      <c r="WPL170" s="67"/>
      <c r="WPM170" s="67"/>
      <c r="WPN170" s="67"/>
      <c r="WPO170" s="67"/>
      <c r="WPP170" s="67"/>
      <c r="WPQ170" s="67"/>
      <c r="WPR170" s="67"/>
      <c r="WPS170" s="67"/>
      <c r="WPT170" s="67"/>
      <c r="WPU170" s="67"/>
      <c r="WPV170" s="67"/>
      <c r="WPW170" s="67"/>
      <c r="WPX170" s="67"/>
      <c r="WPY170" s="67"/>
      <c r="WPZ170" s="67"/>
      <c r="WQA170" s="67"/>
      <c r="WQB170" s="67"/>
      <c r="WQC170" s="67"/>
      <c r="WQD170" s="67"/>
      <c r="WQE170" s="67"/>
      <c r="WQF170" s="67"/>
      <c r="WQG170" s="67"/>
      <c r="WQH170" s="67"/>
      <c r="WQI170" s="67"/>
      <c r="WQJ170" s="67"/>
      <c r="WQK170" s="67"/>
      <c r="WQL170" s="67"/>
      <c r="WQM170" s="67"/>
      <c r="WQN170" s="67"/>
      <c r="WQO170" s="67"/>
      <c r="WQP170" s="67"/>
      <c r="WQQ170" s="67"/>
      <c r="WQR170" s="67"/>
      <c r="WQS170" s="67"/>
      <c r="WQT170" s="67"/>
      <c r="WQU170" s="67"/>
      <c r="WQV170" s="67"/>
      <c r="WQW170" s="67"/>
      <c r="WQX170" s="67"/>
      <c r="WQY170" s="67"/>
      <c r="WQZ170" s="67"/>
      <c r="WRA170" s="67"/>
      <c r="WRB170" s="67"/>
      <c r="WRC170" s="67"/>
      <c r="WRD170" s="67"/>
      <c r="WRE170" s="67"/>
      <c r="WRF170" s="67"/>
      <c r="WRG170" s="67"/>
      <c r="WRH170" s="67"/>
      <c r="WRI170" s="67"/>
      <c r="WRJ170" s="67"/>
      <c r="WRK170" s="67"/>
      <c r="WRL170" s="67"/>
      <c r="WRM170" s="67"/>
      <c r="WRN170" s="67"/>
      <c r="WRO170" s="67"/>
      <c r="WRP170" s="67"/>
      <c r="WRQ170" s="67"/>
      <c r="WRR170" s="67"/>
      <c r="WRS170" s="67"/>
      <c r="WRT170" s="67"/>
      <c r="WRU170" s="67"/>
      <c r="WRV170" s="67"/>
      <c r="WRW170" s="67"/>
      <c r="WRX170" s="67"/>
      <c r="WRY170" s="67"/>
      <c r="WRZ170" s="67"/>
      <c r="WSA170" s="67"/>
      <c r="WSB170" s="67"/>
      <c r="WSC170" s="67"/>
      <c r="WSD170" s="67"/>
      <c r="WSE170" s="67"/>
      <c r="WSF170" s="67"/>
      <c r="WSG170" s="67"/>
      <c r="WSH170" s="67"/>
      <c r="WSI170" s="67"/>
      <c r="WSJ170" s="67"/>
      <c r="WSK170" s="67"/>
      <c r="WSL170" s="67"/>
      <c r="WSM170" s="67"/>
      <c r="WSN170" s="67"/>
      <c r="WSO170" s="67"/>
      <c r="WSP170" s="67"/>
      <c r="WSQ170" s="67"/>
      <c r="WSR170" s="67"/>
      <c r="WSS170" s="67"/>
      <c r="WST170" s="67"/>
      <c r="WSU170" s="67"/>
      <c r="WSV170" s="67"/>
      <c r="WSW170" s="67"/>
      <c r="WSX170" s="67"/>
      <c r="WSY170" s="67"/>
      <c r="WSZ170" s="67"/>
      <c r="WTA170" s="67"/>
      <c r="WTB170" s="67"/>
      <c r="WTC170" s="67"/>
      <c r="WTD170" s="67"/>
      <c r="WTE170" s="67"/>
      <c r="WTF170" s="67"/>
      <c r="WTG170" s="67"/>
      <c r="WTH170" s="67"/>
      <c r="WTI170" s="67"/>
      <c r="WTJ170" s="67"/>
      <c r="WTK170" s="67"/>
      <c r="WTL170" s="67"/>
      <c r="WTM170" s="67"/>
      <c r="WTN170" s="67"/>
      <c r="WTO170" s="67"/>
      <c r="WTP170" s="67"/>
      <c r="WTQ170" s="67"/>
      <c r="WTR170" s="67"/>
      <c r="WTS170" s="67"/>
      <c r="WTT170" s="67"/>
      <c r="WTU170" s="67"/>
      <c r="WTV170" s="67"/>
      <c r="WTW170" s="67"/>
      <c r="WTX170" s="67"/>
      <c r="WTY170" s="67"/>
      <c r="WTZ170" s="67"/>
      <c r="WUA170" s="67"/>
      <c r="WUB170" s="67"/>
      <c r="WUC170" s="67"/>
      <c r="WUD170" s="67"/>
      <c r="WUE170" s="67"/>
      <c r="WUF170" s="67"/>
      <c r="WUG170" s="67"/>
      <c r="WUH170" s="67"/>
      <c r="WUI170" s="67"/>
      <c r="WUJ170" s="67"/>
      <c r="WUK170" s="67"/>
      <c r="WUL170" s="67"/>
      <c r="WUM170" s="67"/>
      <c r="WUN170" s="67"/>
      <c r="WUO170" s="67"/>
      <c r="WUP170" s="67"/>
      <c r="WUQ170" s="67"/>
      <c r="WUR170" s="67"/>
      <c r="WUS170" s="67"/>
      <c r="WUT170" s="67"/>
      <c r="WUU170" s="67"/>
      <c r="WUV170" s="67"/>
      <c r="WUW170" s="67"/>
      <c r="WUX170" s="67"/>
      <c r="WUY170" s="67"/>
      <c r="WUZ170" s="67"/>
      <c r="WVA170" s="67"/>
      <c r="WVB170" s="67"/>
      <c r="WVC170" s="67"/>
      <c r="WVD170" s="67"/>
      <c r="WVE170" s="67"/>
      <c r="WVF170" s="67"/>
      <c r="WVG170" s="67"/>
      <c r="WVH170" s="67"/>
      <c r="WVI170" s="67"/>
      <c r="WVJ170" s="67"/>
      <c r="WVK170" s="67"/>
      <c r="WVL170" s="67"/>
      <c r="WVM170" s="67"/>
      <c r="WVN170" s="67"/>
      <c r="WVO170" s="67"/>
      <c r="WVP170" s="67"/>
      <c r="WVQ170" s="67"/>
      <c r="WVR170" s="67"/>
      <c r="WVS170" s="67"/>
      <c r="WVT170" s="67"/>
      <c r="WVU170" s="67"/>
      <c r="WVV170" s="67"/>
      <c r="WVW170" s="67"/>
      <c r="WVX170" s="67"/>
      <c r="WVY170" s="67"/>
      <c r="WVZ170" s="67"/>
      <c r="WWA170" s="67"/>
      <c r="WWB170" s="67"/>
      <c r="WWC170" s="67"/>
      <c r="WWD170" s="67"/>
      <c r="WWE170" s="67"/>
      <c r="WWF170" s="67"/>
      <c r="WWG170" s="67"/>
      <c r="WWH170" s="67"/>
      <c r="WWI170" s="67"/>
      <c r="WWJ170" s="67"/>
      <c r="WWK170" s="67"/>
      <c r="WWL170" s="67"/>
      <c r="WWM170" s="67"/>
      <c r="WWN170" s="67"/>
      <c r="WWO170" s="67"/>
      <c r="WWP170" s="67"/>
      <c r="WWQ170" s="67"/>
      <c r="WWR170" s="67"/>
      <c r="WWS170" s="67"/>
      <c r="WWT170" s="67"/>
      <c r="WWU170" s="67"/>
      <c r="WWV170" s="67"/>
      <c r="WWW170" s="67"/>
      <c r="WWX170" s="67"/>
      <c r="WWY170" s="67"/>
      <c r="WWZ170" s="67"/>
      <c r="WXA170" s="67"/>
      <c r="WXB170" s="67"/>
      <c r="WXC170" s="67"/>
      <c r="WXD170" s="67"/>
      <c r="WXE170" s="67"/>
      <c r="WXF170" s="67"/>
      <c r="WXG170" s="67"/>
      <c r="WXH170" s="67"/>
      <c r="WXI170" s="67"/>
      <c r="WXJ170" s="67"/>
      <c r="WXK170" s="67"/>
      <c r="WXL170" s="67"/>
      <c r="WXM170" s="67"/>
      <c r="WXN170" s="67"/>
      <c r="WXO170" s="67"/>
      <c r="WXP170" s="67"/>
      <c r="WXQ170" s="67"/>
      <c r="WXR170" s="67"/>
      <c r="WXS170" s="67"/>
      <c r="WXT170" s="67"/>
      <c r="WXU170" s="67"/>
      <c r="WXV170" s="67"/>
      <c r="WXW170" s="67"/>
      <c r="WXX170" s="67"/>
      <c r="WXY170" s="67"/>
      <c r="WXZ170" s="67"/>
      <c r="WYA170" s="67"/>
      <c r="WYB170" s="67"/>
      <c r="WYC170" s="67"/>
      <c r="WYD170" s="67"/>
      <c r="WYE170" s="67"/>
      <c r="WYF170" s="67"/>
      <c r="WYG170" s="67"/>
      <c r="WYH170" s="67"/>
      <c r="WYI170" s="67"/>
      <c r="WYJ170" s="67"/>
      <c r="WYK170" s="67"/>
      <c r="WYL170" s="67"/>
      <c r="WYM170" s="67"/>
      <c r="WYN170" s="67"/>
      <c r="WYO170" s="67"/>
      <c r="WYP170" s="67"/>
      <c r="WYQ170" s="67"/>
      <c r="WYR170" s="67"/>
      <c r="WYS170" s="67"/>
      <c r="WYT170" s="67"/>
      <c r="WYU170" s="67"/>
      <c r="WYV170" s="67"/>
      <c r="WYW170" s="67"/>
      <c r="WYX170" s="67"/>
      <c r="WYY170" s="67"/>
      <c r="WYZ170" s="67"/>
      <c r="WZA170" s="67"/>
      <c r="WZB170" s="67"/>
      <c r="WZC170" s="67"/>
      <c r="WZD170" s="67"/>
      <c r="WZE170" s="67"/>
      <c r="WZF170" s="67"/>
      <c r="WZG170" s="67"/>
      <c r="WZH170" s="67"/>
      <c r="WZI170" s="67"/>
      <c r="WZJ170" s="67"/>
      <c r="WZK170" s="67"/>
      <c r="WZL170" s="67"/>
      <c r="WZM170" s="67"/>
      <c r="WZN170" s="67"/>
      <c r="WZO170" s="67"/>
      <c r="WZP170" s="67"/>
      <c r="WZQ170" s="67"/>
      <c r="WZR170" s="67"/>
      <c r="WZS170" s="67"/>
      <c r="WZT170" s="67"/>
      <c r="WZU170" s="67"/>
      <c r="WZV170" s="67"/>
      <c r="WZW170" s="67"/>
      <c r="WZX170" s="67"/>
      <c r="WZY170" s="67"/>
      <c r="WZZ170" s="67"/>
      <c r="XAA170" s="67"/>
      <c r="XAB170" s="67"/>
      <c r="XAC170" s="67"/>
      <c r="XAD170" s="67"/>
      <c r="XAE170" s="67"/>
      <c r="XAF170" s="67"/>
      <c r="XAG170" s="67"/>
      <c r="XAH170" s="67"/>
      <c r="XAI170" s="67"/>
      <c r="XAJ170" s="67"/>
      <c r="XAK170" s="67"/>
      <c r="XAL170" s="67"/>
      <c r="XAM170" s="67"/>
      <c r="XAN170" s="67"/>
      <c r="XAO170" s="67"/>
      <c r="XAP170" s="67"/>
      <c r="XAQ170" s="67"/>
      <c r="XAR170" s="67"/>
      <c r="XAS170" s="67"/>
      <c r="XAT170" s="67"/>
      <c r="XAU170" s="67"/>
      <c r="XAV170" s="67"/>
      <c r="XAW170" s="67"/>
      <c r="XAX170" s="67"/>
      <c r="XAY170" s="67"/>
      <c r="XAZ170" s="67"/>
      <c r="XBA170" s="67"/>
      <c r="XBB170" s="67"/>
      <c r="XBC170" s="67"/>
      <c r="XBD170" s="67"/>
      <c r="XBE170" s="67"/>
      <c r="XBF170" s="67"/>
      <c r="XBG170" s="67"/>
      <c r="XBH170" s="67"/>
      <c r="XBI170" s="67"/>
      <c r="XBJ170" s="67"/>
      <c r="XBK170" s="67"/>
      <c r="XBL170" s="67"/>
      <c r="XBM170" s="67"/>
      <c r="XBN170" s="67"/>
      <c r="XBO170" s="67"/>
      <c r="XBP170" s="67"/>
      <c r="XBQ170" s="67"/>
      <c r="XBR170" s="67"/>
      <c r="XBS170" s="67"/>
      <c r="XBT170" s="67"/>
      <c r="XBU170" s="67"/>
      <c r="XBV170" s="67"/>
      <c r="XBW170" s="67"/>
      <c r="XBX170" s="67"/>
      <c r="XBY170" s="67"/>
      <c r="XBZ170" s="67"/>
      <c r="XCA170" s="67"/>
      <c r="XCB170" s="67"/>
      <c r="XCC170" s="67"/>
      <c r="XCD170" s="67"/>
      <c r="XCE170" s="67"/>
      <c r="XCF170" s="67"/>
      <c r="XCG170" s="67"/>
      <c r="XCH170" s="67"/>
      <c r="XCI170" s="67"/>
      <c r="XCJ170" s="67"/>
      <c r="XCK170" s="67"/>
      <c r="XCL170" s="67"/>
      <c r="XCM170" s="67"/>
      <c r="XCN170" s="67"/>
      <c r="XCO170" s="67"/>
      <c r="XCP170" s="67"/>
      <c r="XCQ170" s="67"/>
      <c r="XCR170" s="67"/>
      <c r="XCS170" s="67"/>
      <c r="XCT170" s="67"/>
      <c r="XCU170" s="67"/>
      <c r="XCV170" s="67"/>
      <c r="XCW170" s="67"/>
      <c r="XCX170" s="67"/>
      <c r="XCY170" s="67"/>
      <c r="XCZ170" s="67"/>
      <c r="XDA170" s="67"/>
      <c r="XDB170" s="67"/>
      <c r="XDC170" s="67"/>
      <c r="XDD170" s="67"/>
      <c r="XDE170" s="67"/>
      <c r="XDF170" s="67"/>
      <c r="XDG170" s="67"/>
      <c r="XDH170" s="67"/>
      <c r="XDI170" s="67"/>
      <c r="XDJ170" s="67"/>
      <c r="XDK170" s="67"/>
      <c r="XDL170" s="67"/>
      <c r="XDM170" s="67"/>
      <c r="XDN170" s="67"/>
      <c r="XDO170" s="67"/>
      <c r="XDP170" s="67"/>
      <c r="XDQ170" s="67"/>
      <c r="XDR170" s="67"/>
      <c r="XDS170" s="67"/>
      <c r="XDT170" s="67"/>
      <c r="XDU170" s="67"/>
      <c r="XDV170" s="67"/>
      <c r="XDW170" s="67"/>
      <c r="XDX170" s="67"/>
      <c r="XDY170" s="67"/>
      <c r="XDZ170" s="67"/>
      <c r="XEA170" s="67"/>
      <c r="XEB170" s="67"/>
      <c r="XEC170" s="67"/>
      <c r="XED170" s="67"/>
      <c r="XEE170" s="67"/>
      <c r="XEF170" s="67"/>
      <c r="XEG170" s="67"/>
      <c r="XEH170" s="67"/>
      <c r="XEI170" s="67"/>
      <c r="XEJ170" s="67"/>
      <c r="XEK170" s="67"/>
      <c r="XEL170" s="67"/>
      <c r="XEM170" s="67"/>
      <c r="XEN170" s="67"/>
      <c r="XEO170" s="67"/>
      <c r="XEP170" s="67"/>
      <c r="XEQ170" s="67"/>
      <c r="XER170" s="67"/>
      <c r="XES170" s="67"/>
      <c r="XET170" s="67"/>
      <c r="XEU170" s="67"/>
      <c r="XEV170" s="67"/>
      <c r="XEW170" s="67"/>
      <c r="XEX170" s="67"/>
      <c r="XEY170" s="67"/>
      <c r="XEZ170" s="67"/>
      <c r="XFA170" s="67"/>
      <c r="XFB170" s="67"/>
      <c r="XFC170" s="67"/>
      <c r="XFD170" s="67"/>
    </row>
    <row r="171" spans="1:16384">
      <c r="D171" s="5" t="s">
        <v>444</v>
      </c>
      <c r="E171" s="28" t="s">
        <v>5</v>
      </c>
      <c r="F171" s="5" t="s">
        <v>426</v>
      </c>
      <c r="G171" s="28" t="s">
        <v>21</v>
      </c>
      <c r="H171" s="15" t="s">
        <v>2046</v>
      </c>
      <c r="I171" s="118" t="s">
        <v>1722</v>
      </c>
    </row>
    <row r="172" spans="1:16384">
      <c r="D172" s="5" t="s">
        <v>339</v>
      </c>
      <c r="E172" s="28" t="s">
        <v>5</v>
      </c>
      <c r="F172" s="5" t="s">
        <v>16</v>
      </c>
      <c r="G172" s="28" t="s">
        <v>20</v>
      </c>
      <c r="I172" s="118" t="s">
        <v>1713</v>
      </c>
    </row>
    <row r="173" spans="1:16384">
      <c r="D173" s="5" t="s">
        <v>340</v>
      </c>
      <c r="E173" s="28" t="s">
        <v>5</v>
      </c>
      <c r="F173" s="5" t="s">
        <v>16</v>
      </c>
      <c r="G173" s="28" t="s">
        <v>20</v>
      </c>
      <c r="I173" s="118" t="s">
        <v>1713</v>
      </c>
    </row>
    <row r="174" spans="1:16384">
      <c r="D174" s="5" t="s">
        <v>397</v>
      </c>
      <c r="E174" s="28" t="s">
        <v>5</v>
      </c>
      <c r="F174" s="5" t="s">
        <v>398</v>
      </c>
      <c r="G174" s="28" t="s">
        <v>20</v>
      </c>
      <c r="I174" s="183" t="s">
        <v>1723</v>
      </c>
    </row>
    <row r="175" spans="1:16384">
      <c r="D175" s="5" t="s">
        <v>399</v>
      </c>
      <c r="E175" s="28" t="s">
        <v>5</v>
      </c>
      <c r="F175" s="5" t="s">
        <v>398</v>
      </c>
      <c r="G175" s="28" t="s">
        <v>20</v>
      </c>
      <c r="I175" s="183" t="s">
        <v>1723</v>
      </c>
    </row>
    <row r="176" spans="1:16384">
      <c r="A176" s="28" t="s">
        <v>8</v>
      </c>
      <c r="B176" s="5" t="s">
        <v>308</v>
      </c>
      <c r="C176" s="28" t="s">
        <v>329</v>
      </c>
      <c r="E176" s="28" t="s">
        <v>5</v>
      </c>
      <c r="F176" s="5" t="s">
        <v>439</v>
      </c>
      <c r="G176" s="28" t="s">
        <v>21</v>
      </c>
      <c r="H176" s="15" t="s">
        <v>2045</v>
      </c>
      <c r="I176" s="118" t="s">
        <v>1713</v>
      </c>
    </row>
    <row r="177" spans="1:10">
      <c r="A177" s="28" t="s">
        <v>9</v>
      </c>
      <c r="B177" s="5" t="s">
        <v>308</v>
      </c>
      <c r="C177" s="28" t="s">
        <v>328</v>
      </c>
      <c r="E177" s="28" t="s">
        <v>5</v>
      </c>
      <c r="F177" s="5" t="s">
        <v>439</v>
      </c>
      <c r="G177" s="28" t="s">
        <v>21</v>
      </c>
      <c r="H177" s="15" t="s">
        <v>2047</v>
      </c>
      <c r="I177" s="118" t="s">
        <v>1713</v>
      </c>
    </row>
    <row r="178" spans="1:10">
      <c r="A178" s="28" t="s">
        <v>10</v>
      </c>
      <c r="B178" s="5" t="s">
        <v>323</v>
      </c>
      <c r="C178" s="28" t="s">
        <v>328</v>
      </c>
      <c r="E178" s="28" t="s">
        <v>5</v>
      </c>
      <c r="F178" s="5" t="s">
        <v>14</v>
      </c>
      <c r="G178" s="28" t="s">
        <v>21</v>
      </c>
      <c r="H178" s="15" t="s">
        <v>2047</v>
      </c>
      <c r="I178" s="118" t="s">
        <v>1724</v>
      </c>
    </row>
    <row r="179" spans="1:10">
      <c r="A179" s="28" t="s">
        <v>11</v>
      </c>
      <c r="B179" s="5" t="s">
        <v>323</v>
      </c>
      <c r="E179" s="28" t="s">
        <v>5</v>
      </c>
      <c r="F179" s="5" t="s">
        <v>14</v>
      </c>
      <c r="G179" s="28" t="s">
        <v>21</v>
      </c>
      <c r="H179" s="15" t="s">
        <v>2045</v>
      </c>
      <c r="I179" s="118" t="s">
        <v>1724</v>
      </c>
    </row>
    <row r="180" spans="1:10">
      <c r="A180" s="28" t="s">
        <v>12</v>
      </c>
      <c r="B180" s="5" t="s">
        <v>323</v>
      </c>
      <c r="E180" s="28" t="s">
        <v>5</v>
      </c>
      <c r="F180" s="5" t="s">
        <v>14</v>
      </c>
      <c r="G180" s="28" t="s">
        <v>21</v>
      </c>
      <c r="H180" s="15" t="s">
        <v>2048</v>
      </c>
      <c r="I180" s="118" t="s">
        <v>1724</v>
      </c>
    </row>
    <row r="181" spans="1:10">
      <c r="A181" s="28" t="s">
        <v>13</v>
      </c>
      <c r="B181" s="5" t="s">
        <v>323</v>
      </c>
      <c r="C181" s="28" t="s">
        <v>26</v>
      </c>
      <c r="D181" s="5" t="s">
        <v>445</v>
      </c>
      <c r="E181" s="28" t="s">
        <v>1940</v>
      </c>
      <c r="F181" s="5" t="s">
        <v>1725</v>
      </c>
      <c r="G181" s="28" t="s">
        <v>21</v>
      </c>
      <c r="H181" s="15" t="s">
        <v>2047</v>
      </c>
      <c r="I181" s="185" t="s">
        <v>1726</v>
      </c>
    </row>
    <row r="182" spans="1:10" ht="17">
      <c r="D182" s="5" t="s">
        <v>547</v>
      </c>
      <c r="E182" s="28" t="s">
        <v>1491</v>
      </c>
      <c r="F182" s="5" t="s">
        <v>1727</v>
      </c>
      <c r="G182" s="28" t="s">
        <v>20</v>
      </c>
      <c r="I182" s="186" t="s">
        <v>1728</v>
      </c>
    </row>
    <row r="183" spans="1:10">
      <c r="D183" s="5" t="s">
        <v>1458</v>
      </c>
      <c r="E183" s="28" t="s">
        <v>2</v>
      </c>
      <c r="G183" s="28" t="s">
        <v>20</v>
      </c>
      <c r="I183" s="185"/>
    </row>
    <row r="184" spans="1:10">
      <c r="A184" s="28" t="s">
        <v>490</v>
      </c>
      <c r="B184" s="5" t="s">
        <v>492</v>
      </c>
      <c r="C184" s="28" t="s">
        <v>1729</v>
      </c>
      <c r="E184" s="28" t="s">
        <v>5</v>
      </c>
      <c r="F184" s="5" t="s">
        <v>1716</v>
      </c>
      <c r="G184" s="28" t="s">
        <v>20</v>
      </c>
      <c r="I184" s="185" t="s">
        <v>1717</v>
      </c>
    </row>
    <row r="185" spans="1:10">
      <c r="A185" s="28" t="s">
        <v>491</v>
      </c>
      <c r="E185" s="28" t="s">
        <v>5</v>
      </c>
      <c r="F185" s="5" t="s">
        <v>1719</v>
      </c>
      <c r="G185" s="28" t="s">
        <v>20</v>
      </c>
      <c r="I185" s="185" t="s">
        <v>1717</v>
      </c>
    </row>
    <row r="186" spans="1:10">
      <c r="A186" s="28" t="s">
        <v>330</v>
      </c>
      <c r="C186" s="28" t="s">
        <v>1730</v>
      </c>
      <c r="E186" s="28" t="s">
        <v>1731</v>
      </c>
      <c r="F186" s="5" t="s">
        <v>1732</v>
      </c>
      <c r="G186" s="28" t="s">
        <v>21</v>
      </c>
      <c r="H186" s="192" t="s">
        <v>2049</v>
      </c>
      <c r="I186" s="118" t="s">
        <v>1733</v>
      </c>
      <c r="J186" s="118" t="s">
        <v>1734</v>
      </c>
    </row>
    <row r="187" spans="1:10">
      <c r="A187" s="118"/>
      <c r="E187" s="28" t="s">
        <v>122</v>
      </c>
      <c r="F187" s="5" t="s">
        <v>440</v>
      </c>
      <c r="G187" s="28" t="s">
        <v>20</v>
      </c>
      <c r="I187" s="118" t="s">
        <v>1735</v>
      </c>
    </row>
    <row r="188" spans="1:10">
      <c r="E188" s="28" t="s">
        <v>321</v>
      </c>
      <c r="F188" s="5" t="s">
        <v>322</v>
      </c>
      <c r="G188" s="28" t="s">
        <v>20</v>
      </c>
      <c r="I188" s="118" t="s">
        <v>1736</v>
      </c>
      <c r="J188" s="118" t="s">
        <v>320</v>
      </c>
    </row>
    <row r="189" spans="1:10">
      <c r="E189" s="28" t="s">
        <v>446</v>
      </c>
      <c r="F189" s="5" t="s">
        <v>402</v>
      </c>
      <c r="G189" s="28" t="s">
        <v>20</v>
      </c>
      <c r="I189" s="118" t="s">
        <v>1736</v>
      </c>
      <c r="J189" s="118" t="s">
        <v>320</v>
      </c>
    </row>
    <row r="190" spans="1:10">
      <c r="A190" s="146"/>
      <c r="D190" s="7" t="s">
        <v>1566</v>
      </c>
      <c r="E190" s="28" t="s">
        <v>1488</v>
      </c>
      <c r="F190" s="5" t="s">
        <v>1565</v>
      </c>
      <c r="G190" s="28" t="s">
        <v>20</v>
      </c>
      <c r="I190" s="118" t="s">
        <v>1737</v>
      </c>
    </row>
    <row r="191" spans="1:10">
      <c r="A191" s="146"/>
      <c r="D191" s="7" t="s">
        <v>1567</v>
      </c>
      <c r="E191" s="28" t="s">
        <v>1488</v>
      </c>
      <c r="F191" s="5" t="s">
        <v>1565</v>
      </c>
      <c r="G191" s="28" t="s">
        <v>20</v>
      </c>
    </row>
    <row r="192" spans="1:10">
      <c r="A192" s="146"/>
      <c r="D192" s="7" t="s">
        <v>1568</v>
      </c>
      <c r="E192" s="28" t="s">
        <v>1488</v>
      </c>
      <c r="F192" s="5" t="s">
        <v>1565</v>
      </c>
      <c r="G192" s="28" t="s">
        <v>20</v>
      </c>
    </row>
    <row r="193" spans="1:10" ht="17" thickBot="1">
      <c r="A193" s="146"/>
      <c r="B193" s="146"/>
      <c r="C193" s="28" t="s">
        <v>1495</v>
      </c>
      <c r="D193" s="28"/>
      <c r="E193" s="28" t="s">
        <v>1496</v>
      </c>
      <c r="F193" s="154" t="s">
        <v>1497</v>
      </c>
      <c r="G193" s="28" t="s">
        <v>20</v>
      </c>
      <c r="I193" s="122" t="s">
        <v>1494</v>
      </c>
      <c r="J193" s="122" t="s">
        <v>1493</v>
      </c>
    </row>
    <row r="194" spans="1:10" s="75" customFormat="1" ht="20" thickBot="1">
      <c r="A194" s="276" t="s">
        <v>2060</v>
      </c>
      <c r="B194" s="277"/>
      <c r="C194" s="277"/>
      <c r="D194" s="277"/>
      <c r="E194" s="277"/>
      <c r="F194" s="277"/>
      <c r="G194" s="277"/>
      <c r="H194" s="277"/>
      <c r="I194" s="277"/>
      <c r="J194" s="278"/>
    </row>
    <row r="195" spans="1:10">
      <c r="A195" s="116" t="s">
        <v>454</v>
      </c>
      <c r="B195" s="5" t="s">
        <v>458</v>
      </c>
      <c r="E195" s="28" t="s">
        <v>5</v>
      </c>
      <c r="F195" s="5" t="s">
        <v>439</v>
      </c>
      <c r="G195" s="28" t="s">
        <v>20</v>
      </c>
      <c r="I195" s="118" t="s">
        <v>1738</v>
      </c>
    </row>
    <row r="196" spans="1:10">
      <c r="A196" s="116" t="s">
        <v>459</v>
      </c>
      <c r="B196" s="5" t="s">
        <v>458</v>
      </c>
      <c r="E196" s="28" t="s">
        <v>5</v>
      </c>
      <c r="F196" s="5" t="s">
        <v>439</v>
      </c>
      <c r="G196" s="28" t="s">
        <v>20</v>
      </c>
      <c r="I196" s="213" t="s">
        <v>1738</v>
      </c>
    </row>
    <row r="197" spans="1:10">
      <c r="A197" s="116" t="s">
        <v>455</v>
      </c>
      <c r="B197" s="5" t="s">
        <v>470</v>
      </c>
      <c r="E197" s="28" t="s">
        <v>5</v>
      </c>
      <c r="F197" s="5" t="s">
        <v>439</v>
      </c>
      <c r="G197" s="28" t="s">
        <v>20</v>
      </c>
      <c r="I197" s="213" t="s">
        <v>1739</v>
      </c>
    </row>
    <row r="198" spans="1:10">
      <c r="A198" s="116" t="s">
        <v>460</v>
      </c>
      <c r="B198" s="5" t="s">
        <v>473</v>
      </c>
      <c r="E198" s="28" t="s">
        <v>5</v>
      </c>
      <c r="F198" s="5" t="s">
        <v>439</v>
      </c>
      <c r="G198" s="28" t="s">
        <v>20</v>
      </c>
      <c r="I198" s="213" t="s">
        <v>1740</v>
      </c>
    </row>
    <row r="199" spans="1:10">
      <c r="A199" s="116" t="s">
        <v>456</v>
      </c>
      <c r="B199" s="5" t="s">
        <v>472</v>
      </c>
      <c r="E199" s="28" t="s">
        <v>5</v>
      </c>
      <c r="F199" s="5" t="s">
        <v>1741</v>
      </c>
      <c r="G199" s="28" t="s">
        <v>20</v>
      </c>
      <c r="I199" s="213" t="s">
        <v>1742</v>
      </c>
    </row>
    <row r="200" spans="1:10">
      <c r="A200" s="116" t="s">
        <v>457</v>
      </c>
      <c r="B200" s="5" t="s">
        <v>469</v>
      </c>
      <c r="E200" s="28" t="s">
        <v>5</v>
      </c>
      <c r="F200" s="5" t="s">
        <v>467</v>
      </c>
      <c r="G200" s="28" t="s">
        <v>20</v>
      </c>
      <c r="I200" s="213" t="s">
        <v>1743</v>
      </c>
    </row>
    <row r="201" spans="1:10">
      <c r="A201" s="116" t="s">
        <v>462</v>
      </c>
      <c r="B201" s="32" t="s">
        <v>468</v>
      </c>
      <c r="E201" s="28" t="s">
        <v>5</v>
      </c>
      <c r="F201" s="5" t="s">
        <v>467</v>
      </c>
      <c r="G201" s="28" t="s">
        <v>21</v>
      </c>
      <c r="H201" s="15" t="s">
        <v>2050</v>
      </c>
      <c r="I201" s="213" t="s">
        <v>1744</v>
      </c>
    </row>
    <row r="202" spans="1:10">
      <c r="A202" s="28" t="s">
        <v>463</v>
      </c>
      <c r="E202" s="28" t="s">
        <v>5</v>
      </c>
      <c r="F202" s="5" t="s">
        <v>439</v>
      </c>
      <c r="G202" s="28" t="s">
        <v>20</v>
      </c>
      <c r="I202" s="213" t="s">
        <v>465</v>
      </c>
    </row>
    <row r="203" spans="1:10">
      <c r="A203" s="28" t="s">
        <v>464</v>
      </c>
      <c r="E203" s="28" t="s">
        <v>5</v>
      </c>
      <c r="F203" s="5" t="s">
        <v>439</v>
      </c>
      <c r="G203" s="28" t="s">
        <v>20</v>
      </c>
      <c r="I203" s="213" t="s">
        <v>465</v>
      </c>
    </row>
    <row r="204" spans="1:10">
      <c r="A204" s="116" t="s">
        <v>461</v>
      </c>
      <c r="B204" s="5" t="s">
        <v>471</v>
      </c>
      <c r="E204" s="28" t="s">
        <v>5</v>
      </c>
      <c r="F204" s="5" t="s">
        <v>439</v>
      </c>
      <c r="G204" s="28" t="s">
        <v>21</v>
      </c>
      <c r="H204" s="15" t="s">
        <v>2051</v>
      </c>
      <c r="I204" s="213" t="s">
        <v>1745</v>
      </c>
    </row>
    <row r="205" spans="1:10" ht="17" thickBot="1">
      <c r="A205" s="28" t="s">
        <v>466</v>
      </c>
      <c r="E205" s="28" t="s">
        <v>5</v>
      </c>
      <c r="F205" s="5" t="s">
        <v>467</v>
      </c>
      <c r="G205" s="28" t="s">
        <v>20</v>
      </c>
      <c r="I205" s="213" t="s">
        <v>1746</v>
      </c>
      <c r="J205"/>
    </row>
    <row r="206" spans="1:10" ht="20" thickBot="1">
      <c r="A206" s="279" t="s">
        <v>2061</v>
      </c>
      <c r="B206" s="280"/>
      <c r="C206" s="280"/>
      <c r="D206" s="280"/>
      <c r="E206" s="280"/>
      <c r="F206" s="280"/>
      <c r="G206" s="280"/>
      <c r="H206" s="280"/>
      <c r="I206" s="280"/>
      <c r="J206" s="281"/>
    </row>
    <row r="207" spans="1:10">
      <c r="A207" s="28" t="s">
        <v>367</v>
      </c>
      <c r="D207" s="5" t="s">
        <v>368</v>
      </c>
      <c r="E207" s="28" t="s">
        <v>210</v>
      </c>
      <c r="G207" s="28" t="s">
        <v>21</v>
      </c>
      <c r="H207" s="15" t="s">
        <v>2038</v>
      </c>
    </row>
    <row r="208" spans="1:10">
      <c r="A208" s="28" t="s">
        <v>365</v>
      </c>
      <c r="D208" s="5" t="s">
        <v>366</v>
      </c>
      <c r="E208" s="28" t="s">
        <v>122</v>
      </c>
      <c r="F208" s="5" t="s">
        <v>1747</v>
      </c>
      <c r="G208" s="28" t="s">
        <v>21</v>
      </c>
      <c r="H208" s="15" t="s">
        <v>2038</v>
      </c>
      <c r="I208" s="118" t="s">
        <v>1748</v>
      </c>
    </row>
    <row r="209" spans="1:10">
      <c r="A209" s="28" t="s">
        <v>345</v>
      </c>
      <c r="C209" s="28" t="s">
        <v>1483</v>
      </c>
      <c r="D209" s="5" t="s">
        <v>351</v>
      </c>
      <c r="E209" s="28" t="s">
        <v>34</v>
      </c>
      <c r="G209" s="28" t="s">
        <v>21</v>
      </c>
      <c r="H209" s="15" t="s">
        <v>2038</v>
      </c>
      <c r="J209" s="44" t="s">
        <v>1484</v>
      </c>
    </row>
    <row r="210" spans="1:10">
      <c r="A210" s="28" t="s">
        <v>483</v>
      </c>
      <c r="D210" s="5" t="s">
        <v>361</v>
      </c>
      <c r="E210" s="28" t="s">
        <v>122</v>
      </c>
      <c r="F210" s="5" t="s">
        <v>479</v>
      </c>
      <c r="G210" s="28" t="s">
        <v>21</v>
      </c>
      <c r="H210" s="15" t="s">
        <v>2038</v>
      </c>
      <c r="I210" s="118" t="s">
        <v>1749</v>
      </c>
    </row>
    <row r="211" spans="1:10">
      <c r="A211" s="28" t="s">
        <v>352</v>
      </c>
      <c r="B211" s="5" t="s">
        <v>2059</v>
      </c>
      <c r="D211" s="5" t="s">
        <v>342</v>
      </c>
      <c r="E211" s="28" t="s">
        <v>122</v>
      </c>
      <c r="F211" s="5" t="s">
        <v>479</v>
      </c>
      <c r="G211" s="28" t="s">
        <v>21</v>
      </c>
      <c r="H211" s="15" t="s">
        <v>2038</v>
      </c>
      <c r="I211" s="118" t="s">
        <v>1749</v>
      </c>
    </row>
    <row r="212" spans="1:10">
      <c r="A212" s="28" t="s">
        <v>359</v>
      </c>
      <c r="D212" s="5" t="s">
        <v>360</v>
      </c>
      <c r="E212" s="28" t="s">
        <v>1750</v>
      </c>
      <c r="F212" s="5" t="s">
        <v>327</v>
      </c>
      <c r="G212" s="28" t="s">
        <v>21</v>
      </c>
      <c r="H212" s="15" t="s">
        <v>2038</v>
      </c>
      <c r="I212" s="118" t="s">
        <v>1665</v>
      </c>
    </row>
    <row r="213" spans="1:10">
      <c r="A213" s="116" t="s">
        <v>344</v>
      </c>
      <c r="B213" s="123" t="s">
        <v>475</v>
      </c>
      <c r="D213" s="5" t="s">
        <v>350</v>
      </c>
      <c r="E213" s="28" t="s">
        <v>34</v>
      </c>
      <c r="F213" s="5" t="s">
        <v>327</v>
      </c>
      <c r="G213" s="28" t="s">
        <v>21</v>
      </c>
      <c r="H213" s="15" t="s">
        <v>2038</v>
      </c>
      <c r="I213" s="118" t="s">
        <v>1663</v>
      </c>
    </row>
    <row r="214" spans="1:10">
      <c r="A214" s="28" t="s">
        <v>1446</v>
      </c>
      <c r="B214" s="123"/>
      <c r="D214" s="5" t="s">
        <v>1447</v>
      </c>
      <c r="E214" s="28" t="s">
        <v>122</v>
      </c>
      <c r="G214" s="28" t="s">
        <v>21</v>
      </c>
      <c r="H214" s="192" t="s">
        <v>2052</v>
      </c>
    </row>
    <row r="215" spans="1:10">
      <c r="A215" s="28" t="s">
        <v>482</v>
      </c>
      <c r="D215" s="5" t="s">
        <v>364</v>
      </c>
      <c r="E215" s="28" t="s">
        <v>122</v>
      </c>
      <c r="G215" s="28" t="s">
        <v>21</v>
      </c>
      <c r="H215" s="15" t="s">
        <v>2038</v>
      </c>
    </row>
    <row r="216" spans="1:10">
      <c r="A216" s="28" t="s">
        <v>347</v>
      </c>
      <c r="D216" s="5" t="s">
        <v>354</v>
      </c>
      <c r="E216" s="28" t="s">
        <v>257</v>
      </c>
      <c r="G216" s="28" t="s">
        <v>21</v>
      </c>
      <c r="H216" s="15" t="s">
        <v>2038</v>
      </c>
    </row>
    <row r="217" spans="1:10">
      <c r="A217" s="28" t="s">
        <v>346</v>
      </c>
      <c r="D217" s="5" t="s">
        <v>353</v>
      </c>
      <c r="E217" s="28" t="s">
        <v>257</v>
      </c>
      <c r="G217" s="28" t="s">
        <v>21</v>
      </c>
      <c r="H217" s="15" t="s">
        <v>2038</v>
      </c>
    </row>
    <row r="218" spans="1:10">
      <c r="A218" s="28" t="s">
        <v>1450</v>
      </c>
      <c r="B218"/>
      <c r="D218" s="5" t="s">
        <v>1452</v>
      </c>
      <c r="E218" s="28" t="s">
        <v>34</v>
      </c>
      <c r="G218" s="28" t="s">
        <v>21</v>
      </c>
      <c r="H218" s="15" t="s">
        <v>2038</v>
      </c>
    </row>
    <row r="219" spans="1:10">
      <c r="A219" s="28" t="s">
        <v>1448</v>
      </c>
      <c r="B219"/>
      <c r="D219" s="5" t="s">
        <v>1449</v>
      </c>
      <c r="E219" s="28" t="s">
        <v>1751</v>
      </c>
      <c r="F219" s="5" t="s">
        <v>478</v>
      </c>
      <c r="G219" s="28" t="s">
        <v>21</v>
      </c>
      <c r="H219" s="15" t="s">
        <v>2038</v>
      </c>
      <c r="I219" s="118" t="s">
        <v>1748</v>
      </c>
    </row>
    <row r="220" spans="1:10">
      <c r="A220" s="28" t="s">
        <v>1453</v>
      </c>
      <c r="B220"/>
      <c r="D220" s="5" t="s">
        <v>1454</v>
      </c>
      <c r="E220" s="28" t="s">
        <v>34</v>
      </c>
      <c r="G220" s="28" t="s">
        <v>21</v>
      </c>
      <c r="H220" s="15" t="s">
        <v>2038</v>
      </c>
    </row>
    <row r="221" spans="1:10">
      <c r="A221" s="28" t="s">
        <v>343</v>
      </c>
      <c r="D221" s="5" t="s">
        <v>349</v>
      </c>
      <c r="E221" s="28" t="s">
        <v>1751</v>
      </c>
      <c r="F221" s="5" t="s">
        <v>478</v>
      </c>
      <c r="G221" s="28" t="s">
        <v>21</v>
      </c>
      <c r="H221" s="15" t="s">
        <v>2053</v>
      </c>
      <c r="I221" s="118" t="s">
        <v>1748</v>
      </c>
    </row>
    <row r="222" spans="1:10">
      <c r="A222" s="28" t="s">
        <v>1451</v>
      </c>
      <c r="D222" s="5" t="s">
        <v>355</v>
      </c>
      <c r="E222" s="28" t="s">
        <v>372</v>
      </c>
      <c r="G222" s="28" t="s">
        <v>21</v>
      </c>
      <c r="H222" s="15" t="s">
        <v>2038</v>
      </c>
    </row>
    <row r="223" spans="1:10">
      <c r="A223" s="28" t="s">
        <v>485</v>
      </c>
      <c r="B223"/>
      <c r="C223" s="116" t="s">
        <v>357</v>
      </c>
      <c r="D223" s="5" t="s">
        <v>358</v>
      </c>
      <c r="E223" s="28" t="s">
        <v>122</v>
      </c>
      <c r="F223" s="5" t="s">
        <v>1747</v>
      </c>
      <c r="G223" s="28" t="s">
        <v>21</v>
      </c>
      <c r="H223" s="15" t="s">
        <v>2038</v>
      </c>
      <c r="I223" s="118" t="s">
        <v>1752</v>
      </c>
    </row>
    <row r="224" spans="1:10">
      <c r="A224" s="116" t="s">
        <v>362</v>
      </c>
      <c r="C224" s="28" t="s">
        <v>1498</v>
      </c>
      <c r="D224" s="5" t="s">
        <v>363</v>
      </c>
      <c r="E224" s="28" t="s">
        <v>122</v>
      </c>
      <c r="F224" s="5" t="s">
        <v>1753</v>
      </c>
      <c r="G224" s="28" t="s">
        <v>21</v>
      </c>
      <c r="H224" s="15" t="s">
        <v>2038</v>
      </c>
      <c r="I224" s="118" t="s">
        <v>1748</v>
      </c>
    </row>
    <row r="225" spans="1:10">
      <c r="A225" s="116" t="s">
        <v>348</v>
      </c>
      <c r="D225" s="5" t="s">
        <v>356</v>
      </c>
      <c r="E225" s="28" t="s">
        <v>122</v>
      </c>
      <c r="G225" s="28" t="s">
        <v>21</v>
      </c>
      <c r="H225" s="192" t="s">
        <v>2049</v>
      </c>
      <c r="I225" s="118" t="s">
        <v>1735</v>
      </c>
    </row>
    <row r="226" spans="1:10">
      <c r="A226" s="28" t="s">
        <v>369</v>
      </c>
      <c r="D226" s="5" t="s">
        <v>370</v>
      </c>
      <c r="E226" s="28" t="s">
        <v>371</v>
      </c>
      <c r="G226" s="28" t="s">
        <v>21</v>
      </c>
      <c r="H226" s="15" t="s">
        <v>2038</v>
      </c>
    </row>
    <row r="227" spans="1:10">
      <c r="A227" s="28" t="s">
        <v>44</v>
      </c>
      <c r="C227" s="28" t="s">
        <v>62</v>
      </c>
      <c r="E227" s="28" t="s">
        <v>1674</v>
      </c>
      <c r="F227" s="5" t="s">
        <v>1756</v>
      </c>
      <c r="G227" s="28" t="s">
        <v>21</v>
      </c>
      <c r="H227" s="15" t="s">
        <v>2054</v>
      </c>
      <c r="I227" s="183" t="s">
        <v>1757</v>
      </c>
    </row>
    <row r="228" spans="1:10">
      <c r="A228" s="28" t="s">
        <v>45</v>
      </c>
      <c r="C228" s="28">
        <v>799</v>
      </c>
      <c r="E228" s="28" t="s">
        <v>1674</v>
      </c>
      <c r="F228" s="5" t="s">
        <v>1676</v>
      </c>
      <c r="G228" s="28" t="s">
        <v>21</v>
      </c>
      <c r="H228" s="15" t="s">
        <v>2038</v>
      </c>
      <c r="I228" s="183" t="s">
        <v>1757</v>
      </c>
      <c r="J228" s="118" t="s">
        <v>396</v>
      </c>
    </row>
    <row r="229" spans="1:10">
      <c r="A229" s="28" t="s">
        <v>63</v>
      </c>
      <c r="C229" s="28">
        <v>838</v>
      </c>
      <c r="E229" s="28" t="s">
        <v>1674</v>
      </c>
      <c r="F229" s="5" t="s">
        <v>1676</v>
      </c>
      <c r="G229" s="28" t="s">
        <v>21</v>
      </c>
      <c r="H229" s="15" t="s">
        <v>2038</v>
      </c>
      <c r="I229" s="183" t="s">
        <v>1757</v>
      </c>
      <c r="J229" s="118" t="s">
        <v>396</v>
      </c>
    </row>
    <row r="230" spans="1:10">
      <c r="A230" s="29" t="s">
        <v>64</v>
      </c>
      <c r="C230" s="28">
        <v>2245</v>
      </c>
      <c r="E230" s="28" t="s">
        <v>1674</v>
      </c>
      <c r="F230" s="5" t="s">
        <v>1676</v>
      </c>
      <c r="G230" s="28" t="s">
        <v>21</v>
      </c>
      <c r="H230" s="15" t="s">
        <v>2038</v>
      </c>
      <c r="I230" s="183" t="s">
        <v>1757</v>
      </c>
      <c r="J230" s="118" t="s">
        <v>396</v>
      </c>
    </row>
    <row r="231" spans="1:10">
      <c r="A231" s="116" t="s">
        <v>0</v>
      </c>
      <c r="B231" s="5" t="s">
        <v>393</v>
      </c>
      <c r="E231" s="28" t="s">
        <v>2</v>
      </c>
      <c r="F231" s="5" t="s">
        <v>327</v>
      </c>
      <c r="G231" s="28" t="s">
        <v>21</v>
      </c>
      <c r="H231" s="192" t="s">
        <v>2055</v>
      </c>
      <c r="I231" s="183" t="s">
        <v>1758</v>
      </c>
      <c r="J231" s="118" t="s">
        <v>1759</v>
      </c>
    </row>
    <row r="232" spans="1:10">
      <c r="A232" s="116"/>
      <c r="D232" s="5" t="s">
        <v>494</v>
      </c>
      <c r="E232" s="28" t="s">
        <v>2</v>
      </c>
      <c r="F232" s="5" t="s">
        <v>335</v>
      </c>
      <c r="G232" s="28" t="s">
        <v>20</v>
      </c>
      <c r="I232" s="122" t="s">
        <v>1760</v>
      </c>
    </row>
    <row r="233" spans="1:10">
      <c r="A233" s="116"/>
      <c r="D233" s="5" t="s">
        <v>1481</v>
      </c>
      <c r="E233" s="28" t="s">
        <v>2</v>
      </c>
      <c r="G233" s="28" t="s">
        <v>20</v>
      </c>
      <c r="I233" s="187" t="s">
        <v>1482</v>
      </c>
    </row>
    <row r="234" spans="1:10">
      <c r="A234" s="5" t="s">
        <v>124</v>
      </c>
      <c r="B234" s="5" t="s">
        <v>2062</v>
      </c>
      <c r="D234" s="5" t="s">
        <v>124</v>
      </c>
      <c r="E234" s="28" t="s">
        <v>7</v>
      </c>
      <c r="F234" s="5" t="s">
        <v>1698</v>
      </c>
      <c r="G234" s="28" t="s">
        <v>21</v>
      </c>
      <c r="H234" s="192" t="s">
        <v>2049</v>
      </c>
      <c r="I234" s="184"/>
      <c r="J234" s="118" t="s">
        <v>123</v>
      </c>
    </row>
    <row r="235" spans="1:10">
      <c r="A235" s="5" t="s">
        <v>2063</v>
      </c>
      <c r="E235" s="28" t="s">
        <v>122</v>
      </c>
      <c r="G235" s="28" t="s">
        <v>21</v>
      </c>
      <c r="H235" s="192" t="s">
        <v>2065</v>
      </c>
      <c r="I235" s="255"/>
    </row>
    <row r="236" spans="1:10">
      <c r="A236" s="5" t="s">
        <v>2064</v>
      </c>
      <c r="E236" s="28" t="s">
        <v>122</v>
      </c>
      <c r="G236" s="28" t="s">
        <v>21</v>
      </c>
      <c r="H236" s="192" t="s">
        <v>2065</v>
      </c>
      <c r="I236" s="255"/>
    </row>
    <row r="237" spans="1:10" ht="17" thickBot="1">
      <c r="A237" s="19" t="s">
        <v>2056</v>
      </c>
      <c r="E237" s="28" t="s">
        <v>449</v>
      </c>
      <c r="G237" s="28" t="s">
        <v>21</v>
      </c>
      <c r="H237" s="15" t="s">
        <v>2050</v>
      </c>
      <c r="I237" s="187"/>
    </row>
    <row r="238" spans="1:10" ht="20" thickBot="1">
      <c r="A238" s="270" t="s">
        <v>2057</v>
      </c>
      <c r="B238" s="271"/>
      <c r="C238" s="271"/>
      <c r="D238" s="271"/>
      <c r="E238" s="271"/>
      <c r="F238" s="271"/>
      <c r="G238" s="271"/>
      <c r="H238" s="271"/>
      <c r="I238" s="271"/>
      <c r="J238" s="272"/>
    </row>
    <row r="239" spans="1:10">
      <c r="A239" s="28" t="s">
        <v>256</v>
      </c>
      <c r="B239" s="5" t="s">
        <v>392</v>
      </c>
      <c r="C239" s="28" t="s">
        <v>511</v>
      </c>
      <c r="E239" s="28" t="s">
        <v>2</v>
      </c>
      <c r="F239" s="5" t="s">
        <v>1676</v>
      </c>
      <c r="G239" s="28" t="s">
        <v>20</v>
      </c>
      <c r="I239" s="118" t="s">
        <v>1761</v>
      </c>
      <c r="J239" s="118" t="s">
        <v>510</v>
      </c>
    </row>
    <row r="240" spans="1:10">
      <c r="A240" s="28" t="s">
        <v>385</v>
      </c>
      <c r="B240" s="5" t="s">
        <v>393</v>
      </c>
      <c r="E240" s="28" t="s">
        <v>2</v>
      </c>
      <c r="F240" s="5" t="s">
        <v>1676</v>
      </c>
      <c r="G240" s="28" t="s">
        <v>20</v>
      </c>
      <c r="I240" s="118" t="s">
        <v>1762</v>
      </c>
      <c r="J240" s="118" t="s">
        <v>510</v>
      </c>
    </row>
    <row r="241" spans="1:10">
      <c r="A241" s="28" t="s">
        <v>384</v>
      </c>
      <c r="B241" s="5" t="s">
        <v>393</v>
      </c>
      <c r="E241" s="28" t="s">
        <v>2</v>
      </c>
      <c r="F241" s="5" t="s">
        <v>1676</v>
      </c>
      <c r="G241" s="28" t="s">
        <v>20</v>
      </c>
      <c r="I241" s="118" t="s">
        <v>1762</v>
      </c>
      <c r="J241" s="118" t="s">
        <v>510</v>
      </c>
    </row>
    <row r="242" spans="1:10">
      <c r="A242" s="29" t="s">
        <v>386</v>
      </c>
      <c r="B242" s="5" t="s">
        <v>394</v>
      </c>
      <c r="E242" s="28" t="s">
        <v>2</v>
      </c>
      <c r="F242" s="5" t="s">
        <v>1676</v>
      </c>
      <c r="G242" s="28" t="s">
        <v>20</v>
      </c>
      <c r="I242" s="118" t="s">
        <v>1763</v>
      </c>
    </row>
    <row r="243" spans="1:10">
      <c r="A243" s="29" t="s">
        <v>387</v>
      </c>
      <c r="B243" s="5" t="s">
        <v>394</v>
      </c>
      <c r="E243" s="28" t="s">
        <v>2</v>
      </c>
      <c r="F243" s="5" t="s">
        <v>1676</v>
      </c>
      <c r="G243" s="28" t="s">
        <v>20</v>
      </c>
      <c r="I243" s="118" t="s">
        <v>1763</v>
      </c>
    </row>
    <row r="244" spans="1:10">
      <c r="A244" s="29" t="s">
        <v>388</v>
      </c>
      <c r="B244" s="5" t="s">
        <v>395</v>
      </c>
      <c r="E244" s="28" t="s">
        <v>2</v>
      </c>
      <c r="F244" s="5" t="s">
        <v>1676</v>
      </c>
      <c r="G244" s="28" t="s">
        <v>20</v>
      </c>
      <c r="I244" s="118" t="s">
        <v>1763</v>
      </c>
    </row>
    <row r="245" spans="1:10">
      <c r="A245" s="29" t="s">
        <v>389</v>
      </c>
      <c r="B245" s="5" t="s">
        <v>395</v>
      </c>
      <c r="E245" s="28" t="s">
        <v>2</v>
      </c>
      <c r="F245" s="5" t="s">
        <v>1676</v>
      </c>
      <c r="G245" s="28" t="s">
        <v>20</v>
      </c>
      <c r="I245" s="118" t="s">
        <v>1763</v>
      </c>
    </row>
    <row r="246" spans="1:10">
      <c r="A246" s="29" t="s">
        <v>390</v>
      </c>
      <c r="B246" s="5" t="s">
        <v>393</v>
      </c>
      <c r="E246" s="28" t="s">
        <v>2</v>
      </c>
      <c r="F246" s="5" t="s">
        <v>1676</v>
      </c>
      <c r="G246" s="28" t="s">
        <v>20</v>
      </c>
      <c r="I246" s="118" t="s">
        <v>1763</v>
      </c>
    </row>
    <row r="247" spans="1:10">
      <c r="A247" s="29" t="s">
        <v>391</v>
      </c>
      <c r="B247" s="5" t="s">
        <v>393</v>
      </c>
      <c r="E247" s="28" t="s">
        <v>2</v>
      </c>
      <c r="F247" s="5" t="s">
        <v>1676</v>
      </c>
      <c r="G247" s="28" t="s">
        <v>20</v>
      </c>
      <c r="I247" s="118" t="s">
        <v>1763</v>
      </c>
    </row>
    <row r="248" spans="1:10">
      <c r="A248" s="28" t="s">
        <v>382</v>
      </c>
      <c r="E248" s="28" t="s">
        <v>2</v>
      </c>
      <c r="G248" s="28" t="s">
        <v>20</v>
      </c>
      <c r="I248" s="118" t="s">
        <v>1654</v>
      </c>
      <c r="J248"/>
    </row>
    <row r="249" spans="1:10">
      <c r="A249" s="28" t="s">
        <v>433</v>
      </c>
      <c r="C249" s="28" t="s">
        <v>421</v>
      </c>
      <c r="E249" s="28" t="s">
        <v>1764</v>
      </c>
      <c r="F249" s="5" t="s">
        <v>1765</v>
      </c>
      <c r="G249" s="28" t="s">
        <v>20</v>
      </c>
      <c r="I249" s="118" t="s">
        <v>1735</v>
      </c>
      <c r="J249" s="118" t="s">
        <v>420</v>
      </c>
    </row>
    <row r="250" spans="1:10">
      <c r="A250" s="28" t="s">
        <v>486</v>
      </c>
      <c r="B250"/>
      <c r="C250" s="28" t="s">
        <v>427</v>
      </c>
      <c r="E250" s="28" t="s">
        <v>122</v>
      </c>
      <c r="F250" s="5" t="s">
        <v>1765</v>
      </c>
      <c r="G250" s="28" t="s">
        <v>20</v>
      </c>
      <c r="I250" s="118" t="s">
        <v>1766</v>
      </c>
      <c r="J250" s="118" t="s">
        <v>420</v>
      </c>
    </row>
    <row r="251" spans="1:10">
      <c r="A251" s="28" t="s">
        <v>407</v>
      </c>
      <c r="E251" s="28" t="s">
        <v>122</v>
      </c>
      <c r="F251" s="5" t="s">
        <v>1765</v>
      </c>
      <c r="G251" s="28" t="s">
        <v>20</v>
      </c>
      <c r="I251" s="118" t="s">
        <v>1735</v>
      </c>
      <c r="J251" s="118" t="s">
        <v>420</v>
      </c>
    </row>
    <row r="252" spans="1:10">
      <c r="A252" s="28" t="s">
        <v>409</v>
      </c>
      <c r="E252" s="28" t="s">
        <v>122</v>
      </c>
      <c r="F252" s="5" t="s">
        <v>1765</v>
      </c>
      <c r="G252" s="28" t="s">
        <v>20</v>
      </c>
      <c r="I252" s="118" t="s">
        <v>1735</v>
      </c>
      <c r="J252" s="118" t="s">
        <v>420</v>
      </c>
    </row>
    <row r="254" spans="1:10">
      <c r="A254" s="28" t="s">
        <v>411</v>
      </c>
      <c r="E254" s="28" t="s">
        <v>122</v>
      </c>
      <c r="F254" s="5" t="s">
        <v>1765</v>
      </c>
      <c r="G254" s="28" t="s">
        <v>20</v>
      </c>
      <c r="I254" s="118" t="s">
        <v>1735</v>
      </c>
      <c r="J254" s="118" t="s">
        <v>420</v>
      </c>
    </row>
    <row r="255" spans="1:10">
      <c r="A255" s="28" t="s">
        <v>412</v>
      </c>
      <c r="E255" s="28" t="s">
        <v>122</v>
      </c>
      <c r="F255" s="5" t="s">
        <v>1765</v>
      </c>
      <c r="G255" s="28" t="s">
        <v>20</v>
      </c>
      <c r="I255" s="118" t="s">
        <v>1735</v>
      </c>
      <c r="J255" s="118" t="s">
        <v>420</v>
      </c>
    </row>
    <row r="256" spans="1:10">
      <c r="A256" s="28" t="s">
        <v>413</v>
      </c>
      <c r="E256" s="28" t="s">
        <v>122</v>
      </c>
      <c r="F256" s="5" t="s">
        <v>1765</v>
      </c>
      <c r="G256" s="28" t="s">
        <v>20</v>
      </c>
      <c r="I256" s="118" t="s">
        <v>1735</v>
      </c>
      <c r="J256" s="118" t="s">
        <v>420</v>
      </c>
    </row>
    <row r="257" spans="1:10">
      <c r="A257" s="28" t="s">
        <v>414</v>
      </c>
      <c r="E257" s="28" t="s">
        <v>122</v>
      </c>
      <c r="F257" s="5" t="s">
        <v>1765</v>
      </c>
      <c r="G257" s="28" t="s">
        <v>20</v>
      </c>
      <c r="I257" s="118" t="s">
        <v>1735</v>
      </c>
      <c r="J257" s="118" t="s">
        <v>420</v>
      </c>
    </row>
    <row r="258" spans="1:10">
      <c r="A258" s="28" t="s">
        <v>422</v>
      </c>
      <c r="C258" s="28" t="s">
        <v>423</v>
      </c>
      <c r="E258" s="28" t="s">
        <v>122</v>
      </c>
      <c r="F258" s="5" t="s">
        <v>1765</v>
      </c>
      <c r="G258" s="28" t="s">
        <v>20</v>
      </c>
      <c r="I258" s="118" t="s">
        <v>1735</v>
      </c>
      <c r="J258" s="118" t="s">
        <v>420</v>
      </c>
    </row>
    <row r="259" spans="1:10">
      <c r="A259" s="28" t="s">
        <v>415</v>
      </c>
      <c r="E259" s="28" t="s">
        <v>122</v>
      </c>
      <c r="F259" s="5" t="s">
        <v>1765</v>
      </c>
      <c r="G259" s="28" t="s">
        <v>20</v>
      </c>
      <c r="I259" s="118" t="s">
        <v>1735</v>
      </c>
      <c r="J259" s="118" t="s">
        <v>420</v>
      </c>
    </row>
    <row r="260" spans="1:10">
      <c r="A260" s="28" t="s">
        <v>416</v>
      </c>
      <c r="E260" s="28" t="s">
        <v>122</v>
      </c>
      <c r="F260" s="5" t="s">
        <v>1765</v>
      </c>
      <c r="G260" s="28" t="s">
        <v>20</v>
      </c>
      <c r="I260" s="118" t="s">
        <v>1735</v>
      </c>
      <c r="J260" s="118" t="s">
        <v>420</v>
      </c>
    </row>
    <row r="261" spans="1:10">
      <c r="A261" s="28" t="s">
        <v>417</v>
      </c>
      <c r="E261" s="28" t="s">
        <v>122</v>
      </c>
      <c r="F261" s="5" t="s">
        <v>1765</v>
      </c>
      <c r="G261" s="28" t="s">
        <v>20</v>
      </c>
      <c r="I261" s="118" t="s">
        <v>1735</v>
      </c>
      <c r="J261" s="118" t="s">
        <v>420</v>
      </c>
    </row>
    <row r="262" spans="1:10" s="153" customFormat="1" ht="17" thickBot="1">
      <c r="A262" s="28" t="s">
        <v>418</v>
      </c>
      <c r="B262" s="5"/>
      <c r="C262" s="28"/>
      <c r="D262" s="5"/>
      <c r="E262" s="28" t="s">
        <v>122</v>
      </c>
      <c r="F262" s="5" t="s">
        <v>1765</v>
      </c>
      <c r="G262" s="28" t="s">
        <v>20</v>
      </c>
      <c r="H262" s="15"/>
      <c r="I262" s="118" t="s">
        <v>1735</v>
      </c>
      <c r="J262" s="118" t="s">
        <v>420</v>
      </c>
    </row>
    <row r="263" spans="1:10" ht="17" thickBot="1">
      <c r="A263" s="150" t="s">
        <v>419</v>
      </c>
      <c r="B263" s="151"/>
      <c r="C263" s="150"/>
      <c r="D263" s="151"/>
      <c r="E263" s="150" t="s">
        <v>122</v>
      </c>
      <c r="F263" s="151" t="s">
        <v>1765</v>
      </c>
      <c r="G263" s="150" t="s">
        <v>20</v>
      </c>
      <c r="H263" s="151"/>
      <c r="I263" s="152" t="s">
        <v>1735</v>
      </c>
      <c r="J263" s="152" t="s">
        <v>420</v>
      </c>
    </row>
    <row r="264" spans="1:10" ht="20" thickBot="1">
      <c r="A264" s="270"/>
      <c r="B264" s="271"/>
      <c r="C264" s="271"/>
      <c r="D264" s="271"/>
      <c r="E264" s="271"/>
      <c r="F264" s="271"/>
      <c r="G264" s="271"/>
      <c r="H264" s="271"/>
      <c r="I264" s="271"/>
      <c r="J264" s="272"/>
    </row>
    <row r="265" spans="1:10">
      <c r="H265" s="192"/>
      <c r="I265" s="184"/>
    </row>
  </sheetData>
  <sortState xmlns:xlrd2="http://schemas.microsoft.com/office/spreadsheetml/2017/richdata2" ref="A4:J261">
    <sortCondition ref="D56:D75"/>
  </sortState>
  <mergeCells count="5">
    <mergeCell ref="A238:J238"/>
    <mergeCell ref="A3:J3"/>
    <mergeCell ref="A194:J194"/>
    <mergeCell ref="A206:J206"/>
    <mergeCell ref="A264:J264"/>
  </mergeCells>
  <phoneticPr fontId="16" type="noConversion"/>
  <conditionalFormatting sqref="D96:D100 B96:B100 B66 B56:B57 D66 D56:D57 B20:B46 D20:D46">
    <cfRule type="containsText" dxfId="4" priority="9" stopIfTrue="1" operator="containsText" text="R-allele">
      <formula>NOT(ISERROR(SEARCH("R-allele",B20)))</formula>
    </cfRule>
  </conditionalFormatting>
  <conditionalFormatting sqref="B67:B95 D67:D95">
    <cfRule type="containsText" dxfId="3" priority="1" stopIfTrue="1" operator="containsText" text="R-allele">
      <formula>NOT(ISERROR(SEARCH("R-allele",B67)))</formula>
    </cfRule>
  </conditionalFormatting>
  <hyperlinks>
    <hyperlink ref="J168" r:id="rId1" xr:uid="{00000000-0004-0000-0100-000000000000}"/>
    <hyperlink ref="J167" r:id="rId2" xr:uid="{00000000-0004-0000-0100-000001000000}"/>
    <hyperlink ref="J47" r:id="rId3" xr:uid="{00000000-0004-0000-0100-000002000000}"/>
    <hyperlink ref="J101:J104" r:id="rId4" display="http://genebank.icrisat.org/IND/Passport?Crop=Groundnut" xr:uid="{00000000-0004-0000-0100-000003000000}"/>
    <hyperlink ref="J106" r:id="rId5" xr:uid="{00000000-0004-0000-0100-000004000000}"/>
    <hyperlink ref="J131" r:id="rId6" xr:uid="{00000000-0004-0000-0100-000005000000}"/>
    <hyperlink ref="J133" r:id="rId7" xr:uid="{00000000-0004-0000-0100-000006000000}"/>
    <hyperlink ref="J145" r:id="rId8" xr:uid="{00000000-0004-0000-0100-000007000000}"/>
    <hyperlink ref="J147:J150" r:id="rId9" display="http://genebank.icrisat.org/IND/Passport?Crop=Groundnut" xr:uid="{00000000-0004-0000-0100-000008000000}"/>
    <hyperlink ref="J152:J160" r:id="rId10" display="http://genebank.icrisat.org/IND/Passport?Crop=Groundnut" xr:uid="{00000000-0004-0000-0100-000009000000}"/>
    <hyperlink ref="J161" r:id="rId11" xr:uid="{00000000-0004-0000-0100-00000A000000}"/>
    <hyperlink ref="J9" r:id="rId12" xr:uid="{00000000-0004-0000-0100-00000B000000}"/>
    <hyperlink ref="J55" r:id="rId13" display="http://genebank.icrisat.org/IND/Passport?Crop=Groundnut/ y_x0009_y_x0009_sequenced by Josh - very similar profile ato GPBD-4, Shirasawa et al., 2018" xr:uid="{00000000-0004-0000-0100-00000C000000}"/>
    <hyperlink ref="I98" r:id="rId14" xr:uid="{00000000-0004-0000-0100-00000D000000}"/>
    <hyperlink ref="I115" r:id="rId15" xr:uid="{00000000-0004-0000-0100-00000E000000}"/>
    <hyperlink ref="J11" r:id="rId16" xr:uid="{00000000-0004-0000-0100-00000F000000}"/>
    <hyperlink ref="J135" r:id="rId17" xr:uid="{00000000-0004-0000-0100-000010000000}"/>
    <hyperlink ref="J137" r:id="rId18" xr:uid="{00000000-0004-0000-0100-000011000000}"/>
    <hyperlink ref="J139" r:id="rId19" xr:uid="{00000000-0004-0000-0100-000012000000}"/>
    <hyperlink ref="J141" r:id="rId20" xr:uid="{00000000-0004-0000-0100-000013000000}"/>
    <hyperlink ref="J142" r:id="rId21" xr:uid="{00000000-0004-0000-0100-000014000000}"/>
    <hyperlink ref="J209" r:id="rId22" xr:uid="{00000000-0004-0000-0100-000016000000}"/>
    <hyperlink ref="I20" r:id="rId23" xr:uid="{00000000-0004-0000-0100-000017000000}"/>
    <hyperlink ref="I233" r:id="rId24" xr:uid="{26BF25DE-B5E2-2A4D-94C8-7ABDF9D64F8C}"/>
  </hyperlinks>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249977111117893"/>
  </sheetPr>
  <dimension ref="B2:I57"/>
  <sheetViews>
    <sheetView zoomScale="130" zoomScaleNormal="130" workbookViewId="0">
      <selection activeCell="C22" sqref="C22"/>
    </sheetView>
  </sheetViews>
  <sheetFormatPr baseColWidth="10" defaultColWidth="10.83203125" defaultRowHeight="16"/>
  <cols>
    <col min="1" max="1" width="5.1640625" style="3" customWidth="1"/>
    <col min="2" max="2" width="10.83203125" style="10"/>
    <col min="3" max="3" width="41.6640625" style="3" customWidth="1"/>
    <col min="4" max="4" width="59.6640625" style="3" bestFit="1" customWidth="1"/>
    <col min="5" max="5" width="3.6640625" style="3" customWidth="1"/>
    <col min="6" max="6" width="36.5" style="3" customWidth="1"/>
    <col min="7" max="7" width="10.83203125" style="3"/>
    <col min="8" max="8" width="59.1640625" style="3" bestFit="1" customWidth="1"/>
    <col min="9" max="16384" width="10.83203125" style="3"/>
  </cols>
  <sheetData>
    <row r="2" spans="2:9">
      <c r="C2" s="9" t="s">
        <v>1955</v>
      </c>
    </row>
    <row r="3" spans="2:9" ht="17" thickBot="1"/>
    <row r="4" spans="2:9">
      <c r="B4" s="125"/>
      <c r="C4" s="126" t="s">
        <v>1956</v>
      </c>
      <c r="D4" s="127"/>
      <c r="F4" s="128" t="s">
        <v>1957</v>
      </c>
      <c r="G4" s="129"/>
      <c r="H4" s="129"/>
      <c r="I4" s="156"/>
    </row>
    <row r="5" spans="2:9">
      <c r="B5" s="130"/>
      <c r="C5" s="12" t="s">
        <v>316</v>
      </c>
      <c r="D5" s="131" t="s">
        <v>307</v>
      </c>
      <c r="F5" s="132" t="s">
        <v>317</v>
      </c>
      <c r="G5" s="12"/>
      <c r="H5" s="12" t="s">
        <v>307</v>
      </c>
      <c r="I5" s="157" t="s">
        <v>258</v>
      </c>
    </row>
    <row r="6" spans="2:9">
      <c r="B6" s="133">
        <v>1</v>
      </c>
      <c r="C6" s="12" t="s">
        <v>213</v>
      </c>
      <c r="D6" s="131" t="s">
        <v>1594</v>
      </c>
      <c r="F6" s="132" t="s">
        <v>89</v>
      </c>
      <c r="G6" s="12"/>
      <c r="H6" s="12" t="s">
        <v>1594</v>
      </c>
      <c r="I6" s="157" t="s">
        <v>259</v>
      </c>
    </row>
    <row r="7" spans="2:9">
      <c r="B7" s="133">
        <v>2</v>
      </c>
      <c r="C7" s="12" t="s">
        <v>255</v>
      </c>
      <c r="D7" s="131" t="s">
        <v>1594</v>
      </c>
      <c r="F7" s="132" t="s">
        <v>260</v>
      </c>
      <c r="G7" s="12"/>
      <c r="H7" s="12" t="s">
        <v>1596</v>
      </c>
      <c r="I7" s="157" t="s">
        <v>261</v>
      </c>
    </row>
    <row r="8" spans="2:9">
      <c r="B8" s="133">
        <v>3</v>
      </c>
      <c r="C8" s="12" t="s">
        <v>214</v>
      </c>
      <c r="D8" s="131" t="s">
        <v>1594</v>
      </c>
      <c r="F8" s="132" t="s">
        <v>262</v>
      </c>
      <c r="G8" s="12"/>
      <c r="H8" s="12" t="s">
        <v>1594</v>
      </c>
      <c r="I8" s="157" t="s">
        <v>263</v>
      </c>
    </row>
    <row r="9" spans="2:9">
      <c r="B9" s="133">
        <v>4</v>
      </c>
      <c r="C9" s="12" t="s">
        <v>215</v>
      </c>
      <c r="D9" s="131" t="s">
        <v>1594</v>
      </c>
      <c r="F9" s="132" t="s">
        <v>93</v>
      </c>
      <c r="G9" s="12"/>
      <c r="H9" s="12" t="s">
        <v>1594</v>
      </c>
      <c r="I9" s="157" t="s">
        <v>264</v>
      </c>
    </row>
    <row r="10" spans="2:9">
      <c r="B10" s="133">
        <v>5</v>
      </c>
      <c r="C10" s="12" t="s">
        <v>216</v>
      </c>
      <c r="D10" s="131" t="s">
        <v>1594</v>
      </c>
      <c r="F10" s="132" t="s">
        <v>94</v>
      </c>
      <c r="G10" s="12"/>
      <c r="H10" s="12" t="s">
        <v>1594</v>
      </c>
      <c r="I10" s="157" t="s">
        <v>265</v>
      </c>
    </row>
    <row r="11" spans="2:9">
      <c r="B11" s="133">
        <v>6</v>
      </c>
      <c r="C11" s="12" t="s">
        <v>217</v>
      </c>
      <c r="D11" s="131" t="s">
        <v>1594</v>
      </c>
      <c r="F11" s="132" t="s">
        <v>95</v>
      </c>
      <c r="G11" s="12"/>
      <c r="H11" s="12" t="s">
        <v>1594</v>
      </c>
      <c r="I11" s="157" t="s">
        <v>266</v>
      </c>
    </row>
    <row r="12" spans="2:9">
      <c r="B12" s="133">
        <v>7</v>
      </c>
      <c r="C12" s="12" t="s">
        <v>218</v>
      </c>
      <c r="D12" s="131" t="s">
        <v>1594</v>
      </c>
      <c r="F12" s="132" t="s">
        <v>96</v>
      </c>
      <c r="G12" s="12"/>
      <c r="H12" s="12" t="s">
        <v>1594</v>
      </c>
      <c r="I12" s="157" t="s">
        <v>267</v>
      </c>
    </row>
    <row r="13" spans="2:9">
      <c r="B13" s="133">
        <v>8</v>
      </c>
      <c r="C13" s="12" t="s">
        <v>219</v>
      </c>
      <c r="D13" s="131" t="s">
        <v>1594</v>
      </c>
      <c r="F13" s="132" t="s">
        <v>108</v>
      </c>
      <c r="G13" s="12"/>
      <c r="H13" s="12" t="s">
        <v>1594</v>
      </c>
      <c r="I13" s="157" t="s">
        <v>268</v>
      </c>
    </row>
    <row r="14" spans="2:9">
      <c r="B14" s="133">
        <v>9</v>
      </c>
      <c r="C14" s="12" t="s">
        <v>220</v>
      </c>
      <c r="D14" s="131" t="s">
        <v>1594</v>
      </c>
      <c r="F14" s="132" t="s">
        <v>94</v>
      </c>
      <c r="G14" s="12"/>
      <c r="H14" s="12" t="s">
        <v>1594</v>
      </c>
      <c r="I14" s="157" t="s">
        <v>269</v>
      </c>
    </row>
    <row r="15" spans="2:9">
      <c r="B15" s="133">
        <v>10</v>
      </c>
      <c r="C15" s="12" t="s">
        <v>221</v>
      </c>
      <c r="D15" s="131" t="s">
        <v>1594</v>
      </c>
      <c r="F15" s="132" t="s">
        <v>109</v>
      </c>
      <c r="G15" s="12"/>
      <c r="H15" s="12" t="s">
        <v>1594</v>
      </c>
      <c r="I15" s="157" t="s">
        <v>270</v>
      </c>
    </row>
    <row r="16" spans="2:9">
      <c r="B16" s="133">
        <v>11</v>
      </c>
      <c r="C16" s="12" t="s">
        <v>222</v>
      </c>
      <c r="D16" s="131" t="s">
        <v>1594</v>
      </c>
      <c r="F16" s="132" t="s">
        <v>110</v>
      </c>
      <c r="G16" s="12"/>
      <c r="H16" s="12" t="s">
        <v>1594</v>
      </c>
      <c r="I16" s="157" t="s">
        <v>271</v>
      </c>
    </row>
    <row r="17" spans="2:9">
      <c r="B17" s="133">
        <v>12</v>
      </c>
      <c r="C17" s="12" t="s">
        <v>223</v>
      </c>
      <c r="D17" s="131" t="s">
        <v>1594</v>
      </c>
      <c r="F17" s="132" t="s">
        <v>272</v>
      </c>
      <c r="G17" s="12"/>
      <c r="H17" s="12" t="s">
        <v>1594</v>
      </c>
      <c r="I17" s="157" t="s">
        <v>273</v>
      </c>
    </row>
    <row r="18" spans="2:9">
      <c r="B18" s="133">
        <v>13</v>
      </c>
      <c r="C18" s="12" t="s">
        <v>224</v>
      </c>
      <c r="D18" s="131" t="s">
        <v>1594</v>
      </c>
      <c r="F18" s="132" t="s">
        <v>111</v>
      </c>
      <c r="G18" s="12"/>
      <c r="H18" s="12" t="s">
        <v>1596</v>
      </c>
      <c r="I18" s="157" t="s">
        <v>274</v>
      </c>
    </row>
    <row r="19" spans="2:9">
      <c r="B19" s="133">
        <v>14</v>
      </c>
      <c r="C19" s="12" t="s">
        <v>225</v>
      </c>
      <c r="D19" s="131" t="s">
        <v>1594</v>
      </c>
      <c r="F19" s="132" t="s">
        <v>112</v>
      </c>
      <c r="G19" s="12"/>
      <c r="H19" s="12" t="s">
        <v>1594</v>
      </c>
      <c r="I19" s="157" t="s">
        <v>275</v>
      </c>
    </row>
    <row r="20" spans="2:9">
      <c r="B20" s="133">
        <v>15</v>
      </c>
      <c r="C20" s="12" t="s">
        <v>226</v>
      </c>
      <c r="D20" s="131" t="s">
        <v>1594</v>
      </c>
      <c r="F20" s="132" t="s">
        <v>113</v>
      </c>
      <c r="G20" s="12"/>
      <c r="H20" s="12" t="s">
        <v>1597</v>
      </c>
      <c r="I20" s="157" t="s">
        <v>276</v>
      </c>
    </row>
    <row r="21" spans="2:9">
      <c r="B21" s="133">
        <v>16</v>
      </c>
      <c r="C21" s="12" t="s">
        <v>227</v>
      </c>
      <c r="D21" s="131" t="s">
        <v>1594</v>
      </c>
      <c r="F21" s="134" t="s">
        <v>114</v>
      </c>
      <c r="G21" s="12"/>
      <c r="H21" s="12" t="s">
        <v>1599</v>
      </c>
      <c r="I21" s="158" t="s">
        <v>277</v>
      </c>
    </row>
    <row r="22" spans="2:9">
      <c r="B22" s="133">
        <v>17</v>
      </c>
      <c r="C22" s="12" t="s">
        <v>228</v>
      </c>
      <c r="D22" s="131" t="s">
        <v>1594</v>
      </c>
      <c r="F22" s="134" t="s">
        <v>312</v>
      </c>
      <c r="G22" s="12"/>
      <c r="H22" s="12" t="s">
        <v>1598</v>
      </c>
      <c r="I22" s="158" t="s">
        <v>278</v>
      </c>
    </row>
    <row r="23" spans="2:9">
      <c r="B23" s="133">
        <v>18</v>
      </c>
      <c r="C23" s="12" t="s">
        <v>229</v>
      </c>
      <c r="D23" s="131" t="s">
        <v>1594</v>
      </c>
      <c r="F23" s="134" t="s">
        <v>115</v>
      </c>
      <c r="G23" s="12"/>
      <c r="H23" s="12" t="s">
        <v>1594</v>
      </c>
      <c r="I23" s="158" t="s">
        <v>279</v>
      </c>
    </row>
    <row r="24" spans="2:9">
      <c r="B24" s="133">
        <v>19</v>
      </c>
      <c r="C24" s="12" t="s">
        <v>230</v>
      </c>
      <c r="D24" s="131" t="s">
        <v>1594</v>
      </c>
      <c r="F24" s="134" t="s">
        <v>116</v>
      </c>
      <c r="G24" s="12"/>
      <c r="H24" s="12" t="s">
        <v>1594</v>
      </c>
      <c r="I24" s="158" t="s">
        <v>280</v>
      </c>
    </row>
    <row r="25" spans="2:9">
      <c r="B25" s="133">
        <v>20</v>
      </c>
      <c r="C25" s="12" t="s">
        <v>231</v>
      </c>
      <c r="D25" s="131" t="s">
        <v>1594</v>
      </c>
      <c r="F25" s="134" t="s">
        <v>117</v>
      </c>
      <c r="G25" s="12"/>
      <c r="H25" s="12" t="s">
        <v>1594</v>
      </c>
      <c r="I25" s="158" t="s">
        <v>281</v>
      </c>
    </row>
    <row r="26" spans="2:9">
      <c r="B26" s="133">
        <v>21</v>
      </c>
      <c r="C26" s="12" t="s">
        <v>232</v>
      </c>
      <c r="D26" s="131" t="s">
        <v>1594</v>
      </c>
      <c r="F26" s="132" t="s">
        <v>118</v>
      </c>
      <c r="G26" s="12"/>
      <c r="H26" s="12" t="s">
        <v>1596</v>
      </c>
      <c r="I26" s="157" t="s">
        <v>282</v>
      </c>
    </row>
    <row r="27" spans="2:9">
      <c r="B27" s="133">
        <v>22</v>
      </c>
      <c r="C27" s="12" t="s">
        <v>315</v>
      </c>
      <c r="D27" s="131" t="s">
        <v>1594</v>
      </c>
      <c r="F27" s="132" t="s">
        <v>94</v>
      </c>
      <c r="G27" s="12"/>
      <c r="H27" s="12" t="s">
        <v>1594</v>
      </c>
      <c r="I27" s="157" t="s">
        <v>283</v>
      </c>
    </row>
    <row r="28" spans="2:9">
      <c r="B28" s="133">
        <v>23</v>
      </c>
      <c r="C28" s="12" t="s">
        <v>315</v>
      </c>
      <c r="D28" s="131" t="s">
        <v>1594</v>
      </c>
      <c r="F28" s="132" t="s">
        <v>119</v>
      </c>
      <c r="G28" s="12"/>
      <c r="H28" s="12" t="s">
        <v>1594</v>
      </c>
      <c r="I28" s="157" t="s">
        <v>284</v>
      </c>
    </row>
    <row r="29" spans="2:9">
      <c r="B29" s="133">
        <v>24</v>
      </c>
      <c r="C29" s="12" t="s">
        <v>315</v>
      </c>
      <c r="D29" s="131" t="s">
        <v>1594</v>
      </c>
      <c r="F29" s="134" t="s">
        <v>85</v>
      </c>
      <c r="G29" s="12"/>
      <c r="H29" s="12" t="s">
        <v>1594</v>
      </c>
      <c r="I29" s="158" t="s">
        <v>285</v>
      </c>
    </row>
    <row r="30" spans="2:9">
      <c r="B30" s="133">
        <v>25</v>
      </c>
      <c r="C30" s="12" t="s">
        <v>254</v>
      </c>
      <c r="D30" s="131" t="s">
        <v>1595</v>
      </c>
      <c r="F30" s="134" t="s">
        <v>87</v>
      </c>
      <c r="G30" s="12"/>
      <c r="H30" s="12" t="s">
        <v>1596</v>
      </c>
      <c r="I30" s="158" t="s">
        <v>286</v>
      </c>
    </row>
    <row r="31" spans="2:9">
      <c r="B31" s="133">
        <v>26</v>
      </c>
      <c r="C31" s="12" t="s">
        <v>233</v>
      </c>
      <c r="D31" s="131" t="s">
        <v>1594</v>
      </c>
      <c r="F31" s="134" t="s">
        <v>84</v>
      </c>
      <c r="G31" s="12"/>
      <c r="H31" s="12" t="s">
        <v>1594</v>
      </c>
      <c r="I31" s="158" t="s">
        <v>287</v>
      </c>
    </row>
    <row r="32" spans="2:9">
      <c r="B32" s="133">
        <v>27</v>
      </c>
      <c r="C32" s="12" t="s">
        <v>234</v>
      </c>
      <c r="D32" s="131" t="s">
        <v>1595</v>
      </c>
      <c r="F32" s="134" t="s">
        <v>82</v>
      </c>
      <c r="G32" s="12"/>
      <c r="H32" s="12" t="s">
        <v>1594</v>
      </c>
      <c r="I32" s="158" t="s">
        <v>288</v>
      </c>
    </row>
    <row r="33" spans="2:9">
      <c r="B33" s="133">
        <v>28</v>
      </c>
      <c r="C33" s="12" t="s">
        <v>235</v>
      </c>
      <c r="D33" s="131" t="s">
        <v>1595</v>
      </c>
      <c r="F33" s="134" t="s">
        <v>83</v>
      </c>
      <c r="G33" s="12"/>
      <c r="H33" s="12" t="s">
        <v>1594</v>
      </c>
      <c r="I33" s="158" t="s">
        <v>289</v>
      </c>
    </row>
    <row r="34" spans="2:9">
      <c r="B34" s="133">
        <v>29</v>
      </c>
      <c r="C34" s="12" t="s">
        <v>141</v>
      </c>
      <c r="D34" s="131" t="s">
        <v>1596</v>
      </c>
      <c r="F34" s="134" t="s">
        <v>74</v>
      </c>
      <c r="G34" s="12"/>
      <c r="H34" s="12" t="s">
        <v>1594</v>
      </c>
      <c r="I34" s="158" t="s">
        <v>290</v>
      </c>
    </row>
    <row r="35" spans="2:9">
      <c r="B35" s="133">
        <v>30</v>
      </c>
      <c r="C35" s="12" t="s">
        <v>236</v>
      </c>
      <c r="D35" s="131" t="s">
        <v>1596</v>
      </c>
      <c r="F35" s="134" t="s">
        <v>74</v>
      </c>
      <c r="G35" s="12"/>
      <c r="H35" s="12" t="s">
        <v>1594</v>
      </c>
      <c r="I35" s="158" t="s">
        <v>291</v>
      </c>
    </row>
    <row r="36" spans="2:9">
      <c r="B36" s="133">
        <v>31</v>
      </c>
      <c r="C36" s="12" t="s">
        <v>237</v>
      </c>
      <c r="D36" s="131" t="s">
        <v>1600</v>
      </c>
      <c r="F36" s="134" t="s">
        <v>78</v>
      </c>
      <c r="G36" s="12"/>
      <c r="H36" s="12" t="s">
        <v>1594</v>
      </c>
      <c r="I36" s="158" t="s">
        <v>292</v>
      </c>
    </row>
    <row r="37" spans="2:9">
      <c r="B37" s="133">
        <v>32</v>
      </c>
      <c r="C37" s="12" t="s">
        <v>238</v>
      </c>
      <c r="D37" s="131" t="s">
        <v>1601</v>
      </c>
      <c r="F37" s="134" t="s">
        <v>76</v>
      </c>
      <c r="G37" s="12"/>
      <c r="H37" s="12" t="s">
        <v>1596</v>
      </c>
      <c r="I37" s="158" t="s">
        <v>293</v>
      </c>
    </row>
    <row r="38" spans="2:9">
      <c r="B38" s="133">
        <v>33</v>
      </c>
      <c r="C38" s="12" t="s">
        <v>239</v>
      </c>
      <c r="D38" s="131" t="s">
        <v>1601</v>
      </c>
      <c r="F38" s="134" t="s">
        <v>74</v>
      </c>
      <c r="G38" s="12"/>
      <c r="H38" s="12" t="s">
        <v>1594</v>
      </c>
      <c r="I38" s="158" t="s">
        <v>294</v>
      </c>
    </row>
    <row r="39" spans="2:9">
      <c r="B39" s="133">
        <v>34</v>
      </c>
      <c r="C39" s="12" t="s">
        <v>240</v>
      </c>
      <c r="D39" s="131" t="s">
        <v>1602</v>
      </c>
      <c r="F39" s="134" t="s">
        <v>295</v>
      </c>
      <c r="G39" s="12"/>
      <c r="H39" s="12" t="s">
        <v>1594</v>
      </c>
      <c r="I39" s="158" t="s">
        <v>296</v>
      </c>
    </row>
    <row r="40" spans="2:9">
      <c r="B40" s="133">
        <v>35</v>
      </c>
      <c r="C40" s="12" t="s">
        <v>306</v>
      </c>
      <c r="D40" s="131" t="s">
        <v>1595</v>
      </c>
      <c r="F40" s="134" t="s">
        <v>73</v>
      </c>
      <c r="G40" s="12"/>
      <c r="H40" s="12" t="s">
        <v>1596</v>
      </c>
      <c r="I40" s="158" t="s">
        <v>297</v>
      </c>
    </row>
    <row r="41" spans="2:9">
      <c r="B41" s="133">
        <v>36</v>
      </c>
      <c r="C41" s="12" t="s">
        <v>241</v>
      </c>
      <c r="D41" s="131" t="s">
        <v>1600</v>
      </c>
      <c r="F41" s="134" t="s">
        <v>71</v>
      </c>
      <c r="G41" s="12"/>
      <c r="H41" s="12" t="s">
        <v>1594</v>
      </c>
      <c r="I41" s="158" t="s">
        <v>298</v>
      </c>
    </row>
    <row r="42" spans="2:9">
      <c r="B42" s="133">
        <v>37</v>
      </c>
      <c r="C42" s="12" t="s">
        <v>242</v>
      </c>
      <c r="D42" s="131" t="s">
        <v>1603</v>
      </c>
      <c r="F42" s="134" t="s">
        <v>68</v>
      </c>
      <c r="G42" s="12"/>
      <c r="H42" s="12" t="s">
        <v>1594</v>
      </c>
      <c r="I42" s="158" t="s">
        <v>299</v>
      </c>
    </row>
    <row r="43" spans="2:9" ht="17" thickBot="1">
      <c r="B43" s="135">
        <v>38</v>
      </c>
      <c r="C43" s="136" t="s">
        <v>242</v>
      </c>
      <c r="D43" s="137" t="s">
        <v>1603</v>
      </c>
      <c r="F43" s="138" t="s">
        <v>67</v>
      </c>
      <c r="G43" s="136"/>
      <c r="H43" s="136" t="s">
        <v>1594</v>
      </c>
      <c r="I43" s="159" t="s">
        <v>300</v>
      </c>
    </row>
    <row r="44" spans="2:9">
      <c r="B44" s="3"/>
    </row>
    <row r="45" spans="2:9">
      <c r="B45" s="3"/>
      <c r="F45" s="139"/>
    </row>
    <row r="46" spans="2:9">
      <c r="B46" s="140" t="s">
        <v>301</v>
      </c>
      <c r="F46" s="139" t="s">
        <v>1553</v>
      </c>
    </row>
    <row r="47" spans="2:9">
      <c r="B47" s="141" t="s">
        <v>243</v>
      </c>
      <c r="F47" s="139" t="s">
        <v>314</v>
      </c>
    </row>
    <row r="48" spans="2:9">
      <c r="B48" s="141" t="s">
        <v>245</v>
      </c>
      <c r="F48" s="139" t="s">
        <v>301</v>
      </c>
    </row>
    <row r="49" spans="2:6">
      <c r="B49" s="141" t="s">
        <v>247</v>
      </c>
      <c r="F49" s="142" t="s">
        <v>302</v>
      </c>
    </row>
    <row r="50" spans="2:6">
      <c r="B50" s="141" t="s">
        <v>249</v>
      </c>
      <c r="F50" s="142" t="s">
        <v>303</v>
      </c>
    </row>
    <row r="51" spans="2:6">
      <c r="B51" s="141" t="s">
        <v>251</v>
      </c>
      <c r="F51" s="142" t="s">
        <v>304</v>
      </c>
    </row>
    <row r="52" spans="2:6">
      <c r="B52" s="141" t="s">
        <v>253</v>
      </c>
      <c r="F52" s="142" t="s">
        <v>305</v>
      </c>
    </row>
    <row r="53" spans="2:6">
      <c r="B53" s="141" t="s">
        <v>248</v>
      </c>
      <c r="F53" s="142" t="s">
        <v>451</v>
      </c>
    </row>
    <row r="54" spans="2:6">
      <c r="B54" s="141" t="s">
        <v>250</v>
      </c>
    </row>
    <row r="55" spans="2:6">
      <c r="B55" s="141" t="s">
        <v>252</v>
      </c>
    </row>
    <row r="56" spans="2:6">
      <c r="B56" s="141" t="s">
        <v>244</v>
      </c>
    </row>
    <row r="57" spans="2:6">
      <c r="B57" s="141" t="s">
        <v>246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FD9F36-853B-2D4D-A547-0AB26B19F36F}">
  <sheetPr>
    <tabColor theme="7" tint="0.39997558519241921"/>
  </sheetPr>
  <dimension ref="A1:V24"/>
  <sheetViews>
    <sheetView workbookViewId="0">
      <selection activeCell="AA8" sqref="AA8"/>
    </sheetView>
  </sheetViews>
  <sheetFormatPr baseColWidth="10" defaultRowHeight="16"/>
  <sheetData>
    <row r="1" spans="1:22" ht="31">
      <c r="A1" s="250" t="s">
        <v>1974</v>
      </c>
      <c r="V1" t="s">
        <v>2026</v>
      </c>
    </row>
    <row r="2" spans="1:22">
      <c r="A2" s="75" t="s">
        <v>1975</v>
      </c>
      <c r="B2" s="75" t="s">
        <v>1976</v>
      </c>
      <c r="C2" s="75" t="s">
        <v>1977</v>
      </c>
      <c r="D2" s="75" t="s">
        <v>1978</v>
      </c>
      <c r="E2" s="75" t="s">
        <v>1979</v>
      </c>
      <c r="F2" s="75" t="s">
        <v>1980</v>
      </c>
      <c r="G2" s="75" t="s">
        <v>1981</v>
      </c>
      <c r="H2" s="75" t="s">
        <v>1982</v>
      </c>
      <c r="I2" s="75" t="s">
        <v>1983</v>
      </c>
      <c r="J2" s="75" t="s">
        <v>1984</v>
      </c>
      <c r="K2" s="75" t="s">
        <v>1985</v>
      </c>
      <c r="L2" s="75" t="s">
        <v>1986</v>
      </c>
      <c r="M2" s="75" t="s">
        <v>1987</v>
      </c>
      <c r="N2" s="75" t="s">
        <v>1988</v>
      </c>
      <c r="O2" s="75" t="s">
        <v>1989</v>
      </c>
      <c r="P2" s="75" t="s">
        <v>1990</v>
      </c>
      <c r="Q2" s="75" t="s">
        <v>1991</v>
      </c>
      <c r="R2" s="75" t="s">
        <v>1991</v>
      </c>
      <c r="S2" s="75"/>
      <c r="T2" s="75"/>
    </row>
    <row r="3" spans="1:22">
      <c r="A3" s="75" t="s">
        <v>1992</v>
      </c>
      <c r="B3" s="75">
        <v>112365</v>
      </c>
      <c r="C3" s="75" t="s">
        <v>1993</v>
      </c>
      <c r="D3" s="75" t="s">
        <v>1994</v>
      </c>
      <c r="E3" s="251">
        <v>31717</v>
      </c>
      <c r="F3" s="75">
        <v>1636</v>
      </c>
      <c r="G3" s="75" t="s">
        <v>2</v>
      </c>
      <c r="H3" s="75" t="s">
        <v>1995</v>
      </c>
      <c r="I3" s="75" t="s">
        <v>1996</v>
      </c>
      <c r="J3" s="75"/>
      <c r="K3" s="75"/>
      <c r="L3" s="75"/>
      <c r="M3" s="75" t="s">
        <v>1997</v>
      </c>
      <c r="N3" s="75" t="s">
        <v>53</v>
      </c>
      <c r="O3" s="75" t="s">
        <v>1998</v>
      </c>
      <c r="P3" s="75">
        <v>1636</v>
      </c>
      <c r="Q3" s="75" t="s">
        <v>1999</v>
      </c>
      <c r="R3" s="75" t="s">
        <v>2000</v>
      </c>
      <c r="S3" s="75" t="s">
        <v>2000</v>
      </c>
      <c r="T3" s="75" t="s">
        <v>2001</v>
      </c>
      <c r="V3" t="s">
        <v>2027</v>
      </c>
    </row>
    <row r="4" spans="1:22">
      <c r="A4" s="75" t="s">
        <v>1992</v>
      </c>
      <c r="B4" s="75">
        <v>323405</v>
      </c>
      <c r="C4" s="75" t="s">
        <v>2002</v>
      </c>
      <c r="D4" s="75" t="s">
        <v>2003</v>
      </c>
      <c r="E4" s="251">
        <v>39122</v>
      </c>
      <c r="F4" s="75">
        <v>1187</v>
      </c>
      <c r="G4" s="75" t="s">
        <v>2</v>
      </c>
      <c r="H4" s="75" t="s">
        <v>1995</v>
      </c>
      <c r="I4" s="75" t="s">
        <v>2004</v>
      </c>
      <c r="J4" s="75"/>
      <c r="K4" s="75"/>
      <c r="L4" s="75"/>
      <c r="M4" s="75" t="s">
        <v>2005</v>
      </c>
      <c r="N4" s="75" t="s">
        <v>2006</v>
      </c>
      <c r="O4" s="75"/>
      <c r="P4" s="75">
        <v>1187</v>
      </c>
      <c r="Q4" s="75" t="s">
        <v>1999</v>
      </c>
      <c r="R4" s="75" t="s">
        <v>2007</v>
      </c>
      <c r="S4" s="75"/>
      <c r="T4" s="75" t="s">
        <v>2008</v>
      </c>
    </row>
    <row r="5" spans="1:22">
      <c r="A5" s="75" t="s">
        <v>1992</v>
      </c>
      <c r="B5" s="75">
        <v>112362</v>
      </c>
      <c r="C5" s="75" t="s">
        <v>1993</v>
      </c>
      <c r="D5" s="75" t="s">
        <v>1994</v>
      </c>
      <c r="E5" s="251">
        <v>31717</v>
      </c>
      <c r="F5" s="75">
        <v>1636</v>
      </c>
      <c r="G5" s="75" t="s">
        <v>2</v>
      </c>
      <c r="H5" s="75" t="s">
        <v>1995</v>
      </c>
      <c r="I5" s="75" t="s">
        <v>1996</v>
      </c>
      <c r="J5" s="75"/>
      <c r="K5" s="75"/>
      <c r="L5" s="75"/>
      <c r="M5" s="75" t="s">
        <v>1997</v>
      </c>
      <c r="N5" s="75" t="s">
        <v>47</v>
      </c>
      <c r="O5" s="75" t="s">
        <v>1998</v>
      </c>
      <c r="P5" s="75">
        <v>1636</v>
      </c>
      <c r="Q5" s="75" t="s">
        <v>1999</v>
      </c>
      <c r="R5" s="75" t="s">
        <v>2000</v>
      </c>
      <c r="S5" s="75" t="s">
        <v>2000</v>
      </c>
      <c r="T5" s="75" t="s">
        <v>2001</v>
      </c>
      <c r="V5" t="s">
        <v>2028</v>
      </c>
    </row>
    <row r="6" spans="1:22">
      <c r="A6" s="75" t="s">
        <v>1992</v>
      </c>
      <c r="B6" s="75">
        <v>112366</v>
      </c>
      <c r="C6" s="75" t="s">
        <v>1993</v>
      </c>
      <c r="D6" s="75" t="s">
        <v>1994</v>
      </c>
      <c r="E6" s="251">
        <v>31717</v>
      </c>
      <c r="F6" s="75">
        <v>1636</v>
      </c>
      <c r="G6" s="75" t="s">
        <v>2</v>
      </c>
      <c r="H6" s="75" t="s">
        <v>1995</v>
      </c>
      <c r="I6" s="75" t="s">
        <v>1996</v>
      </c>
      <c r="J6" s="75"/>
      <c r="K6" s="75"/>
      <c r="L6" s="75"/>
      <c r="M6" s="75" t="s">
        <v>1997</v>
      </c>
      <c r="N6" s="75" t="s">
        <v>173</v>
      </c>
      <c r="O6" s="75" t="s">
        <v>1998</v>
      </c>
      <c r="P6" s="75">
        <v>1636</v>
      </c>
      <c r="Q6" s="75" t="s">
        <v>1999</v>
      </c>
      <c r="R6" s="75" t="s">
        <v>2000</v>
      </c>
      <c r="S6" s="75" t="s">
        <v>2000</v>
      </c>
      <c r="T6" s="75" t="s">
        <v>2001</v>
      </c>
      <c r="V6" t="s">
        <v>2027</v>
      </c>
    </row>
    <row r="7" spans="1:22">
      <c r="A7" s="75" t="s">
        <v>1992</v>
      </c>
      <c r="B7" s="75">
        <v>112364</v>
      </c>
      <c r="C7" s="75" t="s">
        <v>1993</v>
      </c>
      <c r="D7" s="75" t="s">
        <v>1994</v>
      </c>
      <c r="E7" s="251">
        <v>31717</v>
      </c>
      <c r="F7" s="75">
        <v>1636</v>
      </c>
      <c r="G7" s="75" t="s">
        <v>2</v>
      </c>
      <c r="H7" s="75" t="s">
        <v>1995</v>
      </c>
      <c r="I7" s="75" t="s">
        <v>1996</v>
      </c>
      <c r="J7" s="75"/>
      <c r="K7" s="75"/>
      <c r="L7" s="75"/>
      <c r="M7" s="75" t="s">
        <v>1997</v>
      </c>
      <c r="N7" s="75" t="s">
        <v>61</v>
      </c>
      <c r="O7" s="75" t="s">
        <v>1998</v>
      </c>
      <c r="P7" s="75">
        <v>1636</v>
      </c>
      <c r="Q7" s="75" t="s">
        <v>1999</v>
      </c>
      <c r="R7" s="75" t="s">
        <v>2000</v>
      </c>
      <c r="S7" s="75" t="s">
        <v>2000</v>
      </c>
      <c r="T7" s="75" t="s">
        <v>2001</v>
      </c>
      <c r="V7" t="s">
        <v>2027</v>
      </c>
    </row>
    <row r="8" spans="1:22">
      <c r="A8" s="75" t="s">
        <v>1992</v>
      </c>
      <c r="B8" s="75">
        <v>112367</v>
      </c>
      <c r="C8" s="75" t="s">
        <v>1993</v>
      </c>
      <c r="D8" s="75" t="s">
        <v>1994</v>
      </c>
      <c r="E8" s="251">
        <v>31717</v>
      </c>
      <c r="F8" s="75">
        <v>1636</v>
      </c>
      <c r="G8" s="75" t="s">
        <v>2</v>
      </c>
      <c r="H8" s="75" t="s">
        <v>1995</v>
      </c>
      <c r="I8" s="75" t="s">
        <v>1996</v>
      </c>
      <c r="J8" s="75"/>
      <c r="K8" s="75"/>
      <c r="L8" s="75"/>
      <c r="M8" s="75" t="s">
        <v>1997</v>
      </c>
      <c r="N8" s="75" t="s">
        <v>59</v>
      </c>
      <c r="O8" s="75" t="s">
        <v>1998</v>
      </c>
      <c r="P8" s="75">
        <v>1636</v>
      </c>
      <c r="Q8" s="75" t="s">
        <v>1999</v>
      </c>
      <c r="R8" s="75" t="s">
        <v>2000</v>
      </c>
      <c r="S8" s="75" t="s">
        <v>2000</v>
      </c>
      <c r="T8" s="75" t="s">
        <v>2001</v>
      </c>
      <c r="V8" t="s">
        <v>2027</v>
      </c>
    </row>
    <row r="9" spans="1:22">
      <c r="A9" s="75" t="s">
        <v>1992</v>
      </c>
      <c r="B9" s="75">
        <v>112368</v>
      </c>
      <c r="C9" s="75" t="s">
        <v>1993</v>
      </c>
      <c r="D9" s="75" t="s">
        <v>1994</v>
      </c>
      <c r="E9" s="251">
        <v>31717</v>
      </c>
      <c r="F9" s="75">
        <v>1636</v>
      </c>
      <c r="G9" s="75" t="s">
        <v>2</v>
      </c>
      <c r="H9" s="75" t="s">
        <v>1995</v>
      </c>
      <c r="I9" s="75" t="s">
        <v>1996</v>
      </c>
      <c r="J9" s="75"/>
      <c r="K9" s="75"/>
      <c r="L9" s="75"/>
      <c r="M9" s="75" t="s">
        <v>1997</v>
      </c>
      <c r="N9" s="75" t="s">
        <v>70</v>
      </c>
      <c r="O9" s="75" t="s">
        <v>1998</v>
      </c>
      <c r="P9" s="75">
        <v>1636</v>
      </c>
      <c r="Q9" s="75" t="s">
        <v>1999</v>
      </c>
      <c r="R9" s="75" t="s">
        <v>2000</v>
      </c>
      <c r="S9" s="75" t="s">
        <v>2000</v>
      </c>
      <c r="T9" s="75" t="s">
        <v>2001</v>
      </c>
    </row>
    <row r="10" spans="1:22">
      <c r="A10" s="75" t="s">
        <v>1992</v>
      </c>
      <c r="B10" s="75">
        <v>112918</v>
      </c>
      <c r="C10" s="75" t="s">
        <v>2002</v>
      </c>
      <c r="D10" s="75" t="s">
        <v>1994</v>
      </c>
      <c r="E10" s="251">
        <v>31474</v>
      </c>
      <c r="F10" s="75">
        <v>121</v>
      </c>
      <c r="G10" s="75" t="s">
        <v>2</v>
      </c>
      <c r="H10" s="75" t="s">
        <v>1995</v>
      </c>
      <c r="I10" s="75" t="s">
        <v>2004</v>
      </c>
      <c r="J10" s="75"/>
      <c r="K10" s="75"/>
      <c r="L10" s="75"/>
      <c r="M10" s="75" t="s">
        <v>2005</v>
      </c>
      <c r="N10" s="75" t="s">
        <v>2009</v>
      </c>
      <c r="O10" s="75" t="s">
        <v>1998</v>
      </c>
      <c r="P10" s="75">
        <v>121</v>
      </c>
      <c r="Q10" s="75" t="s">
        <v>2010</v>
      </c>
      <c r="R10" s="75"/>
      <c r="S10" s="75"/>
      <c r="T10" s="75"/>
      <c r="V10" t="s">
        <v>2027</v>
      </c>
    </row>
    <row r="11" spans="1:22">
      <c r="A11" s="75" t="s">
        <v>1992</v>
      </c>
      <c r="B11" s="75">
        <v>112919</v>
      </c>
      <c r="C11" s="75" t="s">
        <v>2002</v>
      </c>
      <c r="D11" s="75" t="s">
        <v>1994</v>
      </c>
      <c r="E11" s="251">
        <v>31474</v>
      </c>
      <c r="F11" s="75">
        <v>121</v>
      </c>
      <c r="G11" s="75" t="s">
        <v>2</v>
      </c>
      <c r="H11" s="75" t="s">
        <v>1995</v>
      </c>
      <c r="I11" s="75" t="s">
        <v>2004</v>
      </c>
      <c r="J11" s="75"/>
      <c r="K11" s="75"/>
      <c r="L11" s="75"/>
      <c r="M11" s="75" t="s">
        <v>2005</v>
      </c>
      <c r="N11" s="75" t="s">
        <v>2011</v>
      </c>
      <c r="O11" s="75" t="s">
        <v>1998</v>
      </c>
      <c r="P11" s="75">
        <v>121</v>
      </c>
      <c r="Q11" s="75" t="s">
        <v>2010</v>
      </c>
      <c r="R11" s="75"/>
      <c r="S11" s="75"/>
      <c r="T11" s="75"/>
      <c r="V11" t="s">
        <v>2027</v>
      </c>
    </row>
    <row r="12" spans="1:22">
      <c r="A12" s="75" t="s">
        <v>1992</v>
      </c>
      <c r="B12" s="75">
        <v>112920</v>
      </c>
      <c r="C12" s="75" t="s">
        <v>2002</v>
      </c>
      <c r="D12" s="75" t="s">
        <v>1994</v>
      </c>
      <c r="E12" s="251">
        <v>31474</v>
      </c>
      <c r="F12" s="75">
        <v>121</v>
      </c>
      <c r="G12" s="75" t="s">
        <v>2</v>
      </c>
      <c r="H12" s="75" t="s">
        <v>1995</v>
      </c>
      <c r="I12" s="75" t="s">
        <v>2004</v>
      </c>
      <c r="J12" s="75"/>
      <c r="K12" s="75"/>
      <c r="L12" s="75"/>
      <c r="M12" s="75" t="s">
        <v>2005</v>
      </c>
      <c r="N12" s="75" t="s">
        <v>2012</v>
      </c>
      <c r="O12" s="75" t="s">
        <v>1998</v>
      </c>
      <c r="P12" s="75">
        <v>121</v>
      </c>
      <c r="Q12" s="75" t="s">
        <v>2010</v>
      </c>
      <c r="R12" s="75"/>
      <c r="S12" s="75"/>
      <c r="T12" s="75"/>
      <c r="V12" s="166" t="s">
        <v>2029</v>
      </c>
    </row>
    <row r="13" spans="1:22">
      <c r="A13" s="75" t="s">
        <v>1992</v>
      </c>
      <c r="B13" s="75">
        <v>112921</v>
      </c>
      <c r="C13" s="75" t="s">
        <v>2002</v>
      </c>
      <c r="D13" s="75" t="s">
        <v>1994</v>
      </c>
      <c r="E13" s="251">
        <v>31474</v>
      </c>
      <c r="F13" s="75">
        <v>121</v>
      </c>
      <c r="G13" s="75" t="s">
        <v>2</v>
      </c>
      <c r="H13" s="75" t="s">
        <v>1995</v>
      </c>
      <c r="I13" s="75" t="s">
        <v>2004</v>
      </c>
      <c r="J13" s="75"/>
      <c r="K13" s="75"/>
      <c r="L13" s="75"/>
      <c r="M13" s="75" t="s">
        <v>2005</v>
      </c>
      <c r="N13" s="75" t="s">
        <v>2013</v>
      </c>
      <c r="O13" s="75" t="s">
        <v>1998</v>
      </c>
      <c r="P13" s="75">
        <v>121</v>
      </c>
      <c r="Q13" s="75" t="s">
        <v>2010</v>
      </c>
      <c r="R13" s="75"/>
      <c r="S13" s="75"/>
      <c r="T13" s="75"/>
      <c r="V13" t="s">
        <v>2027</v>
      </c>
    </row>
    <row r="14" spans="1:22">
      <c r="A14" s="75" t="s">
        <v>1992</v>
      </c>
      <c r="B14" s="75">
        <v>112922</v>
      </c>
      <c r="C14" s="75" t="s">
        <v>2002</v>
      </c>
      <c r="D14" s="75" t="s">
        <v>1994</v>
      </c>
      <c r="E14" s="251">
        <v>31474</v>
      </c>
      <c r="F14" s="75">
        <v>121</v>
      </c>
      <c r="G14" s="75" t="s">
        <v>2</v>
      </c>
      <c r="H14" s="75" t="s">
        <v>1995</v>
      </c>
      <c r="I14" s="75" t="s">
        <v>2004</v>
      </c>
      <c r="J14" s="75"/>
      <c r="K14" s="75"/>
      <c r="L14" s="75"/>
      <c r="M14" s="75" t="s">
        <v>2005</v>
      </c>
      <c r="N14" s="75" t="s">
        <v>2014</v>
      </c>
      <c r="O14" s="75" t="s">
        <v>1998</v>
      </c>
      <c r="P14" s="75">
        <v>121</v>
      </c>
      <c r="Q14" s="75" t="s">
        <v>2010</v>
      </c>
      <c r="R14" s="75"/>
      <c r="S14" s="75"/>
      <c r="T14" s="75"/>
      <c r="V14" t="s">
        <v>2027</v>
      </c>
    </row>
    <row r="15" spans="1:22">
      <c r="A15" s="75" t="s">
        <v>1992</v>
      </c>
      <c r="B15" s="75">
        <v>112916</v>
      </c>
      <c r="C15" s="75" t="s">
        <v>2002</v>
      </c>
      <c r="D15" s="75" t="s">
        <v>1994</v>
      </c>
      <c r="E15" s="251">
        <v>31474</v>
      </c>
      <c r="F15" s="75">
        <v>121</v>
      </c>
      <c r="G15" s="75" t="s">
        <v>2</v>
      </c>
      <c r="H15" s="75" t="s">
        <v>1995</v>
      </c>
      <c r="I15" s="75" t="s">
        <v>2004</v>
      </c>
      <c r="J15" s="75"/>
      <c r="K15" s="75"/>
      <c r="L15" s="75"/>
      <c r="M15" s="75" t="s">
        <v>2005</v>
      </c>
      <c r="N15" s="75" t="s">
        <v>2015</v>
      </c>
      <c r="O15" s="75" t="s">
        <v>1998</v>
      </c>
      <c r="P15" s="75">
        <v>121</v>
      </c>
      <c r="Q15" s="75" t="s">
        <v>2010</v>
      </c>
      <c r="R15" s="75"/>
      <c r="S15" s="75"/>
      <c r="T15" s="75"/>
      <c r="V15" s="166" t="s">
        <v>2029</v>
      </c>
    </row>
    <row r="16" spans="1:22">
      <c r="A16" s="75" t="s">
        <v>1992</v>
      </c>
      <c r="B16" s="75">
        <v>112923</v>
      </c>
      <c r="C16" s="75" t="s">
        <v>2002</v>
      </c>
      <c r="D16" s="75" t="s">
        <v>1994</v>
      </c>
      <c r="E16" s="251">
        <v>31474</v>
      </c>
      <c r="F16" s="75">
        <v>121</v>
      </c>
      <c r="G16" s="75" t="s">
        <v>2</v>
      </c>
      <c r="H16" s="75" t="s">
        <v>1995</v>
      </c>
      <c r="I16" s="75" t="s">
        <v>2004</v>
      </c>
      <c r="J16" s="75"/>
      <c r="K16" s="75"/>
      <c r="L16" s="75"/>
      <c r="M16" s="75" t="s">
        <v>2005</v>
      </c>
      <c r="N16" s="75" t="s">
        <v>2016</v>
      </c>
      <c r="O16" s="75" t="s">
        <v>1998</v>
      </c>
      <c r="P16" s="75">
        <v>121</v>
      </c>
      <c r="Q16" s="75" t="s">
        <v>2010</v>
      </c>
      <c r="R16" s="75"/>
      <c r="S16" s="75"/>
      <c r="T16" s="75"/>
      <c r="V16" t="s">
        <v>2027</v>
      </c>
    </row>
    <row r="17" spans="1:22">
      <c r="A17" s="75" t="s">
        <v>1992</v>
      </c>
      <c r="B17" s="75">
        <v>112924</v>
      </c>
      <c r="C17" s="75" t="s">
        <v>2002</v>
      </c>
      <c r="D17" s="75" t="s">
        <v>1994</v>
      </c>
      <c r="E17" s="251">
        <v>31474</v>
      </c>
      <c r="F17" s="75">
        <v>121</v>
      </c>
      <c r="G17" s="75" t="s">
        <v>2</v>
      </c>
      <c r="H17" s="75" t="s">
        <v>1995</v>
      </c>
      <c r="I17" s="75" t="s">
        <v>2004</v>
      </c>
      <c r="J17" s="75"/>
      <c r="K17" s="75"/>
      <c r="L17" s="75"/>
      <c r="M17" s="75" t="s">
        <v>2005</v>
      </c>
      <c r="N17" s="75" t="s">
        <v>2017</v>
      </c>
      <c r="O17" s="75" t="s">
        <v>1998</v>
      </c>
      <c r="P17" s="75">
        <v>121</v>
      </c>
      <c r="Q17" s="75" t="s">
        <v>2010</v>
      </c>
      <c r="R17" s="75"/>
      <c r="S17" s="75"/>
      <c r="T17" s="75"/>
      <c r="V17" t="s">
        <v>2027</v>
      </c>
    </row>
    <row r="18" spans="1:22">
      <c r="A18" s="75" t="s">
        <v>1992</v>
      </c>
      <c r="B18" s="75">
        <v>112925</v>
      </c>
      <c r="C18" s="75" t="s">
        <v>2002</v>
      </c>
      <c r="D18" s="75" t="s">
        <v>1994</v>
      </c>
      <c r="E18" s="251">
        <v>31474</v>
      </c>
      <c r="F18" s="75">
        <v>121</v>
      </c>
      <c r="G18" s="75" t="s">
        <v>2</v>
      </c>
      <c r="H18" s="75" t="s">
        <v>1995</v>
      </c>
      <c r="I18" s="75" t="s">
        <v>2004</v>
      </c>
      <c r="J18" s="75"/>
      <c r="K18" s="75"/>
      <c r="L18" s="75"/>
      <c r="M18" s="75" t="s">
        <v>2005</v>
      </c>
      <c r="N18" s="75" t="s">
        <v>2018</v>
      </c>
      <c r="O18" s="75" t="s">
        <v>1998</v>
      </c>
      <c r="P18" s="75">
        <v>121</v>
      </c>
      <c r="Q18" s="75" t="s">
        <v>2010</v>
      </c>
      <c r="R18" s="75"/>
      <c r="S18" s="75"/>
      <c r="T18" s="75"/>
      <c r="V18" t="s">
        <v>2027</v>
      </c>
    </row>
    <row r="19" spans="1:22">
      <c r="A19" s="75" t="s">
        <v>1992</v>
      </c>
      <c r="B19" s="75">
        <v>112926</v>
      </c>
      <c r="C19" s="75" t="s">
        <v>2002</v>
      </c>
      <c r="D19" s="75" t="s">
        <v>1994</v>
      </c>
      <c r="E19" s="251">
        <v>31474</v>
      </c>
      <c r="F19" s="75">
        <v>121</v>
      </c>
      <c r="G19" s="75" t="s">
        <v>2</v>
      </c>
      <c r="H19" s="75" t="s">
        <v>1995</v>
      </c>
      <c r="I19" s="75" t="s">
        <v>2004</v>
      </c>
      <c r="J19" s="75"/>
      <c r="K19" s="75"/>
      <c r="L19" s="75"/>
      <c r="M19" s="75" t="s">
        <v>2005</v>
      </c>
      <c r="N19" s="75" t="s">
        <v>2019</v>
      </c>
      <c r="O19" s="75" t="s">
        <v>1998</v>
      </c>
      <c r="P19" s="75">
        <v>121</v>
      </c>
      <c r="Q19" s="75" t="s">
        <v>2010</v>
      </c>
      <c r="R19" s="75"/>
      <c r="S19" s="75"/>
      <c r="T19" s="75"/>
      <c r="V19" t="s">
        <v>2027</v>
      </c>
    </row>
    <row r="20" spans="1:22">
      <c r="A20" s="75" t="s">
        <v>1992</v>
      </c>
      <c r="B20" s="75">
        <v>112927</v>
      </c>
      <c r="C20" s="75" t="s">
        <v>2002</v>
      </c>
      <c r="D20" s="75" t="s">
        <v>1994</v>
      </c>
      <c r="E20" s="251">
        <v>31474</v>
      </c>
      <c r="F20" s="75">
        <v>121</v>
      </c>
      <c r="G20" s="75" t="s">
        <v>2</v>
      </c>
      <c r="H20" s="75" t="s">
        <v>1995</v>
      </c>
      <c r="I20" s="75" t="s">
        <v>2004</v>
      </c>
      <c r="J20" s="75"/>
      <c r="K20" s="75"/>
      <c r="L20" s="75"/>
      <c r="M20" s="75" t="s">
        <v>2005</v>
      </c>
      <c r="N20" s="75" t="s">
        <v>2020</v>
      </c>
      <c r="O20" s="75" t="s">
        <v>1998</v>
      </c>
      <c r="P20" s="75">
        <v>121</v>
      </c>
      <c r="Q20" s="75" t="s">
        <v>2010</v>
      </c>
      <c r="R20" s="75"/>
      <c r="S20" s="75"/>
      <c r="T20" s="75"/>
      <c r="V20" t="s">
        <v>2027</v>
      </c>
    </row>
    <row r="21" spans="1:22">
      <c r="A21" s="75" t="s">
        <v>1992</v>
      </c>
      <c r="B21" s="75">
        <v>112928</v>
      </c>
      <c r="C21" s="75" t="s">
        <v>2002</v>
      </c>
      <c r="D21" s="75" t="s">
        <v>1994</v>
      </c>
      <c r="E21" s="251">
        <v>31474</v>
      </c>
      <c r="F21" s="75">
        <v>121</v>
      </c>
      <c r="G21" s="75" t="s">
        <v>2</v>
      </c>
      <c r="H21" s="75" t="s">
        <v>1995</v>
      </c>
      <c r="I21" s="75" t="s">
        <v>2004</v>
      </c>
      <c r="J21" s="75"/>
      <c r="K21" s="75"/>
      <c r="L21" s="75"/>
      <c r="M21" s="75" t="s">
        <v>2005</v>
      </c>
      <c r="N21" s="75" t="s">
        <v>2021</v>
      </c>
      <c r="O21" s="75" t="s">
        <v>1998</v>
      </c>
      <c r="P21" s="75">
        <v>121</v>
      </c>
      <c r="Q21" s="75" t="s">
        <v>2010</v>
      </c>
      <c r="R21" s="75"/>
      <c r="S21" s="75"/>
      <c r="T21" s="75"/>
      <c r="V21" t="s">
        <v>2027</v>
      </c>
    </row>
    <row r="22" spans="1:22">
      <c r="A22" s="75" t="s">
        <v>1992</v>
      </c>
      <c r="B22" s="75">
        <v>112929</v>
      </c>
      <c r="C22" s="75" t="s">
        <v>2002</v>
      </c>
      <c r="D22" s="75" t="s">
        <v>1994</v>
      </c>
      <c r="E22" s="251">
        <v>31474</v>
      </c>
      <c r="F22" s="75">
        <v>121</v>
      </c>
      <c r="G22" s="75" t="s">
        <v>2</v>
      </c>
      <c r="H22" s="75" t="s">
        <v>1995</v>
      </c>
      <c r="I22" s="75" t="s">
        <v>2004</v>
      </c>
      <c r="J22" s="75"/>
      <c r="K22" s="75"/>
      <c r="L22" s="75"/>
      <c r="M22" s="75" t="s">
        <v>2005</v>
      </c>
      <c r="N22" s="75" t="s">
        <v>2022</v>
      </c>
      <c r="O22" s="75" t="s">
        <v>1998</v>
      </c>
      <c r="P22" s="75">
        <v>121</v>
      </c>
      <c r="Q22" s="75" t="s">
        <v>2010</v>
      </c>
      <c r="R22" s="75"/>
      <c r="S22" s="75"/>
      <c r="T22" s="75"/>
    </row>
    <row r="23" spans="1:22">
      <c r="A23" s="75" t="s">
        <v>1992</v>
      </c>
      <c r="B23" s="75">
        <v>112930</v>
      </c>
      <c r="C23" s="75" t="s">
        <v>2002</v>
      </c>
      <c r="D23" s="75" t="s">
        <v>1994</v>
      </c>
      <c r="E23" s="251">
        <v>31474</v>
      </c>
      <c r="F23" s="75">
        <v>121</v>
      </c>
      <c r="G23" s="75" t="s">
        <v>2</v>
      </c>
      <c r="H23" s="75" t="s">
        <v>1995</v>
      </c>
      <c r="I23" s="75" t="s">
        <v>2004</v>
      </c>
      <c r="J23" s="75"/>
      <c r="K23" s="75"/>
      <c r="L23" s="75"/>
      <c r="M23" s="75" t="s">
        <v>2005</v>
      </c>
      <c r="N23" s="75" t="s">
        <v>2023</v>
      </c>
      <c r="O23" s="75" t="s">
        <v>1998</v>
      </c>
      <c r="P23" s="75">
        <v>121</v>
      </c>
      <c r="Q23" s="75" t="s">
        <v>2010</v>
      </c>
      <c r="R23" s="75"/>
      <c r="S23" s="75"/>
      <c r="T23" s="75"/>
      <c r="V23" t="s">
        <v>2027</v>
      </c>
    </row>
    <row r="24" spans="1:22">
      <c r="A24" s="75" t="s">
        <v>1992</v>
      </c>
      <c r="B24" s="75">
        <v>112917</v>
      </c>
      <c r="C24" s="75" t="s">
        <v>2002</v>
      </c>
      <c r="D24" s="75" t="s">
        <v>1994</v>
      </c>
      <c r="E24" s="251">
        <v>31474</v>
      </c>
      <c r="F24" s="75">
        <v>121</v>
      </c>
      <c r="G24" s="75">
        <v>1679</v>
      </c>
      <c r="H24" s="75" t="s">
        <v>1995</v>
      </c>
      <c r="I24" s="75" t="s">
        <v>2004</v>
      </c>
      <c r="J24" s="75"/>
      <c r="K24" s="75"/>
      <c r="L24" s="75"/>
      <c r="M24" s="75" t="s">
        <v>2005</v>
      </c>
      <c r="N24" s="75" t="s">
        <v>2024</v>
      </c>
      <c r="O24" s="75" t="s">
        <v>1998</v>
      </c>
      <c r="P24" s="75">
        <v>121</v>
      </c>
      <c r="Q24" s="75" t="s">
        <v>2010</v>
      </c>
      <c r="R24" s="75"/>
      <c r="S24" s="75"/>
      <c r="T24" s="75"/>
      <c r="V24" t="s">
        <v>2027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A1:F144"/>
  <sheetViews>
    <sheetView zoomScale="130" zoomScaleNormal="130" workbookViewId="0">
      <selection activeCell="A28" sqref="A28"/>
    </sheetView>
  </sheetViews>
  <sheetFormatPr baseColWidth="10" defaultColWidth="11" defaultRowHeight="16"/>
  <cols>
    <col min="1" max="1" width="166.33203125" customWidth="1"/>
    <col min="2" max="2" width="15" style="5" bestFit="1" customWidth="1"/>
    <col min="3" max="3" width="91.5" style="67" customWidth="1"/>
  </cols>
  <sheetData>
    <row r="1" spans="1:6" s="93" customFormat="1" ht="18">
      <c r="A1" s="195" t="s">
        <v>1556</v>
      </c>
      <c r="B1" s="196" t="s">
        <v>120</v>
      </c>
      <c r="C1" s="195" t="s">
        <v>1592</v>
      </c>
      <c r="D1" s="195" t="s">
        <v>1627</v>
      </c>
    </row>
    <row r="3" spans="1:6" s="241" customFormat="1">
      <c r="A3" s="197" t="s">
        <v>1767</v>
      </c>
      <c r="B3" s="239"/>
      <c r="C3" s="240"/>
      <c r="D3" s="240"/>
      <c r="E3" s="240"/>
    </row>
    <row r="4" spans="1:6" s="241" customFormat="1">
      <c r="A4" s="241" t="s">
        <v>1958</v>
      </c>
      <c r="B4" s="239">
        <v>1967</v>
      </c>
      <c r="C4" s="240" t="s">
        <v>1768</v>
      </c>
      <c r="D4" s="240"/>
      <c r="E4" s="240"/>
    </row>
    <row r="5" spans="1:6" s="241" customFormat="1">
      <c r="A5" s="241" t="s">
        <v>1959</v>
      </c>
      <c r="B5" s="239">
        <v>1979</v>
      </c>
      <c r="C5" s="240" t="s">
        <v>1769</v>
      </c>
      <c r="D5" s="240"/>
      <c r="E5" s="240"/>
    </row>
    <row r="6" spans="1:6" s="241" customFormat="1">
      <c r="A6" s="241" t="s">
        <v>544</v>
      </c>
      <c r="B6" s="239">
        <v>1978</v>
      </c>
      <c r="C6" s="240" t="s">
        <v>1770</v>
      </c>
      <c r="D6" s="240"/>
      <c r="E6" s="240"/>
    </row>
    <row r="7" spans="1:6" s="241" customFormat="1">
      <c r="A7" s="241" t="s">
        <v>1561</v>
      </c>
      <c r="B7" s="239">
        <v>1979</v>
      </c>
      <c r="C7" s="240" t="s">
        <v>1771</v>
      </c>
      <c r="D7" s="240"/>
      <c r="E7" s="240"/>
      <c r="F7" s="198"/>
    </row>
    <row r="8" spans="1:6" s="241" customFormat="1">
      <c r="A8" s="241" t="s">
        <v>1960</v>
      </c>
      <c r="B8" s="239" t="s">
        <v>121</v>
      </c>
      <c r="C8" s="240" t="s">
        <v>1772</v>
      </c>
      <c r="D8" s="240"/>
      <c r="E8" s="240"/>
    </row>
    <row r="9" spans="1:6" s="241" customFormat="1">
      <c r="A9" s="242" t="s">
        <v>1944</v>
      </c>
      <c r="B9" s="239"/>
      <c r="C9" s="240"/>
      <c r="D9" s="240"/>
      <c r="E9" s="240"/>
    </row>
    <row r="10" spans="1:6" s="241" customFormat="1">
      <c r="A10" s="242" t="s">
        <v>1773</v>
      </c>
      <c r="B10" s="239"/>
      <c r="C10" s="240"/>
      <c r="D10" s="240"/>
      <c r="E10" s="240"/>
    </row>
    <row r="11" spans="1:6" s="241" customFormat="1">
      <c r="A11" s="241" t="s">
        <v>1560</v>
      </c>
      <c r="B11" s="239" t="s">
        <v>1562</v>
      </c>
      <c r="C11" s="240" t="s">
        <v>1772</v>
      </c>
      <c r="D11" s="240"/>
      <c r="E11" s="240"/>
    </row>
    <row r="12" spans="1:6" s="241" customFormat="1">
      <c r="A12" s="240" t="s">
        <v>140</v>
      </c>
      <c r="B12" s="239">
        <v>1983</v>
      </c>
      <c r="C12" s="240" t="s">
        <v>1961</v>
      </c>
      <c r="D12" s="240"/>
      <c r="E12" s="240"/>
    </row>
    <row r="13" spans="1:6" s="241" customFormat="1">
      <c r="A13" s="241" t="s">
        <v>1962</v>
      </c>
      <c r="B13" s="239">
        <v>1983</v>
      </c>
      <c r="C13" s="240" t="s">
        <v>1963</v>
      </c>
      <c r="D13" s="240"/>
      <c r="E13" s="240"/>
    </row>
    <row r="14" spans="1:6" s="241" customFormat="1">
      <c r="A14" s="241" t="s">
        <v>1964</v>
      </c>
      <c r="B14" s="239">
        <v>1984</v>
      </c>
      <c r="C14" s="240" t="s">
        <v>1774</v>
      </c>
      <c r="D14" s="240"/>
      <c r="E14" s="240"/>
    </row>
    <row r="15" spans="1:6" s="241" customFormat="1">
      <c r="A15" s="241" t="s">
        <v>1564</v>
      </c>
      <c r="B15" s="239">
        <v>1986</v>
      </c>
      <c r="C15" s="240" t="s">
        <v>1604</v>
      </c>
      <c r="D15" s="240"/>
      <c r="E15" s="240"/>
    </row>
    <row r="16" spans="1:6" s="241" customFormat="1">
      <c r="A16" s="241" t="s">
        <v>1563</v>
      </c>
      <c r="B16" s="239">
        <v>1993</v>
      </c>
      <c r="C16" s="240" t="s">
        <v>1775</v>
      </c>
      <c r="D16" s="240"/>
      <c r="E16" s="240"/>
    </row>
    <row r="17" spans="1:5" s="1" customFormat="1">
      <c r="B17" s="115"/>
      <c r="C17" s="199"/>
      <c r="D17" s="199"/>
      <c r="E17" s="199"/>
    </row>
    <row r="18" spans="1:5" s="245" customFormat="1">
      <c r="A18" s="200" t="s">
        <v>1590</v>
      </c>
      <c r="B18" s="243"/>
      <c r="C18" s="244"/>
      <c r="D18" s="244"/>
      <c r="E18" s="244"/>
    </row>
    <row r="19" spans="1:5" s="245" customFormat="1">
      <c r="A19" s="245" t="s">
        <v>1571</v>
      </c>
      <c r="B19" s="243">
        <v>1996</v>
      </c>
      <c r="C19" s="244" t="s">
        <v>1776</v>
      </c>
      <c r="D19" s="244"/>
      <c r="E19" s="244"/>
    </row>
    <row r="20" spans="1:5" s="245" customFormat="1">
      <c r="A20" s="245" t="s">
        <v>1574</v>
      </c>
      <c r="B20" s="243" t="s">
        <v>1575</v>
      </c>
      <c r="C20" s="244" t="s">
        <v>1777</v>
      </c>
      <c r="D20" s="244"/>
      <c r="E20" s="244"/>
    </row>
    <row r="21" spans="1:5" s="245" customFormat="1">
      <c r="A21" s="245" t="s">
        <v>1570</v>
      </c>
      <c r="B21" s="243" t="s">
        <v>1778</v>
      </c>
      <c r="C21" s="245" t="s">
        <v>1779</v>
      </c>
    </row>
    <row r="22" spans="1:5" s="245" customFormat="1">
      <c r="A22" s="245" t="s">
        <v>1588</v>
      </c>
      <c r="B22" s="243">
        <v>1996</v>
      </c>
      <c r="C22" s="244" t="s">
        <v>1780</v>
      </c>
      <c r="D22" s="244"/>
      <c r="E22" s="244"/>
    </row>
    <row r="23" spans="1:5" s="245" customFormat="1">
      <c r="A23" s="245" t="s">
        <v>1781</v>
      </c>
      <c r="B23" s="243" t="s">
        <v>1572</v>
      </c>
      <c r="C23" s="244" t="s">
        <v>1573</v>
      </c>
      <c r="D23" s="244"/>
      <c r="E23" s="244"/>
    </row>
    <row r="24" spans="1:5" s="245" customFormat="1">
      <c r="A24" s="245" t="s">
        <v>1782</v>
      </c>
      <c r="B24" s="243">
        <v>1999</v>
      </c>
      <c r="C24" s="245" t="s">
        <v>1783</v>
      </c>
    </row>
    <row r="25" spans="1:5" s="245" customFormat="1">
      <c r="A25" s="245" t="s">
        <v>1965</v>
      </c>
      <c r="B25" s="243">
        <v>2002</v>
      </c>
      <c r="C25" s="244" t="s">
        <v>1784</v>
      </c>
      <c r="D25" s="244"/>
      <c r="E25" s="244"/>
    </row>
    <row r="26" spans="1:5" s="245" customFormat="1">
      <c r="A26" s="245" t="s">
        <v>1785</v>
      </c>
      <c r="B26" s="243">
        <v>2003</v>
      </c>
      <c r="C26" s="244" t="s">
        <v>1577</v>
      </c>
      <c r="D26" s="244"/>
      <c r="E26" s="244"/>
    </row>
    <row r="27" spans="1:5" s="245" customFormat="1">
      <c r="A27" s="245" t="s">
        <v>1580</v>
      </c>
      <c r="B27" s="243">
        <v>2009</v>
      </c>
      <c r="C27" s="244" t="s">
        <v>1786</v>
      </c>
      <c r="D27" s="244"/>
      <c r="E27" s="244"/>
    </row>
    <row r="28" spans="1:5" s="203" customFormat="1">
      <c r="A28" s="203" t="s">
        <v>1787</v>
      </c>
      <c r="B28" s="201">
        <v>2013</v>
      </c>
      <c r="C28" s="202" t="s">
        <v>1657</v>
      </c>
      <c r="D28" s="202"/>
      <c r="E28" s="202"/>
    </row>
    <row r="29" spans="1:5" s="203" customFormat="1">
      <c r="A29" s="203" t="s">
        <v>1585</v>
      </c>
      <c r="B29" s="201">
        <v>2015</v>
      </c>
      <c r="C29" s="202" t="s">
        <v>1788</v>
      </c>
      <c r="D29" s="202"/>
      <c r="E29" s="202"/>
    </row>
    <row r="30" spans="1:5" s="203" customFormat="1">
      <c r="A30" s="203" t="s">
        <v>1945</v>
      </c>
      <c r="B30" s="201">
        <v>1993</v>
      </c>
      <c r="C30" s="202" t="s">
        <v>1789</v>
      </c>
      <c r="D30" s="202" t="s">
        <v>436</v>
      </c>
      <c r="E30" s="202"/>
    </row>
    <row r="31" spans="1:5" s="203" customFormat="1">
      <c r="A31" s="203" t="s">
        <v>546</v>
      </c>
      <c r="B31" s="201">
        <v>1994</v>
      </c>
      <c r="C31" s="202" t="s">
        <v>1723</v>
      </c>
      <c r="D31" s="202" t="s">
        <v>1583</v>
      </c>
      <c r="E31" s="202"/>
    </row>
    <row r="32" spans="1:5" s="203" customFormat="1">
      <c r="A32" s="203" t="s">
        <v>545</v>
      </c>
      <c r="B32" s="201">
        <v>1994</v>
      </c>
      <c r="C32" s="202" t="s">
        <v>1790</v>
      </c>
      <c r="D32" s="202"/>
      <c r="E32" s="202"/>
    </row>
    <row r="33" spans="1:5" s="203" customFormat="1">
      <c r="A33" s="203" t="s">
        <v>1557</v>
      </c>
      <c r="B33" s="201">
        <v>1998</v>
      </c>
      <c r="C33" s="202" t="s">
        <v>1791</v>
      </c>
      <c r="D33" s="202"/>
      <c r="E33" s="202"/>
    </row>
    <row r="34" spans="1:5" s="203" customFormat="1">
      <c r="A34" s="203" t="s">
        <v>1578</v>
      </c>
      <c r="B34" s="201">
        <v>2003</v>
      </c>
      <c r="C34" s="202" t="s">
        <v>1792</v>
      </c>
      <c r="D34" s="202"/>
      <c r="E34" s="202"/>
    </row>
    <row r="35" spans="1:5" s="203" customFormat="1">
      <c r="A35" s="203" t="s">
        <v>1581</v>
      </c>
      <c r="B35" s="201">
        <v>2017</v>
      </c>
      <c r="C35" s="202" t="s">
        <v>1793</v>
      </c>
      <c r="D35" s="202"/>
      <c r="E35" s="202"/>
    </row>
    <row r="36" spans="1:5" s="203" customFormat="1">
      <c r="A36" s="203" t="s">
        <v>1605</v>
      </c>
      <c r="B36" s="201">
        <v>2019</v>
      </c>
      <c r="C36" s="202" t="s">
        <v>1558</v>
      </c>
      <c r="D36" s="202"/>
      <c r="E36" s="202"/>
    </row>
    <row r="37" spans="1:5" s="203" customFormat="1">
      <c r="A37" s="203" t="s">
        <v>1569</v>
      </c>
      <c r="B37" s="201">
        <v>2020</v>
      </c>
      <c r="C37" s="202" t="s">
        <v>1737</v>
      </c>
      <c r="D37" s="202"/>
      <c r="E37" s="202"/>
    </row>
    <row r="38" spans="1:5" s="1" customFormat="1">
      <c r="B38" s="115"/>
      <c r="C38" s="199"/>
      <c r="D38" s="199"/>
      <c r="E38" s="199"/>
    </row>
    <row r="39" spans="1:5" s="204" customFormat="1">
      <c r="A39" s="204" t="s">
        <v>1587</v>
      </c>
      <c r="B39" s="205"/>
      <c r="C39" s="206"/>
      <c r="D39" s="206"/>
      <c r="E39" s="206"/>
    </row>
    <row r="40" spans="1:5" s="204" customFormat="1">
      <c r="A40" s="246" t="s">
        <v>1946</v>
      </c>
      <c r="B40" s="205">
        <v>1993</v>
      </c>
      <c r="C40" s="237" t="s">
        <v>1950</v>
      </c>
      <c r="D40" s="206"/>
      <c r="E40" s="206"/>
    </row>
    <row r="41" spans="1:5" s="93" customFormat="1">
      <c r="A41" s="93" t="s">
        <v>1579</v>
      </c>
      <c r="B41" s="108">
        <v>2002</v>
      </c>
      <c r="C41" s="120" t="s">
        <v>1794</v>
      </c>
      <c r="D41" s="120"/>
      <c r="E41" s="120"/>
    </row>
    <row r="42" spans="1:5" s="93" customFormat="1">
      <c r="A42" s="93" t="s">
        <v>1795</v>
      </c>
      <c r="B42" s="108">
        <v>2002</v>
      </c>
      <c r="C42" s="120" t="s">
        <v>1724</v>
      </c>
      <c r="D42" s="120"/>
      <c r="E42" s="120"/>
    </row>
    <row r="43" spans="1:5" s="93" customFormat="1">
      <c r="A43" s="93" t="s">
        <v>1796</v>
      </c>
      <c r="B43" s="108">
        <v>2002</v>
      </c>
      <c r="C43" s="120" t="s">
        <v>1797</v>
      </c>
      <c r="D43" s="120"/>
      <c r="E43" s="120"/>
    </row>
    <row r="44" spans="1:5" s="93" customFormat="1">
      <c r="A44" s="93" t="s">
        <v>1582</v>
      </c>
      <c r="B44" s="108">
        <v>2006</v>
      </c>
      <c r="C44" s="120" t="s">
        <v>1721</v>
      </c>
      <c r="D44" s="120"/>
      <c r="E44" s="120"/>
    </row>
    <row r="45" spans="1:5" s="93" customFormat="1">
      <c r="A45" s="93" t="s">
        <v>1949</v>
      </c>
      <c r="B45" s="108">
        <v>2011</v>
      </c>
      <c r="C45" s="120" t="s">
        <v>1722</v>
      </c>
      <c r="D45" s="120"/>
      <c r="E45" s="120"/>
    </row>
    <row r="46" spans="1:5" s="93" customFormat="1">
      <c r="A46" s="246" t="s">
        <v>1966</v>
      </c>
      <c r="B46" s="247">
        <v>2013</v>
      </c>
      <c r="C46" s="120" t="s">
        <v>1951</v>
      </c>
      <c r="D46" s="120"/>
      <c r="E46" s="120"/>
    </row>
    <row r="47" spans="1:5" s="93" customFormat="1">
      <c r="A47" s="93" t="s">
        <v>1584</v>
      </c>
      <c r="B47" s="108">
        <v>2018</v>
      </c>
      <c r="C47" s="120" t="s">
        <v>1583</v>
      </c>
      <c r="D47" s="120"/>
      <c r="E47" s="120"/>
    </row>
    <row r="48" spans="1:5">
      <c r="D48" s="67"/>
      <c r="E48" s="67"/>
    </row>
    <row r="49" spans="1:5" s="76" customFormat="1">
      <c r="A49" s="76" t="s">
        <v>1591</v>
      </c>
      <c r="B49" s="207"/>
      <c r="C49" s="208"/>
      <c r="D49" s="208"/>
      <c r="E49" s="208"/>
    </row>
    <row r="50" spans="1:5" s="75" customFormat="1">
      <c r="A50" s="75" t="s">
        <v>1606</v>
      </c>
      <c r="B50" s="209">
        <v>2019</v>
      </c>
      <c r="C50" s="210" t="s">
        <v>436</v>
      </c>
      <c r="D50" s="210"/>
      <c r="E50" s="210"/>
    </row>
    <row r="51" spans="1:5" s="75" customFormat="1">
      <c r="A51" s="75" t="s">
        <v>1589</v>
      </c>
      <c r="B51" s="209">
        <v>2020</v>
      </c>
      <c r="C51" s="75" t="s">
        <v>1798</v>
      </c>
    </row>
    <row r="52" spans="1:5">
      <c r="D52" s="67"/>
      <c r="E52" s="67"/>
    </row>
    <row r="53" spans="1:5" s="72" customFormat="1">
      <c r="A53" s="72" t="s">
        <v>1586</v>
      </c>
      <c r="B53" s="163">
        <v>1996</v>
      </c>
      <c r="C53" s="211" t="s">
        <v>1799</v>
      </c>
      <c r="D53" s="211"/>
      <c r="E53" s="211"/>
    </row>
    <row r="54" spans="1:5">
      <c r="D54" s="67"/>
      <c r="E54" s="67"/>
    </row>
    <row r="55" spans="1:5" s="124" customFormat="1">
      <c r="B55" s="30"/>
      <c r="C55" s="212"/>
      <c r="D55" s="212"/>
      <c r="E55" s="212"/>
    </row>
    <row r="56" spans="1:5">
      <c r="D56" s="67"/>
      <c r="E56" s="67"/>
    </row>
    <row r="57" spans="1:5">
      <c r="A57" s="235"/>
      <c r="D57" s="67"/>
      <c r="E57" s="67"/>
    </row>
    <row r="58" spans="1:5">
      <c r="A58" s="235" t="s">
        <v>1947</v>
      </c>
      <c r="D58" s="67"/>
      <c r="E58" s="67"/>
    </row>
    <row r="59" spans="1:5">
      <c r="A59" s="236" t="s">
        <v>1948</v>
      </c>
      <c r="D59" s="67"/>
      <c r="E59" s="67"/>
    </row>
    <row r="60" spans="1:5">
      <c r="A60" s="235"/>
      <c r="D60" s="67"/>
      <c r="E60" s="67"/>
    </row>
    <row r="61" spans="1:5">
      <c r="A61" s="235" t="s">
        <v>1952</v>
      </c>
      <c r="D61" s="67"/>
      <c r="E61" s="67"/>
    </row>
    <row r="62" spans="1:5">
      <c r="A62" s="238" t="s">
        <v>1953</v>
      </c>
      <c r="D62" s="67"/>
      <c r="E62" s="67"/>
    </row>
    <row r="63" spans="1:5">
      <c r="A63" s="235"/>
      <c r="D63" s="67"/>
      <c r="E63" s="67"/>
    </row>
    <row r="64" spans="1:5">
      <c r="D64" s="67"/>
      <c r="E64" s="67"/>
    </row>
    <row r="65" spans="4:5">
      <c r="D65" s="67"/>
      <c r="E65" s="67"/>
    </row>
    <row r="66" spans="4:5">
      <c r="D66" s="67"/>
      <c r="E66" s="67"/>
    </row>
    <row r="67" spans="4:5">
      <c r="D67" s="67"/>
      <c r="E67" s="67"/>
    </row>
    <row r="68" spans="4:5">
      <c r="D68" s="67"/>
      <c r="E68" s="67"/>
    </row>
    <row r="69" spans="4:5">
      <c r="D69" s="67"/>
      <c r="E69" s="67"/>
    </row>
    <row r="70" spans="4:5">
      <c r="D70" s="67"/>
      <c r="E70" s="67"/>
    </row>
    <row r="71" spans="4:5">
      <c r="D71" s="67"/>
      <c r="E71" s="67"/>
    </row>
    <row r="72" spans="4:5">
      <c r="D72" s="67"/>
      <c r="E72" s="67"/>
    </row>
    <row r="73" spans="4:5">
      <c r="D73" s="67"/>
      <c r="E73" s="67"/>
    </row>
    <row r="74" spans="4:5">
      <c r="D74" s="67"/>
      <c r="E74" s="67"/>
    </row>
    <row r="75" spans="4:5">
      <c r="D75" s="67"/>
      <c r="E75" s="67"/>
    </row>
    <row r="76" spans="4:5">
      <c r="D76" s="67"/>
      <c r="E76" s="67"/>
    </row>
    <row r="77" spans="4:5">
      <c r="D77" s="67"/>
      <c r="E77" s="67"/>
    </row>
    <row r="78" spans="4:5">
      <c r="D78" s="67"/>
      <c r="E78" s="67"/>
    </row>
    <row r="79" spans="4:5">
      <c r="D79" s="67"/>
      <c r="E79" s="67"/>
    </row>
    <row r="80" spans="4:5">
      <c r="D80" s="67"/>
      <c r="E80" s="67"/>
    </row>
    <row r="81" spans="4:5">
      <c r="D81" s="67"/>
      <c r="E81" s="67"/>
    </row>
    <row r="82" spans="4:5">
      <c r="D82" s="67"/>
      <c r="E82" s="67"/>
    </row>
    <row r="83" spans="4:5">
      <c r="D83" s="67"/>
      <c r="E83" s="67"/>
    </row>
    <row r="84" spans="4:5">
      <c r="D84" s="67"/>
      <c r="E84" s="67"/>
    </row>
    <row r="85" spans="4:5">
      <c r="D85" s="67"/>
      <c r="E85" s="67"/>
    </row>
    <row r="86" spans="4:5">
      <c r="D86" s="67"/>
      <c r="E86" s="67"/>
    </row>
    <row r="87" spans="4:5">
      <c r="D87" s="67"/>
      <c r="E87" s="67"/>
    </row>
    <row r="88" spans="4:5">
      <c r="D88" s="67"/>
      <c r="E88" s="67"/>
    </row>
    <row r="89" spans="4:5">
      <c r="D89" s="67"/>
      <c r="E89" s="67"/>
    </row>
    <row r="90" spans="4:5">
      <c r="D90" s="67"/>
      <c r="E90" s="67"/>
    </row>
    <row r="91" spans="4:5">
      <c r="D91" s="67"/>
      <c r="E91" s="67"/>
    </row>
    <row r="92" spans="4:5">
      <c r="D92" s="67"/>
      <c r="E92" s="67"/>
    </row>
    <row r="93" spans="4:5">
      <c r="D93" s="67"/>
      <c r="E93" s="67"/>
    </row>
    <row r="94" spans="4:5">
      <c r="D94" s="67"/>
      <c r="E94" s="67"/>
    </row>
    <row r="95" spans="4:5">
      <c r="D95" s="67"/>
      <c r="E95" s="67"/>
    </row>
    <row r="96" spans="4:5">
      <c r="D96" s="67"/>
      <c r="E96" s="67"/>
    </row>
    <row r="97" spans="4:5">
      <c r="D97" s="67"/>
      <c r="E97" s="67"/>
    </row>
    <row r="98" spans="4:5">
      <c r="D98" s="67"/>
      <c r="E98" s="67"/>
    </row>
    <row r="99" spans="4:5">
      <c r="D99" s="67"/>
      <c r="E99" s="67"/>
    </row>
    <row r="100" spans="4:5">
      <c r="D100" s="67"/>
      <c r="E100" s="67"/>
    </row>
    <row r="101" spans="4:5">
      <c r="D101" s="67"/>
      <c r="E101" s="67"/>
    </row>
    <row r="102" spans="4:5">
      <c r="D102" s="67"/>
      <c r="E102" s="67"/>
    </row>
    <row r="103" spans="4:5">
      <c r="D103" s="67"/>
      <c r="E103" s="67"/>
    </row>
    <row r="104" spans="4:5">
      <c r="D104" s="67"/>
      <c r="E104" s="67"/>
    </row>
    <row r="105" spans="4:5">
      <c r="D105" s="67"/>
      <c r="E105" s="67"/>
    </row>
    <row r="106" spans="4:5">
      <c r="D106" s="67"/>
      <c r="E106" s="67"/>
    </row>
    <row r="107" spans="4:5">
      <c r="D107" s="67"/>
      <c r="E107" s="67"/>
    </row>
    <row r="108" spans="4:5">
      <c r="D108" s="67"/>
      <c r="E108" s="67"/>
    </row>
    <row r="109" spans="4:5">
      <c r="D109" s="67"/>
      <c r="E109" s="67"/>
    </row>
    <row r="110" spans="4:5">
      <c r="D110" s="67"/>
      <c r="E110" s="67"/>
    </row>
    <row r="111" spans="4:5">
      <c r="D111" s="67"/>
      <c r="E111" s="67"/>
    </row>
    <row r="112" spans="4:5">
      <c r="D112" s="67"/>
      <c r="E112" s="67"/>
    </row>
    <row r="113" spans="4:5">
      <c r="D113" s="67"/>
      <c r="E113" s="67"/>
    </row>
    <row r="114" spans="4:5">
      <c r="D114" s="67"/>
      <c r="E114" s="67"/>
    </row>
    <row r="115" spans="4:5">
      <c r="D115" s="67"/>
      <c r="E115" s="67"/>
    </row>
    <row r="116" spans="4:5">
      <c r="D116" s="67"/>
      <c r="E116" s="67"/>
    </row>
    <row r="117" spans="4:5">
      <c r="D117" s="67"/>
      <c r="E117" s="67"/>
    </row>
    <row r="118" spans="4:5">
      <c r="D118" s="67"/>
      <c r="E118" s="67"/>
    </row>
    <row r="119" spans="4:5">
      <c r="D119" s="67"/>
      <c r="E119" s="67"/>
    </row>
    <row r="120" spans="4:5">
      <c r="D120" s="67"/>
      <c r="E120" s="67"/>
    </row>
    <row r="121" spans="4:5">
      <c r="D121" s="67"/>
      <c r="E121" s="67"/>
    </row>
    <row r="122" spans="4:5">
      <c r="D122" s="67"/>
      <c r="E122" s="67"/>
    </row>
    <row r="123" spans="4:5">
      <c r="D123" s="67"/>
      <c r="E123" s="67"/>
    </row>
    <row r="124" spans="4:5">
      <c r="D124" s="67"/>
      <c r="E124" s="67"/>
    </row>
    <row r="125" spans="4:5">
      <c r="D125" s="67"/>
      <c r="E125" s="67"/>
    </row>
    <row r="126" spans="4:5">
      <c r="D126" s="67"/>
      <c r="E126" s="67"/>
    </row>
    <row r="127" spans="4:5">
      <c r="D127" s="67"/>
      <c r="E127" s="67"/>
    </row>
    <row r="128" spans="4:5">
      <c r="D128" s="67"/>
      <c r="E128" s="67"/>
    </row>
    <row r="129" spans="4:5">
      <c r="D129" s="67"/>
      <c r="E129" s="67"/>
    </row>
    <row r="130" spans="4:5">
      <c r="D130" s="67"/>
      <c r="E130" s="67"/>
    </row>
    <row r="131" spans="4:5">
      <c r="D131" s="67"/>
      <c r="E131" s="67"/>
    </row>
    <row r="132" spans="4:5">
      <c r="D132" s="67"/>
      <c r="E132" s="67"/>
    </row>
    <row r="133" spans="4:5">
      <c r="D133" s="67"/>
      <c r="E133" s="67"/>
    </row>
    <row r="134" spans="4:5">
      <c r="D134" s="67"/>
      <c r="E134" s="67"/>
    </row>
    <row r="135" spans="4:5">
      <c r="D135" s="67"/>
      <c r="E135" s="67"/>
    </row>
    <row r="136" spans="4:5">
      <c r="D136" s="67"/>
      <c r="E136" s="67"/>
    </row>
    <row r="137" spans="4:5">
      <c r="D137" s="67"/>
      <c r="E137" s="67"/>
    </row>
    <row r="138" spans="4:5">
      <c r="D138" s="67"/>
      <c r="E138" s="67"/>
    </row>
    <row r="139" spans="4:5">
      <c r="D139" s="67"/>
      <c r="E139" s="67"/>
    </row>
    <row r="140" spans="4:5">
      <c r="D140" s="67"/>
      <c r="E140" s="67"/>
    </row>
    <row r="141" spans="4:5">
      <c r="D141" s="67"/>
      <c r="E141" s="67"/>
    </row>
    <row r="142" spans="4:5">
      <c r="D142" s="67"/>
      <c r="E142" s="67"/>
    </row>
    <row r="143" spans="4:5">
      <c r="D143" s="67"/>
      <c r="E143" s="67"/>
    </row>
    <row r="144" spans="4:5">
      <c r="D144" s="67"/>
      <c r="E144" s="67"/>
    </row>
  </sheetData>
  <hyperlinks>
    <hyperlink ref="C50" r:id="rId1" xr:uid="{00000000-0004-0000-0300-000000000000}"/>
    <hyperlink ref="D30" r:id="rId2" xr:uid="{00000000-0004-0000-0300-000001000000}"/>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T81"/>
  <sheetViews>
    <sheetView topLeftCell="A7" zoomScale="130" zoomScaleNormal="130" workbookViewId="0">
      <selection activeCell="L47" sqref="L47"/>
    </sheetView>
  </sheetViews>
  <sheetFormatPr baseColWidth="10" defaultColWidth="11" defaultRowHeight="16"/>
  <cols>
    <col min="1" max="1" width="44" customWidth="1"/>
    <col min="2" max="2" width="22.6640625" customWidth="1"/>
    <col min="3" max="3" width="26" bestFit="1" customWidth="1"/>
    <col min="4" max="4" width="13.5" customWidth="1"/>
    <col min="5" max="5" width="18.33203125" customWidth="1"/>
    <col min="6" max="6" width="12.5" customWidth="1"/>
    <col min="7" max="7" width="16.83203125" customWidth="1"/>
    <col min="9" max="9" width="9.33203125" customWidth="1"/>
    <col min="10" max="10" width="15.83203125" customWidth="1"/>
    <col min="12" max="12" width="14.5" customWidth="1"/>
  </cols>
  <sheetData>
    <row r="1" spans="1:9" s="145" customFormat="1" ht="18">
      <c r="A1" s="143" t="s">
        <v>1609</v>
      </c>
      <c r="B1" s="144"/>
      <c r="C1" s="143"/>
      <c r="D1" s="143"/>
    </row>
    <row r="3" spans="1:9">
      <c r="A3" s="282" t="s">
        <v>2095</v>
      </c>
      <c r="B3" s="282"/>
      <c r="C3" s="282"/>
      <c r="D3" s="282"/>
      <c r="E3" s="282"/>
      <c r="F3" s="282"/>
      <c r="G3" s="282"/>
      <c r="H3" s="282"/>
    </row>
    <row r="4" spans="1:9" s="1" customFormat="1" ht="17">
      <c r="A4" s="269" t="s">
        <v>2099</v>
      </c>
      <c r="B4" s="162" t="s">
        <v>1518</v>
      </c>
      <c r="C4" s="162" t="s">
        <v>519</v>
      </c>
      <c r="D4" s="162" t="s">
        <v>1518</v>
      </c>
      <c r="E4" s="162" t="s">
        <v>2098</v>
      </c>
      <c r="F4" s="73" t="s">
        <v>1</v>
      </c>
      <c r="G4" s="72"/>
      <c r="H4" s="72"/>
    </row>
    <row r="5" spans="1:9">
      <c r="A5" s="73" t="s">
        <v>2107</v>
      </c>
      <c r="B5" s="162">
        <v>2.39</v>
      </c>
      <c r="C5" s="163" t="s">
        <v>513</v>
      </c>
      <c r="D5" s="162">
        <v>1.72</v>
      </c>
      <c r="E5" s="252">
        <f t="shared" ref="E5:E12" si="0">((100*B5)/D5)-100</f>
        <v>38.953488372093034</v>
      </c>
      <c r="F5" s="72" t="s">
        <v>517</v>
      </c>
      <c r="G5" s="72"/>
      <c r="H5" s="72"/>
    </row>
    <row r="6" spans="1:9">
      <c r="A6" s="73" t="s">
        <v>520</v>
      </c>
      <c r="B6" s="162">
        <v>0.92</v>
      </c>
      <c r="C6" s="163" t="s">
        <v>514</v>
      </c>
      <c r="D6" s="162">
        <v>0.45</v>
      </c>
      <c r="E6" s="252">
        <f t="shared" si="0"/>
        <v>104.44444444444443</v>
      </c>
      <c r="F6" s="72" t="s">
        <v>517</v>
      </c>
      <c r="G6" s="72"/>
      <c r="H6" s="72"/>
    </row>
    <row r="7" spans="1:9">
      <c r="A7" s="73" t="s">
        <v>521</v>
      </c>
      <c r="B7" s="162">
        <v>1.98</v>
      </c>
      <c r="C7" s="163" t="s">
        <v>515</v>
      </c>
      <c r="D7" s="162">
        <v>1.53</v>
      </c>
      <c r="E7" s="252">
        <f t="shared" si="0"/>
        <v>29.411764705882348</v>
      </c>
      <c r="F7" s="72" t="s">
        <v>517</v>
      </c>
      <c r="G7" s="72"/>
      <c r="H7" s="72"/>
    </row>
    <row r="8" spans="1:9">
      <c r="A8" s="73" t="s">
        <v>522</v>
      </c>
      <c r="B8" s="162">
        <v>2.2000000000000002</v>
      </c>
      <c r="C8" s="163" t="s">
        <v>516</v>
      </c>
      <c r="D8" s="162">
        <v>1.45</v>
      </c>
      <c r="E8" s="252">
        <f t="shared" si="0"/>
        <v>51.724137931034505</v>
      </c>
      <c r="F8" s="72" t="s">
        <v>517</v>
      </c>
      <c r="G8" s="72"/>
      <c r="H8" s="72"/>
    </row>
    <row r="9" spans="1:9">
      <c r="A9" s="73" t="s">
        <v>2108</v>
      </c>
      <c r="B9" s="162">
        <v>3.97</v>
      </c>
      <c r="C9" s="163" t="s">
        <v>512</v>
      </c>
      <c r="D9" s="162">
        <v>2.39</v>
      </c>
      <c r="E9" s="252">
        <f>((100*B9)/D9)-100</f>
        <v>66.108786610878639</v>
      </c>
      <c r="F9" s="72" t="s">
        <v>1492</v>
      </c>
      <c r="G9" s="72"/>
      <c r="H9" s="72"/>
    </row>
    <row r="10" spans="1:9">
      <c r="A10" s="73" t="s">
        <v>2096</v>
      </c>
      <c r="B10" s="162">
        <f>(6.52+4.36)/2</f>
        <v>5.4399999999999995</v>
      </c>
      <c r="C10" s="163" t="s">
        <v>518</v>
      </c>
      <c r="D10" s="162">
        <f>(3.55+0.87)/2</f>
        <v>2.21</v>
      </c>
      <c r="E10" s="252">
        <f>((100*B10)/D10)-100</f>
        <v>146.15384615384616</v>
      </c>
      <c r="F10" s="72" t="s">
        <v>1695</v>
      </c>
      <c r="G10" s="72"/>
      <c r="H10" s="72"/>
    </row>
    <row r="11" spans="1:9">
      <c r="A11" s="73" t="s">
        <v>2109</v>
      </c>
      <c r="B11" s="162">
        <v>3.3</v>
      </c>
      <c r="C11" s="163" t="s">
        <v>137</v>
      </c>
      <c r="D11" s="162">
        <v>0.34</v>
      </c>
      <c r="E11" s="252">
        <f t="shared" si="0"/>
        <v>870.58823529411757</v>
      </c>
      <c r="F11" s="39" t="s">
        <v>1522</v>
      </c>
      <c r="G11" s="72"/>
      <c r="H11" s="72"/>
    </row>
    <row r="12" spans="1:9">
      <c r="A12" s="73" t="s">
        <v>2094</v>
      </c>
      <c r="B12" s="164">
        <v>3.2964000000000002</v>
      </c>
      <c r="C12" s="163" t="s">
        <v>1506</v>
      </c>
      <c r="D12" s="162">
        <v>0.98</v>
      </c>
      <c r="E12" s="252">
        <f t="shared" si="0"/>
        <v>236.36734693877554</v>
      </c>
      <c r="F12" s="72" t="s">
        <v>1522</v>
      </c>
      <c r="G12" s="72"/>
      <c r="H12" s="72"/>
      <c r="I12" t="s">
        <v>2106</v>
      </c>
    </row>
    <row r="13" spans="1:9">
      <c r="A13" s="72"/>
      <c r="B13" s="72"/>
      <c r="C13" s="72"/>
      <c r="D13" s="72"/>
      <c r="E13" s="253"/>
      <c r="F13" s="72"/>
      <c r="G13" s="72"/>
      <c r="H13" s="72"/>
    </row>
    <row r="14" spans="1:9">
      <c r="A14" s="73"/>
      <c r="B14" s="73"/>
      <c r="C14" s="73"/>
      <c r="D14" s="74" t="s">
        <v>2097</v>
      </c>
      <c r="E14" s="252">
        <f>AVERAGE(E5:E12)</f>
        <v>192.96900630638402</v>
      </c>
      <c r="F14" s="72"/>
      <c r="G14" s="72"/>
      <c r="H14" s="72"/>
    </row>
    <row r="15" spans="1:9">
      <c r="A15" s="1"/>
      <c r="B15" s="1"/>
      <c r="C15" s="1"/>
      <c r="D15" s="1"/>
      <c r="E15" s="33"/>
      <c r="F15" s="1"/>
    </row>
    <row r="16" spans="1:9">
      <c r="A16" s="1"/>
      <c r="B16" s="1"/>
      <c r="C16" s="1"/>
      <c r="D16" s="1"/>
      <c r="E16" s="33"/>
      <c r="F16" s="1"/>
    </row>
    <row r="17" spans="1:13">
      <c r="A17" s="76" t="s">
        <v>1517</v>
      </c>
      <c r="B17" s="75"/>
      <c r="C17" s="75"/>
      <c r="D17" s="75"/>
      <c r="E17" s="75"/>
      <c r="F17" s="75"/>
      <c r="G17" s="75"/>
      <c r="H17" s="75"/>
      <c r="I17" s="75"/>
      <c r="J17" s="75"/>
      <c r="K17" s="75"/>
      <c r="L17" s="75"/>
    </row>
    <row r="18" spans="1:13">
      <c r="A18" s="208" t="s">
        <v>1504</v>
      </c>
      <c r="B18" s="207" t="s">
        <v>1500</v>
      </c>
      <c r="C18" s="76"/>
      <c r="D18" s="76"/>
      <c r="E18" s="76"/>
      <c r="F18" s="76"/>
      <c r="G18" s="76"/>
      <c r="H18" s="76" t="s">
        <v>487</v>
      </c>
      <c r="I18" s="76"/>
      <c r="J18" s="76" t="s">
        <v>1</v>
      </c>
      <c r="K18" s="76"/>
      <c r="L18" s="76"/>
    </row>
    <row r="19" spans="1:13">
      <c r="A19" s="75"/>
      <c r="B19" s="76" t="s">
        <v>501</v>
      </c>
      <c r="C19" s="75"/>
      <c r="D19" s="75"/>
      <c r="E19" s="75"/>
      <c r="F19" s="75"/>
      <c r="G19" s="75"/>
      <c r="H19" s="75"/>
      <c r="I19" s="75"/>
      <c r="J19" s="75" t="s">
        <v>1804</v>
      </c>
      <c r="K19" s="75"/>
      <c r="L19" s="75"/>
    </row>
    <row r="20" spans="1:13">
      <c r="A20" s="75"/>
      <c r="B20" s="76"/>
      <c r="C20" s="75"/>
      <c r="D20" s="75"/>
      <c r="E20" s="75"/>
      <c r="F20" s="75"/>
      <c r="G20" s="75"/>
      <c r="H20" s="75"/>
      <c r="I20" s="75"/>
      <c r="J20" s="75"/>
      <c r="K20" s="75"/>
      <c r="L20" s="75"/>
    </row>
    <row r="21" spans="1:13">
      <c r="A21" s="75" t="s">
        <v>37</v>
      </c>
      <c r="B21" s="75" t="s">
        <v>1501</v>
      </c>
      <c r="C21" s="75"/>
      <c r="D21" s="75"/>
      <c r="E21" s="75"/>
      <c r="F21" s="75"/>
      <c r="G21" s="75"/>
      <c r="H21" s="193" t="s">
        <v>1805</v>
      </c>
      <c r="I21" s="75"/>
      <c r="J21" s="75" t="s">
        <v>1784</v>
      </c>
      <c r="K21" s="75"/>
      <c r="L21" s="75"/>
    </row>
    <row r="22" spans="1:13">
      <c r="A22" s="75"/>
      <c r="B22" s="77" t="s">
        <v>1806</v>
      </c>
      <c r="C22" s="75"/>
      <c r="D22" s="75"/>
      <c r="E22" s="75"/>
      <c r="F22" s="75"/>
      <c r="G22" s="75"/>
      <c r="H22" s="75" t="s">
        <v>1807</v>
      </c>
      <c r="I22" s="75"/>
      <c r="J22" s="75" t="s">
        <v>1808</v>
      </c>
      <c r="K22" s="75"/>
      <c r="L22" s="75"/>
    </row>
    <row r="23" spans="1:13">
      <c r="A23" s="75"/>
      <c r="B23" s="75" t="s">
        <v>2086</v>
      </c>
      <c r="C23" s="75"/>
      <c r="D23" s="75"/>
      <c r="E23" s="75"/>
      <c r="F23" s="75"/>
      <c r="G23" s="75"/>
      <c r="H23" s="75"/>
      <c r="I23" s="75"/>
      <c r="J23" s="75"/>
      <c r="K23" s="75"/>
      <c r="L23" s="75"/>
    </row>
    <row r="24" spans="1:13">
      <c r="A24" s="75"/>
      <c r="B24" s="75" t="s">
        <v>1809</v>
      </c>
      <c r="C24" s="75"/>
      <c r="D24" s="75"/>
      <c r="E24" s="75"/>
      <c r="F24" s="75"/>
      <c r="G24" s="75"/>
      <c r="H24" s="75"/>
      <c r="I24" s="75"/>
      <c r="J24" s="75" t="s">
        <v>1810</v>
      </c>
      <c r="K24" s="75"/>
      <c r="L24" s="75"/>
    </row>
    <row r="25" spans="1:13">
      <c r="A25" s="75"/>
      <c r="B25" s="75" t="s">
        <v>1811</v>
      </c>
      <c r="C25" s="75"/>
      <c r="D25" s="75"/>
      <c r="E25" s="75"/>
      <c r="F25" s="75"/>
      <c r="G25" s="75"/>
      <c r="H25" s="75"/>
      <c r="I25" s="75"/>
      <c r="J25" s="75"/>
      <c r="K25" s="75"/>
      <c r="L25" s="75"/>
      <c r="M25" t="s">
        <v>1967</v>
      </c>
    </row>
    <row r="26" spans="1:13">
      <c r="A26" s="75"/>
      <c r="B26" s="75"/>
      <c r="C26" s="75"/>
      <c r="D26" s="75"/>
      <c r="E26" s="75"/>
      <c r="F26" s="75"/>
      <c r="G26" s="75"/>
      <c r="H26" s="75"/>
      <c r="I26" s="75"/>
      <c r="J26" s="75"/>
      <c r="K26" s="75"/>
      <c r="L26" s="75"/>
    </row>
    <row r="27" spans="1:13">
      <c r="A27" s="75" t="s">
        <v>33</v>
      </c>
      <c r="B27" s="75" t="s">
        <v>1812</v>
      </c>
      <c r="C27" s="75"/>
      <c r="D27" s="75"/>
      <c r="E27" s="75"/>
      <c r="F27" s="75"/>
      <c r="G27" s="75"/>
      <c r="H27" s="75" t="s">
        <v>31</v>
      </c>
      <c r="I27" s="75"/>
      <c r="J27" s="75" t="s">
        <v>1736</v>
      </c>
      <c r="K27" s="75"/>
      <c r="L27" s="75"/>
    </row>
    <row r="28" spans="1:13">
      <c r="A28" s="75"/>
      <c r="B28" s="75" t="s">
        <v>1502</v>
      </c>
      <c r="C28" s="75"/>
      <c r="D28" s="75"/>
      <c r="E28" s="75"/>
      <c r="F28" s="75"/>
      <c r="G28" s="75"/>
      <c r="H28" s="75" t="s">
        <v>1813</v>
      </c>
      <c r="I28" s="75"/>
      <c r="J28" s="75" t="s">
        <v>1814</v>
      </c>
      <c r="K28" s="75"/>
      <c r="L28" s="75"/>
    </row>
    <row r="29" spans="1:13">
      <c r="A29" s="75"/>
      <c r="B29" s="75"/>
      <c r="C29" s="75"/>
      <c r="D29" s="75"/>
      <c r="E29" s="75"/>
      <c r="F29" s="75"/>
      <c r="G29" s="75"/>
      <c r="H29" s="75"/>
      <c r="I29" s="75"/>
      <c r="J29" s="75"/>
      <c r="K29" s="75"/>
      <c r="L29" s="75"/>
    </row>
    <row r="30" spans="1:13">
      <c r="A30" s="75" t="s">
        <v>400</v>
      </c>
      <c r="B30" s="75" t="s">
        <v>1503</v>
      </c>
      <c r="C30" s="75"/>
      <c r="D30" s="75"/>
      <c r="E30" s="75"/>
      <c r="F30" s="75"/>
      <c r="G30" s="75"/>
      <c r="H30" s="75" t="s">
        <v>1801</v>
      </c>
      <c r="I30" s="75"/>
      <c r="J30" s="78" t="s">
        <v>1802</v>
      </c>
      <c r="K30" s="75"/>
      <c r="L30" s="75"/>
    </row>
    <row r="31" spans="1:13">
      <c r="A31" s="75"/>
      <c r="B31" s="75"/>
      <c r="C31" s="75"/>
      <c r="D31" s="75"/>
      <c r="E31" s="75"/>
      <c r="F31" s="75"/>
      <c r="G31" s="75"/>
      <c r="H31" s="75"/>
      <c r="I31" s="75"/>
      <c r="J31" s="75"/>
      <c r="K31" s="75"/>
      <c r="L31" s="75"/>
    </row>
    <row r="32" spans="1:13">
      <c r="A32" s="75" t="s">
        <v>25</v>
      </c>
      <c r="B32" s="75" t="s">
        <v>495</v>
      </c>
      <c r="C32" s="75"/>
      <c r="D32" s="75"/>
      <c r="E32" s="75"/>
      <c r="F32" s="75"/>
      <c r="G32" s="75"/>
      <c r="H32" s="75" t="s">
        <v>1803</v>
      </c>
      <c r="I32" s="75"/>
      <c r="J32" s="75" t="s">
        <v>1695</v>
      </c>
      <c r="K32" s="75"/>
      <c r="L32" s="75"/>
    </row>
    <row r="33" spans="1:13">
      <c r="A33" s="75"/>
      <c r="B33" s="75" t="s">
        <v>1815</v>
      </c>
      <c r="C33" s="75"/>
      <c r="D33" s="75"/>
      <c r="E33" s="75"/>
      <c r="F33" s="75"/>
      <c r="G33" s="75"/>
      <c r="H33" s="75"/>
      <c r="I33" s="75"/>
      <c r="J33" s="75"/>
      <c r="K33" s="75"/>
      <c r="L33" s="75"/>
      <c r="M33" t="s">
        <v>1967</v>
      </c>
    </row>
    <row r="34" spans="1:13">
      <c r="A34" s="75"/>
      <c r="B34" s="75"/>
      <c r="C34" s="75"/>
      <c r="D34" s="75"/>
      <c r="E34" s="75"/>
      <c r="F34" s="75"/>
      <c r="G34" s="75"/>
      <c r="H34" s="75"/>
      <c r="I34" s="75"/>
      <c r="J34" s="75"/>
      <c r="K34" s="75"/>
      <c r="L34" s="75"/>
    </row>
    <row r="35" spans="1:13">
      <c r="A35" s="75" t="s">
        <v>496</v>
      </c>
      <c r="B35" s="75" t="s">
        <v>497</v>
      </c>
      <c r="C35" s="75"/>
      <c r="D35" s="75"/>
      <c r="E35" s="75"/>
      <c r="F35" s="75"/>
      <c r="G35" s="75"/>
      <c r="H35" s="75"/>
      <c r="I35" s="75"/>
      <c r="J35" s="75" t="s">
        <v>1657</v>
      </c>
      <c r="K35" s="75"/>
      <c r="L35" s="75"/>
    </row>
    <row r="36" spans="1:13">
      <c r="A36" s="75"/>
      <c r="B36" s="75"/>
      <c r="C36" s="75"/>
      <c r="D36" s="75"/>
      <c r="E36" s="75"/>
      <c r="F36" s="75"/>
      <c r="G36" s="75"/>
      <c r="H36" s="75"/>
      <c r="I36" s="75"/>
      <c r="J36" s="75"/>
      <c r="K36" s="75"/>
      <c r="L36" s="75"/>
    </row>
    <row r="37" spans="1:13">
      <c r="A37" s="75" t="s">
        <v>504</v>
      </c>
      <c r="B37" s="75" t="s">
        <v>505</v>
      </c>
      <c r="C37" s="75"/>
      <c r="D37" s="75"/>
      <c r="E37" s="75"/>
      <c r="F37" s="75"/>
      <c r="G37" s="75"/>
      <c r="H37" s="75" t="s">
        <v>506</v>
      </c>
      <c r="I37" s="75"/>
      <c r="J37" s="75" t="s">
        <v>1816</v>
      </c>
      <c r="K37" s="75"/>
      <c r="L37" s="75"/>
    </row>
    <row r="38" spans="1:13">
      <c r="A38" s="75"/>
      <c r="B38" s="75"/>
      <c r="C38" s="75"/>
      <c r="D38" s="75"/>
      <c r="E38" s="75"/>
      <c r="F38" s="75"/>
      <c r="G38" s="75"/>
      <c r="H38" s="75"/>
      <c r="I38" s="75"/>
      <c r="J38" s="75"/>
      <c r="K38" s="75"/>
      <c r="L38" s="75"/>
    </row>
    <row r="39" spans="1:13">
      <c r="A39" s="75" t="s">
        <v>498</v>
      </c>
      <c r="B39" s="75" t="s">
        <v>1817</v>
      </c>
      <c r="C39" s="75"/>
      <c r="D39" s="75"/>
      <c r="E39" s="75"/>
      <c r="F39" s="75"/>
      <c r="G39" s="75"/>
      <c r="H39" s="75" t="s">
        <v>506</v>
      </c>
      <c r="I39" s="75"/>
      <c r="J39" s="75" t="s">
        <v>1818</v>
      </c>
      <c r="K39" s="75"/>
      <c r="L39" s="75"/>
    </row>
    <row r="40" spans="1:13">
      <c r="A40" s="75"/>
      <c r="B40" s="75"/>
      <c r="C40" s="75"/>
      <c r="D40" s="75"/>
      <c r="E40" s="75"/>
      <c r="F40" s="75"/>
      <c r="G40" s="75"/>
      <c r="H40" s="75"/>
      <c r="I40" s="75"/>
      <c r="J40" s="75"/>
      <c r="K40" s="75"/>
      <c r="L40" s="75"/>
    </row>
    <row r="41" spans="1:13">
      <c r="A41" s="75" t="s">
        <v>502</v>
      </c>
      <c r="B41" s="75" t="s">
        <v>1819</v>
      </c>
      <c r="C41" s="75"/>
      <c r="D41" s="75"/>
      <c r="E41" s="75"/>
      <c r="F41" s="75"/>
      <c r="G41" s="75"/>
      <c r="H41" s="75"/>
      <c r="I41" s="75"/>
      <c r="J41" s="75" t="s">
        <v>1608</v>
      </c>
      <c r="K41" s="75"/>
      <c r="L41" s="75"/>
    </row>
    <row r="42" spans="1:13">
      <c r="A42" s="75"/>
      <c r="B42" s="75"/>
      <c r="C42" s="75"/>
      <c r="D42" s="75"/>
      <c r="E42" s="75"/>
      <c r="F42" s="75"/>
      <c r="G42" s="75"/>
      <c r="H42" s="75"/>
      <c r="I42" s="75"/>
      <c r="J42" s="75"/>
      <c r="K42" s="75"/>
      <c r="L42" s="75"/>
    </row>
    <row r="43" spans="1:13" ht="17">
      <c r="A43" s="79" t="s">
        <v>39</v>
      </c>
      <c r="B43" s="75" t="s">
        <v>1554</v>
      </c>
      <c r="C43" s="75"/>
      <c r="D43" s="75"/>
      <c r="E43" s="75"/>
      <c r="F43" s="75"/>
      <c r="G43" s="75"/>
      <c r="H43" s="75" t="s">
        <v>1800</v>
      </c>
      <c r="I43" s="75"/>
      <c r="J43" s="75" t="s">
        <v>1820</v>
      </c>
      <c r="K43" s="75"/>
      <c r="L43" s="75"/>
    </row>
    <row r="44" spans="1:13">
      <c r="A44" s="75"/>
      <c r="B44" s="75"/>
      <c r="C44" s="75"/>
      <c r="D44" s="75"/>
      <c r="E44" s="75"/>
      <c r="F44" s="75"/>
      <c r="G44" s="75"/>
      <c r="H44" s="75"/>
      <c r="I44" s="75"/>
      <c r="J44" s="75"/>
      <c r="K44" s="75"/>
      <c r="L44" s="75"/>
    </row>
    <row r="45" spans="1:13">
      <c r="A45" s="75" t="s">
        <v>1505</v>
      </c>
      <c r="B45" s="75" t="s">
        <v>509</v>
      </c>
      <c r="C45" s="75"/>
      <c r="D45" s="75"/>
      <c r="E45" s="75"/>
      <c r="F45" s="75"/>
      <c r="G45" s="75"/>
      <c r="H45" s="75" t="s">
        <v>122</v>
      </c>
      <c r="I45" s="75"/>
      <c r="J45" s="75" t="s">
        <v>1735</v>
      </c>
      <c r="K45" s="75"/>
      <c r="L45" s="75"/>
    </row>
    <row r="46" spans="1:13">
      <c r="A46" s="75"/>
      <c r="B46" s="75"/>
      <c r="C46" s="75"/>
      <c r="D46" s="75"/>
      <c r="E46" s="75"/>
      <c r="F46" s="75"/>
      <c r="G46" s="75"/>
      <c r="H46" s="75"/>
      <c r="I46" s="75"/>
      <c r="J46" s="75"/>
      <c r="K46" s="75"/>
      <c r="L46" s="75"/>
    </row>
    <row r="81" spans="20:20">
      <c r="T81" s="1"/>
    </row>
  </sheetData>
  <mergeCells count="1">
    <mergeCell ref="A3:H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M85"/>
  <sheetViews>
    <sheetView zoomScale="120" zoomScaleNormal="120" workbookViewId="0">
      <selection activeCell="A2" sqref="A2"/>
    </sheetView>
  </sheetViews>
  <sheetFormatPr baseColWidth="10" defaultColWidth="8.83203125" defaultRowHeight="15"/>
  <cols>
    <col min="1" max="1" width="17.6640625" style="71" customWidth="1"/>
    <col min="2" max="2" width="15.6640625" style="71" customWidth="1"/>
    <col min="3" max="5" width="8.83203125" style="260"/>
    <col min="6" max="6" width="6.33203125" style="260" customWidth="1"/>
    <col min="7" max="7" width="11.5" style="260" customWidth="1"/>
    <col min="8" max="8" width="8.83203125" style="71"/>
    <col min="9" max="9" width="14.5" style="71" customWidth="1"/>
    <col min="10" max="16384" width="8.83203125" style="71"/>
  </cols>
  <sheetData>
    <row r="1" spans="1:9" s="92" customFormat="1" ht="18">
      <c r="A1" s="165" t="s">
        <v>1611</v>
      </c>
      <c r="C1" s="168"/>
      <c r="D1" s="168"/>
      <c r="E1" s="168"/>
      <c r="F1" s="168"/>
      <c r="G1" s="168"/>
    </row>
    <row r="2" spans="1:9">
      <c r="I2" s="226"/>
    </row>
    <row r="3" spans="1:9">
      <c r="A3" s="90" t="s">
        <v>1821</v>
      </c>
      <c r="B3" s="80"/>
      <c r="C3" s="85"/>
      <c r="D3" s="85"/>
      <c r="E3" s="85"/>
      <c r="F3" s="85"/>
      <c r="G3" s="85"/>
      <c r="H3" s="80"/>
      <c r="I3" s="226"/>
    </row>
    <row r="4" spans="1:9">
      <c r="A4" s="80" t="s">
        <v>1637</v>
      </c>
      <c r="B4" s="80"/>
      <c r="C4" s="85"/>
      <c r="D4" s="85"/>
      <c r="E4" s="85"/>
      <c r="F4" s="85"/>
      <c r="G4" s="85"/>
      <c r="H4" s="80"/>
      <c r="I4" s="226"/>
    </row>
    <row r="5" spans="1:9">
      <c r="A5" s="80" t="s">
        <v>1515</v>
      </c>
      <c r="B5" s="80"/>
      <c r="C5" s="85"/>
      <c r="D5" s="85"/>
      <c r="E5" s="85"/>
      <c r="F5" s="85"/>
      <c r="G5" s="88"/>
      <c r="H5" s="80"/>
      <c r="I5" s="226"/>
    </row>
    <row r="6" spans="1:9">
      <c r="A6" s="284" t="s">
        <v>524</v>
      </c>
      <c r="B6" s="289" t="s">
        <v>525</v>
      </c>
      <c r="C6" s="283" t="s">
        <v>526</v>
      </c>
      <c r="D6" s="283"/>
      <c r="E6" s="283"/>
      <c r="F6" s="283"/>
      <c r="G6" s="284" t="s">
        <v>1937</v>
      </c>
      <c r="H6" s="80"/>
      <c r="I6" s="226"/>
    </row>
    <row r="7" spans="1:9">
      <c r="A7" s="285"/>
      <c r="B7" s="290"/>
      <c r="C7" s="258" t="s">
        <v>527</v>
      </c>
      <c r="D7" s="258" t="s">
        <v>528</v>
      </c>
      <c r="E7" s="258" t="s">
        <v>529</v>
      </c>
      <c r="F7" s="82"/>
      <c r="G7" s="285"/>
      <c r="H7" s="80"/>
      <c r="I7" s="226"/>
    </row>
    <row r="8" spans="1:9">
      <c r="A8" s="220" t="s">
        <v>1607</v>
      </c>
      <c r="B8" s="220"/>
      <c r="C8" s="85"/>
      <c r="D8" s="85"/>
      <c r="E8" s="85"/>
      <c r="F8" s="85"/>
      <c r="G8" s="85"/>
      <c r="H8" s="80"/>
      <c r="I8" s="226"/>
    </row>
    <row r="9" spans="1:9">
      <c r="A9" s="80" t="s">
        <v>530</v>
      </c>
      <c r="B9" s="85">
        <v>0</v>
      </c>
      <c r="C9" s="85" t="s">
        <v>1837</v>
      </c>
      <c r="D9" s="85" t="s">
        <v>1837</v>
      </c>
      <c r="E9" s="85" t="s">
        <v>1838</v>
      </c>
      <c r="F9" s="85"/>
      <c r="G9" s="265">
        <v>3296.4</v>
      </c>
      <c r="H9" s="80" t="s">
        <v>2101</v>
      </c>
      <c r="I9" s="226"/>
    </row>
    <row r="10" spans="1:9">
      <c r="A10" s="80" t="s">
        <v>531</v>
      </c>
      <c r="B10" s="85">
        <v>5</v>
      </c>
      <c r="C10" s="85" t="s">
        <v>1839</v>
      </c>
      <c r="D10" s="85" t="s">
        <v>1840</v>
      </c>
      <c r="E10" s="85" t="s">
        <v>1841</v>
      </c>
      <c r="F10" s="85"/>
      <c r="G10" s="266">
        <v>4366.1000000000004</v>
      </c>
      <c r="H10" s="80" t="s">
        <v>2102</v>
      </c>
      <c r="I10" s="226"/>
    </row>
    <row r="11" spans="1:9">
      <c r="A11" s="80" t="s">
        <v>532</v>
      </c>
      <c r="B11" s="86">
        <v>7</v>
      </c>
      <c r="C11" s="85" t="s">
        <v>1842</v>
      </c>
      <c r="D11" s="85" t="s">
        <v>1843</v>
      </c>
      <c r="E11" s="85" t="s">
        <v>1844</v>
      </c>
      <c r="F11" s="85"/>
      <c r="G11" s="266">
        <v>4487.5</v>
      </c>
      <c r="H11" s="80" t="s">
        <v>2102</v>
      </c>
      <c r="I11" s="226"/>
    </row>
    <row r="12" spans="1:9">
      <c r="A12" s="81" t="s">
        <v>533</v>
      </c>
      <c r="B12" s="88">
        <v>9</v>
      </c>
      <c r="C12" s="88" t="s">
        <v>1845</v>
      </c>
      <c r="D12" s="88" t="s">
        <v>1843</v>
      </c>
      <c r="E12" s="88" t="s">
        <v>1846</v>
      </c>
      <c r="F12" s="88"/>
      <c r="G12" s="267">
        <v>4155.3999999999996</v>
      </c>
      <c r="H12" s="80" t="s">
        <v>2103</v>
      </c>
      <c r="I12" s="226"/>
    </row>
    <row r="13" spans="1:9">
      <c r="A13" s="228" t="s">
        <v>1938</v>
      </c>
      <c r="B13" s="221"/>
      <c r="C13" s="259" t="s">
        <v>1847</v>
      </c>
      <c r="D13" s="259" t="s">
        <v>1848</v>
      </c>
      <c r="E13" s="259" t="s">
        <v>1849</v>
      </c>
      <c r="F13" s="259"/>
      <c r="G13" s="228" t="s">
        <v>1850</v>
      </c>
      <c r="H13" s="80" t="s">
        <v>2105</v>
      </c>
      <c r="I13" s="226"/>
    </row>
    <row r="14" spans="1:9">
      <c r="A14" s="87"/>
      <c r="B14" s="89"/>
      <c r="C14" s="259" t="s">
        <v>534</v>
      </c>
      <c r="D14" s="259"/>
      <c r="E14" s="259"/>
      <c r="F14" s="259"/>
      <c r="G14" s="263"/>
      <c r="H14" s="80"/>
      <c r="I14" s="226"/>
    </row>
    <row r="15" spans="1:9">
      <c r="A15" s="80" t="s">
        <v>530</v>
      </c>
      <c r="B15" s="85">
        <v>0</v>
      </c>
      <c r="C15" s="85" t="s">
        <v>1851</v>
      </c>
      <c r="D15" s="85" t="s">
        <v>1852</v>
      </c>
      <c r="E15" s="85" t="s">
        <v>1853</v>
      </c>
      <c r="F15" s="85"/>
      <c r="G15" s="265">
        <v>1673.6</v>
      </c>
      <c r="H15" s="80" t="s">
        <v>2104</v>
      </c>
      <c r="I15" s="226"/>
    </row>
    <row r="16" spans="1:9">
      <c r="A16" s="80" t="s">
        <v>531</v>
      </c>
      <c r="B16" s="85">
        <v>5</v>
      </c>
      <c r="C16" s="85" t="s">
        <v>1854</v>
      </c>
      <c r="D16" s="85" t="s">
        <v>1855</v>
      </c>
      <c r="E16" s="85" t="s">
        <v>1856</v>
      </c>
      <c r="F16" s="85"/>
      <c r="G16" s="266">
        <v>3412.5</v>
      </c>
      <c r="H16" s="80" t="s">
        <v>2101</v>
      </c>
      <c r="I16" s="226"/>
    </row>
    <row r="17" spans="1:9">
      <c r="A17" s="80" t="s">
        <v>532</v>
      </c>
      <c r="B17" s="86">
        <v>7</v>
      </c>
      <c r="C17" s="85" t="s">
        <v>1857</v>
      </c>
      <c r="D17" s="85" t="s">
        <v>1858</v>
      </c>
      <c r="E17" s="85" t="s">
        <v>1859</v>
      </c>
      <c r="F17" s="85"/>
      <c r="G17" s="266">
        <v>4233.8999999999996</v>
      </c>
      <c r="H17" s="80" t="s">
        <v>2103</v>
      </c>
      <c r="I17" s="226"/>
    </row>
    <row r="18" spans="1:9">
      <c r="A18" s="81" t="s">
        <v>533</v>
      </c>
      <c r="B18" s="88">
        <v>9</v>
      </c>
      <c r="C18" s="88" t="s">
        <v>1860</v>
      </c>
      <c r="D18" s="88" t="s">
        <v>1841</v>
      </c>
      <c r="E18" s="88" t="s">
        <v>1825</v>
      </c>
      <c r="F18" s="88"/>
      <c r="G18" s="267">
        <v>4869.7</v>
      </c>
      <c r="H18" s="80" t="s">
        <v>2102</v>
      </c>
      <c r="I18" s="226"/>
    </row>
    <row r="19" spans="1:9">
      <c r="A19" s="287" t="s">
        <v>1938</v>
      </c>
      <c r="B19" s="287"/>
      <c r="C19" s="259" t="s">
        <v>1861</v>
      </c>
      <c r="D19" s="259" t="s">
        <v>1862</v>
      </c>
      <c r="E19" s="259" t="s">
        <v>1863</v>
      </c>
      <c r="F19" s="259"/>
      <c r="G19" s="228">
        <v>25.95</v>
      </c>
      <c r="H19" s="80" t="s">
        <v>2105</v>
      </c>
      <c r="I19" s="226"/>
    </row>
    <row r="20" spans="1:9">
      <c r="A20" s="220" t="s">
        <v>1516</v>
      </c>
      <c r="B20" s="220"/>
      <c r="C20" s="85"/>
      <c r="D20" s="85"/>
      <c r="E20" s="85"/>
      <c r="F20" s="85"/>
      <c r="G20" s="264"/>
      <c r="H20" s="80"/>
      <c r="I20" s="226"/>
    </row>
    <row r="21" spans="1:9">
      <c r="A21" s="83" t="s">
        <v>530</v>
      </c>
      <c r="B21" s="84">
        <v>0</v>
      </c>
      <c r="C21" s="84" t="s">
        <v>1822</v>
      </c>
      <c r="D21" s="84" t="s">
        <v>1823</v>
      </c>
      <c r="E21" s="84" t="s">
        <v>1824</v>
      </c>
      <c r="F21" s="84"/>
      <c r="G21" s="265">
        <v>983.3</v>
      </c>
      <c r="H21" s="80" t="s">
        <v>2101</v>
      </c>
      <c r="I21" s="226"/>
    </row>
    <row r="22" spans="1:9">
      <c r="A22" s="80" t="s">
        <v>531</v>
      </c>
      <c r="B22" s="85">
        <v>5</v>
      </c>
      <c r="C22" s="85" t="s">
        <v>1825</v>
      </c>
      <c r="D22" s="85" t="s">
        <v>1826</v>
      </c>
      <c r="E22" s="85" t="s">
        <v>1827</v>
      </c>
      <c r="F22" s="85"/>
      <c r="G22" s="266">
        <v>3192.9</v>
      </c>
      <c r="H22" s="80" t="s">
        <v>2102</v>
      </c>
      <c r="I22" s="226"/>
    </row>
    <row r="23" spans="1:9">
      <c r="A23" s="80" t="s">
        <v>532</v>
      </c>
      <c r="B23" s="86">
        <v>7</v>
      </c>
      <c r="C23" s="85" t="s">
        <v>1828</v>
      </c>
      <c r="D23" s="85" t="s">
        <v>1829</v>
      </c>
      <c r="E23" s="85" t="s">
        <v>1830</v>
      </c>
      <c r="F23" s="85"/>
      <c r="G23" s="266">
        <v>3554.8</v>
      </c>
      <c r="H23" s="80" t="s">
        <v>2102</v>
      </c>
      <c r="I23" s="226"/>
    </row>
    <row r="24" spans="1:9">
      <c r="A24" s="80" t="s">
        <v>533</v>
      </c>
      <c r="B24" s="85">
        <v>9</v>
      </c>
      <c r="C24" s="85" t="s">
        <v>1831</v>
      </c>
      <c r="D24" s="85" t="s">
        <v>1832</v>
      </c>
      <c r="E24" s="85" t="s">
        <v>1833</v>
      </c>
      <c r="F24" s="85"/>
      <c r="G24" s="267">
        <v>3866.7</v>
      </c>
      <c r="H24" s="80" t="s">
        <v>2102</v>
      </c>
      <c r="I24" s="226"/>
    </row>
    <row r="25" spans="1:9">
      <c r="A25" s="287" t="s">
        <v>1938</v>
      </c>
      <c r="B25" s="287"/>
      <c r="C25" s="259" t="s">
        <v>1834</v>
      </c>
      <c r="D25" s="259" t="s">
        <v>1835</v>
      </c>
      <c r="E25" s="259" t="s">
        <v>1836</v>
      </c>
      <c r="F25" s="259"/>
      <c r="G25" s="228">
        <v>23.12</v>
      </c>
      <c r="H25" s="80" t="s">
        <v>2105</v>
      </c>
      <c r="I25" s="226"/>
    </row>
    <row r="26" spans="1:9">
      <c r="A26" s="80" t="s">
        <v>535</v>
      </c>
      <c r="B26" s="80"/>
      <c r="C26" s="85"/>
      <c r="D26" s="85"/>
      <c r="E26" s="85"/>
      <c r="F26" s="85"/>
      <c r="G26" s="85"/>
      <c r="H26" s="80"/>
      <c r="I26" s="226"/>
    </row>
    <row r="27" spans="1:9">
      <c r="A27" s="80" t="s">
        <v>536</v>
      </c>
      <c r="B27" s="80"/>
      <c r="C27" s="85"/>
      <c r="D27" s="85"/>
      <c r="E27" s="85"/>
      <c r="F27" s="85"/>
      <c r="G27" s="85"/>
      <c r="H27" s="80"/>
      <c r="I27" s="226"/>
    </row>
    <row r="28" spans="1:9">
      <c r="A28" s="80" t="s">
        <v>1864</v>
      </c>
      <c r="B28" s="80"/>
      <c r="C28" s="85"/>
      <c r="D28" s="85"/>
      <c r="E28" s="85"/>
      <c r="F28" s="85"/>
      <c r="G28" s="85"/>
      <c r="H28" s="80"/>
      <c r="I28" s="226"/>
    </row>
    <row r="29" spans="1:9">
      <c r="A29" s="229" t="s">
        <v>1939</v>
      </c>
      <c r="B29" s="229"/>
      <c r="C29" s="261"/>
      <c r="D29" s="261"/>
      <c r="E29" s="261"/>
      <c r="F29" s="261"/>
      <c r="G29" s="261"/>
      <c r="H29" s="80"/>
      <c r="I29" s="226"/>
    </row>
    <row r="30" spans="1:9">
      <c r="H30" s="227"/>
      <c r="I30" s="226">
        <v>4869.7</v>
      </c>
    </row>
    <row r="31" spans="1:9">
      <c r="G31" s="268"/>
      <c r="H31" s="227"/>
      <c r="I31" s="226"/>
    </row>
    <row r="32" spans="1:9">
      <c r="H32" s="227"/>
      <c r="I32" s="226"/>
    </row>
    <row r="33" spans="1:9">
      <c r="H33" s="227"/>
      <c r="I33" s="226"/>
    </row>
    <row r="34" spans="1:9">
      <c r="H34" s="227"/>
      <c r="I34" s="226"/>
    </row>
    <row r="35" spans="1:9">
      <c r="H35" s="178"/>
    </row>
    <row r="39" spans="1:9">
      <c r="A39" s="91" t="s">
        <v>1865</v>
      </c>
      <c r="B39" s="92"/>
      <c r="C39" s="168"/>
      <c r="D39" s="168"/>
      <c r="E39" s="168"/>
      <c r="F39" s="168"/>
      <c r="G39" s="168"/>
    </row>
    <row r="40" spans="1:9" ht="16">
      <c r="A40" s="93"/>
      <c r="B40" s="93"/>
      <c r="C40" s="108"/>
      <c r="D40" s="108" t="s">
        <v>125</v>
      </c>
      <c r="E40" s="108"/>
      <c r="F40" s="108"/>
      <c r="G40" s="108"/>
    </row>
    <row r="41" spans="1:9" ht="16">
      <c r="A41" s="93"/>
      <c r="B41" s="93"/>
      <c r="C41" s="108" t="s">
        <v>126</v>
      </c>
      <c r="D41" s="108" t="s">
        <v>127</v>
      </c>
      <c r="E41" s="108" t="s">
        <v>128</v>
      </c>
      <c r="F41" s="108" t="s">
        <v>129</v>
      </c>
      <c r="G41" s="108" t="s">
        <v>130</v>
      </c>
    </row>
    <row r="42" spans="1:9" ht="16">
      <c r="A42" s="288" t="s">
        <v>1520</v>
      </c>
      <c r="B42" s="93" t="s">
        <v>131</v>
      </c>
      <c r="C42" s="94">
        <v>3.7291799999999999</v>
      </c>
      <c r="D42" s="94">
        <v>3.1322380000000001</v>
      </c>
      <c r="E42" s="94">
        <v>3.051644</v>
      </c>
      <c r="F42" s="95">
        <f t="shared" ref="F42:F53" si="0">AVERAGE(C42:E42)</f>
        <v>3.304354</v>
      </c>
      <c r="G42" s="95">
        <f t="shared" ref="G42:G53" si="1">(STDEV(C42:E42))/1.732</f>
        <v>0.21368959781809838</v>
      </c>
    </row>
    <row r="43" spans="1:9" ht="16">
      <c r="A43" s="286"/>
      <c r="B43" s="93" t="s">
        <v>132</v>
      </c>
      <c r="C43" s="94">
        <v>4.9899979999999999</v>
      </c>
      <c r="D43" s="94">
        <v>5.3943339999999997</v>
      </c>
      <c r="E43" s="94">
        <v>4.984534</v>
      </c>
      <c r="F43" s="95">
        <f t="shared" si="0"/>
        <v>5.1229553333333335</v>
      </c>
      <c r="G43" s="95">
        <f t="shared" si="1"/>
        <v>0.1357024814733877</v>
      </c>
    </row>
    <row r="44" spans="1:9" ht="16">
      <c r="A44" s="286"/>
      <c r="B44" s="93" t="s">
        <v>133</v>
      </c>
      <c r="C44" s="94">
        <v>3.9723280000000001</v>
      </c>
      <c r="D44" s="94">
        <v>5.6586550000000004</v>
      </c>
      <c r="E44" s="94">
        <v>5.4708300000000003</v>
      </c>
      <c r="F44" s="95">
        <f t="shared" si="0"/>
        <v>5.0339376666666666</v>
      </c>
      <c r="G44" s="95">
        <f t="shared" si="1"/>
        <v>0.53358253967679914</v>
      </c>
    </row>
    <row r="45" spans="1:9" ht="16">
      <c r="A45" s="286"/>
      <c r="B45" s="93" t="s">
        <v>134</v>
      </c>
      <c r="C45" s="94">
        <v>4.3568569999999998</v>
      </c>
      <c r="D45" s="94">
        <v>5.3069100000000002</v>
      </c>
      <c r="E45" s="94">
        <v>6.7282330000000004</v>
      </c>
      <c r="F45" s="95">
        <f t="shared" si="0"/>
        <v>5.4639999999999995</v>
      </c>
      <c r="G45" s="95">
        <f t="shared" si="1"/>
        <v>0.68906882868808972</v>
      </c>
    </row>
    <row r="46" spans="1:9" ht="16">
      <c r="A46" s="286"/>
      <c r="B46" s="93" t="s">
        <v>135</v>
      </c>
      <c r="C46" s="94">
        <v>4.1929369999999997</v>
      </c>
      <c r="D46" s="94">
        <v>4.2626030000000004</v>
      </c>
      <c r="E46" s="94">
        <v>5.123183</v>
      </c>
      <c r="F46" s="95">
        <f t="shared" si="0"/>
        <v>4.5262409999999997</v>
      </c>
      <c r="G46" s="95">
        <f t="shared" si="1"/>
        <v>0.2991565378792021</v>
      </c>
    </row>
    <row r="47" spans="1:9" ht="16">
      <c r="A47" s="286"/>
      <c r="B47" s="93" t="s">
        <v>136</v>
      </c>
      <c r="C47" s="94">
        <v>4.508483</v>
      </c>
      <c r="D47" s="94">
        <v>6.4591310000000002</v>
      </c>
      <c r="E47" s="94">
        <v>6.0315729999999999</v>
      </c>
      <c r="F47" s="95">
        <f t="shared" si="0"/>
        <v>5.6663956666666664</v>
      </c>
      <c r="G47" s="95">
        <f t="shared" si="1"/>
        <v>0.59198379675148072</v>
      </c>
    </row>
    <row r="48" spans="1:9" ht="16">
      <c r="A48" s="286" t="s">
        <v>137</v>
      </c>
      <c r="B48" s="93" t="s">
        <v>131</v>
      </c>
      <c r="C48" s="94">
        <v>0.33671899999999999</v>
      </c>
      <c r="D48" s="94">
        <v>0.55869400000000002</v>
      </c>
      <c r="E48" s="94">
        <v>0.13181899999999999</v>
      </c>
      <c r="F48" s="95">
        <f t="shared" si="0"/>
        <v>0.34241066666666664</v>
      </c>
      <c r="G48" s="95">
        <f t="shared" si="1"/>
        <v>0.12326467036940005</v>
      </c>
    </row>
    <row r="49" spans="1:7" ht="16">
      <c r="A49" s="286"/>
      <c r="B49" s="93" t="s">
        <v>132</v>
      </c>
      <c r="C49" s="94">
        <v>3.137702</v>
      </c>
      <c r="D49" s="94">
        <v>4.595224</v>
      </c>
      <c r="E49" s="94">
        <v>4.3199750000000003</v>
      </c>
      <c r="F49" s="95">
        <f t="shared" si="0"/>
        <v>4.0176336666666668</v>
      </c>
      <c r="G49" s="95">
        <f t="shared" si="1"/>
        <v>0.44709636845277151</v>
      </c>
    </row>
    <row r="50" spans="1:7" ht="16">
      <c r="A50" s="286"/>
      <c r="B50" s="93" t="s">
        <v>133</v>
      </c>
      <c r="C50" s="94">
        <v>2.8050809999999999</v>
      </c>
      <c r="D50" s="94">
        <v>2.1125190000000003</v>
      </c>
      <c r="E50" s="94">
        <v>3.3268930000000001</v>
      </c>
      <c r="F50" s="95">
        <f t="shared" si="0"/>
        <v>2.7481643333333334</v>
      </c>
      <c r="G50" s="95">
        <f t="shared" si="1"/>
        <v>0.35172311837015724</v>
      </c>
    </row>
    <row r="51" spans="1:7" ht="16">
      <c r="A51" s="286"/>
      <c r="B51" s="93" t="s">
        <v>134</v>
      </c>
      <c r="C51" s="94">
        <v>3.5918969999999999</v>
      </c>
      <c r="D51" s="94">
        <v>4.7878300000000005</v>
      </c>
      <c r="E51" s="94">
        <v>4.1861069999999998</v>
      </c>
      <c r="F51" s="95">
        <f t="shared" si="0"/>
        <v>4.1886113333333332</v>
      </c>
      <c r="G51" s="95">
        <f t="shared" si="1"/>
        <v>0.34524851796796224</v>
      </c>
    </row>
    <row r="52" spans="1:7" ht="16">
      <c r="A52" s="286"/>
      <c r="B52" s="93" t="s">
        <v>135</v>
      </c>
      <c r="C52" s="94">
        <v>1.049088</v>
      </c>
      <c r="D52" s="94">
        <v>0.53478899999999996</v>
      </c>
      <c r="E52" s="94">
        <v>0.36472199999999999</v>
      </c>
      <c r="F52" s="95">
        <f t="shared" si="0"/>
        <v>0.64953300000000003</v>
      </c>
      <c r="G52" s="95">
        <f t="shared" si="1"/>
        <v>0.20572740347650917</v>
      </c>
    </row>
    <row r="53" spans="1:7" ht="16">
      <c r="A53" s="286"/>
      <c r="B53" s="93" t="s">
        <v>136</v>
      </c>
      <c r="C53" s="94">
        <v>4.5795149999999998</v>
      </c>
      <c r="D53" s="94">
        <v>4.0105760000000004</v>
      </c>
      <c r="E53" s="94">
        <v>4.5569759999999997</v>
      </c>
      <c r="F53" s="95">
        <f t="shared" si="0"/>
        <v>4.3823556666666663</v>
      </c>
      <c r="G53" s="95">
        <f t="shared" si="1"/>
        <v>0.1860091230143025</v>
      </c>
    </row>
    <row r="56" spans="1:7">
      <c r="A56" s="91" t="s">
        <v>1866</v>
      </c>
      <c r="B56" s="92"/>
      <c r="C56" s="168"/>
    </row>
    <row r="57" spans="1:7">
      <c r="A57" s="91" t="s">
        <v>1519</v>
      </c>
      <c r="B57" s="92"/>
      <c r="C57" s="168"/>
    </row>
    <row r="58" spans="1:7" ht="16">
      <c r="A58" s="93"/>
      <c r="B58" s="93" t="s">
        <v>138</v>
      </c>
      <c r="C58" s="108"/>
    </row>
    <row r="59" spans="1:7" ht="16">
      <c r="A59" s="93" t="s">
        <v>139</v>
      </c>
      <c r="B59" s="108" t="s">
        <v>137</v>
      </c>
      <c r="C59" s="108" t="s">
        <v>22</v>
      </c>
    </row>
    <row r="60" spans="1:7" ht="16">
      <c r="A60" s="93">
        <v>0</v>
      </c>
      <c r="B60" s="95">
        <v>0.34241066666666664</v>
      </c>
      <c r="C60" s="95">
        <v>3.304354</v>
      </c>
    </row>
    <row r="61" spans="1:7" ht="16">
      <c r="A61" s="93">
        <v>6</v>
      </c>
      <c r="B61" s="95">
        <v>0.64953300000000003</v>
      </c>
      <c r="C61" s="95">
        <v>4.5262409999999997</v>
      </c>
    </row>
    <row r="62" spans="1:7" ht="16">
      <c r="A62" s="93">
        <v>7</v>
      </c>
      <c r="B62" s="95">
        <v>2.7481643333333334</v>
      </c>
      <c r="C62" s="95">
        <v>5.0339376666666666</v>
      </c>
    </row>
    <row r="63" spans="1:7" ht="16">
      <c r="A63" s="93">
        <v>9</v>
      </c>
      <c r="B63" s="95">
        <v>4.1886113333333332</v>
      </c>
      <c r="C63" s="95">
        <v>5.4639999999999995</v>
      </c>
    </row>
    <row r="64" spans="1:7" ht="16">
      <c r="A64" s="93">
        <v>11</v>
      </c>
      <c r="B64" s="95">
        <v>4.0176336666666668</v>
      </c>
      <c r="C64" s="95">
        <v>5.1229553333333335</v>
      </c>
    </row>
    <row r="67" spans="1:13">
      <c r="A67" s="91" t="s">
        <v>1866</v>
      </c>
      <c r="B67" s="92"/>
      <c r="C67" s="168"/>
      <c r="D67" s="168"/>
      <c r="E67" s="168"/>
      <c r="F67" s="168"/>
      <c r="G67" s="168"/>
      <c r="H67" s="92"/>
    </row>
    <row r="68" spans="1:13">
      <c r="A68" s="92" t="s">
        <v>2100</v>
      </c>
      <c r="B68" s="92"/>
      <c r="C68" s="168"/>
      <c r="D68" s="168"/>
      <c r="E68" s="168"/>
      <c r="F68" s="168"/>
      <c r="G68" s="168"/>
      <c r="H68" s="92"/>
    </row>
    <row r="69" spans="1:13" ht="17" thickBot="1">
      <c r="A69" s="96" t="s">
        <v>1514</v>
      </c>
      <c r="B69" s="97"/>
      <c r="C69" s="262"/>
      <c r="D69" s="262" t="s">
        <v>120</v>
      </c>
      <c r="E69" s="262" t="s">
        <v>1513</v>
      </c>
      <c r="F69" s="262" t="s">
        <v>1512</v>
      </c>
      <c r="G69" s="262" t="s">
        <v>1511</v>
      </c>
      <c r="H69" s="98" t="s">
        <v>1510</v>
      </c>
    </row>
    <row r="70" spans="1:13" ht="17" thickTop="1">
      <c r="A70" s="99" t="s">
        <v>1521</v>
      </c>
      <c r="B70" s="100"/>
      <c r="C70" s="100"/>
      <c r="D70" s="100">
        <v>2008</v>
      </c>
      <c r="E70" s="100">
        <v>4.5</v>
      </c>
      <c r="F70" s="101">
        <v>880</v>
      </c>
      <c r="G70" s="101">
        <v>3960</v>
      </c>
      <c r="H70" s="102">
        <f>G71-G70</f>
        <v>963</v>
      </c>
    </row>
    <row r="71" spans="1:13" ht="16">
      <c r="A71" s="99" t="s">
        <v>1508</v>
      </c>
      <c r="B71" s="100"/>
      <c r="C71" s="100"/>
      <c r="D71" s="100">
        <v>2008</v>
      </c>
      <c r="E71" s="100">
        <v>5.5</v>
      </c>
      <c r="F71" s="101">
        <v>895</v>
      </c>
      <c r="G71" s="101">
        <v>4923</v>
      </c>
      <c r="H71" s="103" t="s">
        <v>1509</v>
      </c>
    </row>
    <row r="72" spans="1:13" ht="16">
      <c r="A72" s="99"/>
      <c r="B72" s="100"/>
      <c r="C72" s="100"/>
      <c r="D72" s="100"/>
      <c r="E72" s="100"/>
      <c r="F72" s="101"/>
      <c r="G72" s="101"/>
      <c r="H72" s="103"/>
    </row>
    <row r="73" spans="1:13" ht="16">
      <c r="A73" s="99" t="s">
        <v>1521</v>
      </c>
      <c r="B73" s="100"/>
      <c r="C73" s="100"/>
      <c r="D73" s="100">
        <v>2009</v>
      </c>
      <c r="E73" s="100">
        <v>3.7</v>
      </c>
      <c r="F73" s="101">
        <v>900</v>
      </c>
      <c r="G73" s="101">
        <v>3330</v>
      </c>
      <c r="H73" s="102">
        <f>G74-G73</f>
        <v>1366</v>
      </c>
    </row>
    <row r="74" spans="1:13" ht="16">
      <c r="A74" s="104" t="s">
        <v>1508</v>
      </c>
      <c r="B74" s="105"/>
      <c r="C74" s="105"/>
      <c r="D74" s="105">
        <v>2009</v>
      </c>
      <c r="E74" s="105">
        <v>5.3</v>
      </c>
      <c r="F74" s="106">
        <v>886</v>
      </c>
      <c r="G74" s="106">
        <v>4696</v>
      </c>
      <c r="H74" s="107" t="s">
        <v>1507</v>
      </c>
    </row>
    <row r="77" spans="1:13">
      <c r="J77" s="223" t="s">
        <v>22</v>
      </c>
      <c r="K77" s="223" t="s">
        <v>137</v>
      </c>
      <c r="L77" s="223" t="s">
        <v>22</v>
      </c>
      <c r="M77" s="223" t="s">
        <v>137</v>
      </c>
    </row>
    <row r="78" spans="1:13" ht="16">
      <c r="J78" s="224" t="s">
        <v>129</v>
      </c>
      <c r="K78" s="223"/>
      <c r="L78" s="224" t="s">
        <v>130</v>
      </c>
      <c r="M78" s="223"/>
    </row>
    <row r="79" spans="1:13" ht="16">
      <c r="J79" s="225">
        <v>3.304354</v>
      </c>
      <c r="K79" s="225">
        <v>0.34241066666666664</v>
      </c>
      <c r="L79" s="225">
        <v>0.21368959781809838</v>
      </c>
      <c r="M79" s="225">
        <v>0.12326467036940005</v>
      </c>
    </row>
    <row r="80" spans="1:13" ht="16">
      <c r="J80" s="225">
        <v>5.1229553333333335</v>
      </c>
      <c r="K80" s="225">
        <v>4.0176336666666668</v>
      </c>
      <c r="L80" s="225">
        <v>0.1357024814733877</v>
      </c>
      <c r="M80" s="225">
        <v>0.44709636845277151</v>
      </c>
    </row>
    <row r="81" spans="10:13" ht="16">
      <c r="J81" s="225">
        <v>5.0339376666666666</v>
      </c>
      <c r="K81" s="225">
        <v>2.7481643333333334</v>
      </c>
      <c r="L81" s="225">
        <v>0.53358253967679914</v>
      </c>
      <c r="M81" s="225">
        <v>0.35172311837015724</v>
      </c>
    </row>
    <row r="82" spans="10:13" ht="16">
      <c r="J82" s="225">
        <v>5.4639999999999995</v>
      </c>
      <c r="K82" s="225">
        <v>4.1886113333333332</v>
      </c>
      <c r="L82" s="225">
        <v>0.68906882868808972</v>
      </c>
      <c r="M82" s="225">
        <v>0.34524851796796224</v>
      </c>
    </row>
    <row r="83" spans="10:13" ht="16">
      <c r="J83" s="225">
        <v>4.5262409999999997</v>
      </c>
      <c r="K83" s="225">
        <v>0.64953300000000003</v>
      </c>
      <c r="L83" s="225">
        <v>0.2991565378792021</v>
      </c>
      <c r="M83" s="225">
        <v>0.20572740347650917</v>
      </c>
    </row>
    <row r="84" spans="10:13" ht="16">
      <c r="J84" s="225">
        <v>5.6663956666666664</v>
      </c>
      <c r="K84" s="225">
        <v>4.3823556666666663</v>
      </c>
      <c r="L84" s="225">
        <v>0.59198379675148072</v>
      </c>
      <c r="M84" s="225">
        <v>0.1860091230143025</v>
      </c>
    </row>
    <row r="85" spans="10:13">
      <c r="J85" s="223"/>
      <c r="K85" s="223"/>
      <c r="L85" s="223"/>
      <c r="M85" s="223"/>
    </row>
  </sheetData>
  <mergeCells count="8">
    <mergeCell ref="C6:F6"/>
    <mergeCell ref="G6:G7"/>
    <mergeCell ref="A48:A53"/>
    <mergeCell ref="A25:B25"/>
    <mergeCell ref="A19:B19"/>
    <mergeCell ref="A42:A47"/>
    <mergeCell ref="A6:A7"/>
    <mergeCell ref="B6:B7"/>
  </mergeCell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K896"/>
  <sheetViews>
    <sheetView zoomScaleNormal="100" workbookViewId="0">
      <selection activeCell="C583" sqref="C583"/>
    </sheetView>
  </sheetViews>
  <sheetFormatPr baseColWidth="10" defaultColWidth="11" defaultRowHeight="16"/>
  <cols>
    <col min="1" max="1" width="35.5" bestFit="1" customWidth="1"/>
    <col min="2" max="2" width="13.6640625" style="5" customWidth="1"/>
    <col min="6" max="6" width="15.33203125" customWidth="1"/>
    <col min="7" max="7" width="14.6640625" customWidth="1"/>
    <col min="8" max="9" width="18" customWidth="1"/>
  </cols>
  <sheetData>
    <row r="1" spans="1:11" s="92" customFormat="1" ht="18">
      <c r="A1" s="165" t="s">
        <v>1636</v>
      </c>
      <c r="B1" s="168"/>
    </row>
    <row r="2" spans="1:11" s="166" customFormat="1">
      <c r="B2" s="169"/>
    </row>
    <row r="3" spans="1:11">
      <c r="A3" s="167" t="s">
        <v>2033</v>
      </c>
      <c r="B3" s="170" t="s">
        <v>1490</v>
      </c>
      <c r="C3" t="s">
        <v>2066</v>
      </c>
      <c r="E3" s="173" t="s">
        <v>1490</v>
      </c>
      <c r="F3" s="174" t="s">
        <v>2030</v>
      </c>
      <c r="G3" s="174" t="s">
        <v>2034</v>
      </c>
      <c r="H3" s="174" t="s">
        <v>2036</v>
      </c>
      <c r="I3" s="254" t="s">
        <v>2035</v>
      </c>
      <c r="J3" s="174" t="s">
        <v>1445</v>
      </c>
    </row>
    <row r="4" spans="1:11">
      <c r="A4" t="s">
        <v>553</v>
      </c>
      <c r="B4" s="5" t="s">
        <v>122</v>
      </c>
      <c r="E4" s="160" t="s">
        <v>122</v>
      </c>
      <c r="F4" s="171">
        <f>COUNTIF($B$4:$B$896,E4)</f>
        <v>142</v>
      </c>
      <c r="G4" s="171">
        <v>26</v>
      </c>
      <c r="H4" s="171"/>
      <c r="I4" s="171">
        <v>2</v>
      </c>
      <c r="J4" s="172">
        <f>SUM(G4:I4)/F4</f>
        <v>0.19718309859154928</v>
      </c>
    </row>
    <row r="5" spans="1:11">
      <c r="A5" t="s">
        <v>554</v>
      </c>
      <c r="B5" s="5" t="s">
        <v>122</v>
      </c>
      <c r="E5" s="160" t="s">
        <v>34</v>
      </c>
      <c r="F5" s="171">
        <f t="shared" ref="F5:F12" si="0">COUNTIF($B$4:$B$896,E5)</f>
        <v>93</v>
      </c>
      <c r="G5" s="171">
        <v>9</v>
      </c>
      <c r="H5" s="171"/>
      <c r="I5" s="171"/>
      <c r="J5" s="172">
        <f t="shared" ref="J5:J12" si="1">SUM(G5:I5)/F5</f>
        <v>9.6774193548387094E-2</v>
      </c>
    </row>
    <row r="6" spans="1:11">
      <c r="A6" t="s">
        <v>555</v>
      </c>
      <c r="B6" s="5" t="s">
        <v>122</v>
      </c>
      <c r="E6" s="160" t="s">
        <v>38</v>
      </c>
      <c r="F6" s="171">
        <f t="shared" si="0"/>
        <v>81</v>
      </c>
      <c r="G6" s="171">
        <v>1</v>
      </c>
      <c r="H6" s="171"/>
      <c r="I6" s="171"/>
      <c r="J6" s="172">
        <f t="shared" si="1"/>
        <v>1.2345679012345678E-2</v>
      </c>
    </row>
    <row r="7" spans="1:11">
      <c r="A7" t="s">
        <v>556</v>
      </c>
      <c r="B7" s="5" t="s">
        <v>122</v>
      </c>
      <c r="E7" s="160" t="s">
        <v>449</v>
      </c>
      <c r="F7" s="171">
        <f t="shared" si="0"/>
        <v>94</v>
      </c>
      <c r="G7" s="171">
        <v>0</v>
      </c>
      <c r="H7" s="171">
        <v>1</v>
      </c>
      <c r="I7" s="171"/>
      <c r="J7" s="172">
        <f t="shared" si="1"/>
        <v>1.0638297872340425E-2</v>
      </c>
      <c r="K7" s="222"/>
    </row>
    <row r="8" spans="1:11">
      <c r="A8" t="s">
        <v>557</v>
      </c>
      <c r="B8" s="5" t="s">
        <v>122</v>
      </c>
      <c r="E8" s="160" t="s">
        <v>371</v>
      </c>
      <c r="F8" s="171">
        <f t="shared" si="0"/>
        <v>99</v>
      </c>
      <c r="G8" s="171">
        <v>1</v>
      </c>
      <c r="H8" s="171"/>
      <c r="I8" s="171"/>
      <c r="J8" s="172">
        <f t="shared" si="1"/>
        <v>1.0101010101010102E-2</v>
      </c>
    </row>
    <row r="9" spans="1:11">
      <c r="A9" t="s">
        <v>558</v>
      </c>
      <c r="B9" s="5" t="s">
        <v>122</v>
      </c>
      <c r="E9" s="160" t="s">
        <v>210</v>
      </c>
      <c r="F9" s="171">
        <f t="shared" si="0"/>
        <v>108</v>
      </c>
      <c r="G9" s="171">
        <v>2</v>
      </c>
      <c r="H9" s="171"/>
      <c r="I9" s="171"/>
      <c r="J9" s="172">
        <f t="shared" si="1"/>
        <v>1.8518518518518517E-2</v>
      </c>
    </row>
    <row r="10" spans="1:11">
      <c r="A10" t="s">
        <v>559</v>
      </c>
      <c r="B10" s="5" t="s">
        <v>122</v>
      </c>
      <c r="E10" s="160" t="s">
        <v>551</v>
      </c>
      <c r="F10" s="171">
        <f t="shared" si="0"/>
        <v>44</v>
      </c>
      <c r="G10" s="171">
        <v>0</v>
      </c>
      <c r="H10" s="171"/>
      <c r="I10" s="171"/>
      <c r="J10" s="172">
        <f t="shared" si="1"/>
        <v>0</v>
      </c>
    </row>
    <row r="11" spans="1:11">
      <c r="A11" t="s">
        <v>560</v>
      </c>
      <c r="B11" s="5" t="s">
        <v>122</v>
      </c>
      <c r="E11" s="160" t="s">
        <v>552</v>
      </c>
      <c r="F11" s="171">
        <f t="shared" si="0"/>
        <v>199</v>
      </c>
      <c r="G11" s="171">
        <v>21</v>
      </c>
      <c r="H11" s="171"/>
      <c r="I11" s="171"/>
      <c r="J11" s="172">
        <f t="shared" si="1"/>
        <v>0.10552763819095477</v>
      </c>
    </row>
    <row r="12" spans="1:11">
      <c r="A12" t="s">
        <v>561</v>
      </c>
      <c r="B12" s="5" t="s">
        <v>122</v>
      </c>
      <c r="E12" s="160" t="s">
        <v>372</v>
      </c>
      <c r="F12" s="171">
        <f t="shared" si="0"/>
        <v>33</v>
      </c>
      <c r="G12" s="171">
        <v>1</v>
      </c>
      <c r="H12" s="171"/>
      <c r="I12" s="171"/>
      <c r="J12" s="172">
        <f t="shared" si="1"/>
        <v>3.0303030303030304E-2</v>
      </c>
    </row>
    <row r="13" spans="1:11">
      <c r="A13" t="s">
        <v>562</v>
      </c>
      <c r="B13" s="5" t="s">
        <v>122</v>
      </c>
      <c r="E13" s="173" t="s">
        <v>550</v>
      </c>
      <c r="F13" s="174">
        <f>SUM(F4:F12)</f>
        <v>893</v>
      </c>
      <c r="G13" s="174">
        <f>SUM(G4:G12)</f>
        <v>61</v>
      </c>
      <c r="H13" s="174"/>
      <c r="I13" s="174"/>
      <c r="J13" s="175">
        <f t="shared" ref="J13" si="2">G13/F13</f>
        <v>6.83090705487122E-2</v>
      </c>
    </row>
    <row r="14" spans="1:11">
      <c r="A14" s="40" t="s">
        <v>563</v>
      </c>
      <c r="B14" s="5" t="s">
        <v>122</v>
      </c>
      <c r="C14" t="s">
        <v>2067</v>
      </c>
      <c r="G14" t="s">
        <v>2032</v>
      </c>
    </row>
    <row r="15" spans="1:11">
      <c r="A15" t="s">
        <v>564</v>
      </c>
      <c r="B15" s="5" t="s">
        <v>122</v>
      </c>
    </row>
    <row r="16" spans="1:11">
      <c r="A16" s="40" t="s">
        <v>565</v>
      </c>
      <c r="B16" s="5" t="s">
        <v>122</v>
      </c>
      <c r="C16" t="s">
        <v>2067</v>
      </c>
    </row>
    <row r="17" spans="1:6">
      <c r="A17" t="s">
        <v>566</v>
      </c>
      <c r="B17" s="5" t="s">
        <v>122</v>
      </c>
    </row>
    <row r="18" spans="1:6">
      <c r="A18" t="s">
        <v>567</v>
      </c>
      <c r="B18" s="5" t="s">
        <v>122</v>
      </c>
    </row>
    <row r="19" spans="1:6">
      <c r="A19" t="s">
        <v>568</v>
      </c>
      <c r="B19" s="5" t="s">
        <v>122</v>
      </c>
    </row>
    <row r="20" spans="1:6">
      <c r="A20" t="s">
        <v>569</v>
      </c>
      <c r="B20" s="5" t="s">
        <v>122</v>
      </c>
    </row>
    <row r="21" spans="1:6">
      <c r="A21" t="s">
        <v>570</v>
      </c>
      <c r="B21" s="5" t="s">
        <v>122</v>
      </c>
    </row>
    <row r="22" spans="1:6">
      <c r="A22" s="41" t="s">
        <v>571</v>
      </c>
      <c r="B22" s="5" t="s">
        <v>122</v>
      </c>
      <c r="C22" t="s">
        <v>2067</v>
      </c>
    </row>
    <row r="23" spans="1:6">
      <c r="A23" t="s">
        <v>572</v>
      </c>
      <c r="B23" s="5" t="s">
        <v>122</v>
      </c>
    </row>
    <row r="24" spans="1:6">
      <c r="A24" t="s">
        <v>573</v>
      </c>
      <c r="B24" s="5" t="s">
        <v>122</v>
      </c>
    </row>
    <row r="25" spans="1:6">
      <c r="A25" t="s">
        <v>574</v>
      </c>
      <c r="B25" s="5" t="s">
        <v>122</v>
      </c>
    </row>
    <row r="26" spans="1:6">
      <c r="A26" t="s">
        <v>575</v>
      </c>
      <c r="B26" s="5" t="s">
        <v>122</v>
      </c>
    </row>
    <row r="27" spans="1:6">
      <c r="A27" t="s">
        <v>576</v>
      </c>
      <c r="B27" s="5" t="s">
        <v>122</v>
      </c>
    </row>
    <row r="28" spans="1:6">
      <c r="A28" t="s">
        <v>577</v>
      </c>
      <c r="B28" s="5" t="s">
        <v>122</v>
      </c>
    </row>
    <row r="29" spans="1:6">
      <c r="A29" s="40" t="s">
        <v>578</v>
      </c>
      <c r="B29" s="5" t="s">
        <v>122</v>
      </c>
      <c r="C29" t="s">
        <v>2067</v>
      </c>
    </row>
    <row r="30" spans="1:6">
      <c r="A30" t="s">
        <v>579</v>
      </c>
      <c r="B30" s="5" t="s">
        <v>122</v>
      </c>
    </row>
    <row r="31" spans="1:6">
      <c r="A31" t="s">
        <v>580</v>
      </c>
      <c r="B31" s="5" t="s">
        <v>122</v>
      </c>
      <c r="F31" s="249"/>
    </row>
    <row r="32" spans="1:6">
      <c r="A32" t="s">
        <v>581</v>
      </c>
      <c r="B32" s="5" t="s">
        <v>122</v>
      </c>
    </row>
    <row r="33" spans="1:3">
      <c r="A33" t="s">
        <v>582</v>
      </c>
      <c r="B33" s="5" t="s">
        <v>122</v>
      </c>
    </row>
    <row r="34" spans="1:3">
      <c r="A34" s="40" t="s">
        <v>583</v>
      </c>
      <c r="B34" s="5" t="s">
        <v>122</v>
      </c>
      <c r="C34" t="s">
        <v>2067</v>
      </c>
    </row>
    <row r="35" spans="1:3">
      <c r="A35" t="s">
        <v>584</v>
      </c>
      <c r="B35" s="5" t="s">
        <v>122</v>
      </c>
    </row>
    <row r="36" spans="1:3">
      <c r="A36" t="s">
        <v>585</v>
      </c>
      <c r="B36" s="5" t="s">
        <v>122</v>
      </c>
    </row>
    <row r="37" spans="1:3">
      <c r="A37" t="s">
        <v>586</v>
      </c>
      <c r="B37" s="5" t="s">
        <v>122</v>
      </c>
    </row>
    <row r="38" spans="1:3">
      <c r="A38" t="s">
        <v>587</v>
      </c>
      <c r="B38" s="5" t="s">
        <v>122</v>
      </c>
    </row>
    <row r="39" spans="1:3">
      <c r="A39" t="s">
        <v>588</v>
      </c>
      <c r="B39" s="5" t="s">
        <v>122</v>
      </c>
    </row>
    <row r="40" spans="1:3">
      <c r="A40" t="s">
        <v>589</v>
      </c>
      <c r="B40" s="5" t="s">
        <v>122</v>
      </c>
    </row>
    <row r="41" spans="1:3">
      <c r="A41" t="s">
        <v>590</v>
      </c>
      <c r="B41" s="5" t="s">
        <v>122</v>
      </c>
    </row>
    <row r="42" spans="1:3">
      <c r="A42" t="s">
        <v>591</v>
      </c>
      <c r="B42" s="5" t="s">
        <v>122</v>
      </c>
    </row>
    <row r="43" spans="1:3">
      <c r="A43" t="s">
        <v>592</v>
      </c>
      <c r="B43" s="5" t="s">
        <v>122</v>
      </c>
    </row>
    <row r="44" spans="1:3">
      <c r="A44" s="41" t="s">
        <v>593</v>
      </c>
      <c r="B44" s="5" t="s">
        <v>122</v>
      </c>
      <c r="C44" t="s">
        <v>2067</v>
      </c>
    </row>
    <row r="45" spans="1:3">
      <c r="A45" t="s">
        <v>594</v>
      </c>
      <c r="B45" s="5" t="s">
        <v>122</v>
      </c>
    </row>
    <row r="46" spans="1:3">
      <c r="A46" t="s">
        <v>595</v>
      </c>
      <c r="B46" s="5" t="s">
        <v>122</v>
      </c>
    </row>
    <row r="47" spans="1:3">
      <c r="A47" t="s">
        <v>596</v>
      </c>
      <c r="B47" s="5" t="s">
        <v>122</v>
      </c>
    </row>
    <row r="48" spans="1:3">
      <c r="A48" t="s">
        <v>597</v>
      </c>
      <c r="B48" s="5" t="s">
        <v>122</v>
      </c>
    </row>
    <row r="49" spans="1:3">
      <c r="A49" t="s">
        <v>598</v>
      </c>
      <c r="B49" s="5" t="s">
        <v>122</v>
      </c>
    </row>
    <row r="50" spans="1:3">
      <c r="A50" t="s">
        <v>599</v>
      </c>
      <c r="B50" s="5" t="s">
        <v>122</v>
      </c>
    </row>
    <row r="51" spans="1:3">
      <c r="A51" t="s">
        <v>600</v>
      </c>
      <c r="B51" s="5" t="s">
        <v>122</v>
      </c>
    </row>
    <row r="52" spans="1:3">
      <c r="A52" t="s">
        <v>601</v>
      </c>
      <c r="B52" s="5" t="s">
        <v>122</v>
      </c>
    </row>
    <row r="53" spans="1:3">
      <c r="A53" s="40" t="s">
        <v>602</v>
      </c>
      <c r="B53" s="5" t="s">
        <v>122</v>
      </c>
      <c r="C53" t="s">
        <v>2067</v>
      </c>
    </row>
    <row r="54" spans="1:3">
      <c r="A54" t="s">
        <v>603</v>
      </c>
      <c r="B54" s="5" t="s">
        <v>122</v>
      </c>
    </row>
    <row r="55" spans="1:3">
      <c r="A55" t="s">
        <v>604</v>
      </c>
      <c r="B55" s="5" t="s">
        <v>122</v>
      </c>
    </row>
    <row r="56" spans="1:3">
      <c r="A56" s="40" t="s">
        <v>605</v>
      </c>
      <c r="B56" s="5" t="s">
        <v>122</v>
      </c>
      <c r="C56" t="s">
        <v>2067</v>
      </c>
    </row>
    <row r="57" spans="1:3">
      <c r="A57" s="40" t="s">
        <v>606</v>
      </c>
      <c r="B57" s="5" t="s">
        <v>122</v>
      </c>
      <c r="C57" t="s">
        <v>2067</v>
      </c>
    </row>
    <row r="58" spans="1:3">
      <c r="A58" s="40" t="s">
        <v>607</v>
      </c>
      <c r="B58" s="5" t="s">
        <v>122</v>
      </c>
      <c r="C58" t="s">
        <v>2067</v>
      </c>
    </row>
    <row r="59" spans="1:3">
      <c r="A59" t="s">
        <v>608</v>
      </c>
      <c r="B59" s="5" t="s">
        <v>122</v>
      </c>
    </row>
    <row r="60" spans="1:3">
      <c r="A60" t="s">
        <v>609</v>
      </c>
      <c r="B60" s="5" t="s">
        <v>122</v>
      </c>
    </row>
    <row r="61" spans="1:3">
      <c r="A61" t="s">
        <v>610</v>
      </c>
      <c r="B61" s="5" t="s">
        <v>122</v>
      </c>
    </row>
    <row r="62" spans="1:3">
      <c r="A62" t="s">
        <v>611</v>
      </c>
      <c r="B62" s="5" t="s">
        <v>122</v>
      </c>
    </row>
    <row r="63" spans="1:3">
      <c r="A63" s="40" t="s">
        <v>612</v>
      </c>
      <c r="B63" s="5" t="s">
        <v>122</v>
      </c>
      <c r="C63" t="s">
        <v>2067</v>
      </c>
    </row>
    <row r="64" spans="1:3">
      <c r="A64" t="s">
        <v>613</v>
      </c>
      <c r="B64" s="5" t="s">
        <v>122</v>
      </c>
    </row>
    <row r="65" spans="1:3">
      <c r="A65" t="s">
        <v>614</v>
      </c>
      <c r="B65" s="5" t="s">
        <v>122</v>
      </c>
    </row>
    <row r="66" spans="1:3">
      <c r="A66" t="s">
        <v>615</v>
      </c>
      <c r="B66" s="5" t="s">
        <v>122</v>
      </c>
    </row>
    <row r="67" spans="1:3">
      <c r="A67" t="s">
        <v>616</v>
      </c>
      <c r="B67" s="5" t="s">
        <v>122</v>
      </c>
    </row>
    <row r="68" spans="1:3">
      <c r="A68" t="s">
        <v>617</v>
      </c>
      <c r="B68" s="5" t="s">
        <v>122</v>
      </c>
    </row>
    <row r="69" spans="1:3">
      <c r="A69" s="40" t="s">
        <v>618</v>
      </c>
      <c r="B69" s="5" t="s">
        <v>122</v>
      </c>
      <c r="C69" t="s">
        <v>2067</v>
      </c>
    </row>
    <row r="70" spans="1:3">
      <c r="A70" s="40" t="s">
        <v>619</v>
      </c>
      <c r="B70" s="5" t="s">
        <v>122</v>
      </c>
      <c r="C70" t="s">
        <v>2067</v>
      </c>
    </row>
    <row r="71" spans="1:3">
      <c r="A71" s="40" t="s">
        <v>620</v>
      </c>
      <c r="B71" s="5" t="s">
        <v>122</v>
      </c>
      <c r="C71" t="s">
        <v>2067</v>
      </c>
    </row>
    <row r="72" spans="1:3">
      <c r="A72" s="40" t="s">
        <v>621</v>
      </c>
      <c r="B72" s="5" t="s">
        <v>122</v>
      </c>
      <c r="C72" t="s">
        <v>2067</v>
      </c>
    </row>
    <row r="73" spans="1:3">
      <c r="A73" t="s">
        <v>622</v>
      </c>
      <c r="B73" s="5" t="s">
        <v>122</v>
      </c>
    </row>
    <row r="74" spans="1:3">
      <c r="A74" t="s">
        <v>623</v>
      </c>
      <c r="B74" s="5" t="s">
        <v>122</v>
      </c>
    </row>
    <row r="75" spans="1:3">
      <c r="A75" t="s">
        <v>624</v>
      </c>
      <c r="B75" s="5" t="s">
        <v>122</v>
      </c>
    </row>
    <row r="76" spans="1:3">
      <c r="A76" s="40" t="s">
        <v>625</v>
      </c>
      <c r="B76" s="5" t="s">
        <v>122</v>
      </c>
      <c r="C76" t="s">
        <v>2067</v>
      </c>
    </row>
    <row r="77" spans="1:3">
      <c r="A77" t="s">
        <v>626</v>
      </c>
      <c r="B77" s="5" t="s">
        <v>122</v>
      </c>
    </row>
    <row r="78" spans="1:3">
      <c r="A78" s="40" t="s">
        <v>627</v>
      </c>
      <c r="B78" s="5" t="s">
        <v>122</v>
      </c>
      <c r="C78" t="s">
        <v>2067</v>
      </c>
    </row>
    <row r="79" spans="1:3">
      <c r="A79" t="s">
        <v>628</v>
      </c>
      <c r="B79" s="5" t="s">
        <v>122</v>
      </c>
    </row>
    <row r="80" spans="1:3">
      <c r="A80" t="s">
        <v>629</v>
      </c>
      <c r="B80" s="5" t="s">
        <v>122</v>
      </c>
    </row>
    <row r="81" spans="1:3">
      <c r="A81" t="s">
        <v>630</v>
      </c>
      <c r="B81" s="5" t="s">
        <v>122</v>
      </c>
    </row>
    <row r="82" spans="1:3">
      <c r="A82" t="s">
        <v>631</v>
      </c>
      <c r="B82" s="5" t="s">
        <v>122</v>
      </c>
    </row>
    <row r="83" spans="1:3">
      <c r="A83" t="s">
        <v>632</v>
      </c>
      <c r="B83" s="5" t="s">
        <v>122</v>
      </c>
    </row>
    <row r="84" spans="1:3">
      <c r="A84" t="s">
        <v>633</v>
      </c>
      <c r="B84" s="5" t="s">
        <v>122</v>
      </c>
    </row>
    <row r="85" spans="1:3">
      <c r="A85" t="s">
        <v>634</v>
      </c>
      <c r="B85" s="5" t="s">
        <v>122</v>
      </c>
    </row>
    <row r="86" spans="1:3">
      <c r="A86" t="s">
        <v>635</v>
      </c>
      <c r="B86" s="5" t="s">
        <v>122</v>
      </c>
    </row>
    <row r="87" spans="1:3">
      <c r="A87" t="s">
        <v>636</v>
      </c>
      <c r="B87" s="5" t="s">
        <v>122</v>
      </c>
    </row>
    <row r="88" spans="1:3">
      <c r="A88" t="s">
        <v>637</v>
      </c>
      <c r="B88" s="5" t="s">
        <v>122</v>
      </c>
    </row>
    <row r="89" spans="1:3">
      <c r="A89" t="s">
        <v>638</v>
      </c>
      <c r="B89" s="5" t="s">
        <v>122</v>
      </c>
    </row>
    <row r="90" spans="1:3">
      <c r="A90" t="s">
        <v>639</v>
      </c>
      <c r="B90" s="5" t="s">
        <v>122</v>
      </c>
    </row>
    <row r="91" spans="1:3">
      <c r="A91" t="s">
        <v>640</v>
      </c>
      <c r="B91" s="5" t="s">
        <v>122</v>
      </c>
    </row>
    <row r="92" spans="1:3">
      <c r="A92" t="s">
        <v>641</v>
      </c>
      <c r="B92" s="5" t="s">
        <v>122</v>
      </c>
    </row>
    <row r="93" spans="1:3">
      <c r="A93" s="40" t="s">
        <v>642</v>
      </c>
      <c r="B93" s="5" t="s">
        <v>122</v>
      </c>
      <c r="C93" t="s">
        <v>2067</v>
      </c>
    </row>
    <row r="94" spans="1:3">
      <c r="A94" t="s">
        <v>643</v>
      </c>
      <c r="B94" s="5" t="s">
        <v>122</v>
      </c>
    </row>
    <row r="95" spans="1:3">
      <c r="A95" t="s">
        <v>644</v>
      </c>
      <c r="B95" s="5" t="s">
        <v>122</v>
      </c>
    </row>
    <row r="96" spans="1:3">
      <c r="A96" t="s">
        <v>645</v>
      </c>
      <c r="B96" s="5" t="s">
        <v>122</v>
      </c>
    </row>
    <row r="97" spans="1:3">
      <c r="A97" t="s">
        <v>646</v>
      </c>
      <c r="B97" s="5" t="s">
        <v>122</v>
      </c>
    </row>
    <row r="98" spans="1:3">
      <c r="A98" t="s">
        <v>647</v>
      </c>
      <c r="B98" s="5" t="s">
        <v>122</v>
      </c>
    </row>
    <row r="99" spans="1:3">
      <c r="A99" t="s">
        <v>648</v>
      </c>
      <c r="B99" s="5" t="s">
        <v>122</v>
      </c>
    </row>
    <row r="100" spans="1:3">
      <c r="A100" t="s">
        <v>649</v>
      </c>
      <c r="B100" s="5" t="s">
        <v>122</v>
      </c>
    </row>
    <row r="101" spans="1:3">
      <c r="A101" t="s">
        <v>650</v>
      </c>
      <c r="B101" s="5" t="s">
        <v>122</v>
      </c>
    </row>
    <row r="102" spans="1:3">
      <c r="A102" t="s">
        <v>651</v>
      </c>
      <c r="B102" s="5" t="s">
        <v>122</v>
      </c>
    </row>
    <row r="103" spans="1:3">
      <c r="A103" t="s">
        <v>652</v>
      </c>
      <c r="B103" s="5" t="s">
        <v>122</v>
      </c>
    </row>
    <row r="104" spans="1:3">
      <c r="A104" t="s">
        <v>653</v>
      </c>
      <c r="B104" s="5" t="s">
        <v>122</v>
      </c>
    </row>
    <row r="105" spans="1:3">
      <c r="A105" t="s">
        <v>654</v>
      </c>
      <c r="B105" s="5" t="s">
        <v>122</v>
      </c>
    </row>
    <row r="106" spans="1:3">
      <c r="A106" t="s">
        <v>655</v>
      </c>
      <c r="B106" s="5" t="s">
        <v>122</v>
      </c>
    </row>
    <row r="107" spans="1:3">
      <c r="A107" t="s">
        <v>656</v>
      </c>
      <c r="B107" s="5" t="s">
        <v>122</v>
      </c>
    </row>
    <row r="108" spans="1:3">
      <c r="A108" t="s">
        <v>657</v>
      </c>
      <c r="B108" s="5" t="s">
        <v>122</v>
      </c>
    </row>
    <row r="109" spans="1:3">
      <c r="A109" t="s">
        <v>658</v>
      </c>
      <c r="B109" s="5" t="s">
        <v>122</v>
      </c>
    </row>
    <row r="110" spans="1:3">
      <c r="A110" t="s">
        <v>659</v>
      </c>
      <c r="B110" s="5" t="s">
        <v>122</v>
      </c>
    </row>
    <row r="111" spans="1:3">
      <c r="A111" s="40" t="s">
        <v>660</v>
      </c>
      <c r="B111" s="5" t="s">
        <v>122</v>
      </c>
      <c r="C111" t="s">
        <v>2067</v>
      </c>
    </row>
    <row r="112" spans="1:3">
      <c r="A112" t="s">
        <v>661</v>
      </c>
      <c r="B112" s="5" t="s">
        <v>122</v>
      </c>
    </row>
    <row r="113" spans="1:2">
      <c r="A113" t="s">
        <v>662</v>
      </c>
      <c r="B113" s="5" t="s">
        <v>122</v>
      </c>
    </row>
    <row r="114" spans="1:2">
      <c r="A114" t="s">
        <v>663</v>
      </c>
      <c r="B114" s="5" t="s">
        <v>122</v>
      </c>
    </row>
    <row r="115" spans="1:2">
      <c r="A115" t="s">
        <v>664</v>
      </c>
      <c r="B115" s="5" t="s">
        <v>122</v>
      </c>
    </row>
    <row r="116" spans="1:2">
      <c r="A116" t="s">
        <v>665</v>
      </c>
      <c r="B116" s="5" t="s">
        <v>122</v>
      </c>
    </row>
    <row r="117" spans="1:2">
      <c r="A117" t="s">
        <v>666</v>
      </c>
      <c r="B117" s="5" t="s">
        <v>122</v>
      </c>
    </row>
    <row r="118" spans="1:2">
      <c r="A118" t="s">
        <v>667</v>
      </c>
      <c r="B118" s="5" t="s">
        <v>122</v>
      </c>
    </row>
    <row r="119" spans="1:2">
      <c r="A119" t="s">
        <v>668</v>
      </c>
      <c r="B119" s="5" t="s">
        <v>122</v>
      </c>
    </row>
    <row r="120" spans="1:2">
      <c r="A120" t="s">
        <v>669</v>
      </c>
      <c r="B120" s="5" t="s">
        <v>122</v>
      </c>
    </row>
    <row r="121" spans="1:2">
      <c r="A121" t="s">
        <v>670</v>
      </c>
      <c r="B121" s="5" t="s">
        <v>122</v>
      </c>
    </row>
    <row r="122" spans="1:2">
      <c r="A122" t="s">
        <v>671</v>
      </c>
      <c r="B122" s="5" t="s">
        <v>122</v>
      </c>
    </row>
    <row r="123" spans="1:2">
      <c r="A123" t="s">
        <v>672</v>
      </c>
      <c r="B123" s="5" t="s">
        <v>122</v>
      </c>
    </row>
    <row r="124" spans="1:2">
      <c r="A124" t="s">
        <v>673</v>
      </c>
      <c r="B124" s="5" t="s">
        <v>122</v>
      </c>
    </row>
    <row r="125" spans="1:2">
      <c r="A125" t="s">
        <v>674</v>
      </c>
      <c r="B125" s="5" t="s">
        <v>122</v>
      </c>
    </row>
    <row r="126" spans="1:2">
      <c r="A126" t="s">
        <v>675</v>
      </c>
      <c r="B126" s="5" t="s">
        <v>122</v>
      </c>
    </row>
    <row r="127" spans="1:2">
      <c r="A127" t="s">
        <v>676</v>
      </c>
      <c r="B127" s="5" t="s">
        <v>122</v>
      </c>
    </row>
    <row r="128" spans="1:2">
      <c r="A128" t="s">
        <v>677</v>
      </c>
      <c r="B128" s="5" t="s">
        <v>122</v>
      </c>
    </row>
    <row r="129" spans="1:3">
      <c r="A129" t="s">
        <v>678</v>
      </c>
      <c r="B129" s="5" t="s">
        <v>122</v>
      </c>
    </row>
    <row r="130" spans="1:3">
      <c r="A130" t="s">
        <v>679</v>
      </c>
      <c r="B130" s="5" t="s">
        <v>122</v>
      </c>
    </row>
    <row r="131" spans="1:3">
      <c r="A131" s="41" t="s">
        <v>680</v>
      </c>
      <c r="B131" s="5" t="s">
        <v>122</v>
      </c>
      <c r="C131" t="s">
        <v>2067</v>
      </c>
    </row>
    <row r="132" spans="1:3">
      <c r="A132" t="s">
        <v>681</v>
      </c>
      <c r="B132" s="5" t="s">
        <v>122</v>
      </c>
    </row>
    <row r="133" spans="1:3">
      <c r="A133" t="s">
        <v>682</v>
      </c>
      <c r="B133" s="5" t="s">
        <v>122</v>
      </c>
    </row>
    <row r="134" spans="1:3">
      <c r="A134" t="s">
        <v>683</v>
      </c>
      <c r="B134" s="5" t="s">
        <v>122</v>
      </c>
    </row>
    <row r="135" spans="1:3">
      <c r="A135" s="42" t="s">
        <v>684</v>
      </c>
      <c r="B135" s="5" t="s">
        <v>122</v>
      </c>
    </row>
    <row r="136" spans="1:3">
      <c r="A136" t="s">
        <v>685</v>
      </c>
      <c r="B136" s="5" t="s">
        <v>122</v>
      </c>
    </row>
    <row r="137" spans="1:3">
      <c r="A137" t="s">
        <v>686</v>
      </c>
      <c r="B137" s="5" t="s">
        <v>122</v>
      </c>
    </row>
    <row r="138" spans="1:3">
      <c r="A138" t="s">
        <v>687</v>
      </c>
      <c r="B138" s="5" t="s">
        <v>122</v>
      </c>
    </row>
    <row r="139" spans="1:3">
      <c r="A139" t="s">
        <v>688</v>
      </c>
      <c r="B139" s="5" t="s">
        <v>122</v>
      </c>
    </row>
    <row r="140" spans="1:3">
      <c r="A140" t="s">
        <v>689</v>
      </c>
      <c r="B140" s="5" t="s">
        <v>122</v>
      </c>
    </row>
    <row r="141" spans="1:3">
      <c r="A141" t="s">
        <v>690</v>
      </c>
      <c r="B141" s="5" t="s">
        <v>122</v>
      </c>
    </row>
    <row r="142" spans="1:3">
      <c r="A142" t="s">
        <v>691</v>
      </c>
      <c r="B142" s="5" t="s">
        <v>122</v>
      </c>
    </row>
    <row r="143" spans="1:3">
      <c r="A143" t="s">
        <v>692</v>
      </c>
      <c r="B143" s="5" t="s">
        <v>122</v>
      </c>
    </row>
    <row r="144" spans="1:3">
      <c r="A144" t="s">
        <v>693</v>
      </c>
      <c r="B144" s="5" t="s">
        <v>122</v>
      </c>
    </row>
    <row r="145" spans="1:2">
      <c r="A145" t="s">
        <v>694</v>
      </c>
      <c r="B145" s="5" t="s">
        <v>122</v>
      </c>
    </row>
    <row r="146" spans="1:2">
      <c r="A146" t="s">
        <v>695</v>
      </c>
      <c r="B146" s="5" t="s">
        <v>34</v>
      </c>
    </row>
    <row r="147" spans="1:2">
      <c r="A147" t="s">
        <v>696</v>
      </c>
      <c r="B147" s="5" t="s">
        <v>34</v>
      </c>
    </row>
    <row r="148" spans="1:2">
      <c r="A148" t="s">
        <v>697</v>
      </c>
      <c r="B148" s="5" t="s">
        <v>34</v>
      </c>
    </row>
    <row r="149" spans="1:2">
      <c r="A149" t="s">
        <v>698</v>
      </c>
      <c r="B149" s="5" t="s">
        <v>34</v>
      </c>
    </row>
    <row r="150" spans="1:2">
      <c r="A150" t="s">
        <v>699</v>
      </c>
      <c r="B150" s="5" t="s">
        <v>34</v>
      </c>
    </row>
    <row r="151" spans="1:2">
      <c r="A151" t="s">
        <v>700</v>
      </c>
      <c r="B151" s="5" t="s">
        <v>34</v>
      </c>
    </row>
    <row r="152" spans="1:2">
      <c r="A152" t="s">
        <v>701</v>
      </c>
      <c r="B152" s="5" t="s">
        <v>34</v>
      </c>
    </row>
    <row r="153" spans="1:2">
      <c r="A153" t="s">
        <v>702</v>
      </c>
      <c r="B153" s="5" t="s">
        <v>34</v>
      </c>
    </row>
    <row r="154" spans="1:2">
      <c r="A154" t="s">
        <v>703</v>
      </c>
      <c r="B154" s="5" t="s">
        <v>34</v>
      </c>
    </row>
    <row r="155" spans="1:2">
      <c r="A155" t="s">
        <v>704</v>
      </c>
      <c r="B155" s="5" t="s">
        <v>34</v>
      </c>
    </row>
    <row r="156" spans="1:2">
      <c r="A156" t="s">
        <v>705</v>
      </c>
      <c r="B156" s="5" t="s">
        <v>34</v>
      </c>
    </row>
    <row r="157" spans="1:2">
      <c r="A157" t="s">
        <v>706</v>
      </c>
      <c r="B157" s="5" t="s">
        <v>34</v>
      </c>
    </row>
    <row r="158" spans="1:2">
      <c r="A158" t="s">
        <v>707</v>
      </c>
      <c r="B158" s="5" t="s">
        <v>34</v>
      </c>
    </row>
    <row r="159" spans="1:2">
      <c r="A159" t="s">
        <v>708</v>
      </c>
      <c r="B159" s="5" t="s">
        <v>34</v>
      </c>
    </row>
    <row r="160" spans="1:2">
      <c r="A160" t="s">
        <v>709</v>
      </c>
      <c r="B160" s="5" t="s">
        <v>34</v>
      </c>
    </row>
    <row r="161" spans="1:2">
      <c r="A161" t="s">
        <v>710</v>
      </c>
      <c r="B161" s="5" t="s">
        <v>34</v>
      </c>
    </row>
    <row r="162" spans="1:2">
      <c r="A162" t="s">
        <v>711</v>
      </c>
      <c r="B162" s="5" t="s">
        <v>34</v>
      </c>
    </row>
    <row r="163" spans="1:2">
      <c r="A163" t="s">
        <v>712</v>
      </c>
      <c r="B163" s="5" t="s">
        <v>34</v>
      </c>
    </row>
    <row r="164" spans="1:2">
      <c r="A164" t="s">
        <v>713</v>
      </c>
      <c r="B164" s="5" t="s">
        <v>34</v>
      </c>
    </row>
    <row r="165" spans="1:2">
      <c r="A165" t="s">
        <v>714</v>
      </c>
      <c r="B165" s="5" t="s">
        <v>34</v>
      </c>
    </row>
    <row r="166" spans="1:2">
      <c r="A166" t="s">
        <v>715</v>
      </c>
      <c r="B166" s="5" t="s">
        <v>34</v>
      </c>
    </row>
    <row r="167" spans="1:2">
      <c r="A167" t="s">
        <v>716</v>
      </c>
      <c r="B167" s="5" t="s">
        <v>34</v>
      </c>
    </row>
    <row r="168" spans="1:2">
      <c r="A168" t="s">
        <v>717</v>
      </c>
      <c r="B168" s="5" t="s">
        <v>34</v>
      </c>
    </row>
    <row r="169" spans="1:2">
      <c r="A169" t="s">
        <v>718</v>
      </c>
      <c r="B169" s="5" t="s">
        <v>34</v>
      </c>
    </row>
    <row r="170" spans="1:2">
      <c r="A170" t="s">
        <v>719</v>
      </c>
      <c r="B170" s="5" t="s">
        <v>34</v>
      </c>
    </row>
    <row r="171" spans="1:2">
      <c r="A171" t="s">
        <v>720</v>
      </c>
      <c r="B171" s="5" t="s">
        <v>34</v>
      </c>
    </row>
    <row r="172" spans="1:2">
      <c r="A172" t="s">
        <v>721</v>
      </c>
      <c r="B172" s="5" t="s">
        <v>34</v>
      </c>
    </row>
    <row r="173" spans="1:2">
      <c r="A173" t="s">
        <v>722</v>
      </c>
      <c r="B173" s="5" t="s">
        <v>34</v>
      </c>
    </row>
    <row r="174" spans="1:2">
      <c r="A174" t="s">
        <v>723</v>
      </c>
      <c r="B174" s="5" t="s">
        <v>34</v>
      </c>
    </row>
    <row r="175" spans="1:2">
      <c r="A175" t="s">
        <v>724</v>
      </c>
      <c r="B175" s="5" t="s">
        <v>34</v>
      </c>
    </row>
    <row r="176" spans="1:2">
      <c r="A176" t="s">
        <v>725</v>
      </c>
      <c r="B176" s="5" t="s">
        <v>34</v>
      </c>
    </row>
    <row r="177" spans="1:3">
      <c r="A177" t="s">
        <v>726</v>
      </c>
      <c r="B177" s="5" t="s">
        <v>34</v>
      </c>
    </row>
    <row r="178" spans="1:3">
      <c r="A178" t="s">
        <v>727</v>
      </c>
      <c r="B178" s="5" t="s">
        <v>34</v>
      </c>
    </row>
    <row r="179" spans="1:3">
      <c r="A179" t="s">
        <v>728</v>
      </c>
      <c r="B179" s="5" t="s">
        <v>34</v>
      </c>
    </row>
    <row r="180" spans="1:3">
      <c r="A180" s="43" t="s">
        <v>729</v>
      </c>
      <c r="B180" s="5" t="s">
        <v>34</v>
      </c>
      <c r="C180" t="s">
        <v>2068</v>
      </c>
    </row>
    <row r="181" spans="1:3">
      <c r="A181" t="s">
        <v>730</v>
      </c>
      <c r="B181" s="5" t="s">
        <v>34</v>
      </c>
    </row>
    <row r="182" spans="1:3">
      <c r="A182" t="s">
        <v>731</v>
      </c>
      <c r="B182" s="5" t="s">
        <v>34</v>
      </c>
    </row>
    <row r="183" spans="1:3">
      <c r="A183" t="s">
        <v>732</v>
      </c>
      <c r="B183" s="5" t="s">
        <v>34</v>
      </c>
    </row>
    <row r="184" spans="1:3">
      <c r="A184" t="s">
        <v>733</v>
      </c>
      <c r="B184" s="5" t="s">
        <v>34</v>
      </c>
    </row>
    <row r="185" spans="1:3">
      <c r="A185" t="s">
        <v>734</v>
      </c>
      <c r="B185" s="5" t="s">
        <v>34</v>
      </c>
    </row>
    <row r="186" spans="1:3">
      <c r="A186" t="s">
        <v>735</v>
      </c>
      <c r="B186" s="5" t="s">
        <v>34</v>
      </c>
    </row>
    <row r="187" spans="1:3">
      <c r="A187" t="s">
        <v>736</v>
      </c>
      <c r="B187" s="5" t="s">
        <v>34</v>
      </c>
    </row>
    <row r="188" spans="1:3">
      <c r="A188" s="41" t="s">
        <v>737</v>
      </c>
      <c r="B188" s="5" t="s">
        <v>34</v>
      </c>
      <c r="C188" t="s">
        <v>2068</v>
      </c>
    </row>
    <row r="189" spans="1:3">
      <c r="A189" t="s">
        <v>738</v>
      </c>
      <c r="B189" s="5" t="s">
        <v>34</v>
      </c>
    </row>
    <row r="190" spans="1:3">
      <c r="A190" t="s">
        <v>739</v>
      </c>
      <c r="B190" s="5" t="s">
        <v>34</v>
      </c>
    </row>
    <row r="191" spans="1:3">
      <c r="A191" t="s">
        <v>740</v>
      </c>
      <c r="B191" s="5" t="s">
        <v>34</v>
      </c>
    </row>
    <row r="192" spans="1:3">
      <c r="A192" t="s">
        <v>741</v>
      </c>
      <c r="B192" s="5" t="s">
        <v>34</v>
      </c>
    </row>
    <row r="193" spans="1:3">
      <c r="A193" t="s">
        <v>742</v>
      </c>
      <c r="B193" s="5" t="s">
        <v>34</v>
      </c>
    </row>
    <row r="194" spans="1:3">
      <c r="A194" t="s">
        <v>743</v>
      </c>
      <c r="B194" s="5" t="s">
        <v>34</v>
      </c>
    </row>
    <row r="195" spans="1:3">
      <c r="A195" t="s">
        <v>744</v>
      </c>
      <c r="B195" s="5" t="s">
        <v>34</v>
      </c>
    </row>
    <row r="196" spans="1:3">
      <c r="A196" t="s">
        <v>745</v>
      </c>
      <c r="B196" s="5" t="s">
        <v>34</v>
      </c>
    </row>
    <row r="197" spans="1:3">
      <c r="A197" t="s">
        <v>746</v>
      </c>
      <c r="B197" s="5" t="s">
        <v>34</v>
      </c>
    </row>
    <row r="198" spans="1:3">
      <c r="A198" t="s">
        <v>747</v>
      </c>
      <c r="B198" s="5" t="s">
        <v>34</v>
      </c>
    </row>
    <row r="199" spans="1:3">
      <c r="A199" t="s">
        <v>748</v>
      </c>
      <c r="B199" s="5" t="s">
        <v>34</v>
      </c>
    </row>
    <row r="200" spans="1:3">
      <c r="A200" s="40" t="s">
        <v>749</v>
      </c>
      <c r="B200" s="5" t="s">
        <v>34</v>
      </c>
      <c r="C200" t="s">
        <v>2068</v>
      </c>
    </row>
    <row r="201" spans="1:3">
      <c r="A201" t="s">
        <v>750</v>
      </c>
      <c r="B201" s="5" t="s">
        <v>34</v>
      </c>
    </row>
    <row r="202" spans="1:3">
      <c r="A202" t="s">
        <v>751</v>
      </c>
      <c r="B202" s="5" t="s">
        <v>34</v>
      </c>
    </row>
    <row r="203" spans="1:3">
      <c r="A203" t="s">
        <v>752</v>
      </c>
      <c r="B203" s="5" t="s">
        <v>34</v>
      </c>
    </row>
    <row r="204" spans="1:3">
      <c r="A204" t="s">
        <v>753</v>
      </c>
      <c r="B204" s="5" t="s">
        <v>34</v>
      </c>
    </row>
    <row r="205" spans="1:3">
      <c r="A205" t="s">
        <v>754</v>
      </c>
      <c r="B205" s="5" t="s">
        <v>34</v>
      </c>
    </row>
    <row r="206" spans="1:3">
      <c r="A206" t="s">
        <v>755</v>
      </c>
      <c r="B206" s="5" t="s">
        <v>34</v>
      </c>
    </row>
    <row r="207" spans="1:3">
      <c r="A207" t="s">
        <v>756</v>
      </c>
      <c r="B207" s="5" t="s">
        <v>34</v>
      </c>
    </row>
    <row r="208" spans="1:3">
      <c r="A208" t="s">
        <v>757</v>
      </c>
      <c r="B208" s="5" t="s">
        <v>34</v>
      </c>
    </row>
    <row r="209" spans="1:3">
      <c r="A209" s="40" t="s">
        <v>758</v>
      </c>
      <c r="B209" s="5" t="s">
        <v>34</v>
      </c>
      <c r="C209" t="s">
        <v>2068</v>
      </c>
    </row>
    <row r="210" spans="1:3">
      <c r="A210" t="s">
        <v>759</v>
      </c>
      <c r="B210" s="5" t="s">
        <v>34</v>
      </c>
    </row>
    <row r="211" spans="1:3">
      <c r="A211" t="s">
        <v>760</v>
      </c>
      <c r="B211" s="5" t="s">
        <v>34</v>
      </c>
    </row>
    <row r="212" spans="1:3">
      <c r="A212" t="s">
        <v>761</v>
      </c>
      <c r="B212" s="5" t="s">
        <v>34</v>
      </c>
    </row>
    <row r="213" spans="1:3">
      <c r="A213" t="s">
        <v>762</v>
      </c>
      <c r="B213" s="5" t="s">
        <v>34</v>
      </c>
    </row>
    <row r="214" spans="1:3">
      <c r="A214" t="s">
        <v>763</v>
      </c>
      <c r="B214" s="5" t="s">
        <v>34</v>
      </c>
    </row>
    <row r="215" spans="1:3">
      <c r="A215" t="s">
        <v>764</v>
      </c>
      <c r="B215" s="5" t="s">
        <v>34</v>
      </c>
    </row>
    <row r="216" spans="1:3">
      <c r="A216" t="s">
        <v>765</v>
      </c>
      <c r="B216" s="5" t="s">
        <v>34</v>
      </c>
    </row>
    <row r="217" spans="1:3">
      <c r="A217" t="s">
        <v>766</v>
      </c>
      <c r="B217" s="5" t="s">
        <v>34</v>
      </c>
    </row>
    <row r="218" spans="1:3">
      <c r="A218" t="s">
        <v>767</v>
      </c>
      <c r="B218" s="5" t="s">
        <v>34</v>
      </c>
    </row>
    <row r="219" spans="1:3">
      <c r="A219" t="s">
        <v>768</v>
      </c>
      <c r="B219" s="5" t="s">
        <v>34</v>
      </c>
    </row>
    <row r="220" spans="1:3">
      <c r="A220" s="40" t="s">
        <v>769</v>
      </c>
      <c r="B220" s="5" t="s">
        <v>34</v>
      </c>
      <c r="C220" t="s">
        <v>2069</v>
      </c>
    </row>
    <row r="221" spans="1:3">
      <c r="A221" t="s">
        <v>770</v>
      </c>
      <c r="B221" s="5" t="s">
        <v>34</v>
      </c>
    </row>
    <row r="222" spans="1:3">
      <c r="A222" t="s">
        <v>771</v>
      </c>
      <c r="B222" s="5" t="s">
        <v>34</v>
      </c>
    </row>
    <row r="223" spans="1:3">
      <c r="A223" s="40" t="s">
        <v>772</v>
      </c>
      <c r="B223" s="5" t="s">
        <v>34</v>
      </c>
      <c r="C223" t="s">
        <v>2068</v>
      </c>
    </row>
    <row r="224" spans="1:3">
      <c r="A224" t="s">
        <v>773</v>
      </c>
      <c r="B224" s="5" t="s">
        <v>34</v>
      </c>
    </row>
    <row r="225" spans="1:3">
      <c r="A225" s="40" t="s">
        <v>774</v>
      </c>
      <c r="B225" s="5" t="s">
        <v>34</v>
      </c>
      <c r="C225" t="s">
        <v>2068</v>
      </c>
    </row>
    <row r="226" spans="1:3">
      <c r="A226" t="s">
        <v>775</v>
      </c>
      <c r="B226" s="5" t="s">
        <v>34</v>
      </c>
    </row>
    <row r="227" spans="1:3">
      <c r="A227" t="s">
        <v>776</v>
      </c>
      <c r="B227" s="5" t="s">
        <v>34</v>
      </c>
    </row>
    <row r="228" spans="1:3">
      <c r="A228" t="s">
        <v>777</v>
      </c>
      <c r="B228" s="5" t="s">
        <v>34</v>
      </c>
    </row>
    <row r="229" spans="1:3">
      <c r="A229" t="s">
        <v>778</v>
      </c>
      <c r="B229" s="5" t="s">
        <v>34</v>
      </c>
    </row>
    <row r="230" spans="1:3">
      <c r="A230" t="s">
        <v>779</v>
      </c>
      <c r="B230" s="5" t="s">
        <v>34</v>
      </c>
    </row>
    <row r="231" spans="1:3">
      <c r="A231" t="s">
        <v>780</v>
      </c>
      <c r="B231" s="5" t="s">
        <v>34</v>
      </c>
    </row>
    <row r="232" spans="1:3">
      <c r="A232" t="s">
        <v>781</v>
      </c>
      <c r="B232" s="5" t="s">
        <v>34</v>
      </c>
    </row>
    <row r="233" spans="1:3">
      <c r="A233" t="s">
        <v>782</v>
      </c>
      <c r="B233" s="5" t="s">
        <v>34</v>
      </c>
    </row>
    <row r="234" spans="1:3">
      <c r="A234" t="s">
        <v>783</v>
      </c>
      <c r="B234" s="5" t="s">
        <v>34</v>
      </c>
    </row>
    <row r="235" spans="1:3">
      <c r="A235" t="s">
        <v>784</v>
      </c>
      <c r="B235" s="5" t="s">
        <v>34</v>
      </c>
    </row>
    <row r="236" spans="1:3">
      <c r="A236" t="s">
        <v>785</v>
      </c>
      <c r="B236" s="5" t="s">
        <v>34</v>
      </c>
    </row>
    <row r="237" spans="1:3">
      <c r="A237" t="s">
        <v>786</v>
      </c>
      <c r="B237" s="5" t="s">
        <v>34</v>
      </c>
    </row>
    <row r="238" spans="1:3">
      <c r="A238" t="s">
        <v>787</v>
      </c>
      <c r="B238" s="5" t="s">
        <v>34</v>
      </c>
    </row>
    <row r="239" spans="1:3">
      <c r="A239" t="s">
        <v>788</v>
      </c>
      <c r="B239" s="5" t="s">
        <v>38</v>
      </c>
    </row>
    <row r="240" spans="1:3">
      <c r="A240" t="s">
        <v>789</v>
      </c>
      <c r="B240" s="5" t="s">
        <v>38</v>
      </c>
    </row>
    <row r="241" spans="1:3">
      <c r="A241" t="s">
        <v>790</v>
      </c>
      <c r="B241" s="5" t="s">
        <v>38</v>
      </c>
    </row>
    <row r="242" spans="1:3">
      <c r="A242" t="s">
        <v>791</v>
      </c>
      <c r="B242" s="5" t="s">
        <v>38</v>
      </c>
    </row>
    <row r="243" spans="1:3">
      <c r="A243" t="s">
        <v>792</v>
      </c>
      <c r="B243" s="5" t="s">
        <v>38</v>
      </c>
    </row>
    <row r="244" spans="1:3">
      <c r="A244" t="s">
        <v>793</v>
      </c>
      <c r="B244" s="5" t="s">
        <v>38</v>
      </c>
    </row>
    <row r="245" spans="1:3">
      <c r="A245" t="s">
        <v>794</v>
      </c>
      <c r="B245" s="5" t="s">
        <v>38</v>
      </c>
    </row>
    <row r="246" spans="1:3">
      <c r="A246" t="s">
        <v>795</v>
      </c>
      <c r="B246" s="5" t="s">
        <v>38</v>
      </c>
    </row>
    <row r="247" spans="1:3">
      <c r="A247" t="s">
        <v>796</v>
      </c>
      <c r="B247" s="5" t="s">
        <v>38</v>
      </c>
    </row>
    <row r="248" spans="1:3">
      <c r="A248" t="s">
        <v>797</v>
      </c>
      <c r="B248" s="5" t="s">
        <v>38</v>
      </c>
    </row>
    <row r="249" spans="1:3">
      <c r="A249" t="s">
        <v>798</v>
      </c>
      <c r="B249" s="5" t="s">
        <v>38</v>
      </c>
    </row>
    <row r="250" spans="1:3">
      <c r="A250" t="s">
        <v>799</v>
      </c>
      <c r="B250" s="5" t="s">
        <v>38</v>
      </c>
    </row>
    <row r="251" spans="1:3">
      <c r="A251" s="40" t="s">
        <v>800</v>
      </c>
      <c r="B251" s="5" t="s">
        <v>38</v>
      </c>
      <c r="C251" t="s">
        <v>2070</v>
      </c>
    </row>
    <row r="252" spans="1:3">
      <c r="A252" t="s">
        <v>801</v>
      </c>
      <c r="B252" s="5" t="s">
        <v>38</v>
      </c>
    </row>
    <row r="253" spans="1:3">
      <c r="A253" t="s">
        <v>802</v>
      </c>
      <c r="B253" s="5" t="s">
        <v>38</v>
      </c>
    </row>
    <row r="254" spans="1:3">
      <c r="A254" t="s">
        <v>803</v>
      </c>
      <c r="B254" s="5" t="s">
        <v>38</v>
      </c>
    </row>
    <row r="255" spans="1:3">
      <c r="A255" t="s">
        <v>804</v>
      </c>
      <c r="B255" s="5" t="s">
        <v>38</v>
      </c>
    </row>
    <row r="256" spans="1:3">
      <c r="A256" t="s">
        <v>805</v>
      </c>
      <c r="B256" s="5" t="s">
        <v>38</v>
      </c>
    </row>
    <row r="257" spans="1:2">
      <c r="A257" t="s">
        <v>806</v>
      </c>
      <c r="B257" s="5" t="s">
        <v>38</v>
      </c>
    </row>
    <row r="258" spans="1:2">
      <c r="A258" t="s">
        <v>807</v>
      </c>
      <c r="B258" s="5" t="s">
        <v>38</v>
      </c>
    </row>
    <row r="259" spans="1:2">
      <c r="A259" t="s">
        <v>808</v>
      </c>
      <c r="B259" s="5" t="s">
        <v>38</v>
      </c>
    </row>
    <row r="260" spans="1:2">
      <c r="A260" t="s">
        <v>809</v>
      </c>
      <c r="B260" s="5" t="s">
        <v>38</v>
      </c>
    </row>
    <row r="261" spans="1:2">
      <c r="A261" t="s">
        <v>810</v>
      </c>
      <c r="B261" s="5" t="s">
        <v>38</v>
      </c>
    </row>
    <row r="262" spans="1:2">
      <c r="A262" t="s">
        <v>811</v>
      </c>
      <c r="B262" s="5" t="s">
        <v>38</v>
      </c>
    </row>
    <row r="263" spans="1:2">
      <c r="A263" t="s">
        <v>812</v>
      </c>
      <c r="B263" s="5" t="s">
        <v>38</v>
      </c>
    </row>
    <row r="264" spans="1:2">
      <c r="A264" t="s">
        <v>813</v>
      </c>
      <c r="B264" s="5" t="s">
        <v>38</v>
      </c>
    </row>
    <row r="265" spans="1:2">
      <c r="A265" t="s">
        <v>814</v>
      </c>
      <c r="B265" s="5" t="s">
        <v>38</v>
      </c>
    </row>
    <row r="266" spans="1:2">
      <c r="A266" t="s">
        <v>815</v>
      </c>
      <c r="B266" s="5" t="s">
        <v>38</v>
      </c>
    </row>
    <row r="267" spans="1:2">
      <c r="A267" t="s">
        <v>816</v>
      </c>
      <c r="B267" s="5" t="s">
        <v>38</v>
      </c>
    </row>
    <row r="268" spans="1:2">
      <c r="A268" t="s">
        <v>817</v>
      </c>
      <c r="B268" s="5" t="s">
        <v>38</v>
      </c>
    </row>
    <row r="269" spans="1:2">
      <c r="A269" t="s">
        <v>818</v>
      </c>
      <c r="B269" s="5" t="s">
        <v>38</v>
      </c>
    </row>
    <row r="270" spans="1:2">
      <c r="A270" t="s">
        <v>819</v>
      </c>
      <c r="B270" s="5" t="s">
        <v>38</v>
      </c>
    </row>
    <row r="271" spans="1:2">
      <c r="A271" t="s">
        <v>820</v>
      </c>
      <c r="B271" s="5" t="s">
        <v>38</v>
      </c>
    </row>
    <row r="272" spans="1:2">
      <c r="A272" t="s">
        <v>821</v>
      </c>
      <c r="B272" s="5" t="s">
        <v>38</v>
      </c>
    </row>
    <row r="273" spans="1:2">
      <c r="A273" t="s">
        <v>822</v>
      </c>
      <c r="B273" s="5" t="s">
        <v>38</v>
      </c>
    </row>
    <row r="274" spans="1:2">
      <c r="A274" t="s">
        <v>823</v>
      </c>
      <c r="B274" s="5" t="s">
        <v>38</v>
      </c>
    </row>
    <row r="275" spans="1:2">
      <c r="A275" t="s">
        <v>824</v>
      </c>
      <c r="B275" s="5" t="s">
        <v>38</v>
      </c>
    </row>
    <row r="276" spans="1:2">
      <c r="A276" t="s">
        <v>825</v>
      </c>
      <c r="B276" s="5" t="s">
        <v>38</v>
      </c>
    </row>
    <row r="277" spans="1:2">
      <c r="A277" t="s">
        <v>826</v>
      </c>
      <c r="B277" s="5" t="s">
        <v>38</v>
      </c>
    </row>
    <row r="278" spans="1:2">
      <c r="A278" t="s">
        <v>827</v>
      </c>
      <c r="B278" s="5" t="s">
        <v>38</v>
      </c>
    </row>
    <row r="279" spans="1:2">
      <c r="A279" t="s">
        <v>828</v>
      </c>
      <c r="B279" s="5" t="s">
        <v>38</v>
      </c>
    </row>
    <row r="280" spans="1:2">
      <c r="A280" t="s">
        <v>829</v>
      </c>
      <c r="B280" s="5" t="s">
        <v>38</v>
      </c>
    </row>
    <row r="281" spans="1:2">
      <c r="A281" t="s">
        <v>830</v>
      </c>
      <c r="B281" s="5" t="s">
        <v>38</v>
      </c>
    </row>
    <row r="282" spans="1:2">
      <c r="A282" t="s">
        <v>831</v>
      </c>
      <c r="B282" s="5" t="s">
        <v>38</v>
      </c>
    </row>
    <row r="283" spans="1:2">
      <c r="A283" t="s">
        <v>832</v>
      </c>
      <c r="B283" s="5" t="s">
        <v>38</v>
      </c>
    </row>
    <row r="284" spans="1:2">
      <c r="A284" t="s">
        <v>833</v>
      </c>
      <c r="B284" s="5" t="s">
        <v>38</v>
      </c>
    </row>
    <row r="285" spans="1:2">
      <c r="A285" t="s">
        <v>834</v>
      </c>
      <c r="B285" s="5" t="s">
        <v>38</v>
      </c>
    </row>
    <row r="286" spans="1:2">
      <c r="A286" t="s">
        <v>835</v>
      </c>
      <c r="B286" s="5" t="s">
        <v>38</v>
      </c>
    </row>
    <row r="287" spans="1:2">
      <c r="A287" t="s">
        <v>836</v>
      </c>
      <c r="B287" s="5" t="s">
        <v>38</v>
      </c>
    </row>
    <row r="288" spans="1:2">
      <c r="A288" t="s">
        <v>837</v>
      </c>
      <c r="B288" s="5" t="s">
        <v>38</v>
      </c>
    </row>
    <row r="289" spans="1:2">
      <c r="A289" t="s">
        <v>838</v>
      </c>
      <c r="B289" s="5" t="s">
        <v>38</v>
      </c>
    </row>
    <row r="290" spans="1:2">
      <c r="A290" t="s">
        <v>839</v>
      </c>
      <c r="B290" s="5" t="s">
        <v>38</v>
      </c>
    </row>
    <row r="291" spans="1:2">
      <c r="A291" t="s">
        <v>840</v>
      </c>
      <c r="B291" s="5" t="s">
        <v>38</v>
      </c>
    </row>
    <row r="292" spans="1:2">
      <c r="A292" t="s">
        <v>841</v>
      </c>
      <c r="B292" s="5" t="s">
        <v>38</v>
      </c>
    </row>
    <row r="293" spans="1:2">
      <c r="A293" t="s">
        <v>842</v>
      </c>
      <c r="B293" s="5" t="s">
        <v>38</v>
      </c>
    </row>
    <row r="294" spans="1:2">
      <c r="A294" t="s">
        <v>843</v>
      </c>
      <c r="B294" s="5" t="s">
        <v>38</v>
      </c>
    </row>
    <row r="295" spans="1:2">
      <c r="A295" t="s">
        <v>844</v>
      </c>
      <c r="B295" s="5" t="s">
        <v>38</v>
      </c>
    </row>
    <row r="296" spans="1:2">
      <c r="A296" t="s">
        <v>845</v>
      </c>
      <c r="B296" s="5" t="s">
        <v>38</v>
      </c>
    </row>
    <row r="297" spans="1:2">
      <c r="A297" t="s">
        <v>846</v>
      </c>
      <c r="B297" s="5" t="s">
        <v>38</v>
      </c>
    </row>
    <row r="298" spans="1:2">
      <c r="A298" t="s">
        <v>847</v>
      </c>
      <c r="B298" s="5" t="s">
        <v>38</v>
      </c>
    </row>
    <row r="299" spans="1:2">
      <c r="A299" t="s">
        <v>848</v>
      </c>
      <c r="B299" s="5" t="s">
        <v>38</v>
      </c>
    </row>
    <row r="300" spans="1:2">
      <c r="A300" t="s">
        <v>849</v>
      </c>
      <c r="B300" s="5" t="s">
        <v>38</v>
      </c>
    </row>
    <row r="301" spans="1:2">
      <c r="A301" t="s">
        <v>850</v>
      </c>
      <c r="B301" s="5" t="s">
        <v>38</v>
      </c>
    </row>
    <row r="302" spans="1:2">
      <c r="A302" t="s">
        <v>851</v>
      </c>
      <c r="B302" s="5" t="s">
        <v>38</v>
      </c>
    </row>
    <row r="303" spans="1:2">
      <c r="A303" t="s">
        <v>852</v>
      </c>
      <c r="B303" s="5" t="s">
        <v>38</v>
      </c>
    </row>
    <row r="304" spans="1:2">
      <c r="A304" t="s">
        <v>853</v>
      </c>
      <c r="B304" s="5" t="s">
        <v>38</v>
      </c>
    </row>
    <row r="305" spans="1:2">
      <c r="A305" t="s">
        <v>854</v>
      </c>
      <c r="B305" s="5" t="s">
        <v>38</v>
      </c>
    </row>
    <row r="306" spans="1:2">
      <c r="A306" t="s">
        <v>855</v>
      </c>
      <c r="B306" s="5" t="s">
        <v>38</v>
      </c>
    </row>
    <row r="307" spans="1:2">
      <c r="A307" t="s">
        <v>856</v>
      </c>
      <c r="B307" s="5" t="s">
        <v>38</v>
      </c>
    </row>
    <row r="308" spans="1:2">
      <c r="A308" t="s">
        <v>857</v>
      </c>
      <c r="B308" s="5" t="s">
        <v>38</v>
      </c>
    </row>
    <row r="309" spans="1:2">
      <c r="A309" t="s">
        <v>858</v>
      </c>
      <c r="B309" s="5" t="s">
        <v>38</v>
      </c>
    </row>
    <row r="310" spans="1:2">
      <c r="A310" t="s">
        <v>859</v>
      </c>
      <c r="B310" s="5" t="s">
        <v>38</v>
      </c>
    </row>
    <row r="311" spans="1:2">
      <c r="A311" t="s">
        <v>860</v>
      </c>
      <c r="B311" s="5" t="s">
        <v>38</v>
      </c>
    </row>
    <row r="312" spans="1:2">
      <c r="A312" t="s">
        <v>861</v>
      </c>
      <c r="B312" s="5" t="s">
        <v>38</v>
      </c>
    </row>
    <row r="313" spans="1:2">
      <c r="A313" t="s">
        <v>862</v>
      </c>
      <c r="B313" s="5" t="s">
        <v>38</v>
      </c>
    </row>
    <row r="314" spans="1:2">
      <c r="A314" t="s">
        <v>863</v>
      </c>
      <c r="B314" s="5" t="s">
        <v>38</v>
      </c>
    </row>
    <row r="315" spans="1:2">
      <c r="A315" t="s">
        <v>864</v>
      </c>
      <c r="B315" s="5" t="s">
        <v>38</v>
      </c>
    </row>
    <row r="316" spans="1:2">
      <c r="A316" t="s">
        <v>865</v>
      </c>
      <c r="B316" s="5" t="s">
        <v>38</v>
      </c>
    </row>
    <row r="317" spans="1:2">
      <c r="A317" t="s">
        <v>866</v>
      </c>
      <c r="B317" s="5" t="s">
        <v>38</v>
      </c>
    </row>
    <row r="318" spans="1:2">
      <c r="A318" t="s">
        <v>867</v>
      </c>
      <c r="B318" s="5" t="s">
        <v>38</v>
      </c>
    </row>
    <row r="319" spans="1:2">
      <c r="A319" t="s">
        <v>868</v>
      </c>
      <c r="B319" s="5" t="s">
        <v>38</v>
      </c>
    </row>
    <row r="320" spans="1:2">
      <c r="A320" t="s">
        <v>869</v>
      </c>
      <c r="B320" s="5" t="s">
        <v>449</v>
      </c>
    </row>
    <row r="321" spans="1:2">
      <c r="A321" t="s">
        <v>870</v>
      </c>
      <c r="B321" s="5" t="s">
        <v>449</v>
      </c>
    </row>
    <row r="322" spans="1:2">
      <c r="A322" t="s">
        <v>871</v>
      </c>
      <c r="B322" s="5" t="s">
        <v>449</v>
      </c>
    </row>
    <row r="323" spans="1:2">
      <c r="A323" t="s">
        <v>872</v>
      </c>
      <c r="B323" s="5" t="s">
        <v>449</v>
      </c>
    </row>
    <row r="324" spans="1:2">
      <c r="A324" t="s">
        <v>873</v>
      </c>
      <c r="B324" s="5" t="s">
        <v>449</v>
      </c>
    </row>
    <row r="325" spans="1:2">
      <c r="A325" t="s">
        <v>874</v>
      </c>
      <c r="B325" s="5" t="s">
        <v>449</v>
      </c>
    </row>
    <row r="326" spans="1:2">
      <c r="A326" t="s">
        <v>875</v>
      </c>
      <c r="B326" s="5" t="s">
        <v>449</v>
      </c>
    </row>
    <row r="327" spans="1:2">
      <c r="A327" t="s">
        <v>876</v>
      </c>
      <c r="B327" s="5" t="s">
        <v>449</v>
      </c>
    </row>
    <row r="328" spans="1:2">
      <c r="A328" t="s">
        <v>877</v>
      </c>
      <c r="B328" s="5" t="s">
        <v>449</v>
      </c>
    </row>
    <row r="329" spans="1:2">
      <c r="A329" t="s">
        <v>878</v>
      </c>
      <c r="B329" s="5" t="s">
        <v>449</v>
      </c>
    </row>
    <row r="330" spans="1:2">
      <c r="A330" t="s">
        <v>879</v>
      </c>
      <c r="B330" s="5" t="s">
        <v>449</v>
      </c>
    </row>
    <row r="331" spans="1:2">
      <c r="A331" t="s">
        <v>880</v>
      </c>
      <c r="B331" s="5" t="s">
        <v>449</v>
      </c>
    </row>
    <row r="332" spans="1:2">
      <c r="A332" t="s">
        <v>881</v>
      </c>
      <c r="B332" s="5" t="s">
        <v>449</v>
      </c>
    </row>
    <row r="333" spans="1:2">
      <c r="A333" t="s">
        <v>882</v>
      </c>
      <c r="B333" s="5" t="s">
        <v>449</v>
      </c>
    </row>
    <row r="334" spans="1:2">
      <c r="A334" t="s">
        <v>883</v>
      </c>
      <c r="B334" s="5" t="s">
        <v>449</v>
      </c>
    </row>
    <row r="335" spans="1:2">
      <c r="A335" t="s">
        <v>884</v>
      </c>
      <c r="B335" s="5" t="s">
        <v>449</v>
      </c>
    </row>
    <row r="336" spans="1:2">
      <c r="A336" t="s">
        <v>885</v>
      </c>
      <c r="B336" s="5" t="s">
        <v>449</v>
      </c>
    </row>
    <row r="337" spans="1:2">
      <c r="A337" t="s">
        <v>886</v>
      </c>
      <c r="B337" s="5" t="s">
        <v>449</v>
      </c>
    </row>
    <row r="338" spans="1:2">
      <c r="A338" t="s">
        <v>887</v>
      </c>
      <c r="B338" s="5" t="s">
        <v>449</v>
      </c>
    </row>
    <row r="339" spans="1:2">
      <c r="A339" t="s">
        <v>888</v>
      </c>
      <c r="B339" s="5" t="s">
        <v>449</v>
      </c>
    </row>
    <row r="340" spans="1:2">
      <c r="A340" t="s">
        <v>889</v>
      </c>
      <c r="B340" s="5" t="s">
        <v>449</v>
      </c>
    </row>
    <row r="341" spans="1:2">
      <c r="A341" t="s">
        <v>890</v>
      </c>
      <c r="B341" s="5" t="s">
        <v>449</v>
      </c>
    </row>
    <row r="342" spans="1:2">
      <c r="A342" t="s">
        <v>891</v>
      </c>
      <c r="B342" s="5" t="s">
        <v>449</v>
      </c>
    </row>
    <row r="343" spans="1:2">
      <c r="A343" t="s">
        <v>892</v>
      </c>
      <c r="B343" s="5" t="s">
        <v>449</v>
      </c>
    </row>
    <row r="344" spans="1:2">
      <c r="A344" t="s">
        <v>893</v>
      </c>
      <c r="B344" s="5" t="s">
        <v>449</v>
      </c>
    </row>
    <row r="345" spans="1:2">
      <c r="A345" t="s">
        <v>894</v>
      </c>
      <c r="B345" s="5" t="s">
        <v>449</v>
      </c>
    </row>
    <row r="346" spans="1:2">
      <c r="A346" t="s">
        <v>895</v>
      </c>
      <c r="B346" s="5" t="s">
        <v>449</v>
      </c>
    </row>
    <row r="347" spans="1:2">
      <c r="A347" t="s">
        <v>896</v>
      </c>
      <c r="B347" s="5" t="s">
        <v>449</v>
      </c>
    </row>
    <row r="348" spans="1:2">
      <c r="A348" t="s">
        <v>897</v>
      </c>
      <c r="B348" s="5" t="s">
        <v>449</v>
      </c>
    </row>
    <row r="349" spans="1:2">
      <c r="A349" t="s">
        <v>898</v>
      </c>
      <c r="B349" s="5" t="s">
        <v>449</v>
      </c>
    </row>
    <row r="350" spans="1:2">
      <c r="A350" t="s">
        <v>899</v>
      </c>
      <c r="B350" s="5" t="s">
        <v>449</v>
      </c>
    </row>
    <row r="351" spans="1:2">
      <c r="A351" t="s">
        <v>900</v>
      </c>
      <c r="B351" s="5" t="s">
        <v>449</v>
      </c>
    </row>
    <row r="352" spans="1:2">
      <c r="A352" t="s">
        <v>901</v>
      </c>
      <c r="B352" s="5" t="s">
        <v>449</v>
      </c>
    </row>
    <row r="353" spans="1:4">
      <c r="A353" t="s">
        <v>902</v>
      </c>
      <c r="B353" s="5" t="s">
        <v>449</v>
      </c>
    </row>
    <row r="354" spans="1:4">
      <c r="A354" t="s">
        <v>903</v>
      </c>
      <c r="B354" s="5" t="s">
        <v>449</v>
      </c>
    </row>
    <row r="355" spans="1:4">
      <c r="A355" t="s">
        <v>904</v>
      </c>
      <c r="B355" s="5" t="s">
        <v>449</v>
      </c>
    </row>
    <row r="356" spans="1:4">
      <c r="A356" t="s">
        <v>905</v>
      </c>
      <c r="B356" s="5" t="s">
        <v>449</v>
      </c>
    </row>
    <row r="357" spans="1:4">
      <c r="A357" t="s">
        <v>906</v>
      </c>
      <c r="B357" s="5" t="s">
        <v>449</v>
      </c>
    </row>
    <row r="358" spans="1:4">
      <c r="A358" t="s">
        <v>907</v>
      </c>
      <c r="B358" s="5" t="s">
        <v>449</v>
      </c>
    </row>
    <row r="359" spans="1:4">
      <c r="A359" t="s">
        <v>908</v>
      </c>
      <c r="B359" s="5" t="s">
        <v>449</v>
      </c>
    </row>
    <row r="360" spans="1:4">
      <c r="A360" t="s">
        <v>909</v>
      </c>
      <c r="B360" s="5" t="s">
        <v>449</v>
      </c>
    </row>
    <row r="361" spans="1:4">
      <c r="A361" t="s">
        <v>910</v>
      </c>
      <c r="B361" s="5" t="s">
        <v>449</v>
      </c>
    </row>
    <row r="362" spans="1:4">
      <c r="A362" t="s">
        <v>911</v>
      </c>
      <c r="B362" s="5" t="s">
        <v>449</v>
      </c>
      <c r="D362" t="s">
        <v>1867</v>
      </c>
    </row>
    <row r="363" spans="1:4">
      <c r="A363" t="s">
        <v>912</v>
      </c>
      <c r="B363" s="5" t="s">
        <v>449</v>
      </c>
    </row>
    <row r="364" spans="1:4">
      <c r="A364" t="s">
        <v>913</v>
      </c>
      <c r="B364" s="5" t="s">
        <v>449</v>
      </c>
    </row>
    <row r="365" spans="1:4">
      <c r="A365" t="s">
        <v>914</v>
      </c>
      <c r="B365" s="5" t="s">
        <v>449</v>
      </c>
    </row>
    <row r="366" spans="1:4">
      <c r="A366" t="s">
        <v>915</v>
      </c>
      <c r="B366" s="5" t="s">
        <v>449</v>
      </c>
    </row>
    <row r="367" spans="1:4">
      <c r="A367" t="s">
        <v>916</v>
      </c>
      <c r="B367" s="5" t="s">
        <v>449</v>
      </c>
    </row>
    <row r="368" spans="1:4">
      <c r="A368" t="s">
        <v>917</v>
      </c>
      <c r="B368" s="5" t="s">
        <v>449</v>
      </c>
    </row>
    <row r="369" spans="1:2">
      <c r="A369" t="s">
        <v>918</v>
      </c>
      <c r="B369" s="5" t="s">
        <v>449</v>
      </c>
    </row>
    <row r="370" spans="1:2">
      <c r="A370" t="s">
        <v>919</v>
      </c>
      <c r="B370" s="5" t="s">
        <v>449</v>
      </c>
    </row>
    <row r="371" spans="1:2">
      <c r="A371" t="s">
        <v>920</v>
      </c>
      <c r="B371" s="5" t="s">
        <v>449</v>
      </c>
    </row>
    <row r="372" spans="1:2">
      <c r="A372" t="s">
        <v>921</v>
      </c>
      <c r="B372" s="5" t="s">
        <v>449</v>
      </c>
    </row>
    <row r="373" spans="1:2">
      <c r="A373" t="s">
        <v>922</v>
      </c>
      <c r="B373" s="5" t="s">
        <v>449</v>
      </c>
    </row>
    <row r="374" spans="1:2">
      <c r="A374" t="s">
        <v>923</v>
      </c>
      <c r="B374" s="5" t="s">
        <v>449</v>
      </c>
    </row>
    <row r="375" spans="1:2">
      <c r="A375" t="s">
        <v>924</v>
      </c>
      <c r="B375" s="5" t="s">
        <v>449</v>
      </c>
    </row>
    <row r="376" spans="1:2">
      <c r="A376" t="s">
        <v>925</v>
      </c>
      <c r="B376" s="5" t="s">
        <v>449</v>
      </c>
    </row>
    <row r="377" spans="1:2">
      <c r="A377" t="s">
        <v>926</v>
      </c>
      <c r="B377" s="5" t="s">
        <v>449</v>
      </c>
    </row>
    <row r="378" spans="1:2">
      <c r="A378" t="s">
        <v>927</v>
      </c>
      <c r="B378" s="5" t="s">
        <v>449</v>
      </c>
    </row>
    <row r="379" spans="1:2">
      <c r="A379" t="s">
        <v>928</v>
      </c>
      <c r="B379" s="5" t="s">
        <v>449</v>
      </c>
    </row>
    <row r="380" spans="1:2">
      <c r="A380" t="s">
        <v>929</v>
      </c>
      <c r="B380" s="5" t="s">
        <v>449</v>
      </c>
    </row>
    <row r="381" spans="1:2">
      <c r="A381" t="s">
        <v>930</v>
      </c>
      <c r="B381" s="5" t="s">
        <v>449</v>
      </c>
    </row>
    <row r="382" spans="1:2">
      <c r="A382" t="s">
        <v>931</v>
      </c>
      <c r="B382" s="5" t="s">
        <v>449</v>
      </c>
    </row>
    <row r="383" spans="1:2">
      <c r="A383" t="s">
        <v>932</v>
      </c>
      <c r="B383" s="5" t="s">
        <v>449</v>
      </c>
    </row>
    <row r="384" spans="1:2">
      <c r="A384" t="s">
        <v>933</v>
      </c>
      <c r="B384" s="5" t="s">
        <v>449</v>
      </c>
    </row>
    <row r="385" spans="1:2">
      <c r="A385" t="s">
        <v>934</v>
      </c>
      <c r="B385" s="5" t="s">
        <v>449</v>
      </c>
    </row>
    <row r="386" spans="1:2">
      <c r="A386" t="s">
        <v>935</v>
      </c>
      <c r="B386" s="5" t="s">
        <v>449</v>
      </c>
    </row>
    <row r="387" spans="1:2">
      <c r="A387" t="s">
        <v>936</v>
      </c>
      <c r="B387" s="5" t="s">
        <v>449</v>
      </c>
    </row>
    <row r="388" spans="1:2">
      <c r="A388" t="s">
        <v>937</v>
      </c>
      <c r="B388" s="5" t="s">
        <v>449</v>
      </c>
    </row>
    <row r="389" spans="1:2">
      <c r="A389" t="s">
        <v>938</v>
      </c>
      <c r="B389" s="5" t="s">
        <v>449</v>
      </c>
    </row>
    <row r="390" spans="1:2">
      <c r="A390" t="s">
        <v>939</v>
      </c>
      <c r="B390" s="5" t="s">
        <v>449</v>
      </c>
    </row>
    <row r="391" spans="1:2">
      <c r="A391" t="s">
        <v>940</v>
      </c>
      <c r="B391" s="5" t="s">
        <v>449</v>
      </c>
    </row>
    <row r="392" spans="1:2">
      <c r="A392" t="s">
        <v>941</v>
      </c>
      <c r="B392" s="5" t="s">
        <v>449</v>
      </c>
    </row>
    <row r="393" spans="1:2">
      <c r="A393" t="s">
        <v>942</v>
      </c>
      <c r="B393" s="5" t="s">
        <v>449</v>
      </c>
    </row>
    <row r="394" spans="1:2">
      <c r="A394" t="s">
        <v>943</v>
      </c>
      <c r="B394" s="5" t="s">
        <v>449</v>
      </c>
    </row>
    <row r="395" spans="1:2">
      <c r="A395" t="s">
        <v>944</v>
      </c>
      <c r="B395" s="5" t="s">
        <v>449</v>
      </c>
    </row>
    <row r="396" spans="1:2">
      <c r="A396" t="s">
        <v>945</v>
      </c>
      <c r="B396" s="5" t="s">
        <v>449</v>
      </c>
    </row>
    <row r="397" spans="1:2">
      <c r="A397" t="s">
        <v>946</v>
      </c>
      <c r="B397" s="5" t="s">
        <v>449</v>
      </c>
    </row>
    <row r="398" spans="1:2">
      <c r="A398" t="s">
        <v>947</v>
      </c>
      <c r="B398" s="5" t="s">
        <v>449</v>
      </c>
    </row>
    <row r="399" spans="1:2">
      <c r="A399" t="s">
        <v>948</v>
      </c>
      <c r="B399" s="5" t="s">
        <v>449</v>
      </c>
    </row>
    <row r="400" spans="1:2">
      <c r="A400" t="s">
        <v>949</v>
      </c>
      <c r="B400" s="5" t="s">
        <v>449</v>
      </c>
    </row>
    <row r="401" spans="1:2">
      <c r="A401" t="s">
        <v>950</v>
      </c>
      <c r="B401" s="5" t="s">
        <v>449</v>
      </c>
    </row>
    <row r="402" spans="1:2">
      <c r="A402" t="s">
        <v>951</v>
      </c>
      <c r="B402" s="5" t="s">
        <v>449</v>
      </c>
    </row>
    <row r="403" spans="1:2">
      <c r="A403" t="s">
        <v>952</v>
      </c>
      <c r="B403" s="5" t="s">
        <v>449</v>
      </c>
    </row>
    <row r="404" spans="1:2">
      <c r="A404" t="s">
        <v>953</v>
      </c>
      <c r="B404" s="5" t="s">
        <v>449</v>
      </c>
    </row>
    <row r="405" spans="1:2">
      <c r="A405" t="s">
        <v>954</v>
      </c>
      <c r="B405" s="5" t="s">
        <v>449</v>
      </c>
    </row>
    <row r="406" spans="1:2">
      <c r="A406" t="s">
        <v>955</v>
      </c>
      <c r="B406" s="5" t="s">
        <v>449</v>
      </c>
    </row>
    <row r="407" spans="1:2">
      <c r="A407" t="s">
        <v>956</v>
      </c>
      <c r="B407" s="5" t="s">
        <v>449</v>
      </c>
    </row>
    <row r="408" spans="1:2">
      <c r="A408" t="s">
        <v>957</v>
      </c>
      <c r="B408" s="5" t="s">
        <v>449</v>
      </c>
    </row>
    <row r="409" spans="1:2">
      <c r="A409" t="s">
        <v>958</v>
      </c>
      <c r="B409" s="5" t="s">
        <v>449</v>
      </c>
    </row>
    <row r="410" spans="1:2">
      <c r="A410" t="s">
        <v>959</v>
      </c>
      <c r="B410" s="5" t="s">
        <v>449</v>
      </c>
    </row>
    <row r="411" spans="1:2">
      <c r="A411" t="s">
        <v>960</v>
      </c>
      <c r="B411" s="5" t="s">
        <v>449</v>
      </c>
    </row>
    <row r="412" spans="1:2">
      <c r="A412" t="s">
        <v>961</v>
      </c>
      <c r="B412" s="5" t="s">
        <v>449</v>
      </c>
    </row>
    <row r="413" spans="1:2">
      <c r="A413" t="s">
        <v>962</v>
      </c>
      <c r="B413" s="5" t="s">
        <v>449</v>
      </c>
    </row>
    <row r="414" spans="1:2">
      <c r="A414" t="s">
        <v>963</v>
      </c>
      <c r="B414" s="5" t="s">
        <v>371</v>
      </c>
    </row>
    <row r="415" spans="1:2">
      <c r="A415" t="s">
        <v>964</v>
      </c>
      <c r="B415" s="5" t="s">
        <v>371</v>
      </c>
    </row>
    <row r="416" spans="1:2">
      <c r="A416" t="s">
        <v>965</v>
      </c>
      <c r="B416" s="5" t="s">
        <v>371</v>
      </c>
    </row>
    <row r="417" spans="1:2">
      <c r="A417" t="s">
        <v>966</v>
      </c>
      <c r="B417" s="5" t="s">
        <v>371</v>
      </c>
    </row>
    <row r="418" spans="1:2">
      <c r="A418" t="s">
        <v>967</v>
      </c>
      <c r="B418" s="5" t="s">
        <v>371</v>
      </c>
    </row>
    <row r="419" spans="1:2">
      <c r="A419" t="s">
        <v>968</v>
      </c>
      <c r="B419" s="5" t="s">
        <v>371</v>
      </c>
    </row>
    <row r="420" spans="1:2">
      <c r="A420" t="s">
        <v>969</v>
      </c>
      <c r="B420" s="5" t="s">
        <v>371</v>
      </c>
    </row>
    <row r="421" spans="1:2">
      <c r="A421" t="s">
        <v>970</v>
      </c>
      <c r="B421" s="5" t="s">
        <v>371</v>
      </c>
    </row>
    <row r="422" spans="1:2">
      <c r="A422" t="s">
        <v>971</v>
      </c>
      <c r="B422" s="5" t="s">
        <v>371</v>
      </c>
    </row>
    <row r="423" spans="1:2">
      <c r="A423" t="s">
        <v>972</v>
      </c>
      <c r="B423" s="5" t="s">
        <v>371</v>
      </c>
    </row>
    <row r="424" spans="1:2">
      <c r="A424" t="s">
        <v>973</v>
      </c>
      <c r="B424" s="5" t="s">
        <v>371</v>
      </c>
    </row>
    <row r="425" spans="1:2">
      <c r="A425" t="s">
        <v>974</v>
      </c>
      <c r="B425" s="5" t="s">
        <v>371</v>
      </c>
    </row>
    <row r="426" spans="1:2">
      <c r="A426" t="s">
        <v>975</v>
      </c>
      <c r="B426" s="5" t="s">
        <v>371</v>
      </c>
    </row>
    <row r="427" spans="1:2">
      <c r="A427" t="s">
        <v>976</v>
      </c>
      <c r="B427" s="5" t="s">
        <v>371</v>
      </c>
    </row>
    <row r="428" spans="1:2">
      <c r="A428" t="s">
        <v>977</v>
      </c>
      <c r="B428" s="5" t="s">
        <v>371</v>
      </c>
    </row>
    <row r="429" spans="1:2">
      <c r="A429" t="s">
        <v>978</v>
      </c>
      <c r="B429" s="5" t="s">
        <v>371</v>
      </c>
    </row>
    <row r="430" spans="1:2">
      <c r="A430" t="s">
        <v>979</v>
      </c>
      <c r="B430" s="5" t="s">
        <v>371</v>
      </c>
    </row>
    <row r="431" spans="1:2">
      <c r="A431" t="s">
        <v>980</v>
      </c>
      <c r="B431" s="5" t="s">
        <v>371</v>
      </c>
    </row>
    <row r="432" spans="1:2">
      <c r="A432" t="s">
        <v>981</v>
      </c>
      <c r="B432" s="5" t="s">
        <v>371</v>
      </c>
    </row>
    <row r="433" spans="1:2">
      <c r="A433" t="s">
        <v>982</v>
      </c>
      <c r="B433" s="5" t="s">
        <v>371</v>
      </c>
    </row>
    <row r="434" spans="1:2">
      <c r="A434" t="s">
        <v>983</v>
      </c>
      <c r="B434" s="5" t="s">
        <v>371</v>
      </c>
    </row>
    <row r="435" spans="1:2">
      <c r="A435" t="s">
        <v>984</v>
      </c>
      <c r="B435" s="5" t="s">
        <v>371</v>
      </c>
    </row>
    <row r="436" spans="1:2">
      <c r="A436" t="s">
        <v>985</v>
      </c>
      <c r="B436" s="5" t="s">
        <v>371</v>
      </c>
    </row>
    <row r="437" spans="1:2">
      <c r="A437" t="s">
        <v>986</v>
      </c>
      <c r="B437" s="5" t="s">
        <v>371</v>
      </c>
    </row>
    <row r="438" spans="1:2">
      <c r="A438" t="s">
        <v>987</v>
      </c>
      <c r="B438" s="5" t="s">
        <v>371</v>
      </c>
    </row>
    <row r="439" spans="1:2">
      <c r="A439" t="s">
        <v>988</v>
      </c>
      <c r="B439" s="5" t="s">
        <v>371</v>
      </c>
    </row>
    <row r="440" spans="1:2">
      <c r="A440" t="s">
        <v>989</v>
      </c>
      <c r="B440" s="5" t="s">
        <v>371</v>
      </c>
    </row>
    <row r="441" spans="1:2">
      <c r="A441" t="s">
        <v>990</v>
      </c>
      <c r="B441" s="5" t="s">
        <v>371</v>
      </c>
    </row>
    <row r="442" spans="1:2">
      <c r="A442" t="s">
        <v>991</v>
      </c>
      <c r="B442" s="5" t="s">
        <v>371</v>
      </c>
    </row>
    <row r="443" spans="1:2">
      <c r="A443" t="s">
        <v>992</v>
      </c>
      <c r="B443" s="5" t="s">
        <v>371</v>
      </c>
    </row>
    <row r="444" spans="1:2">
      <c r="A444" t="s">
        <v>993</v>
      </c>
      <c r="B444" s="5" t="s">
        <v>371</v>
      </c>
    </row>
    <row r="445" spans="1:2">
      <c r="A445" t="s">
        <v>994</v>
      </c>
      <c r="B445" s="5" t="s">
        <v>371</v>
      </c>
    </row>
    <row r="446" spans="1:2">
      <c r="A446" t="s">
        <v>995</v>
      </c>
      <c r="B446" s="5" t="s">
        <v>371</v>
      </c>
    </row>
    <row r="447" spans="1:2">
      <c r="A447" t="s">
        <v>996</v>
      </c>
      <c r="B447" s="5" t="s">
        <v>371</v>
      </c>
    </row>
    <row r="448" spans="1:2">
      <c r="A448" t="s">
        <v>997</v>
      </c>
      <c r="B448" s="5" t="s">
        <v>371</v>
      </c>
    </row>
    <row r="449" spans="1:3">
      <c r="A449" s="40" t="s">
        <v>998</v>
      </c>
      <c r="B449" s="5" t="s">
        <v>371</v>
      </c>
      <c r="C449" t="s">
        <v>2067</v>
      </c>
    </row>
    <row r="450" spans="1:3">
      <c r="A450" t="s">
        <v>999</v>
      </c>
      <c r="B450" s="5" t="s">
        <v>371</v>
      </c>
    </row>
    <row r="451" spans="1:3">
      <c r="A451" t="s">
        <v>1000</v>
      </c>
      <c r="B451" s="5" t="s">
        <v>371</v>
      </c>
    </row>
    <row r="452" spans="1:3">
      <c r="A452" t="s">
        <v>1001</v>
      </c>
      <c r="B452" s="5" t="s">
        <v>371</v>
      </c>
    </row>
    <row r="453" spans="1:3">
      <c r="A453" t="s">
        <v>1002</v>
      </c>
      <c r="B453" s="5" t="s">
        <v>371</v>
      </c>
    </row>
    <row r="454" spans="1:3">
      <c r="A454" t="s">
        <v>1003</v>
      </c>
      <c r="B454" s="5" t="s">
        <v>371</v>
      </c>
    </row>
    <row r="455" spans="1:3">
      <c r="A455" t="s">
        <v>1004</v>
      </c>
      <c r="B455" s="5" t="s">
        <v>371</v>
      </c>
    </row>
    <row r="456" spans="1:3">
      <c r="A456" t="s">
        <v>1005</v>
      </c>
      <c r="B456" s="5" t="s">
        <v>371</v>
      </c>
    </row>
    <row r="457" spans="1:3">
      <c r="A457" t="s">
        <v>1006</v>
      </c>
      <c r="B457" s="5" t="s">
        <v>371</v>
      </c>
    </row>
    <row r="458" spans="1:3">
      <c r="A458" t="s">
        <v>1007</v>
      </c>
      <c r="B458" s="5" t="s">
        <v>371</v>
      </c>
    </row>
    <row r="459" spans="1:3">
      <c r="A459" t="s">
        <v>1008</v>
      </c>
      <c r="B459" s="5" t="s">
        <v>371</v>
      </c>
    </row>
    <row r="460" spans="1:3">
      <c r="A460" t="s">
        <v>1009</v>
      </c>
      <c r="B460" s="5" t="s">
        <v>371</v>
      </c>
    </row>
    <row r="461" spans="1:3">
      <c r="A461" t="s">
        <v>1010</v>
      </c>
      <c r="B461" s="5" t="s">
        <v>371</v>
      </c>
    </row>
    <row r="462" spans="1:3">
      <c r="A462" t="s">
        <v>1011</v>
      </c>
      <c r="B462" s="5" t="s">
        <v>371</v>
      </c>
    </row>
    <row r="463" spans="1:3">
      <c r="A463" t="s">
        <v>1012</v>
      </c>
      <c r="B463" s="5" t="s">
        <v>371</v>
      </c>
    </row>
    <row r="464" spans="1:3">
      <c r="A464" t="s">
        <v>1013</v>
      </c>
      <c r="B464" s="5" t="s">
        <v>371</v>
      </c>
    </row>
    <row r="465" spans="1:2">
      <c r="A465" t="s">
        <v>1014</v>
      </c>
      <c r="B465" s="5" t="s">
        <v>371</v>
      </c>
    </row>
    <row r="466" spans="1:2">
      <c r="A466" t="s">
        <v>1015</v>
      </c>
      <c r="B466" s="5" t="s">
        <v>371</v>
      </c>
    </row>
    <row r="467" spans="1:2">
      <c r="A467" t="s">
        <v>1016</v>
      </c>
      <c r="B467" s="5" t="s">
        <v>371</v>
      </c>
    </row>
    <row r="468" spans="1:2">
      <c r="A468" t="s">
        <v>1017</v>
      </c>
      <c r="B468" s="5" t="s">
        <v>371</v>
      </c>
    </row>
    <row r="469" spans="1:2">
      <c r="A469" t="s">
        <v>1018</v>
      </c>
      <c r="B469" s="5" t="s">
        <v>371</v>
      </c>
    </row>
    <row r="470" spans="1:2">
      <c r="A470" t="s">
        <v>1019</v>
      </c>
      <c r="B470" s="5" t="s">
        <v>371</v>
      </c>
    </row>
    <row r="471" spans="1:2">
      <c r="A471" t="s">
        <v>1020</v>
      </c>
      <c r="B471" s="5" t="s">
        <v>371</v>
      </c>
    </row>
    <row r="472" spans="1:2">
      <c r="A472" t="s">
        <v>1021</v>
      </c>
      <c r="B472" s="5" t="s">
        <v>371</v>
      </c>
    </row>
    <row r="473" spans="1:2">
      <c r="A473" t="s">
        <v>1022</v>
      </c>
      <c r="B473" s="5" t="s">
        <v>371</v>
      </c>
    </row>
    <row r="474" spans="1:2">
      <c r="A474" t="s">
        <v>1023</v>
      </c>
      <c r="B474" s="5" t="s">
        <v>371</v>
      </c>
    </row>
    <row r="475" spans="1:2">
      <c r="A475" t="s">
        <v>1024</v>
      </c>
      <c r="B475" s="5" t="s">
        <v>371</v>
      </c>
    </row>
    <row r="476" spans="1:2">
      <c r="A476" t="s">
        <v>1025</v>
      </c>
      <c r="B476" s="5" t="s">
        <v>371</v>
      </c>
    </row>
    <row r="477" spans="1:2">
      <c r="A477" t="s">
        <v>1026</v>
      </c>
      <c r="B477" s="5" t="s">
        <v>371</v>
      </c>
    </row>
    <row r="478" spans="1:2">
      <c r="A478" t="s">
        <v>1027</v>
      </c>
      <c r="B478" s="5" t="s">
        <v>371</v>
      </c>
    </row>
    <row r="479" spans="1:2">
      <c r="A479" t="s">
        <v>1028</v>
      </c>
      <c r="B479" s="5" t="s">
        <v>371</v>
      </c>
    </row>
    <row r="480" spans="1:2">
      <c r="A480" t="s">
        <v>1029</v>
      </c>
      <c r="B480" s="5" t="s">
        <v>371</v>
      </c>
    </row>
    <row r="481" spans="1:2">
      <c r="A481" t="s">
        <v>1030</v>
      </c>
      <c r="B481" s="5" t="s">
        <v>371</v>
      </c>
    </row>
    <row r="482" spans="1:2">
      <c r="A482" t="s">
        <v>1031</v>
      </c>
      <c r="B482" s="5" t="s">
        <v>371</v>
      </c>
    </row>
    <row r="483" spans="1:2">
      <c r="A483" t="s">
        <v>1032</v>
      </c>
      <c r="B483" s="5" t="s">
        <v>371</v>
      </c>
    </row>
    <row r="484" spans="1:2">
      <c r="A484" t="s">
        <v>1033</v>
      </c>
      <c r="B484" s="5" t="s">
        <v>371</v>
      </c>
    </row>
    <row r="485" spans="1:2">
      <c r="A485" t="s">
        <v>1034</v>
      </c>
      <c r="B485" s="5" t="s">
        <v>371</v>
      </c>
    </row>
    <row r="486" spans="1:2">
      <c r="A486" t="s">
        <v>1035</v>
      </c>
      <c r="B486" s="5" t="s">
        <v>371</v>
      </c>
    </row>
    <row r="487" spans="1:2">
      <c r="A487" t="s">
        <v>1036</v>
      </c>
      <c r="B487" s="5" t="s">
        <v>371</v>
      </c>
    </row>
    <row r="488" spans="1:2">
      <c r="A488" t="s">
        <v>1037</v>
      </c>
      <c r="B488" s="5" t="s">
        <v>371</v>
      </c>
    </row>
    <row r="489" spans="1:2">
      <c r="A489" t="s">
        <v>1038</v>
      </c>
      <c r="B489" s="5" t="s">
        <v>371</v>
      </c>
    </row>
    <row r="490" spans="1:2">
      <c r="A490" t="s">
        <v>1039</v>
      </c>
      <c r="B490" s="5" t="s">
        <v>371</v>
      </c>
    </row>
    <row r="491" spans="1:2">
      <c r="A491" t="s">
        <v>1040</v>
      </c>
      <c r="B491" s="5" t="s">
        <v>371</v>
      </c>
    </row>
    <row r="492" spans="1:2">
      <c r="A492" t="s">
        <v>1041</v>
      </c>
      <c r="B492" s="5" t="s">
        <v>371</v>
      </c>
    </row>
    <row r="493" spans="1:2">
      <c r="A493" t="s">
        <v>1042</v>
      </c>
      <c r="B493" s="5" t="s">
        <v>371</v>
      </c>
    </row>
    <row r="494" spans="1:2">
      <c r="A494" t="s">
        <v>1043</v>
      </c>
      <c r="B494" s="5" t="s">
        <v>371</v>
      </c>
    </row>
    <row r="495" spans="1:2">
      <c r="A495" t="s">
        <v>1044</v>
      </c>
      <c r="B495" s="5" t="s">
        <v>371</v>
      </c>
    </row>
    <row r="496" spans="1:2">
      <c r="A496" t="s">
        <v>1045</v>
      </c>
      <c r="B496" s="5" t="s">
        <v>371</v>
      </c>
    </row>
    <row r="497" spans="1:2">
      <c r="A497" t="s">
        <v>1046</v>
      </c>
      <c r="B497" s="5" t="s">
        <v>371</v>
      </c>
    </row>
    <row r="498" spans="1:2">
      <c r="A498" t="s">
        <v>1047</v>
      </c>
      <c r="B498" s="5" t="s">
        <v>371</v>
      </c>
    </row>
    <row r="499" spans="1:2">
      <c r="A499" t="s">
        <v>1048</v>
      </c>
      <c r="B499" s="5" t="s">
        <v>371</v>
      </c>
    </row>
    <row r="500" spans="1:2">
      <c r="A500" t="s">
        <v>1049</v>
      </c>
      <c r="B500" s="5" t="s">
        <v>371</v>
      </c>
    </row>
    <row r="501" spans="1:2">
      <c r="A501" t="s">
        <v>1050</v>
      </c>
      <c r="B501" s="5" t="s">
        <v>371</v>
      </c>
    </row>
    <row r="502" spans="1:2">
      <c r="A502" t="s">
        <v>1051</v>
      </c>
      <c r="B502" s="5" t="s">
        <v>371</v>
      </c>
    </row>
    <row r="503" spans="1:2">
      <c r="A503" t="s">
        <v>1052</v>
      </c>
      <c r="B503" s="5" t="s">
        <v>371</v>
      </c>
    </row>
    <row r="504" spans="1:2">
      <c r="A504" t="s">
        <v>1053</v>
      </c>
      <c r="B504" s="5" t="s">
        <v>371</v>
      </c>
    </row>
    <row r="505" spans="1:2">
      <c r="A505" t="s">
        <v>1054</v>
      </c>
      <c r="B505" s="5" t="s">
        <v>371</v>
      </c>
    </row>
    <row r="506" spans="1:2">
      <c r="A506" t="s">
        <v>1055</v>
      </c>
      <c r="B506" s="5" t="s">
        <v>371</v>
      </c>
    </row>
    <row r="507" spans="1:2">
      <c r="A507" t="s">
        <v>1056</v>
      </c>
      <c r="B507" s="5" t="s">
        <v>371</v>
      </c>
    </row>
    <row r="508" spans="1:2">
      <c r="A508" t="s">
        <v>1057</v>
      </c>
      <c r="B508" s="5" t="s">
        <v>371</v>
      </c>
    </row>
    <row r="509" spans="1:2">
      <c r="A509" t="s">
        <v>1058</v>
      </c>
      <c r="B509" s="5" t="s">
        <v>371</v>
      </c>
    </row>
    <row r="510" spans="1:2">
      <c r="A510" t="s">
        <v>1059</v>
      </c>
      <c r="B510" s="5" t="s">
        <v>371</v>
      </c>
    </row>
    <row r="511" spans="1:2">
      <c r="A511" t="s">
        <v>1060</v>
      </c>
      <c r="B511" s="5" t="s">
        <v>371</v>
      </c>
    </row>
    <row r="512" spans="1:2">
      <c r="A512" t="s">
        <v>1061</v>
      </c>
      <c r="B512" s="5" t="s">
        <v>371</v>
      </c>
    </row>
    <row r="513" spans="1:2">
      <c r="A513" t="s">
        <v>1062</v>
      </c>
      <c r="B513" s="5" t="s">
        <v>210</v>
      </c>
    </row>
    <row r="514" spans="1:2">
      <c r="A514" t="s">
        <v>1063</v>
      </c>
      <c r="B514" s="5" t="s">
        <v>210</v>
      </c>
    </row>
    <row r="515" spans="1:2">
      <c r="A515" t="s">
        <v>1064</v>
      </c>
      <c r="B515" s="5" t="s">
        <v>210</v>
      </c>
    </row>
    <row r="516" spans="1:2">
      <c r="A516" t="s">
        <v>1065</v>
      </c>
      <c r="B516" s="5" t="s">
        <v>210</v>
      </c>
    </row>
    <row r="517" spans="1:2">
      <c r="A517" t="s">
        <v>1066</v>
      </c>
      <c r="B517" s="5" t="s">
        <v>210</v>
      </c>
    </row>
    <row r="518" spans="1:2">
      <c r="A518" t="s">
        <v>1067</v>
      </c>
      <c r="B518" s="5" t="s">
        <v>210</v>
      </c>
    </row>
    <row r="519" spans="1:2">
      <c r="A519" t="s">
        <v>1068</v>
      </c>
      <c r="B519" s="5" t="s">
        <v>210</v>
      </c>
    </row>
    <row r="520" spans="1:2">
      <c r="A520" t="s">
        <v>1069</v>
      </c>
      <c r="B520" s="5" t="s">
        <v>210</v>
      </c>
    </row>
    <row r="521" spans="1:2">
      <c r="A521" t="s">
        <v>1070</v>
      </c>
      <c r="B521" s="5" t="s">
        <v>210</v>
      </c>
    </row>
    <row r="522" spans="1:2">
      <c r="A522" t="s">
        <v>1071</v>
      </c>
      <c r="B522" s="5" t="s">
        <v>210</v>
      </c>
    </row>
    <row r="523" spans="1:2">
      <c r="A523" t="s">
        <v>1072</v>
      </c>
      <c r="B523" s="5" t="s">
        <v>210</v>
      </c>
    </row>
    <row r="524" spans="1:2">
      <c r="A524" t="s">
        <v>1073</v>
      </c>
      <c r="B524" s="5" t="s">
        <v>210</v>
      </c>
    </row>
    <row r="525" spans="1:2">
      <c r="A525" t="s">
        <v>1074</v>
      </c>
      <c r="B525" s="5" t="s">
        <v>210</v>
      </c>
    </row>
    <row r="526" spans="1:2">
      <c r="A526" t="s">
        <v>1075</v>
      </c>
      <c r="B526" s="5" t="s">
        <v>210</v>
      </c>
    </row>
    <row r="527" spans="1:2">
      <c r="A527" t="s">
        <v>1076</v>
      </c>
      <c r="B527" s="5" t="s">
        <v>210</v>
      </c>
    </row>
    <row r="528" spans="1:2">
      <c r="A528" t="s">
        <v>1077</v>
      </c>
      <c r="B528" s="5" t="s">
        <v>210</v>
      </c>
    </row>
    <row r="529" spans="1:2">
      <c r="A529" t="s">
        <v>1078</v>
      </c>
      <c r="B529" s="5" t="s">
        <v>210</v>
      </c>
    </row>
    <row r="530" spans="1:2">
      <c r="A530" t="s">
        <v>1079</v>
      </c>
      <c r="B530" s="5" t="s">
        <v>210</v>
      </c>
    </row>
    <row r="531" spans="1:2">
      <c r="A531" t="s">
        <v>1080</v>
      </c>
      <c r="B531" s="5" t="s">
        <v>210</v>
      </c>
    </row>
    <row r="532" spans="1:2">
      <c r="A532" t="s">
        <v>1081</v>
      </c>
      <c r="B532" s="5" t="s">
        <v>210</v>
      </c>
    </row>
    <row r="533" spans="1:2">
      <c r="A533" t="s">
        <v>1082</v>
      </c>
      <c r="B533" s="5" t="s">
        <v>210</v>
      </c>
    </row>
    <row r="534" spans="1:2">
      <c r="A534" t="s">
        <v>1083</v>
      </c>
      <c r="B534" s="5" t="s">
        <v>210</v>
      </c>
    </row>
    <row r="535" spans="1:2">
      <c r="A535" t="s">
        <v>1084</v>
      </c>
      <c r="B535" s="5" t="s">
        <v>210</v>
      </c>
    </row>
    <row r="536" spans="1:2">
      <c r="A536" t="s">
        <v>1085</v>
      </c>
      <c r="B536" s="5" t="s">
        <v>210</v>
      </c>
    </row>
    <row r="537" spans="1:2">
      <c r="A537" t="s">
        <v>1086</v>
      </c>
      <c r="B537" s="5" t="s">
        <v>210</v>
      </c>
    </row>
    <row r="538" spans="1:2">
      <c r="A538" t="s">
        <v>1087</v>
      </c>
      <c r="B538" s="5" t="s">
        <v>210</v>
      </c>
    </row>
    <row r="539" spans="1:2">
      <c r="A539" t="s">
        <v>1088</v>
      </c>
      <c r="B539" s="5" t="s">
        <v>210</v>
      </c>
    </row>
    <row r="540" spans="1:2">
      <c r="A540" t="s">
        <v>1089</v>
      </c>
      <c r="B540" s="5" t="s">
        <v>210</v>
      </c>
    </row>
    <row r="541" spans="1:2">
      <c r="A541" t="s">
        <v>1090</v>
      </c>
      <c r="B541" s="5" t="s">
        <v>210</v>
      </c>
    </row>
    <row r="542" spans="1:2">
      <c r="A542" t="s">
        <v>1091</v>
      </c>
      <c r="B542" s="5" t="s">
        <v>210</v>
      </c>
    </row>
    <row r="543" spans="1:2">
      <c r="A543" t="s">
        <v>1092</v>
      </c>
      <c r="B543" s="5" t="s">
        <v>210</v>
      </c>
    </row>
    <row r="544" spans="1:2">
      <c r="A544" t="s">
        <v>1093</v>
      </c>
      <c r="B544" s="5" t="s">
        <v>210</v>
      </c>
    </row>
    <row r="545" spans="1:2">
      <c r="A545" t="s">
        <v>1094</v>
      </c>
      <c r="B545" s="5" t="s">
        <v>210</v>
      </c>
    </row>
    <row r="546" spans="1:2">
      <c r="A546" t="s">
        <v>1095</v>
      </c>
      <c r="B546" s="5" t="s">
        <v>210</v>
      </c>
    </row>
    <row r="547" spans="1:2">
      <c r="A547" t="s">
        <v>1096</v>
      </c>
      <c r="B547" s="5" t="s">
        <v>210</v>
      </c>
    </row>
    <row r="548" spans="1:2">
      <c r="A548" t="s">
        <v>1097</v>
      </c>
      <c r="B548" s="5" t="s">
        <v>210</v>
      </c>
    </row>
    <row r="549" spans="1:2">
      <c r="A549" t="s">
        <v>1098</v>
      </c>
      <c r="B549" s="5" t="s">
        <v>210</v>
      </c>
    </row>
    <row r="550" spans="1:2">
      <c r="A550" t="s">
        <v>1099</v>
      </c>
      <c r="B550" s="5" t="s">
        <v>210</v>
      </c>
    </row>
    <row r="551" spans="1:2">
      <c r="A551" t="s">
        <v>1100</v>
      </c>
      <c r="B551" s="5" t="s">
        <v>210</v>
      </c>
    </row>
    <row r="552" spans="1:2">
      <c r="A552" t="s">
        <v>1101</v>
      </c>
      <c r="B552" s="5" t="s">
        <v>210</v>
      </c>
    </row>
    <row r="553" spans="1:2">
      <c r="A553" t="s">
        <v>1102</v>
      </c>
      <c r="B553" s="5" t="s">
        <v>210</v>
      </c>
    </row>
    <row r="554" spans="1:2">
      <c r="A554" t="s">
        <v>1103</v>
      </c>
      <c r="B554" s="5" t="s">
        <v>210</v>
      </c>
    </row>
    <row r="555" spans="1:2">
      <c r="A555" t="s">
        <v>1104</v>
      </c>
      <c r="B555" s="5" t="s">
        <v>210</v>
      </c>
    </row>
    <row r="556" spans="1:2">
      <c r="A556" t="s">
        <v>1105</v>
      </c>
      <c r="B556" s="5" t="s">
        <v>210</v>
      </c>
    </row>
    <row r="557" spans="1:2">
      <c r="A557" t="s">
        <v>1106</v>
      </c>
      <c r="B557" s="5" t="s">
        <v>210</v>
      </c>
    </row>
    <row r="558" spans="1:2">
      <c r="A558" t="s">
        <v>1107</v>
      </c>
      <c r="B558" s="5" t="s">
        <v>210</v>
      </c>
    </row>
    <row r="559" spans="1:2">
      <c r="A559" t="s">
        <v>1108</v>
      </c>
      <c r="B559" s="5" t="s">
        <v>210</v>
      </c>
    </row>
    <row r="560" spans="1:2">
      <c r="A560" t="s">
        <v>1109</v>
      </c>
      <c r="B560" s="5" t="s">
        <v>210</v>
      </c>
    </row>
    <row r="561" spans="1:3">
      <c r="A561" t="s">
        <v>1110</v>
      </c>
      <c r="B561" s="5" t="s">
        <v>210</v>
      </c>
    </row>
    <row r="562" spans="1:3">
      <c r="A562" t="s">
        <v>1111</v>
      </c>
      <c r="B562" s="5" t="s">
        <v>210</v>
      </c>
    </row>
    <row r="563" spans="1:3">
      <c r="A563" t="s">
        <v>1112</v>
      </c>
      <c r="B563" s="5" t="s">
        <v>210</v>
      </c>
    </row>
    <row r="564" spans="1:3">
      <c r="A564" t="s">
        <v>1113</v>
      </c>
      <c r="B564" s="5" t="s">
        <v>210</v>
      </c>
    </row>
    <row r="565" spans="1:3">
      <c r="A565" t="s">
        <v>1114</v>
      </c>
      <c r="B565" s="5" t="s">
        <v>210</v>
      </c>
    </row>
    <row r="566" spans="1:3">
      <c r="A566" t="s">
        <v>1115</v>
      </c>
      <c r="B566" s="5" t="s">
        <v>210</v>
      </c>
    </row>
    <row r="567" spans="1:3">
      <c r="A567" t="s">
        <v>1116</v>
      </c>
      <c r="B567" s="5" t="s">
        <v>210</v>
      </c>
    </row>
    <row r="568" spans="1:3">
      <c r="A568" t="s">
        <v>1117</v>
      </c>
      <c r="B568" s="5" t="s">
        <v>210</v>
      </c>
    </row>
    <row r="569" spans="1:3">
      <c r="A569" t="s">
        <v>1118</v>
      </c>
      <c r="B569" s="5" t="s">
        <v>210</v>
      </c>
    </row>
    <row r="570" spans="1:3">
      <c r="A570" t="s">
        <v>1119</v>
      </c>
      <c r="B570" s="5" t="s">
        <v>210</v>
      </c>
    </row>
    <row r="571" spans="1:3">
      <c r="A571" t="s">
        <v>1120</v>
      </c>
      <c r="B571" s="5" t="s">
        <v>210</v>
      </c>
    </row>
    <row r="572" spans="1:3">
      <c r="A572" t="s">
        <v>1121</v>
      </c>
      <c r="B572" s="5" t="s">
        <v>210</v>
      </c>
    </row>
    <row r="573" spans="1:3">
      <c r="A573" t="s">
        <v>1122</v>
      </c>
      <c r="B573" s="5" t="s">
        <v>210</v>
      </c>
    </row>
    <row r="574" spans="1:3">
      <c r="A574" s="40" t="s">
        <v>1123</v>
      </c>
      <c r="B574" s="5" t="s">
        <v>210</v>
      </c>
      <c r="C574" t="s">
        <v>2068</v>
      </c>
    </row>
    <row r="575" spans="1:3">
      <c r="A575" t="s">
        <v>1124</v>
      </c>
      <c r="B575" s="5" t="s">
        <v>210</v>
      </c>
    </row>
    <row r="576" spans="1:3">
      <c r="A576" t="s">
        <v>1125</v>
      </c>
      <c r="B576" s="5" t="s">
        <v>210</v>
      </c>
    </row>
    <row r="577" spans="1:3">
      <c r="A577" t="s">
        <v>1126</v>
      </c>
      <c r="B577" s="5" t="s">
        <v>210</v>
      </c>
    </row>
    <row r="578" spans="1:3">
      <c r="A578" t="s">
        <v>1127</v>
      </c>
      <c r="B578" s="5" t="s">
        <v>210</v>
      </c>
    </row>
    <row r="579" spans="1:3">
      <c r="A579" t="s">
        <v>1128</v>
      </c>
      <c r="B579" s="5" t="s">
        <v>210</v>
      </c>
    </row>
    <row r="580" spans="1:3">
      <c r="A580" t="s">
        <v>1129</v>
      </c>
      <c r="B580" s="5" t="s">
        <v>210</v>
      </c>
    </row>
    <row r="581" spans="1:3">
      <c r="A581" t="s">
        <v>1130</v>
      </c>
      <c r="B581" s="5" t="s">
        <v>210</v>
      </c>
    </row>
    <row r="582" spans="1:3">
      <c r="A582" t="s">
        <v>1131</v>
      </c>
      <c r="B582" s="5" t="s">
        <v>210</v>
      </c>
    </row>
    <row r="583" spans="1:3">
      <c r="A583" s="40" t="s">
        <v>333</v>
      </c>
      <c r="B583" s="5" t="s">
        <v>210</v>
      </c>
      <c r="C583" t="s">
        <v>2068</v>
      </c>
    </row>
    <row r="584" spans="1:3">
      <c r="A584" t="s">
        <v>1132</v>
      </c>
      <c r="B584" s="5" t="s">
        <v>210</v>
      </c>
    </row>
    <row r="585" spans="1:3">
      <c r="A585" t="s">
        <v>1133</v>
      </c>
      <c r="B585" s="5" t="s">
        <v>210</v>
      </c>
    </row>
    <row r="586" spans="1:3">
      <c r="A586" t="s">
        <v>1134</v>
      </c>
      <c r="B586" s="5" t="s">
        <v>210</v>
      </c>
    </row>
    <row r="587" spans="1:3">
      <c r="A587" t="s">
        <v>1135</v>
      </c>
      <c r="B587" s="5" t="s">
        <v>210</v>
      </c>
    </row>
    <row r="588" spans="1:3">
      <c r="A588" t="s">
        <v>1136</v>
      </c>
      <c r="B588" s="5" t="s">
        <v>210</v>
      </c>
    </row>
    <row r="589" spans="1:3">
      <c r="A589" t="s">
        <v>1137</v>
      </c>
      <c r="B589" s="5" t="s">
        <v>210</v>
      </c>
    </row>
    <row r="590" spans="1:3">
      <c r="A590" t="s">
        <v>1138</v>
      </c>
      <c r="B590" s="5" t="s">
        <v>210</v>
      </c>
    </row>
    <row r="591" spans="1:3">
      <c r="A591" t="s">
        <v>1139</v>
      </c>
      <c r="B591" s="5" t="s">
        <v>210</v>
      </c>
    </row>
    <row r="592" spans="1:3">
      <c r="A592" t="s">
        <v>1140</v>
      </c>
      <c r="B592" s="5" t="s">
        <v>210</v>
      </c>
    </row>
    <row r="593" spans="1:2">
      <c r="A593" t="s">
        <v>1141</v>
      </c>
      <c r="B593" s="5" t="s">
        <v>210</v>
      </c>
    </row>
    <row r="594" spans="1:2">
      <c r="A594" t="s">
        <v>1142</v>
      </c>
      <c r="B594" s="5" t="s">
        <v>210</v>
      </c>
    </row>
    <row r="595" spans="1:2">
      <c r="A595" t="s">
        <v>1143</v>
      </c>
      <c r="B595" s="5" t="s">
        <v>210</v>
      </c>
    </row>
    <row r="596" spans="1:2">
      <c r="A596" t="s">
        <v>1144</v>
      </c>
      <c r="B596" s="5" t="s">
        <v>210</v>
      </c>
    </row>
    <row r="597" spans="1:2">
      <c r="A597" t="s">
        <v>1145</v>
      </c>
      <c r="B597" s="5" t="s">
        <v>210</v>
      </c>
    </row>
    <row r="598" spans="1:2">
      <c r="A598" t="s">
        <v>1146</v>
      </c>
      <c r="B598" s="5" t="s">
        <v>210</v>
      </c>
    </row>
    <row r="599" spans="1:2">
      <c r="A599" t="s">
        <v>1147</v>
      </c>
      <c r="B599" s="5" t="s">
        <v>210</v>
      </c>
    </row>
    <row r="600" spans="1:2">
      <c r="A600" t="s">
        <v>1148</v>
      </c>
      <c r="B600" s="5" t="s">
        <v>210</v>
      </c>
    </row>
    <row r="601" spans="1:2">
      <c r="A601" t="s">
        <v>1149</v>
      </c>
      <c r="B601" s="5" t="s">
        <v>210</v>
      </c>
    </row>
    <row r="602" spans="1:2">
      <c r="A602" t="s">
        <v>1150</v>
      </c>
      <c r="B602" s="5" t="s">
        <v>210</v>
      </c>
    </row>
    <row r="603" spans="1:2">
      <c r="A603" t="s">
        <v>1151</v>
      </c>
      <c r="B603" s="5" t="s">
        <v>210</v>
      </c>
    </row>
    <row r="604" spans="1:2">
      <c r="A604" t="s">
        <v>1152</v>
      </c>
      <c r="B604" s="5" t="s">
        <v>210</v>
      </c>
    </row>
    <row r="605" spans="1:2">
      <c r="A605" t="s">
        <v>1153</v>
      </c>
      <c r="B605" s="5" t="s">
        <v>210</v>
      </c>
    </row>
    <row r="606" spans="1:2">
      <c r="A606" t="s">
        <v>1154</v>
      </c>
      <c r="B606" s="5" t="s">
        <v>210</v>
      </c>
    </row>
    <row r="607" spans="1:2">
      <c r="A607" t="s">
        <v>1155</v>
      </c>
      <c r="B607" s="5" t="s">
        <v>210</v>
      </c>
    </row>
    <row r="608" spans="1:2">
      <c r="A608" t="s">
        <v>1156</v>
      </c>
      <c r="B608" s="5" t="s">
        <v>210</v>
      </c>
    </row>
    <row r="609" spans="1:2">
      <c r="A609" t="s">
        <v>1157</v>
      </c>
      <c r="B609" s="5" t="s">
        <v>210</v>
      </c>
    </row>
    <row r="610" spans="1:2">
      <c r="A610" t="s">
        <v>1158</v>
      </c>
      <c r="B610" s="5" t="s">
        <v>210</v>
      </c>
    </row>
    <row r="611" spans="1:2">
      <c r="A611" t="s">
        <v>1159</v>
      </c>
      <c r="B611" s="5" t="s">
        <v>210</v>
      </c>
    </row>
    <row r="612" spans="1:2">
      <c r="A612" t="s">
        <v>1160</v>
      </c>
      <c r="B612" s="5" t="s">
        <v>210</v>
      </c>
    </row>
    <row r="613" spans="1:2">
      <c r="A613" t="s">
        <v>1161</v>
      </c>
      <c r="B613" s="5" t="s">
        <v>210</v>
      </c>
    </row>
    <row r="614" spans="1:2">
      <c r="A614" t="s">
        <v>1162</v>
      </c>
      <c r="B614" s="5" t="s">
        <v>210</v>
      </c>
    </row>
    <row r="615" spans="1:2">
      <c r="A615" t="s">
        <v>1163</v>
      </c>
      <c r="B615" s="5" t="s">
        <v>210</v>
      </c>
    </row>
    <row r="616" spans="1:2">
      <c r="A616" t="s">
        <v>1164</v>
      </c>
      <c r="B616" s="5" t="s">
        <v>210</v>
      </c>
    </row>
    <row r="617" spans="1:2">
      <c r="A617" t="s">
        <v>1165</v>
      </c>
      <c r="B617" s="5" t="s">
        <v>210</v>
      </c>
    </row>
    <row r="618" spans="1:2">
      <c r="A618" t="s">
        <v>1166</v>
      </c>
      <c r="B618" s="5" t="s">
        <v>210</v>
      </c>
    </row>
    <row r="619" spans="1:2">
      <c r="A619" t="s">
        <v>1167</v>
      </c>
      <c r="B619" s="5" t="s">
        <v>210</v>
      </c>
    </row>
    <row r="620" spans="1:2">
      <c r="A620" t="s">
        <v>1168</v>
      </c>
      <c r="B620" s="5" t="s">
        <v>210</v>
      </c>
    </row>
    <row r="621" spans="1:2">
      <c r="A621" t="s">
        <v>1169</v>
      </c>
      <c r="B621" s="5" t="s">
        <v>551</v>
      </c>
    </row>
    <row r="622" spans="1:2">
      <c r="A622" t="s">
        <v>1170</v>
      </c>
      <c r="B622" s="5" t="s">
        <v>551</v>
      </c>
    </row>
    <row r="623" spans="1:2">
      <c r="A623" t="s">
        <v>1171</v>
      </c>
      <c r="B623" s="5" t="s">
        <v>551</v>
      </c>
    </row>
    <row r="624" spans="1:2">
      <c r="A624" t="s">
        <v>1172</v>
      </c>
      <c r="B624" s="5" t="s">
        <v>551</v>
      </c>
    </row>
    <row r="625" spans="1:2">
      <c r="A625" t="s">
        <v>1173</v>
      </c>
      <c r="B625" s="5" t="s">
        <v>551</v>
      </c>
    </row>
    <row r="626" spans="1:2">
      <c r="A626" t="s">
        <v>1174</v>
      </c>
      <c r="B626" s="5" t="s">
        <v>551</v>
      </c>
    </row>
    <row r="627" spans="1:2">
      <c r="A627" t="s">
        <v>1175</v>
      </c>
      <c r="B627" s="5" t="s">
        <v>551</v>
      </c>
    </row>
    <row r="628" spans="1:2">
      <c r="A628" t="s">
        <v>1176</v>
      </c>
      <c r="B628" s="5" t="s">
        <v>551</v>
      </c>
    </row>
    <row r="629" spans="1:2">
      <c r="A629" t="s">
        <v>1177</v>
      </c>
      <c r="B629" s="5" t="s">
        <v>551</v>
      </c>
    </row>
    <row r="630" spans="1:2">
      <c r="A630" t="s">
        <v>1178</v>
      </c>
      <c r="B630" s="5" t="s">
        <v>551</v>
      </c>
    </row>
    <row r="631" spans="1:2">
      <c r="A631" t="s">
        <v>1179</v>
      </c>
      <c r="B631" s="5" t="s">
        <v>551</v>
      </c>
    </row>
    <row r="632" spans="1:2">
      <c r="A632" t="s">
        <v>1180</v>
      </c>
      <c r="B632" s="5" t="s">
        <v>551</v>
      </c>
    </row>
    <row r="633" spans="1:2">
      <c r="A633" t="s">
        <v>1181</v>
      </c>
      <c r="B633" s="5" t="s">
        <v>551</v>
      </c>
    </row>
    <row r="634" spans="1:2">
      <c r="A634" t="s">
        <v>1182</v>
      </c>
      <c r="B634" s="5" t="s">
        <v>551</v>
      </c>
    </row>
    <row r="635" spans="1:2">
      <c r="A635" t="s">
        <v>1183</v>
      </c>
      <c r="B635" s="5" t="s">
        <v>551</v>
      </c>
    </row>
    <row r="636" spans="1:2">
      <c r="A636" t="s">
        <v>1184</v>
      </c>
      <c r="B636" s="5" t="s">
        <v>551</v>
      </c>
    </row>
    <row r="637" spans="1:2">
      <c r="A637" t="s">
        <v>1185</v>
      </c>
      <c r="B637" s="5" t="s">
        <v>551</v>
      </c>
    </row>
    <row r="638" spans="1:2">
      <c r="A638" t="s">
        <v>1186</v>
      </c>
      <c r="B638" s="5" t="s">
        <v>551</v>
      </c>
    </row>
    <row r="639" spans="1:2">
      <c r="A639" t="s">
        <v>1187</v>
      </c>
      <c r="B639" s="5" t="s">
        <v>551</v>
      </c>
    </row>
    <row r="640" spans="1:2">
      <c r="A640" t="s">
        <v>1188</v>
      </c>
      <c r="B640" s="5" t="s">
        <v>551</v>
      </c>
    </row>
    <row r="641" spans="1:2">
      <c r="A641" t="s">
        <v>1189</v>
      </c>
      <c r="B641" s="5" t="s">
        <v>551</v>
      </c>
    </row>
    <row r="642" spans="1:2">
      <c r="A642" t="s">
        <v>1190</v>
      </c>
      <c r="B642" s="5" t="s">
        <v>551</v>
      </c>
    </row>
    <row r="643" spans="1:2">
      <c r="A643" t="s">
        <v>1191</v>
      </c>
      <c r="B643" s="5" t="s">
        <v>551</v>
      </c>
    </row>
    <row r="644" spans="1:2">
      <c r="A644" t="s">
        <v>1192</v>
      </c>
      <c r="B644" s="5" t="s">
        <v>551</v>
      </c>
    </row>
    <row r="645" spans="1:2">
      <c r="A645" t="s">
        <v>1193</v>
      </c>
      <c r="B645" s="5" t="s">
        <v>551</v>
      </c>
    </row>
    <row r="646" spans="1:2">
      <c r="A646" t="s">
        <v>1194</v>
      </c>
      <c r="B646" s="5" t="s">
        <v>551</v>
      </c>
    </row>
    <row r="647" spans="1:2">
      <c r="A647" t="s">
        <v>1195</v>
      </c>
      <c r="B647" s="5" t="s">
        <v>551</v>
      </c>
    </row>
    <row r="648" spans="1:2">
      <c r="A648" t="s">
        <v>1196</v>
      </c>
      <c r="B648" s="5" t="s">
        <v>551</v>
      </c>
    </row>
    <row r="649" spans="1:2">
      <c r="A649" t="s">
        <v>1197</v>
      </c>
      <c r="B649" s="5" t="s">
        <v>551</v>
      </c>
    </row>
    <row r="650" spans="1:2">
      <c r="A650" t="s">
        <v>1198</v>
      </c>
      <c r="B650" s="5" t="s">
        <v>551</v>
      </c>
    </row>
    <row r="651" spans="1:2">
      <c r="A651" t="s">
        <v>1199</v>
      </c>
      <c r="B651" s="5" t="s">
        <v>551</v>
      </c>
    </row>
    <row r="652" spans="1:2">
      <c r="A652" t="s">
        <v>1200</v>
      </c>
      <c r="B652" s="5" t="s">
        <v>551</v>
      </c>
    </row>
    <row r="653" spans="1:2">
      <c r="A653" t="s">
        <v>1201</v>
      </c>
      <c r="B653" s="5" t="s">
        <v>551</v>
      </c>
    </row>
    <row r="654" spans="1:2">
      <c r="A654" t="s">
        <v>1202</v>
      </c>
      <c r="B654" s="5" t="s">
        <v>551</v>
      </c>
    </row>
    <row r="655" spans="1:2">
      <c r="A655" t="s">
        <v>1203</v>
      </c>
      <c r="B655" s="5" t="s">
        <v>551</v>
      </c>
    </row>
    <row r="656" spans="1:2">
      <c r="A656" t="s">
        <v>1204</v>
      </c>
      <c r="B656" s="5" t="s">
        <v>551</v>
      </c>
    </row>
    <row r="657" spans="1:2">
      <c r="A657" t="s">
        <v>1205</v>
      </c>
      <c r="B657" s="5" t="s">
        <v>551</v>
      </c>
    </row>
    <row r="658" spans="1:2">
      <c r="A658" t="s">
        <v>1206</v>
      </c>
      <c r="B658" s="5" t="s">
        <v>551</v>
      </c>
    </row>
    <row r="659" spans="1:2">
      <c r="A659" t="s">
        <v>1207</v>
      </c>
      <c r="B659" s="5" t="s">
        <v>551</v>
      </c>
    </row>
    <row r="660" spans="1:2">
      <c r="A660" t="s">
        <v>1208</v>
      </c>
      <c r="B660" s="5" t="s">
        <v>551</v>
      </c>
    </row>
    <row r="661" spans="1:2">
      <c r="A661" t="s">
        <v>1209</v>
      </c>
      <c r="B661" s="5" t="s">
        <v>551</v>
      </c>
    </row>
    <row r="662" spans="1:2">
      <c r="A662" t="s">
        <v>1210</v>
      </c>
      <c r="B662" s="5" t="s">
        <v>551</v>
      </c>
    </row>
    <row r="663" spans="1:2">
      <c r="A663" t="s">
        <v>1211</v>
      </c>
      <c r="B663" s="5" t="s">
        <v>551</v>
      </c>
    </row>
    <row r="664" spans="1:2">
      <c r="A664" t="s">
        <v>1212</v>
      </c>
      <c r="B664" s="5" t="s">
        <v>551</v>
      </c>
    </row>
    <row r="665" spans="1:2">
      <c r="A665" t="s">
        <v>1213</v>
      </c>
      <c r="B665" s="5" t="s">
        <v>552</v>
      </c>
    </row>
    <row r="666" spans="1:2">
      <c r="A666" t="s">
        <v>1214</v>
      </c>
      <c r="B666" s="5" t="s">
        <v>552</v>
      </c>
    </row>
    <row r="667" spans="1:2">
      <c r="A667" t="s">
        <v>1215</v>
      </c>
      <c r="B667" s="5" t="s">
        <v>552</v>
      </c>
    </row>
    <row r="668" spans="1:2">
      <c r="A668" t="s">
        <v>1216</v>
      </c>
      <c r="B668" s="5" t="s">
        <v>552</v>
      </c>
    </row>
    <row r="669" spans="1:2">
      <c r="A669" t="s">
        <v>1217</v>
      </c>
      <c r="B669" s="5" t="s">
        <v>552</v>
      </c>
    </row>
    <row r="670" spans="1:2">
      <c r="A670" t="s">
        <v>1218</v>
      </c>
      <c r="B670" s="5" t="s">
        <v>552</v>
      </c>
    </row>
    <row r="671" spans="1:2">
      <c r="A671" t="s">
        <v>1219</v>
      </c>
      <c r="B671" s="5" t="s">
        <v>552</v>
      </c>
    </row>
    <row r="672" spans="1:2">
      <c r="A672" t="s">
        <v>1220</v>
      </c>
      <c r="B672" s="5" t="s">
        <v>552</v>
      </c>
    </row>
    <row r="673" spans="1:2">
      <c r="A673" t="s">
        <v>1221</v>
      </c>
      <c r="B673" s="5" t="s">
        <v>552</v>
      </c>
    </row>
    <row r="674" spans="1:2">
      <c r="A674" t="s">
        <v>1222</v>
      </c>
      <c r="B674" s="5" t="s">
        <v>552</v>
      </c>
    </row>
    <row r="675" spans="1:2">
      <c r="A675" t="s">
        <v>1223</v>
      </c>
      <c r="B675" s="5" t="s">
        <v>552</v>
      </c>
    </row>
    <row r="676" spans="1:2">
      <c r="A676" t="s">
        <v>1224</v>
      </c>
      <c r="B676" s="5" t="s">
        <v>552</v>
      </c>
    </row>
    <row r="677" spans="1:2">
      <c r="A677" t="s">
        <v>1225</v>
      </c>
      <c r="B677" s="5" t="s">
        <v>552</v>
      </c>
    </row>
    <row r="678" spans="1:2">
      <c r="A678" t="s">
        <v>1226</v>
      </c>
      <c r="B678" s="5" t="s">
        <v>552</v>
      </c>
    </row>
    <row r="679" spans="1:2">
      <c r="A679" t="s">
        <v>1227</v>
      </c>
      <c r="B679" s="5" t="s">
        <v>552</v>
      </c>
    </row>
    <row r="680" spans="1:2">
      <c r="A680" t="s">
        <v>1228</v>
      </c>
      <c r="B680" s="5" t="s">
        <v>552</v>
      </c>
    </row>
    <row r="681" spans="1:2">
      <c r="A681" t="s">
        <v>1229</v>
      </c>
      <c r="B681" s="5" t="s">
        <v>552</v>
      </c>
    </row>
    <row r="682" spans="1:2">
      <c r="A682" t="s">
        <v>1230</v>
      </c>
      <c r="B682" s="5" t="s">
        <v>552</v>
      </c>
    </row>
    <row r="683" spans="1:2">
      <c r="A683" t="s">
        <v>1231</v>
      </c>
      <c r="B683" s="5" t="s">
        <v>552</v>
      </c>
    </row>
    <row r="684" spans="1:2">
      <c r="A684" t="s">
        <v>1232</v>
      </c>
      <c r="B684" s="5" t="s">
        <v>552</v>
      </c>
    </row>
    <row r="685" spans="1:2">
      <c r="A685" t="s">
        <v>1233</v>
      </c>
      <c r="B685" s="5" t="s">
        <v>552</v>
      </c>
    </row>
    <row r="686" spans="1:2">
      <c r="A686" t="s">
        <v>1234</v>
      </c>
      <c r="B686" s="5" t="s">
        <v>552</v>
      </c>
    </row>
    <row r="687" spans="1:2">
      <c r="A687" t="s">
        <v>1235</v>
      </c>
      <c r="B687" s="5" t="s">
        <v>552</v>
      </c>
    </row>
    <row r="688" spans="1:2">
      <c r="A688" t="s">
        <v>1236</v>
      </c>
      <c r="B688" s="5" t="s">
        <v>552</v>
      </c>
    </row>
    <row r="689" spans="1:3">
      <c r="A689" t="s">
        <v>1237</v>
      </c>
      <c r="B689" s="5" t="s">
        <v>552</v>
      </c>
    </row>
    <row r="690" spans="1:3">
      <c r="A690" t="s">
        <v>1238</v>
      </c>
      <c r="B690" s="5" t="s">
        <v>552</v>
      </c>
    </row>
    <row r="691" spans="1:3">
      <c r="A691" t="s">
        <v>1239</v>
      </c>
      <c r="B691" s="5" t="s">
        <v>552</v>
      </c>
    </row>
    <row r="692" spans="1:3">
      <c r="A692" t="s">
        <v>1240</v>
      </c>
      <c r="B692" s="5" t="s">
        <v>552</v>
      </c>
    </row>
    <row r="693" spans="1:3">
      <c r="A693" t="s">
        <v>1241</v>
      </c>
      <c r="B693" s="5" t="s">
        <v>552</v>
      </c>
    </row>
    <row r="694" spans="1:3">
      <c r="A694" t="s">
        <v>1242</v>
      </c>
      <c r="B694" s="5" t="s">
        <v>552</v>
      </c>
    </row>
    <row r="695" spans="1:3">
      <c r="A695" t="s">
        <v>1243</v>
      </c>
      <c r="B695" s="5" t="s">
        <v>552</v>
      </c>
    </row>
    <row r="696" spans="1:3">
      <c r="A696" t="s">
        <v>1244</v>
      </c>
      <c r="B696" s="5" t="s">
        <v>552</v>
      </c>
    </row>
    <row r="697" spans="1:3">
      <c r="A697" t="s">
        <v>1245</v>
      </c>
      <c r="B697" s="5" t="s">
        <v>552</v>
      </c>
    </row>
    <row r="698" spans="1:3">
      <c r="A698" t="s">
        <v>1246</v>
      </c>
      <c r="B698" s="5" t="s">
        <v>552</v>
      </c>
    </row>
    <row r="699" spans="1:3">
      <c r="A699" t="s">
        <v>1247</v>
      </c>
      <c r="B699" s="5" t="s">
        <v>552</v>
      </c>
    </row>
    <row r="700" spans="1:3">
      <c r="A700" t="s">
        <v>1248</v>
      </c>
      <c r="B700" s="5" t="s">
        <v>552</v>
      </c>
    </row>
    <row r="701" spans="1:3">
      <c r="A701" t="s">
        <v>1249</v>
      </c>
      <c r="B701" s="5" t="s">
        <v>552</v>
      </c>
    </row>
    <row r="702" spans="1:3">
      <c r="A702" s="40" t="s">
        <v>1250</v>
      </c>
      <c r="B702" s="5" t="s">
        <v>552</v>
      </c>
      <c r="C702" t="s">
        <v>2067</v>
      </c>
    </row>
    <row r="703" spans="1:3">
      <c r="A703" t="s">
        <v>1251</v>
      </c>
      <c r="B703" s="5" t="s">
        <v>552</v>
      </c>
    </row>
    <row r="704" spans="1:3">
      <c r="A704" t="s">
        <v>1252</v>
      </c>
      <c r="B704" s="5" t="s">
        <v>552</v>
      </c>
    </row>
    <row r="705" spans="1:3">
      <c r="A705" t="s">
        <v>1253</v>
      </c>
      <c r="B705" s="5" t="s">
        <v>552</v>
      </c>
    </row>
    <row r="706" spans="1:3">
      <c r="A706" t="s">
        <v>1254</v>
      </c>
      <c r="B706" s="5" t="s">
        <v>552</v>
      </c>
    </row>
    <row r="707" spans="1:3">
      <c r="A707" t="s">
        <v>1255</v>
      </c>
      <c r="B707" s="5" t="s">
        <v>552</v>
      </c>
    </row>
    <row r="708" spans="1:3">
      <c r="A708" t="s">
        <v>1256</v>
      </c>
      <c r="B708" s="5" t="s">
        <v>552</v>
      </c>
    </row>
    <row r="709" spans="1:3">
      <c r="A709" t="s">
        <v>1257</v>
      </c>
      <c r="B709" s="5" t="s">
        <v>552</v>
      </c>
    </row>
    <row r="710" spans="1:3">
      <c r="A710" t="s">
        <v>1258</v>
      </c>
      <c r="B710" s="5" t="s">
        <v>552</v>
      </c>
    </row>
    <row r="711" spans="1:3">
      <c r="A711" t="s">
        <v>1259</v>
      </c>
      <c r="B711" s="5" t="s">
        <v>552</v>
      </c>
    </row>
    <row r="712" spans="1:3">
      <c r="A712" t="s">
        <v>1260</v>
      </c>
      <c r="B712" s="5" t="s">
        <v>552</v>
      </c>
    </row>
    <row r="713" spans="1:3">
      <c r="A713" s="40" t="s">
        <v>1261</v>
      </c>
      <c r="B713" s="5" t="s">
        <v>552</v>
      </c>
      <c r="C713" t="s">
        <v>2067</v>
      </c>
    </row>
    <row r="714" spans="1:3">
      <c r="A714" s="40" t="s">
        <v>1262</v>
      </c>
      <c r="B714" s="5" t="s">
        <v>552</v>
      </c>
      <c r="C714" t="s">
        <v>2067</v>
      </c>
    </row>
    <row r="715" spans="1:3">
      <c r="A715" t="s">
        <v>1263</v>
      </c>
      <c r="B715" s="5" t="s">
        <v>552</v>
      </c>
    </row>
    <row r="716" spans="1:3">
      <c r="A716" t="s">
        <v>1264</v>
      </c>
      <c r="B716" s="5" t="s">
        <v>552</v>
      </c>
    </row>
    <row r="717" spans="1:3">
      <c r="A717" t="s">
        <v>1265</v>
      </c>
      <c r="B717" s="5" t="s">
        <v>552</v>
      </c>
    </row>
    <row r="718" spans="1:3">
      <c r="A718" t="s">
        <v>1266</v>
      </c>
      <c r="B718" s="5" t="s">
        <v>552</v>
      </c>
    </row>
    <row r="719" spans="1:3">
      <c r="A719" t="s">
        <v>1267</v>
      </c>
      <c r="B719" s="5" t="s">
        <v>552</v>
      </c>
    </row>
    <row r="720" spans="1:3">
      <c r="A720" t="s">
        <v>1268</v>
      </c>
      <c r="B720" s="5" t="s">
        <v>552</v>
      </c>
    </row>
    <row r="721" spans="1:2">
      <c r="A721" t="s">
        <v>1269</v>
      </c>
      <c r="B721" s="5" t="s">
        <v>552</v>
      </c>
    </row>
    <row r="722" spans="1:2">
      <c r="A722" t="s">
        <v>1270</v>
      </c>
      <c r="B722" s="5" t="s">
        <v>552</v>
      </c>
    </row>
    <row r="723" spans="1:2">
      <c r="A723" t="s">
        <v>1271</v>
      </c>
      <c r="B723" s="5" t="s">
        <v>552</v>
      </c>
    </row>
    <row r="724" spans="1:2">
      <c r="A724" t="s">
        <v>1272</v>
      </c>
      <c r="B724" s="5" t="s">
        <v>552</v>
      </c>
    </row>
    <row r="725" spans="1:2">
      <c r="A725" t="s">
        <v>1273</v>
      </c>
      <c r="B725" s="5" t="s">
        <v>552</v>
      </c>
    </row>
    <row r="726" spans="1:2">
      <c r="A726" t="s">
        <v>1274</v>
      </c>
      <c r="B726" s="5" t="s">
        <v>552</v>
      </c>
    </row>
    <row r="727" spans="1:2">
      <c r="A727" t="s">
        <v>1275</v>
      </c>
      <c r="B727" s="5" t="s">
        <v>552</v>
      </c>
    </row>
    <row r="728" spans="1:2">
      <c r="A728" t="s">
        <v>1276</v>
      </c>
      <c r="B728" s="5" t="s">
        <v>552</v>
      </c>
    </row>
    <row r="729" spans="1:2">
      <c r="A729" t="s">
        <v>1277</v>
      </c>
      <c r="B729" s="5" t="s">
        <v>552</v>
      </c>
    </row>
    <row r="730" spans="1:2">
      <c r="A730" t="s">
        <v>1278</v>
      </c>
      <c r="B730" s="5" t="s">
        <v>552</v>
      </c>
    </row>
    <row r="731" spans="1:2">
      <c r="A731" t="s">
        <v>1279</v>
      </c>
      <c r="B731" s="5" t="s">
        <v>552</v>
      </c>
    </row>
    <row r="732" spans="1:2">
      <c r="A732" t="s">
        <v>1280</v>
      </c>
      <c r="B732" s="5" t="s">
        <v>552</v>
      </c>
    </row>
    <row r="733" spans="1:2">
      <c r="A733" t="s">
        <v>1281</v>
      </c>
      <c r="B733" s="5" t="s">
        <v>552</v>
      </c>
    </row>
    <row r="734" spans="1:2">
      <c r="A734" t="s">
        <v>1282</v>
      </c>
      <c r="B734" s="5" t="s">
        <v>552</v>
      </c>
    </row>
    <row r="735" spans="1:2">
      <c r="A735" t="s">
        <v>1283</v>
      </c>
      <c r="B735" s="5" t="s">
        <v>552</v>
      </c>
    </row>
    <row r="736" spans="1:2">
      <c r="A736" t="s">
        <v>1284</v>
      </c>
      <c r="B736" s="5" t="s">
        <v>552</v>
      </c>
    </row>
    <row r="737" spans="1:2">
      <c r="A737" t="s">
        <v>1285</v>
      </c>
      <c r="B737" s="5" t="s">
        <v>552</v>
      </c>
    </row>
    <row r="738" spans="1:2">
      <c r="A738" t="s">
        <v>1286</v>
      </c>
      <c r="B738" s="5" t="s">
        <v>552</v>
      </c>
    </row>
    <row r="739" spans="1:2">
      <c r="A739" t="s">
        <v>1287</v>
      </c>
      <c r="B739" s="5" t="s">
        <v>552</v>
      </c>
    </row>
    <row r="740" spans="1:2">
      <c r="A740" t="s">
        <v>1288</v>
      </c>
      <c r="B740" s="5" t="s">
        <v>552</v>
      </c>
    </row>
    <row r="741" spans="1:2">
      <c r="A741" t="s">
        <v>1289</v>
      </c>
      <c r="B741" s="5" t="s">
        <v>552</v>
      </c>
    </row>
    <row r="742" spans="1:2">
      <c r="A742" t="s">
        <v>1290</v>
      </c>
      <c r="B742" s="5" t="s">
        <v>552</v>
      </c>
    </row>
    <row r="743" spans="1:2">
      <c r="A743" t="s">
        <v>1291</v>
      </c>
      <c r="B743" s="5" t="s">
        <v>552</v>
      </c>
    </row>
    <row r="744" spans="1:2">
      <c r="A744" t="s">
        <v>1292</v>
      </c>
      <c r="B744" s="5" t="s">
        <v>552</v>
      </c>
    </row>
    <row r="745" spans="1:2">
      <c r="A745" t="s">
        <v>1293</v>
      </c>
      <c r="B745" s="5" t="s">
        <v>552</v>
      </c>
    </row>
    <row r="746" spans="1:2">
      <c r="A746" t="s">
        <v>1294</v>
      </c>
      <c r="B746" s="5" t="s">
        <v>552</v>
      </c>
    </row>
    <row r="747" spans="1:2">
      <c r="A747" t="s">
        <v>1295</v>
      </c>
      <c r="B747" s="5" t="s">
        <v>552</v>
      </c>
    </row>
    <row r="748" spans="1:2">
      <c r="A748" t="s">
        <v>1296</v>
      </c>
      <c r="B748" s="5" t="s">
        <v>552</v>
      </c>
    </row>
    <row r="749" spans="1:2">
      <c r="A749" t="s">
        <v>1297</v>
      </c>
      <c r="B749" s="5" t="s">
        <v>552</v>
      </c>
    </row>
    <row r="750" spans="1:2">
      <c r="A750" t="s">
        <v>1298</v>
      </c>
      <c r="B750" s="5" t="s">
        <v>552</v>
      </c>
    </row>
    <row r="751" spans="1:2">
      <c r="A751" t="s">
        <v>1299</v>
      </c>
      <c r="B751" s="5" t="s">
        <v>552</v>
      </c>
    </row>
    <row r="752" spans="1:2">
      <c r="A752" t="s">
        <v>1300</v>
      </c>
      <c r="B752" s="5" t="s">
        <v>552</v>
      </c>
    </row>
    <row r="753" spans="1:3">
      <c r="A753" t="s">
        <v>1301</v>
      </c>
      <c r="B753" s="5" t="s">
        <v>552</v>
      </c>
    </row>
    <row r="754" spans="1:3">
      <c r="A754" t="s">
        <v>1302</v>
      </c>
      <c r="B754" s="5" t="s">
        <v>552</v>
      </c>
    </row>
    <row r="755" spans="1:3">
      <c r="A755" t="s">
        <v>1303</v>
      </c>
      <c r="B755" s="5" t="s">
        <v>552</v>
      </c>
    </row>
    <row r="756" spans="1:3">
      <c r="A756" t="s">
        <v>1304</v>
      </c>
      <c r="B756" s="5" t="s">
        <v>552</v>
      </c>
    </row>
    <row r="757" spans="1:3">
      <c r="A757" t="s">
        <v>1305</v>
      </c>
      <c r="B757" s="5" t="s">
        <v>552</v>
      </c>
    </row>
    <row r="758" spans="1:3">
      <c r="A758" t="s">
        <v>1306</v>
      </c>
      <c r="B758" s="5" t="s">
        <v>552</v>
      </c>
    </row>
    <row r="759" spans="1:3">
      <c r="A759" t="s">
        <v>1307</v>
      </c>
      <c r="B759" s="5" t="s">
        <v>552</v>
      </c>
    </row>
    <row r="760" spans="1:3">
      <c r="A760" t="s">
        <v>1308</v>
      </c>
      <c r="B760" s="5" t="s">
        <v>552</v>
      </c>
    </row>
    <row r="761" spans="1:3">
      <c r="A761" t="s">
        <v>1309</v>
      </c>
      <c r="B761" s="5" t="s">
        <v>552</v>
      </c>
    </row>
    <row r="762" spans="1:3">
      <c r="A762" t="s">
        <v>1310</v>
      </c>
      <c r="B762" s="5" t="s">
        <v>552</v>
      </c>
    </row>
    <row r="763" spans="1:3">
      <c r="A763" s="40" t="s">
        <v>1311</v>
      </c>
      <c r="B763" s="5" t="s">
        <v>552</v>
      </c>
      <c r="C763" t="s">
        <v>2067</v>
      </c>
    </row>
    <row r="764" spans="1:3">
      <c r="A764" s="40" t="s">
        <v>1312</v>
      </c>
      <c r="B764" s="5" t="s">
        <v>552</v>
      </c>
      <c r="C764" t="s">
        <v>2067</v>
      </c>
    </row>
    <row r="765" spans="1:3">
      <c r="A765" s="40" t="s">
        <v>1313</v>
      </c>
      <c r="B765" s="5" t="s">
        <v>552</v>
      </c>
      <c r="C765" t="s">
        <v>2067</v>
      </c>
    </row>
    <row r="766" spans="1:3">
      <c r="A766" s="40" t="s">
        <v>1314</v>
      </c>
      <c r="B766" s="5" t="s">
        <v>552</v>
      </c>
      <c r="C766" t="s">
        <v>2067</v>
      </c>
    </row>
    <row r="767" spans="1:3">
      <c r="A767" s="40" t="s">
        <v>1315</v>
      </c>
      <c r="B767" s="5" t="s">
        <v>552</v>
      </c>
      <c r="C767" t="s">
        <v>2067</v>
      </c>
    </row>
    <row r="768" spans="1:3">
      <c r="A768" t="s">
        <v>1316</v>
      </c>
      <c r="B768" s="5" t="s">
        <v>552</v>
      </c>
    </row>
    <row r="769" spans="1:3">
      <c r="A769" t="s">
        <v>1317</v>
      </c>
      <c r="B769" s="5" t="s">
        <v>552</v>
      </c>
    </row>
    <row r="770" spans="1:3">
      <c r="A770" s="40" t="s">
        <v>1318</v>
      </c>
      <c r="B770" s="5" t="s">
        <v>552</v>
      </c>
      <c r="C770" t="s">
        <v>2067</v>
      </c>
    </row>
    <row r="771" spans="1:3">
      <c r="A771" t="s">
        <v>1319</v>
      </c>
      <c r="B771" s="5" t="s">
        <v>552</v>
      </c>
    </row>
    <row r="772" spans="1:3">
      <c r="A772" t="s">
        <v>1320</v>
      </c>
      <c r="B772" s="5" t="s">
        <v>552</v>
      </c>
    </row>
    <row r="773" spans="1:3">
      <c r="A773" t="s">
        <v>1321</v>
      </c>
      <c r="B773" s="5" t="s">
        <v>552</v>
      </c>
    </row>
    <row r="774" spans="1:3">
      <c r="A774" s="40" t="s">
        <v>1322</v>
      </c>
      <c r="B774" s="5" t="s">
        <v>552</v>
      </c>
      <c r="C774" t="s">
        <v>2067</v>
      </c>
    </row>
    <row r="775" spans="1:3">
      <c r="A775" s="40" t="s">
        <v>1323</v>
      </c>
      <c r="B775" s="5" t="s">
        <v>552</v>
      </c>
      <c r="C775" t="s">
        <v>2067</v>
      </c>
    </row>
    <row r="776" spans="1:3">
      <c r="A776" t="s">
        <v>1324</v>
      </c>
      <c r="B776" s="5" t="s">
        <v>552</v>
      </c>
    </row>
    <row r="777" spans="1:3">
      <c r="A777" t="s">
        <v>1325</v>
      </c>
      <c r="B777" s="5" t="s">
        <v>552</v>
      </c>
    </row>
    <row r="778" spans="1:3">
      <c r="A778" t="s">
        <v>1326</v>
      </c>
      <c r="B778" s="5" t="s">
        <v>552</v>
      </c>
    </row>
    <row r="779" spans="1:3">
      <c r="A779" t="s">
        <v>1327</v>
      </c>
      <c r="B779" s="5" t="s">
        <v>552</v>
      </c>
    </row>
    <row r="780" spans="1:3">
      <c r="A780" t="s">
        <v>1328</v>
      </c>
      <c r="B780" s="5" t="s">
        <v>552</v>
      </c>
    </row>
    <row r="781" spans="1:3">
      <c r="A781" s="40" t="s">
        <v>1329</v>
      </c>
      <c r="B781" s="5" t="s">
        <v>552</v>
      </c>
      <c r="C781" t="s">
        <v>2067</v>
      </c>
    </row>
    <row r="782" spans="1:3">
      <c r="A782" s="40" t="s">
        <v>1330</v>
      </c>
      <c r="B782" s="5" t="s">
        <v>552</v>
      </c>
      <c r="C782" t="s">
        <v>2067</v>
      </c>
    </row>
    <row r="783" spans="1:3">
      <c r="A783" t="s">
        <v>1331</v>
      </c>
      <c r="B783" s="5" t="s">
        <v>552</v>
      </c>
    </row>
    <row r="784" spans="1:3">
      <c r="A784" s="40" t="s">
        <v>1332</v>
      </c>
      <c r="B784" s="5" t="s">
        <v>552</v>
      </c>
      <c r="C784" t="s">
        <v>2067</v>
      </c>
    </row>
    <row r="785" spans="1:2">
      <c r="A785" t="s">
        <v>1333</v>
      </c>
      <c r="B785" s="5" t="s">
        <v>552</v>
      </c>
    </row>
    <row r="786" spans="1:2">
      <c r="A786" t="s">
        <v>1334</v>
      </c>
      <c r="B786" s="5" t="s">
        <v>552</v>
      </c>
    </row>
    <row r="787" spans="1:2">
      <c r="A787" t="s">
        <v>1335</v>
      </c>
      <c r="B787" s="5" t="s">
        <v>552</v>
      </c>
    </row>
    <row r="788" spans="1:2">
      <c r="A788" t="s">
        <v>1336</v>
      </c>
      <c r="B788" s="5" t="s">
        <v>552</v>
      </c>
    </row>
    <row r="789" spans="1:2">
      <c r="A789" t="s">
        <v>1337</v>
      </c>
      <c r="B789" s="5" t="s">
        <v>552</v>
      </c>
    </row>
    <row r="790" spans="1:2">
      <c r="A790" t="s">
        <v>1338</v>
      </c>
      <c r="B790" s="5" t="s">
        <v>552</v>
      </c>
    </row>
    <row r="791" spans="1:2">
      <c r="A791" t="s">
        <v>1339</v>
      </c>
      <c r="B791" s="5" t="s">
        <v>552</v>
      </c>
    </row>
    <row r="792" spans="1:2">
      <c r="A792" t="s">
        <v>1340</v>
      </c>
      <c r="B792" s="5" t="s">
        <v>552</v>
      </c>
    </row>
    <row r="793" spans="1:2">
      <c r="A793" t="s">
        <v>1341</v>
      </c>
      <c r="B793" s="5" t="s">
        <v>552</v>
      </c>
    </row>
    <row r="794" spans="1:2">
      <c r="A794" t="s">
        <v>1342</v>
      </c>
      <c r="B794" s="5" t="s">
        <v>552</v>
      </c>
    </row>
    <row r="795" spans="1:2">
      <c r="A795" t="s">
        <v>1343</v>
      </c>
      <c r="B795" s="5" t="s">
        <v>552</v>
      </c>
    </row>
    <row r="796" spans="1:2">
      <c r="A796" t="s">
        <v>1344</v>
      </c>
      <c r="B796" s="5" t="s">
        <v>552</v>
      </c>
    </row>
    <row r="797" spans="1:2">
      <c r="A797" t="s">
        <v>1345</v>
      </c>
      <c r="B797" s="5" t="s">
        <v>552</v>
      </c>
    </row>
    <row r="798" spans="1:2">
      <c r="A798" t="s">
        <v>1346</v>
      </c>
      <c r="B798" s="5" t="s">
        <v>552</v>
      </c>
    </row>
    <row r="799" spans="1:2">
      <c r="A799" t="s">
        <v>1347</v>
      </c>
      <c r="B799" s="5" t="s">
        <v>552</v>
      </c>
    </row>
    <row r="800" spans="1:2">
      <c r="A800" t="s">
        <v>1348</v>
      </c>
      <c r="B800" s="5" t="s">
        <v>552</v>
      </c>
    </row>
    <row r="801" spans="1:2">
      <c r="A801" t="s">
        <v>1349</v>
      </c>
      <c r="B801" s="5" t="s">
        <v>552</v>
      </c>
    </row>
    <row r="802" spans="1:2">
      <c r="A802" t="s">
        <v>1350</v>
      </c>
      <c r="B802" s="5" t="s">
        <v>552</v>
      </c>
    </row>
    <row r="803" spans="1:2">
      <c r="A803" t="s">
        <v>1351</v>
      </c>
      <c r="B803" s="5" t="s">
        <v>552</v>
      </c>
    </row>
    <row r="804" spans="1:2">
      <c r="A804" t="s">
        <v>1352</v>
      </c>
      <c r="B804" s="5" t="s">
        <v>552</v>
      </c>
    </row>
    <row r="805" spans="1:2">
      <c r="A805" t="s">
        <v>1353</v>
      </c>
      <c r="B805" s="5" t="s">
        <v>552</v>
      </c>
    </row>
    <row r="806" spans="1:2">
      <c r="A806" t="s">
        <v>1354</v>
      </c>
      <c r="B806" s="5" t="s">
        <v>552</v>
      </c>
    </row>
    <row r="807" spans="1:2">
      <c r="A807" t="s">
        <v>1355</v>
      </c>
      <c r="B807" s="5" t="s">
        <v>552</v>
      </c>
    </row>
    <row r="808" spans="1:2">
      <c r="A808" t="s">
        <v>1356</v>
      </c>
      <c r="B808" s="5" t="s">
        <v>552</v>
      </c>
    </row>
    <row r="809" spans="1:2">
      <c r="A809" t="s">
        <v>1357</v>
      </c>
      <c r="B809" s="5" t="s">
        <v>552</v>
      </c>
    </row>
    <row r="810" spans="1:2">
      <c r="A810" t="s">
        <v>1358</v>
      </c>
      <c r="B810" s="5" t="s">
        <v>552</v>
      </c>
    </row>
    <row r="811" spans="1:2">
      <c r="A811" t="s">
        <v>1359</v>
      </c>
      <c r="B811" s="5" t="s">
        <v>552</v>
      </c>
    </row>
    <row r="812" spans="1:2">
      <c r="A812" t="s">
        <v>1360</v>
      </c>
      <c r="B812" s="5" t="s">
        <v>552</v>
      </c>
    </row>
    <row r="813" spans="1:2">
      <c r="A813" t="s">
        <v>1361</v>
      </c>
      <c r="B813" s="5" t="s">
        <v>552</v>
      </c>
    </row>
    <row r="814" spans="1:2">
      <c r="A814" t="s">
        <v>1362</v>
      </c>
      <c r="B814" s="5" t="s">
        <v>552</v>
      </c>
    </row>
    <row r="815" spans="1:2">
      <c r="A815" t="s">
        <v>1363</v>
      </c>
      <c r="B815" s="5" t="s">
        <v>552</v>
      </c>
    </row>
    <row r="816" spans="1:2">
      <c r="A816" t="s">
        <v>1364</v>
      </c>
      <c r="B816" s="5" t="s">
        <v>552</v>
      </c>
    </row>
    <row r="817" spans="1:2">
      <c r="A817" t="s">
        <v>1365</v>
      </c>
      <c r="B817" s="5" t="s">
        <v>552</v>
      </c>
    </row>
    <row r="818" spans="1:2">
      <c r="A818" t="s">
        <v>1366</v>
      </c>
      <c r="B818" s="5" t="s">
        <v>552</v>
      </c>
    </row>
    <row r="819" spans="1:2">
      <c r="A819" t="s">
        <v>1367</v>
      </c>
      <c r="B819" s="5" t="s">
        <v>552</v>
      </c>
    </row>
    <row r="820" spans="1:2">
      <c r="A820" t="s">
        <v>1368</v>
      </c>
      <c r="B820" s="5" t="s">
        <v>552</v>
      </c>
    </row>
    <row r="821" spans="1:2">
      <c r="A821" t="s">
        <v>1369</v>
      </c>
      <c r="B821" s="5" t="s">
        <v>552</v>
      </c>
    </row>
    <row r="822" spans="1:2">
      <c r="A822" t="s">
        <v>1370</v>
      </c>
      <c r="B822" s="5" t="s">
        <v>552</v>
      </c>
    </row>
    <row r="823" spans="1:2">
      <c r="A823" t="s">
        <v>1371</v>
      </c>
      <c r="B823" s="5" t="s">
        <v>552</v>
      </c>
    </row>
    <row r="824" spans="1:2">
      <c r="A824" t="s">
        <v>1372</v>
      </c>
      <c r="B824" s="5" t="s">
        <v>552</v>
      </c>
    </row>
    <row r="825" spans="1:2">
      <c r="A825" t="s">
        <v>1373</v>
      </c>
      <c r="B825" s="5" t="s">
        <v>552</v>
      </c>
    </row>
    <row r="826" spans="1:2">
      <c r="A826" t="s">
        <v>1374</v>
      </c>
      <c r="B826" s="5" t="s">
        <v>552</v>
      </c>
    </row>
    <row r="827" spans="1:2">
      <c r="A827" t="s">
        <v>1375</v>
      </c>
      <c r="B827" s="5" t="s">
        <v>552</v>
      </c>
    </row>
    <row r="828" spans="1:2">
      <c r="A828" t="s">
        <v>1376</v>
      </c>
      <c r="B828" s="5" t="s">
        <v>552</v>
      </c>
    </row>
    <row r="829" spans="1:2">
      <c r="A829" t="s">
        <v>1377</v>
      </c>
      <c r="B829" s="5" t="s">
        <v>552</v>
      </c>
    </row>
    <row r="830" spans="1:2">
      <c r="A830" t="s">
        <v>1378</v>
      </c>
      <c r="B830" s="5" t="s">
        <v>552</v>
      </c>
    </row>
    <row r="831" spans="1:2">
      <c r="A831" t="s">
        <v>1379</v>
      </c>
      <c r="B831" s="5" t="s">
        <v>552</v>
      </c>
    </row>
    <row r="832" spans="1:2">
      <c r="A832" t="s">
        <v>1380</v>
      </c>
      <c r="B832" s="5" t="s">
        <v>552</v>
      </c>
    </row>
    <row r="833" spans="1:2">
      <c r="A833" t="s">
        <v>1381</v>
      </c>
      <c r="B833" s="5" t="s">
        <v>552</v>
      </c>
    </row>
    <row r="834" spans="1:2">
      <c r="A834" t="s">
        <v>1382</v>
      </c>
      <c r="B834" s="5" t="s">
        <v>552</v>
      </c>
    </row>
    <row r="835" spans="1:2">
      <c r="A835" t="s">
        <v>1383</v>
      </c>
      <c r="B835" s="5" t="s">
        <v>552</v>
      </c>
    </row>
    <row r="836" spans="1:2">
      <c r="A836" t="s">
        <v>1384</v>
      </c>
      <c r="B836" s="5" t="s">
        <v>552</v>
      </c>
    </row>
    <row r="837" spans="1:2">
      <c r="A837" t="s">
        <v>1385</v>
      </c>
      <c r="B837" s="5" t="s">
        <v>552</v>
      </c>
    </row>
    <row r="838" spans="1:2">
      <c r="A838" t="s">
        <v>1386</v>
      </c>
      <c r="B838" s="5" t="s">
        <v>552</v>
      </c>
    </row>
    <row r="839" spans="1:2">
      <c r="A839" t="s">
        <v>1387</v>
      </c>
      <c r="B839" s="5" t="s">
        <v>552</v>
      </c>
    </row>
    <row r="840" spans="1:2">
      <c r="A840" t="s">
        <v>1388</v>
      </c>
      <c r="B840" s="5" t="s">
        <v>552</v>
      </c>
    </row>
    <row r="841" spans="1:2">
      <c r="A841" t="s">
        <v>1389</v>
      </c>
      <c r="B841" s="5" t="s">
        <v>552</v>
      </c>
    </row>
    <row r="842" spans="1:2">
      <c r="A842" t="s">
        <v>1390</v>
      </c>
      <c r="B842" s="5" t="s">
        <v>552</v>
      </c>
    </row>
    <row r="843" spans="1:2">
      <c r="A843" t="s">
        <v>1391</v>
      </c>
      <c r="B843" s="5" t="s">
        <v>552</v>
      </c>
    </row>
    <row r="844" spans="1:2">
      <c r="A844" t="s">
        <v>1392</v>
      </c>
      <c r="B844" s="5" t="s">
        <v>552</v>
      </c>
    </row>
    <row r="845" spans="1:2">
      <c r="A845" t="s">
        <v>1393</v>
      </c>
      <c r="B845" s="5" t="s">
        <v>552</v>
      </c>
    </row>
    <row r="846" spans="1:2">
      <c r="A846" t="s">
        <v>1394</v>
      </c>
      <c r="B846" s="5" t="s">
        <v>552</v>
      </c>
    </row>
    <row r="847" spans="1:2">
      <c r="A847" t="s">
        <v>1395</v>
      </c>
      <c r="B847" s="5" t="s">
        <v>552</v>
      </c>
    </row>
    <row r="848" spans="1:2">
      <c r="A848" t="s">
        <v>1396</v>
      </c>
      <c r="B848" s="5" t="s">
        <v>552</v>
      </c>
    </row>
    <row r="849" spans="1:2">
      <c r="A849" t="s">
        <v>1397</v>
      </c>
      <c r="B849" s="5" t="s">
        <v>552</v>
      </c>
    </row>
    <row r="850" spans="1:2">
      <c r="A850" t="s">
        <v>1398</v>
      </c>
      <c r="B850" s="5" t="s">
        <v>552</v>
      </c>
    </row>
    <row r="851" spans="1:2">
      <c r="A851" t="s">
        <v>1399</v>
      </c>
      <c r="B851" s="5" t="s">
        <v>552</v>
      </c>
    </row>
    <row r="852" spans="1:2">
      <c r="A852" t="s">
        <v>1400</v>
      </c>
      <c r="B852" s="5" t="s">
        <v>552</v>
      </c>
    </row>
    <row r="853" spans="1:2">
      <c r="A853" t="s">
        <v>1401</v>
      </c>
      <c r="B853" s="5" t="s">
        <v>552</v>
      </c>
    </row>
    <row r="854" spans="1:2">
      <c r="A854" t="s">
        <v>1402</v>
      </c>
      <c r="B854" s="5" t="s">
        <v>552</v>
      </c>
    </row>
    <row r="855" spans="1:2">
      <c r="A855" t="s">
        <v>1403</v>
      </c>
      <c r="B855" s="5" t="s">
        <v>552</v>
      </c>
    </row>
    <row r="856" spans="1:2">
      <c r="A856" t="s">
        <v>1404</v>
      </c>
      <c r="B856" s="5" t="s">
        <v>552</v>
      </c>
    </row>
    <row r="857" spans="1:2">
      <c r="A857" t="s">
        <v>1405</v>
      </c>
      <c r="B857" s="5" t="s">
        <v>552</v>
      </c>
    </row>
    <row r="858" spans="1:2">
      <c r="A858" t="s">
        <v>1406</v>
      </c>
      <c r="B858" s="5" t="s">
        <v>552</v>
      </c>
    </row>
    <row r="859" spans="1:2">
      <c r="A859" t="s">
        <v>1407</v>
      </c>
      <c r="B859" s="5" t="s">
        <v>552</v>
      </c>
    </row>
    <row r="860" spans="1:2">
      <c r="A860" t="s">
        <v>1408</v>
      </c>
      <c r="B860" s="5" t="s">
        <v>552</v>
      </c>
    </row>
    <row r="861" spans="1:2">
      <c r="A861" t="s">
        <v>1409</v>
      </c>
      <c r="B861" s="5" t="s">
        <v>552</v>
      </c>
    </row>
    <row r="862" spans="1:2">
      <c r="A862" t="s">
        <v>1410</v>
      </c>
      <c r="B862" s="5" t="s">
        <v>552</v>
      </c>
    </row>
    <row r="863" spans="1:2">
      <c r="A863" t="s">
        <v>1411</v>
      </c>
      <c r="B863" s="5" t="s">
        <v>552</v>
      </c>
    </row>
    <row r="864" spans="1:2">
      <c r="A864" t="s">
        <v>1412</v>
      </c>
      <c r="B864" s="5" t="s">
        <v>372</v>
      </c>
    </row>
    <row r="865" spans="1:2">
      <c r="A865" t="s">
        <v>1413</v>
      </c>
      <c r="B865" s="5" t="s">
        <v>372</v>
      </c>
    </row>
    <row r="866" spans="1:2">
      <c r="A866" t="s">
        <v>1414</v>
      </c>
      <c r="B866" s="5" t="s">
        <v>372</v>
      </c>
    </row>
    <row r="867" spans="1:2">
      <c r="A867" t="s">
        <v>1415</v>
      </c>
      <c r="B867" s="5" t="s">
        <v>372</v>
      </c>
    </row>
    <row r="868" spans="1:2">
      <c r="A868" t="s">
        <v>1416</v>
      </c>
      <c r="B868" s="5" t="s">
        <v>372</v>
      </c>
    </row>
    <row r="869" spans="1:2">
      <c r="A869" t="s">
        <v>1417</v>
      </c>
      <c r="B869" s="5" t="s">
        <v>372</v>
      </c>
    </row>
    <row r="870" spans="1:2">
      <c r="A870" t="s">
        <v>1418</v>
      </c>
      <c r="B870" s="5" t="s">
        <v>372</v>
      </c>
    </row>
    <row r="871" spans="1:2">
      <c r="A871" t="s">
        <v>1419</v>
      </c>
      <c r="B871" s="5" t="s">
        <v>372</v>
      </c>
    </row>
    <row r="872" spans="1:2">
      <c r="A872" t="s">
        <v>1420</v>
      </c>
      <c r="B872" s="5" t="s">
        <v>372</v>
      </c>
    </row>
    <row r="873" spans="1:2">
      <c r="A873" t="s">
        <v>1421</v>
      </c>
      <c r="B873" s="5" t="s">
        <v>372</v>
      </c>
    </row>
    <row r="874" spans="1:2">
      <c r="A874" t="s">
        <v>1422</v>
      </c>
      <c r="B874" s="5" t="s">
        <v>372</v>
      </c>
    </row>
    <row r="875" spans="1:2">
      <c r="A875" t="s">
        <v>1423</v>
      </c>
      <c r="B875" s="5" t="s">
        <v>372</v>
      </c>
    </row>
    <row r="876" spans="1:2">
      <c r="A876" t="s">
        <v>1424</v>
      </c>
      <c r="B876" s="5" t="s">
        <v>372</v>
      </c>
    </row>
    <row r="877" spans="1:2">
      <c r="A877" t="s">
        <v>1425</v>
      </c>
      <c r="B877" s="5" t="s">
        <v>372</v>
      </c>
    </row>
    <row r="878" spans="1:2">
      <c r="A878" t="s">
        <v>1426</v>
      </c>
      <c r="B878" s="5" t="s">
        <v>372</v>
      </c>
    </row>
    <row r="879" spans="1:2">
      <c r="A879" t="s">
        <v>1427</v>
      </c>
      <c r="B879" s="5" t="s">
        <v>372</v>
      </c>
    </row>
    <row r="880" spans="1:2">
      <c r="A880" t="s">
        <v>1428</v>
      </c>
      <c r="B880" s="5" t="s">
        <v>372</v>
      </c>
    </row>
    <row r="881" spans="1:3">
      <c r="A881" t="s">
        <v>1429</v>
      </c>
      <c r="B881" s="5" t="s">
        <v>372</v>
      </c>
    </row>
    <row r="882" spans="1:3">
      <c r="A882" t="s">
        <v>1430</v>
      </c>
      <c r="B882" s="5" t="s">
        <v>372</v>
      </c>
    </row>
    <row r="883" spans="1:3">
      <c r="A883" t="s">
        <v>1431</v>
      </c>
      <c r="B883" s="5" t="s">
        <v>372</v>
      </c>
    </row>
    <row r="884" spans="1:3">
      <c r="A884" s="40" t="s">
        <v>1432</v>
      </c>
      <c r="B884" s="5" t="s">
        <v>372</v>
      </c>
      <c r="C884" t="s">
        <v>2067</v>
      </c>
    </row>
    <row r="885" spans="1:3">
      <c r="A885" t="s">
        <v>1433</v>
      </c>
      <c r="B885" s="5" t="s">
        <v>372</v>
      </c>
    </row>
    <row r="886" spans="1:3">
      <c r="A886" t="s">
        <v>1434</v>
      </c>
      <c r="B886" s="5" t="s">
        <v>372</v>
      </c>
    </row>
    <row r="887" spans="1:3">
      <c r="A887" t="s">
        <v>1435</v>
      </c>
      <c r="B887" s="5" t="s">
        <v>372</v>
      </c>
    </row>
    <row r="888" spans="1:3">
      <c r="A888" t="s">
        <v>1436</v>
      </c>
      <c r="B888" s="5" t="s">
        <v>372</v>
      </c>
    </row>
    <row r="889" spans="1:3">
      <c r="A889" t="s">
        <v>1437</v>
      </c>
      <c r="B889" s="5" t="s">
        <v>372</v>
      </c>
    </row>
    <row r="890" spans="1:3">
      <c r="A890" t="s">
        <v>1438</v>
      </c>
      <c r="B890" s="5" t="s">
        <v>372</v>
      </c>
    </row>
    <row r="891" spans="1:3">
      <c r="A891" t="s">
        <v>1439</v>
      </c>
      <c r="B891" s="5" t="s">
        <v>372</v>
      </c>
    </row>
    <row r="892" spans="1:3">
      <c r="A892" t="s">
        <v>1440</v>
      </c>
      <c r="B892" s="5" t="s">
        <v>372</v>
      </c>
    </row>
    <row r="893" spans="1:3">
      <c r="A893" t="s">
        <v>1441</v>
      </c>
      <c r="B893" s="5" t="s">
        <v>372</v>
      </c>
    </row>
    <row r="894" spans="1:3">
      <c r="A894" t="s">
        <v>1442</v>
      </c>
      <c r="B894" s="5" t="s">
        <v>372</v>
      </c>
    </row>
    <row r="895" spans="1:3">
      <c r="A895" t="s">
        <v>1443</v>
      </c>
      <c r="B895" s="5" t="s">
        <v>372</v>
      </c>
    </row>
    <row r="896" spans="1:3">
      <c r="A896" t="s">
        <v>1444</v>
      </c>
      <c r="B896" s="5" t="s">
        <v>372</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4D2EE"/>
  </sheetPr>
  <dimension ref="A1:XER279"/>
  <sheetViews>
    <sheetView zoomScaleNormal="100" workbookViewId="0">
      <selection activeCell="G197" sqref="G197"/>
    </sheetView>
  </sheetViews>
  <sheetFormatPr baseColWidth="10" defaultColWidth="10.83203125" defaultRowHeight="16"/>
  <cols>
    <col min="1" max="1" width="110.1640625" style="18" bestFit="1" customWidth="1"/>
    <col min="2" max="2" width="38.5" style="21" customWidth="1"/>
    <col min="3" max="3" width="38.1640625" style="18" customWidth="1"/>
    <col min="4" max="4" width="33.5" style="18" customWidth="1"/>
    <col min="5" max="5" width="10.83203125" style="3"/>
    <col min="6" max="6" width="15.5" style="3" customWidth="1"/>
    <col min="7" max="7" width="35.6640625" style="10" customWidth="1"/>
    <col min="8" max="16384" width="10.83203125" style="3"/>
  </cols>
  <sheetData>
    <row r="1" spans="1:7" s="37" customFormat="1" ht="20" thickBot="1">
      <c r="A1" s="36" t="s">
        <v>318</v>
      </c>
      <c r="B1" s="34" t="s">
        <v>319</v>
      </c>
      <c r="C1" s="35" t="s">
        <v>3</v>
      </c>
      <c r="D1" s="35" t="s">
        <v>1641</v>
      </c>
      <c r="F1" s="218" t="s">
        <v>1490</v>
      </c>
      <c r="G1" s="231" t="s">
        <v>1973</v>
      </c>
    </row>
    <row r="2" spans="1:7">
      <c r="A2" s="53" t="s">
        <v>334</v>
      </c>
      <c r="B2" s="7"/>
      <c r="D2" s="19" t="s">
        <v>7</v>
      </c>
      <c r="F2" s="194" t="s">
        <v>7</v>
      </c>
      <c r="G2" s="219">
        <v>9</v>
      </c>
    </row>
    <row r="3" spans="1:7">
      <c r="A3" s="53" t="s">
        <v>442</v>
      </c>
      <c r="B3" s="7"/>
      <c r="D3" s="19" t="s">
        <v>7</v>
      </c>
      <c r="F3" s="233" t="s">
        <v>1941</v>
      </c>
      <c r="G3" s="234">
        <v>1</v>
      </c>
    </row>
    <row r="4" spans="1:7">
      <c r="A4" s="53" t="s">
        <v>452</v>
      </c>
      <c r="B4" s="7"/>
      <c r="D4" s="19" t="s">
        <v>7</v>
      </c>
      <c r="F4" s="194" t="s">
        <v>6</v>
      </c>
      <c r="G4" s="219">
        <v>1</v>
      </c>
    </row>
    <row r="5" spans="1:7" s="9" customFormat="1">
      <c r="A5" s="53" t="s">
        <v>453</v>
      </c>
      <c r="B5" s="27"/>
      <c r="C5" s="26"/>
      <c r="D5" s="19" t="s">
        <v>7</v>
      </c>
      <c r="F5" s="194" t="s">
        <v>1488</v>
      </c>
      <c r="G5" s="219">
        <v>1</v>
      </c>
    </row>
    <row r="6" spans="1:7" s="9" customFormat="1">
      <c r="A6" s="53" t="s">
        <v>429</v>
      </c>
      <c r="B6" s="27"/>
      <c r="C6" s="26"/>
      <c r="D6" s="19" t="s">
        <v>7</v>
      </c>
      <c r="F6" s="194" t="s">
        <v>1487</v>
      </c>
      <c r="G6" s="219">
        <v>9</v>
      </c>
    </row>
    <row r="7" spans="1:7">
      <c r="A7" s="53" t="s">
        <v>430</v>
      </c>
      <c r="B7" s="27"/>
      <c r="C7" s="26"/>
      <c r="D7" s="19" t="s">
        <v>7</v>
      </c>
      <c r="F7" s="194" t="s">
        <v>1489</v>
      </c>
      <c r="G7" s="219">
        <v>1</v>
      </c>
    </row>
    <row r="8" spans="1:7">
      <c r="A8" s="54" t="s">
        <v>431</v>
      </c>
      <c r="B8" s="7"/>
      <c r="D8" s="19" t="s">
        <v>7</v>
      </c>
      <c r="E8" s="6"/>
      <c r="F8" s="194" t="s">
        <v>122</v>
      </c>
      <c r="G8" s="219">
        <v>37</v>
      </c>
    </row>
    <row r="9" spans="1:7">
      <c r="A9" s="53" t="s">
        <v>124</v>
      </c>
      <c r="B9" s="27"/>
      <c r="C9" s="26"/>
      <c r="D9" s="19" t="s">
        <v>7</v>
      </c>
      <c r="F9" s="194" t="s">
        <v>481</v>
      </c>
      <c r="G9" s="219">
        <v>2</v>
      </c>
    </row>
    <row r="10" spans="1:7">
      <c r="A10" s="53" t="s">
        <v>443</v>
      </c>
      <c r="B10" s="27"/>
      <c r="C10" s="20"/>
      <c r="D10" s="19" t="s">
        <v>7</v>
      </c>
      <c r="F10" s="194" t="s">
        <v>2</v>
      </c>
      <c r="G10" s="219">
        <v>58</v>
      </c>
    </row>
    <row r="11" spans="1:7">
      <c r="A11" s="53" t="s">
        <v>1624</v>
      </c>
      <c r="B11" s="16"/>
      <c r="D11" s="18" t="s">
        <v>6</v>
      </c>
      <c r="F11" s="194" t="s">
        <v>40</v>
      </c>
      <c r="G11" s="219">
        <v>3</v>
      </c>
    </row>
    <row r="12" spans="1:7">
      <c r="A12" s="54" t="s">
        <v>1730</v>
      </c>
      <c r="D12" s="18" t="s">
        <v>1488</v>
      </c>
      <c r="F12" s="194" t="s">
        <v>38</v>
      </c>
      <c r="G12" s="219">
        <v>2</v>
      </c>
    </row>
    <row r="13" spans="1:7">
      <c r="A13" s="54" t="s">
        <v>2081</v>
      </c>
      <c r="D13" s="18" t="s">
        <v>1487</v>
      </c>
      <c r="F13" s="194" t="s">
        <v>34</v>
      </c>
      <c r="G13" s="219">
        <v>10</v>
      </c>
    </row>
    <row r="14" spans="1:7">
      <c r="A14" s="54" t="s">
        <v>153</v>
      </c>
      <c r="C14" s="19"/>
      <c r="D14" s="18" t="s">
        <v>1487</v>
      </c>
      <c r="F14" s="194" t="s">
        <v>1485</v>
      </c>
      <c r="G14" s="219">
        <v>1</v>
      </c>
    </row>
    <row r="15" spans="1:7">
      <c r="A15" s="54" t="s">
        <v>102</v>
      </c>
      <c r="C15" s="19"/>
      <c r="D15" s="18" t="s">
        <v>1487</v>
      </c>
      <c r="F15" s="194" t="s">
        <v>31</v>
      </c>
      <c r="G15" s="219">
        <v>4</v>
      </c>
    </row>
    <row r="16" spans="1:7">
      <c r="A16" s="54" t="s">
        <v>61</v>
      </c>
      <c r="C16" s="19"/>
      <c r="D16" s="18" t="s">
        <v>1487</v>
      </c>
      <c r="F16" s="194" t="s">
        <v>36</v>
      </c>
      <c r="G16" s="219">
        <v>2</v>
      </c>
    </row>
    <row r="17" spans="1:7">
      <c r="A17" s="59" t="s">
        <v>191</v>
      </c>
      <c r="C17" s="19"/>
      <c r="D17" s="18" t="s">
        <v>1487</v>
      </c>
      <c r="F17" s="194" t="s">
        <v>371</v>
      </c>
      <c r="G17" s="219">
        <v>1</v>
      </c>
    </row>
    <row r="18" spans="1:7">
      <c r="A18" s="61" t="s">
        <v>44</v>
      </c>
      <c r="C18" s="19"/>
      <c r="D18" s="18" t="s">
        <v>1487</v>
      </c>
      <c r="F18" s="194" t="s">
        <v>450</v>
      </c>
      <c r="G18" s="219">
        <v>2</v>
      </c>
    </row>
    <row r="19" spans="1:7">
      <c r="A19" s="61" t="s">
        <v>45</v>
      </c>
      <c r="C19" s="19"/>
      <c r="D19" s="18" t="s">
        <v>1487</v>
      </c>
      <c r="F19" s="194" t="s">
        <v>32</v>
      </c>
      <c r="G19" s="219">
        <v>2</v>
      </c>
    </row>
    <row r="20" spans="1:7">
      <c r="A20" s="61" t="s">
        <v>63</v>
      </c>
      <c r="C20" s="19"/>
      <c r="D20" s="18" t="s">
        <v>1487</v>
      </c>
      <c r="F20" s="194" t="s">
        <v>210</v>
      </c>
      <c r="G20" s="219">
        <v>2</v>
      </c>
    </row>
    <row r="21" spans="1:7">
      <c r="A21" s="66" t="s">
        <v>64</v>
      </c>
      <c r="C21" s="19"/>
      <c r="D21" s="18" t="s">
        <v>1487</v>
      </c>
      <c r="F21" s="194" t="s">
        <v>211</v>
      </c>
      <c r="G21" s="219">
        <v>1</v>
      </c>
    </row>
    <row r="22" spans="1:7">
      <c r="A22" s="54" t="s">
        <v>13</v>
      </c>
      <c r="D22" s="18" t="s">
        <v>1489</v>
      </c>
      <c r="F22" s="194" t="s">
        <v>493</v>
      </c>
      <c r="G22" s="219">
        <v>1</v>
      </c>
    </row>
    <row r="23" spans="1:7">
      <c r="A23" s="54" t="s">
        <v>1459</v>
      </c>
      <c r="D23" s="18" t="s">
        <v>122</v>
      </c>
      <c r="F23" s="194" t="s">
        <v>35</v>
      </c>
      <c r="G23" s="219">
        <v>1</v>
      </c>
    </row>
    <row r="24" spans="1:7">
      <c r="A24" s="54" t="s">
        <v>1479</v>
      </c>
      <c r="D24" s="18" t="s">
        <v>122</v>
      </c>
      <c r="F24" s="194" t="s">
        <v>1486</v>
      </c>
      <c r="G24" s="219">
        <v>8</v>
      </c>
    </row>
    <row r="25" spans="1:7">
      <c r="A25" s="54" t="s">
        <v>1462</v>
      </c>
      <c r="D25" s="18" t="s">
        <v>122</v>
      </c>
      <c r="F25" s="233" t="s">
        <v>1942</v>
      </c>
      <c r="G25" s="230">
        <v>1</v>
      </c>
    </row>
    <row r="26" spans="1:7">
      <c r="A26" s="54" t="s">
        <v>1463</v>
      </c>
      <c r="D26" s="18" t="s">
        <v>122</v>
      </c>
      <c r="F26" s="194" t="s">
        <v>448</v>
      </c>
      <c r="G26" s="219">
        <v>8</v>
      </c>
    </row>
    <row r="27" spans="1:7">
      <c r="A27" s="54" t="s">
        <v>1465</v>
      </c>
      <c r="D27" s="18" t="s">
        <v>122</v>
      </c>
      <c r="F27" s="194" t="s">
        <v>257</v>
      </c>
      <c r="G27" s="219">
        <v>16</v>
      </c>
    </row>
    <row r="28" spans="1:7">
      <c r="A28" s="54" t="s">
        <v>1467</v>
      </c>
      <c r="D28" s="18" t="s">
        <v>122</v>
      </c>
      <c r="F28" s="194" t="s">
        <v>5</v>
      </c>
      <c r="G28" s="219">
        <v>92</v>
      </c>
    </row>
    <row r="29" spans="1:7">
      <c r="A29" s="54" t="s">
        <v>1468</v>
      </c>
      <c r="D29" s="18" t="s">
        <v>122</v>
      </c>
      <c r="F29" s="194" t="s">
        <v>41</v>
      </c>
      <c r="G29" s="219">
        <v>2</v>
      </c>
    </row>
    <row r="30" spans="1:7">
      <c r="A30" s="54" t="s">
        <v>52</v>
      </c>
      <c r="D30" s="18" t="s">
        <v>122</v>
      </c>
      <c r="F30" s="194" t="s">
        <v>474</v>
      </c>
      <c r="G30" s="219">
        <v>1</v>
      </c>
    </row>
    <row r="31" spans="1:7">
      <c r="A31" s="54" t="s">
        <v>1730</v>
      </c>
      <c r="D31" s="18" t="s">
        <v>122</v>
      </c>
      <c r="F31" s="194" t="s">
        <v>372</v>
      </c>
      <c r="G31" s="219">
        <v>1</v>
      </c>
    </row>
    <row r="32" spans="1:7">
      <c r="A32" s="63" t="s">
        <v>428</v>
      </c>
      <c r="D32" s="18" t="s">
        <v>122</v>
      </c>
      <c r="F32" s="67"/>
      <c r="G32" s="232"/>
    </row>
    <row r="33" spans="1:7">
      <c r="A33" s="61" t="s">
        <v>365</v>
      </c>
      <c r="D33" s="18" t="s">
        <v>122</v>
      </c>
      <c r="F33" s="67"/>
      <c r="G33" s="232"/>
    </row>
    <row r="34" spans="1:7">
      <c r="A34" s="61" t="s">
        <v>483</v>
      </c>
      <c r="D34" s="18" t="s">
        <v>122</v>
      </c>
    </row>
    <row r="35" spans="1:7">
      <c r="A35" s="61" t="s">
        <v>352</v>
      </c>
      <c r="D35" s="18" t="s">
        <v>122</v>
      </c>
    </row>
    <row r="36" spans="1:7">
      <c r="A36" s="61" t="s">
        <v>1446</v>
      </c>
      <c r="B36" s="8"/>
      <c r="D36" s="18" t="s">
        <v>122</v>
      </c>
    </row>
    <row r="37" spans="1:7">
      <c r="A37" s="61" t="s">
        <v>482</v>
      </c>
      <c r="D37" s="18" t="s">
        <v>122</v>
      </c>
    </row>
    <row r="38" spans="1:7">
      <c r="A38" s="61" t="s">
        <v>1448</v>
      </c>
      <c r="B38" s="3"/>
      <c r="D38" s="18" t="s">
        <v>122</v>
      </c>
    </row>
    <row r="39" spans="1:7">
      <c r="A39" s="61" t="s">
        <v>343</v>
      </c>
      <c r="D39" s="18" t="s">
        <v>122</v>
      </c>
    </row>
    <row r="40" spans="1:7">
      <c r="A40" s="61" t="s">
        <v>485</v>
      </c>
      <c r="B40" s="3"/>
      <c r="C40" s="20" t="s">
        <v>357</v>
      </c>
      <c r="D40" s="18" t="s">
        <v>122</v>
      </c>
    </row>
    <row r="41" spans="1:7">
      <c r="A41" s="63" t="s">
        <v>362</v>
      </c>
      <c r="D41" s="18" t="s">
        <v>122</v>
      </c>
    </row>
    <row r="42" spans="1:7">
      <c r="A42" s="63" t="s">
        <v>348</v>
      </c>
      <c r="D42" s="18" t="s">
        <v>122</v>
      </c>
    </row>
    <row r="43" spans="1:7">
      <c r="A43" s="47" t="s">
        <v>433</v>
      </c>
      <c r="D43" s="18" t="s">
        <v>122</v>
      </c>
    </row>
    <row r="44" spans="1:7">
      <c r="A44" s="47" t="s">
        <v>486</v>
      </c>
      <c r="B44" s="3"/>
      <c r="C44" s="18" t="s">
        <v>427</v>
      </c>
      <c r="D44" s="18" t="s">
        <v>122</v>
      </c>
    </row>
    <row r="45" spans="1:7">
      <c r="A45" s="47" t="s">
        <v>407</v>
      </c>
      <c r="D45" s="18" t="s">
        <v>122</v>
      </c>
    </row>
    <row r="46" spans="1:7">
      <c r="A46" s="47" t="s">
        <v>408</v>
      </c>
      <c r="D46" s="18" t="s">
        <v>122</v>
      </c>
    </row>
    <row r="47" spans="1:7">
      <c r="A47" s="47" t="s">
        <v>409</v>
      </c>
      <c r="D47" s="18" t="s">
        <v>122</v>
      </c>
    </row>
    <row r="48" spans="1:7">
      <c r="A48" s="47" t="s">
        <v>410</v>
      </c>
      <c r="D48" s="18" t="s">
        <v>122</v>
      </c>
    </row>
    <row r="49" spans="1:5">
      <c r="A49" s="47" t="s">
        <v>411</v>
      </c>
      <c r="D49" s="18" t="s">
        <v>122</v>
      </c>
    </row>
    <row r="50" spans="1:5">
      <c r="A50" s="47" t="s">
        <v>412</v>
      </c>
      <c r="D50" s="18" t="s">
        <v>122</v>
      </c>
    </row>
    <row r="51" spans="1:5">
      <c r="A51" s="47" t="s">
        <v>413</v>
      </c>
      <c r="D51" s="18" t="s">
        <v>122</v>
      </c>
    </row>
    <row r="52" spans="1:5">
      <c r="A52" s="47" t="s">
        <v>414</v>
      </c>
      <c r="D52" s="18" t="s">
        <v>122</v>
      </c>
    </row>
    <row r="53" spans="1:5">
      <c r="A53" s="47" t="s">
        <v>422</v>
      </c>
      <c r="C53" s="18" t="s">
        <v>423</v>
      </c>
      <c r="D53" s="18" t="s">
        <v>122</v>
      </c>
    </row>
    <row r="54" spans="1:5">
      <c r="A54" s="45" t="s">
        <v>415</v>
      </c>
      <c r="D54" s="18" t="s">
        <v>122</v>
      </c>
    </row>
    <row r="55" spans="1:5">
      <c r="A55" s="45" t="s">
        <v>416</v>
      </c>
      <c r="D55" s="18" t="s">
        <v>122</v>
      </c>
    </row>
    <row r="56" spans="1:5">
      <c r="A56" s="45" t="s">
        <v>417</v>
      </c>
      <c r="B56" s="10"/>
      <c r="D56" s="18" t="s">
        <v>122</v>
      </c>
    </row>
    <row r="57" spans="1:5">
      <c r="A57" s="45" t="s">
        <v>418</v>
      </c>
      <c r="D57" s="18" t="s">
        <v>122</v>
      </c>
    </row>
    <row r="58" spans="1:5">
      <c r="A58" s="45" t="s">
        <v>419</v>
      </c>
      <c r="D58" s="18" t="s">
        <v>122</v>
      </c>
    </row>
    <row r="59" spans="1:5">
      <c r="A59" s="53" t="s">
        <v>1461</v>
      </c>
      <c r="D59" s="18" t="s">
        <v>122</v>
      </c>
    </row>
    <row r="60" spans="1:5">
      <c r="A60" s="53" t="s">
        <v>1461</v>
      </c>
      <c r="D60" s="18" t="s">
        <v>481</v>
      </c>
    </row>
    <row r="61" spans="1:5">
      <c r="A61" s="61" t="s">
        <v>359</v>
      </c>
      <c r="D61" s="18" t="s">
        <v>481</v>
      </c>
      <c r="E61" s="6"/>
    </row>
    <row r="62" spans="1:5">
      <c r="A62" s="54" t="s">
        <v>523</v>
      </c>
      <c r="B62" s="7"/>
      <c r="D62" s="18" t="s">
        <v>2</v>
      </c>
      <c r="E62" s="6"/>
    </row>
    <row r="63" spans="1:5">
      <c r="A63" s="53" t="s">
        <v>383</v>
      </c>
      <c r="C63" s="19"/>
      <c r="D63" s="18" t="s">
        <v>2</v>
      </c>
    </row>
    <row r="64" spans="1:5">
      <c r="A64" s="53" t="s">
        <v>375</v>
      </c>
      <c r="D64" s="18" t="s">
        <v>2</v>
      </c>
    </row>
    <row r="65" spans="1:4">
      <c r="A65" s="53" t="s">
        <v>375</v>
      </c>
      <c r="D65" s="18" t="s">
        <v>2</v>
      </c>
    </row>
    <row r="66" spans="1:4">
      <c r="A66" s="53" t="s">
        <v>375</v>
      </c>
      <c r="D66" s="18" t="s">
        <v>2</v>
      </c>
    </row>
    <row r="67" spans="1:4">
      <c r="A67" s="53" t="s">
        <v>538</v>
      </c>
      <c r="D67" s="18" t="s">
        <v>2</v>
      </c>
    </row>
    <row r="68" spans="1:4" ht="19" customHeight="1">
      <c r="A68" s="65" t="s">
        <v>539</v>
      </c>
      <c r="B68" s="23"/>
      <c r="D68" s="18" t="s">
        <v>2</v>
      </c>
    </row>
    <row r="69" spans="1:4" ht="17" customHeight="1">
      <c r="A69" s="65" t="s">
        <v>503</v>
      </c>
      <c r="B69" s="23"/>
      <c r="D69" s="18" t="s">
        <v>2</v>
      </c>
    </row>
    <row r="70" spans="1:4">
      <c r="A70" s="58" t="s">
        <v>401</v>
      </c>
      <c r="B70" s="23"/>
      <c r="D70" s="18" t="s">
        <v>2</v>
      </c>
    </row>
    <row r="71" spans="1:4">
      <c r="A71" s="54" t="s">
        <v>540</v>
      </c>
      <c r="D71" s="18" t="s">
        <v>2</v>
      </c>
    </row>
    <row r="72" spans="1:4">
      <c r="A72" s="58" t="s">
        <v>499</v>
      </c>
      <c r="B72" s="23"/>
      <c r="D72" s="18" t="s">
        <v>2</v>
      </c>
    </row>
    <row r="73" spans="1:4" ht="18">
      <c r="A73" s="56" t="s">
        <v>373</v>
      </c>
      <c r="B73" s="7"/>
      <c r="C73" s="24"/>
      <c r="D73" s="18" t="s">
        <v>2</v>
      </c>
    </row>
    <row r="74" spans="1:4" ht="18">
      <c r="A74" s="56" t="s">
        <v>374</v>
      </c>
      <c r="B74" s="7"/>
      <c r="C74" s="24"/>
      <c r="D74" s="18" t="s">
        <v>2</v>
      </c>
    </row>
    <row r="75" spans="1:4">
      <c r="A75" s="54" t="s">
        <v>153</v>
      </c>
      <c r="C75" s="19"/>
      <c r="D75" s="18" t="s">
        <v>2</v>
      </c>
    </row>
    <row r="76" spans="1:4">
      <c r="A76" s="54" t="s">
        <v>404</v>
      </c>
      <c r="B76" s="23"/>
      <c r="D76" s="18" t="s">
        <v>2</v>
      </c>
    </row>
    <row r="77" spans="1:4" ht="17">
      <c r="A77" s="55" t="s">
        <v>403</v>
      </c>
      <c r="B77" s="23"/>
      <c r="D77" s="18" t="s">
        <v>2</v>
      </c>
    </row>
    <row r="78" spans="1:4">
      <c r="A78" s="54" t="s">
        <v>405</v>
      </c>
      <c r="B78" s="23"/>
      <c r="D78" s="18" t="s">
        <v>2</v>
      </c>
    </row>
    <row r="79" spans="1:4">
      <c r="A79" s="54" t="s">
        <v>406</v>
      </c>
      <c r="B79" s="23"/>
      <c r="D79" s="18" t="s">
        <v>2</v>
      </c>
    </row>
    <row r="80" spans="1:4">
      <c r="A80" s="54" t="s">
        <v>379</v>
      </c>
      <c r="B80" s="27"/>
      <c r="C80" s="26"/>
      <c r="D80" s="18" t="s">
        <v>2</v>
      </c>
    </row>
    <row r="81" spans="1:4">
      <c r="A81" s="54" t="s">
        <v>377</v>
      </c>
      <c r="B81" s="27"/>
      <c r="C81" s="26"/>
      <c r="D81" s="18" t="s">
        <v>2</v>
      </c>
    </row>
    <row r="82" spans="1:4">
      <c r="A82" s="54" t="s">
        <v>331</v>
      </c>
      <c r="B82" s="25"/>
      <c r="C82" s="20"/>
      <c r="D82" s="18" t="s">
        <v>2</v>
      </c>
    </row>
    <row r="83" spans="1:4">
      <c r="A83" s="54" t="s">
        <v>378</v>
      </c>
      <c r="B83" s="27"/>
      <c r="C83" s="26"/>
      <c r="D83" s="18" t="s">
        <v>2</v>
      </c>
    </row>
    <row r="84" spans="1:4" ht="16" customHeight="1">
      <c r="A84" s="53" t="s">
        <v>376</v>
      </c>
      <c r="B84" s="27"/>
      <c r="C84" s="26"/>
      <c r="D84" s="18" t="s">
        <v>2</v>
      </c>
    </row>
    <row r="85" spans="1:4" ht="15" customHeight="1">
      <c r="A85" s="53" t="s">
        <v>441</v>
      </c>
      <c r="B85" s="10"/>
      <c r="D85" s="18" t="s">
        <v>2</v>
      </c>
    </row>
    <row r="86" spans="1:4">
      <c r="A86" s="53" t="s">
        <v>548</v>
      </c>
      <c r="B86" s="25"/>
      <c r="C86" s="20"/>
      <c r="D86" s="18" t="s">
        <v>2</v>
      </c>
    </row>
    <row r="87" spans="1:4">
      <c r="A87" s="53" t="s">
        <v>102</v>
      </c>
      <c r="C87" s="19"/>
      <c r="D87" s="18" t="s">
        <v>2</v>
      </c>
    </row>
    <row r="88" spans="1:4">
      <c r="A88" s="53" t="s">
        <v>380</v>
      </c>
      <c r="B88" s="7"/>
      <c r="C88" s="19"/>
      <c r="D88" s="18" t="s">
        <v>2</v>
      </c>
    </row>
    <row r="89" spans="1:4">
      <c r="A89" s="53" t="s">
        <v>2081</v>
      </c>
      <c r="B89" s="10"/>
      <c r="D89" s="18" t="s">
        <v>2</v>
      </c>
    </row>
    <row r="90" spans="1:4">
      <c r="A90" s="53" t="s">
        <v>47</v>
      </c>
      <c r="B90" s="10"/>
      <c r="D90" s="18" t="s">
        <v>2</v>
      </c>
    </row>
    <row r="91" spans="1:4">
      <c r="A91" s="53" t="s">
        <v>1455</v>
      </c>
      <c r="C91" s="11"/>
      <c r="D91" s="18" t="s">
        <v>2</v>
      </c>
    </row>
    <row r="92" spans="1:4">
      <c r="A92" s="53" t="s">
        <v>61</v>
      </c>
      <c r="C92" s="19"/>
      <c r="D92" s="18" t="s">
        <v>2</v>
      </c>
    </row>
    <row r="93" spans="1:4">
      <c r="A93" s="57" t="s">
        <v>191</v>
      </c>
      <c r="C93" s="19"/>
      <c r="D93" s="18" t="s">
        <v>2</v>
      </c>
    </row>
    <row r="94" spans="1:4">
      <c r="A94" s="54" t="s">
        <v>1457</v>
      </c>
      <c r="C94" s="19"/>
      <c r="D94" s="18" t="s">
        <v>2</v>
      </c>
    </row>
    <row r="95" spans="1:4">
      <c r="A95" s="54" t="s">
        <v>13</v>
      </c>
      <c r="B95" s="21" t="s">
        <v>323</v>
      </c>
      <c r="C95" s="18" t="s">
        <v>26</v>
      </c>
      <c r="D95" s="18" t="s">
        <v>2</v>
      </c>
    </row>
    <row r="96" spans="1:4">
      <c r="A96" s="54" t="s">
        <v>547</v>
      </c>
      <c r="D96" s="18" t="s">
        <v>2</v>
      </c>
    </row>
    <row r="97" spans="1:5">
      <c r="A97" s="54" t="s">
        <v>1458</v>
      </c>
      <c r="D97" s="18" t="s">
        <v>2</v>
      </c>
    </row>
    <row r="98" spans="1:5">
      <c r="A98" s="54" t="s">
        <v>1730</v>
      </c>
      <c r="D98" s="18" t="s">
        <v>2</v>
      </c>
    </row>
    <row r="99" spans="1:5">
      <c r="A99" s="61" t="s">
        <v>382</v>
      </c>
      <c r="B99" s="27"/>
      <c r="C99" s="26"/>
      <c r="D99" s="18" t="s">
        <v>2</v>
      </c>
    </row>
    <row r="100" spans="1:5">
      <c r="A100" s="61" t="s">
        <v>44</v>
      </c>
      <c r="C100" s="19"/>
      <c r="D100" s="18" t="s">
        <v>2</v>
      </c>
    </row>
    <row r="101" spans="1:5">
      <c r="A101" s="61" t="s">
        <v>45</v>
      </c>
      <c r="C101" s="19"/>
      <c r="D101" s="18" t="s">
        <v>2</v>
      </c>
    </row>
    <row r="102" spans="1:5">
      <c r="A102" s="61" t="s">
        <v>63</v>
      </c>
      <c r="C102" s="19"/>
      <c r="D102" s="18" t="s">
        <v>2</v>
      </c>
    </row>
    <row r="103" spans="1:5">
      <c r="A103" s="50" t="s">
        <v>64</v>
      </c>
      <c r="C103" s="19"/>
      <c r="D103" s="18" t="s">
        <v>2</v>
      </c>
    </row>
    <row r="104" spans="1:5">
      <c r="A104" s="45" t="s">
        <v>256</v>
      </c>
      <c r="B104" s="21" t="s">
        <v>392</v>
      </c>
      <c r="C104" s="18" t="s">
        <v>511</v>
      </c>
      <c r="D104" s="18" t="s">
        <v>2</v>
      </c>
    </row>
    <row r="105" spans="1:5">
      <c r="A105" s="45" t="s">
        <v>385</v>
      </c>
      <c r="B105" s="21" t="s">
        <v>393</v>
      </c>
      <c r="D105" s="18" t="s">
        <v>2</v>
      </c>
    </row>
    <row r="106" spans="1:5">
      <c r="A106" s="45" t="s">
        <v>384</v>
      </c>
      <c r="B106" s="21" t="s">
        <v>393</v>
      </c>
      <c r="D106" s="18" t="s">
        <v>2</v>
      </c>
    </row>
    <row r="107" spans="1:5">
      <c r="A107" s="64" t="s">
        <v>386</v>
      </c>
      <c r="B107" s="21" t="s">
        <v>394</v>
      </c>
      <c r="D107" s="18" t="s">
        <v>2</v>
      </c>
      <c r="E107" s="6"/>
    </row>
    <row r="108" spans="1:5">
      <c r="A108" s="46" t="s">
        <v>387</v>
      </c>
      <c r="B108" s="21" t="s">
        <v>394</v>
      </c>
      <c r="D108" s="18" t="s">
        <v>2</v>
      </c>
    </row>
    <row r="109" spans="1:5">
      <c r="A109" s="46" t="s">
        <v>388</v>
      </c>
      <c r="B109" s="21" t="s">
        <v>395</v>
      </c>
      <c r="D109" s="18" t="s">
        <v>2</v>
      </c>
    </row>
    <row r="110" spans="1:5">
      <c r="A110" s="46" t="s">
        <v>389</v>
      </c>
      <c r="B110" s="21" t="s">
        <v>395</v>
      </c>
      <c r="D110" s="18" t="s">
        <v>2</v>
      </c>
    </row>
    <row r="111" spans="1:5">
      <c r="A111" s="64" t="s">
        <v>390</v>
      </c>
      <c r="B111" s="21" t="s">
        <v>393</v>
      </c>
      <c r="D111" s="18" t="s">
        <v>2</v>
      </c>
    </row>
    <row r="112" spans="1:5">
      <c r="A112" s="64" t="s">
        <v>391</v>
      </c>
      <c r="B112" s="21" t="s">
        <v>393</v>
      </c>
      <c r="D112" s="18" t="s">
        <v>2</v>
      </c>
    </row>
    <row r="113" spans="1:4">
      <c r="A113" s="60" t="s">
        <v>0</v>
      </c>
      <c r="B113" s="21" t="s">
        <v>393</v>
      </c>
      <c r="D113" s="18" t="s">
        <v>2</v>
      </c>
    </row>
    <row r="114" spans="1:4">
      <c r="A114" s="47" t="s">
        <v>494</v>
      </c>
      <c r="D114" s="18" t="s">
        <v>2</v>
      </c>
    </row>
    <row r="115" spans="1:4">
      <c r="A115" s="47" t="s">
        <v>1481</v>
      </c>
      <c r="D115" s="18" t="s">
        <v>2</v>
      </c>
    </row>
    <row r="116" spans="1:4">
      <c r="A116" s="47" t="s">
        <v>433</v>
      </c>
      <c r="C116" s="18" t="s">
        <v>421</v>
      </c>
      <c r="D116" s="18" t="s">
        <v>2</v>
      </c>
    </row>
    <row r="117" spans="1:4">
      <c r="A117" s="48" t="s">
        <v>424</v>
      </c>
      <c r="B117" s="10"/>
      <c r="C117" s="28" t="s">
        <v>1755</v>
      </c>
      <c r="D117" s="18" t="s">
        <v>2</v>
      </c>
    </row>
    <row r="118" spans="1:4">
      <c r="A118" s="53" t="s">
        <v>150</v>
      </c>
      <c r="B118" s="22"/>
      <c r="C118" s="19" t="s">
        <v>1647</v>
      </c>
      <c r="D118" s="18" t="s">
        <v>2</v>
      </c>
    </row>
    <row r="119" spans="1:4">
      <c r="A119" s="65" t="s">
        <v>537</v>
      </c>
      <c r="B119" s="23"/>
      <c r="D119" s="18" t="s">
        <v>2</v>
      </c>
    </row>
    <row r="120" spans="1:4">
      <c r="A120" s="53" t="s">
        <v>375</v>
      </c>
      <c r="C120" s="21"/>
      <c r="D120" s="18" t="s">
        <v>40</v>
      </c>
    </row>
    <row r="121" spans="1:4">
      <c r="A121" s="53" t="s">
        <v>1730</v>
      </c>
      <c r="D121" s="18" t="s">
        <v>40</v>
      </c>
    </row>
    <row r="122" spans="1:4">
      <c r="A122" s="48" t="s">
        <v>142</v>
      </c>
      <c r="C122" s="19" t="s">
        <v>143</v>
      </c>
      <c r="D122" s="19" t="s">
        <v>40</v>
      </c>
    </row>
    <row r="123" spans="1:4">
      <c r="A123" s="53" t="s">
        <v>375</v>
      </c>
      <c r="D123" s="18" t="s">
        <v>38</v>
      </c>
    </row>
    <row r="124" spans="1:4">
      <c r="A124" s="48" t="s">
        <v>359</v>
      </c>
      <c r="D124" s="18" t="s">
        <v>38</v>
      </c>
    </row>
    <row r="125" spans="1:4">
      <c r="A125" s="53" t="s">
        <v>1460</v>
      </c>
      <c r="D125" s="18" t="s">
        <v>34</v>
      </c>
    </row>
    <row r="126" spans="1:4">
      <c r="A126" s="53" t="s">
        <v>1480</v>
      </c>
      <c r="D126" s="18" t="s">
        <v>34</v>
      </c>
    </row>
    <row r="127" spans="1:4">
      <c r="A127" s="53" t="s">
        <v>330</v>
      </c>
      <c r="C127" s="18" t="s">
        <v>1730</v>
      </c>
      <c r="D127" s="18" t="s">
        <v>34</v>
      </c>
    </row>
    <row r="128" spans="1:4">
      <c r="A128" s="48" t="s">
        <v>345</v>
      </c>
      <c r="C128" s="18" t="s">
        <v>1483</v>
      </c>
      <c r="D128" s="18" t="s">
        <v>34</v>
      </c>
    </row>
    <row r="129" spans="1:4">
      <c r="A129" s="49" t="s">
        <v>344</v>
      </c>
      <c r="B129" s="8" t="s">
        <v>475</v>
      </c>
      <c r="D129" s="18" t="s">
        <v>34</v>
      </c>
    </row>
    <row r="130" spans="1:4">
      <c r="A130" s="48" t="s">
        <v>1450</v>
      </c>
      <c r="B130" s="4"/>
      <c r="D130" s="18" t="s">
        <v>34</v>
      </c>
    </row>
    <row r="131" spans="1:4">
      <c r="A131" s="48" t="s">
        <v>1448</v>
      </c>
      <c r="B131" s="3"/>
      <c r="D131" s="18" t="s">
        <v>34</v>
      </c>
    </row>
    <row r="132" spans="1:4">
      <c r="A132" s="48" t="s">
        <v>1453</v>
      </c>
      <c r="B132" s="3"/>
      <c r="D132" s="18" t="s">
        <v>34</v>
      </c>
    </row>
    <row r="133" spans="1:4">
      <c r="A133" s="48" t="s">
        <v>343</v>
      </c>
      <c r="D133" s="18" t="s">
        <v>34</v>
      </c>
    </row>
    <row r="134" spans="1:4">
      <c r="A134" s="53" t="s">
        <v>476</v>
      </c>
      <c r="B134" s="23"/>
      <c r="D134" s="18" t="s">
        <v>34</v>
      </c>
    </row>
    <row r="135" spans="1:4">
      <c r="A135" s="65" t="s">
        <v>537</v>
      </c>
      <c r="B135" s="23"/>
      <c r="D135" s="18" t="s">
        <v>1485</v>
      </c>
    </row>
    <row r="136" spans="1:4">
      <c r="A136" s="53" t="s">
        <v>375</v>
      </c>
      <c r="D136" s="18" t="s">
        <v>31</v>
      </c>
    </row>
    <row r="137" spans="1:4">
      <c r="A137" s="53" t="s">
        <v>2081</v>
      </c>
      <c r="B137" s="10"/>
      <c r="D137" s="18" t="s">
        <v>31</v>
      </c>
    </row>
    <row r="138" spans="1:4">
      <c r="A138" s="53" t="s">
        <v>47</v>
      </c>
      <c r="B138" s="10"/>
      <c r="D138" s="18" t="s">
        <v>31</v>
      </c>
    </row>
    <row r="139" spans="1:4">
      <c r="A139" s="53" t="s">
        <v>1730</v>
      </c>
      <c r="D139" s="18" t="s">
        <v>31</v>
      </c>
    </row>
    <row r="140" spans="1:4">
      <c r="A140" s="53" t="s">
        <v>2081</v>
      </c>
      <c r="B140" s="10"/>
      <c r="D140" s="18" t="s">
        <v>36</v>
      </c>
    </row>
    <row r="141" spans="1:4">
      <c r="A141" s="53" t="s">
        <v>1730</v>
      </c>
      <c r="D141" s="18" t="s">
        <v>36</v>
      </c>
    </row>
    <row r="142" spans="1:4">
      <c r="A142" s="48" t="s">
        <v>369</v>
      </c>
      <c r="D142" s="18" t="s">
        <v>371</v>
      </c>
    </row>
    <row r="143" spans="1:4">
      <c r="A143" s="53" t="s">
        <v>375</v>
      </c>
      <c r="D143" s="18" t="s">
        <v>450</v>
      </c>
    </row>
    <row r="144" spans="1:4" ht="15" customHeight="1">
      <c r="A144" s="53" t="s">
        <v>1730</v>
      </c>
      <c r="D144" s="18" t="s">
        <v>450</v>
      </c>
    </row>
    <row r="145" spans="1:4">
      <c r="A145" s="53" t="s">
        <v>375</v>
      </c>
      <c r="D145" s="18" t="s">
        <v>32</v>
      </c>
    </row>
    <row r="146" spans="1:4">
      <c r="A146" s="53" t="s">
        <v>1730</v>
      </c>
      <c r="D146" s="18" t="s">
        <v>32</v>
      </c>
    </row>
    <row r="147" spans="1:4">
      <c r="A147" s="53" t="s">
        <v>1730</v>
      </c>
      <c r="D147" s="18" t="s">
        <v>210</v>
      </c>
    </row>
    <row r="148" spans="1:4">
      <c r="A148" s="48" t="s">
        <v>367</v>
      </c>
      <c r="D148" s="18" t="s">
        <v>210</v>
      </c>
    </row>
    <row r="149" spans="1:4">
      <c r="A149" s="53" t="s">
        <v>2081</v>
      </c>
      <c r="B149" s="10"/>
      <c r="D149" s="18" t="s">
        <v>211</v>
      </c>
    </row>
    <row r="150" spans="1:4">
      <c r="A150" s="54" t="s">
        <v>2081</v>
      </c>
      <c r="B150" s="10"/>
      <c r="D150" s="18" t="s">
        <v>493</v>
      </c>
    </row>
    <row r="151" spans="1:4">
      <c r="A151" s="53" t="s">
        <v>375</v>
      </c>
      <c r="D151" s="18" t="s">
        <v>35</v>
      </c>
    </row>
    <row r="152" spans="1:4">
      <c r="A152" s="53" t="s">
        <v>153</v>
      </c>
      <c r="C152" s="19"/>
      <c r="D152" s="18" t="s">
        <v>1486</v>
      </c>
    </row>
    <row r="153" spans="1:4">
      <c r="A153" s="53" t="s">
        <v>102</v>
      </c>
      <c r="C153" s="19"/>
      <c r="D153" s="18" t="s">
        <v>1486</v>
      </c>
    </row>
    <row r="154" spans="1:4">
      <c r="A154" s="53" t="s">
        <v>61</v>
      </c>
      <c r="C154" s="19"/>
      <c r="D154" s="18" t="s">
        <v>1486</v>
      </c>
    </row>
    <row r="155" spans="1:4">
      <c r="A155" s="57" t="s">
        <v>191</v>
      </c>
      <c r="C155" s="19"/>
      <c r="D155" s="18" t="s">
        <v>1486</v>
      </c>
    </row>
    <row r="156" spans="1:4">
      <c r="A156" s="48" t="s">
        <v>44</v>
      </c>
      <c r="C156" s="19"/>
      <c r="D156" s="18" t="s">
        <v>1486</v>
      </c>
    </row>
    <row r="157" spans="1:4">
      <c r="A157" s="48" t="s">
        <v>45</v>
      </c>
      <c r="C157" s="19"/>
      <c r="D157" s="18" t="s">
        <v>1486</v>
      </c>
    </row>
    <row r="158" spans="1:4">
      <c r="A158" s="48" t="s">
        <v>63</v>
      </c>
      <c r="C158" s="19"/>
      <c r="D158" s="18" t="s">
        <v>1486</v>
      </c>
    </row>
    <row r="159" spans="1:4">
      <c r="A159" s="50" t="s">
        <v>64</v>
      </c>
      <c r="C159" s="19"/>
      <c r="D159" s="18" t="s">
        <v>1486</v>
      </c>
    </row>
    <row r="160" spans="1:4">
      <c r="A160" s="53" t="s">
        <v>153</v>
      </c>
      <c r="C160" s="19"/>
      <c r="D160" s="18" t="s">
        <v>448</v>
      </c>
    </row>
    <row r="161" spans="1:16372">
      <c r="A161" s="53" t="s">
        <v>102</v>
      </c>
      <c r="C161" s="19"/>
      <c r="D161" s="18" t="s">
        <v>448</v>
      </c>
    </row>
    <row r="162" spans="1:16372">
      <c r="A162" s="53" t="s">
        <v>61</v>
      </c>
      <c r="C162" s="19"/>
      <c r="D162" s="18" t="s">
        <v>448</v>
      </c>
    </row>
    <row r="163" spans="1:16372">
      <c r="A163" s="57" t="s">
        <v>191</v>
      </c>
      <c r="C163" s="19"/>
      <c r="D163" s="18" t="s">
        <v>448</v>
      </c>
    </row>
    <row r="164" spans="1:16372">
      <c r="A164" s="61" t="s">
        <v>44</v>
      </c>
      <c r="C164" s="19"/>
      <c r="D164" s="18" t="s">
        <v>448</v>
      </c>
    </row>
    <row r="165" spans="1:16372">
      <c r="A165" s="61" t="s">
        <v>45</v>
      </c>
      <c r="C165" s="19"/>
      <c r="D165" s="18" t="s">
        <v>448</v>
      </c>
    </row>
    <row r="166" spans="1:16372">
      <c r="A166" s="61" t="s">
        <v>63</v>
      </c>
      <c r="C166" s="19"/>
      <c r="D166" s="18" t="s">
        <v>448</v>
      </c>
    </row>
    <row r="167" spans="1:16372">
      <c r="A167" s="66" t="s">
        <v>64</v>
      </c>
      <c r="C167" s="19"/>
      <c r="D167" s="18" t="s">
        <v>448</v>
      </c>
    </row>
    <row r="168" spans="1:16372">
      <c r="A168" s="53" t="s">
        <v>1464</v>
      </c>
      <c r="B168" s="3"/>
      <c r="D168" s="18" t="s">
        <v>257</v>
      </c>
    </row>
    <row r="169" spans="1:16372">
      <c r="A169" s="53" t="s">
        <v>1466</v>
      </c>
      <c r="D169" s="18" t="s">
        <v>257</v>
      </c>
    </row>
    <row r="170" spans="1:16372">
      <c r="A170" s="53" t="s">
        <v>1469</v>
      </c>
      <c r="D170" s="18" t="s">
        <v>257</v>
      </c>
      <c r="F170" s="2"/>
      <c r="G170" s="7"/>
    </row>
    <row r="171" spans="1:16372">
      <c r="A171" s="54" t="s">
        <v>1470</v>
      </c>
      <c r="D171" s="18" t="s">
        <v>257</v>
      </c>
    </row>
    <row r="172" spans="1:16372">
      <c r="A172" s="54" t="s">
        <v>1471</v>
      </c>
      <c r="D172" s="18" t="s">
        <v>257</v>
      </c>
      <c r="E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K172" s="2"/>
      <c r="IL172" s="2"/>
      <c r="IM172" s="2"/>
      <c r="IN172" s="2"/>
      <c r="IO172" s="2"/>
      <c r="IP172" s="2"/>
      <c r="IQ172" s="2"/>
      <c r="IR172" s="2"/>
      <c r="IS172" s="2"/>
      <c r="IT172" s="2"/>
      <c r="IU172" s="2"/>
      <c r="IV172" s="2"/>
      <c r="IW172" s="2"/>
      <c r="IX172" s="2"/>
      <c r="IY172" s="2"/>
      <c r="IZ172" s="2"/>
      <c r="JA172" s="2"/>
      <c r="JB172" s="2"/>
      <c r="JC172" s="2"/>
      <c r="JD172" s="2"/>
      <c r="JE172" s="2"/>
      <c r="JF172" s="2"/>
      <c r="JG172" s="2"/>
      <c r="JH172" s="2"/>
      <c r="JI172" s="2"/>
      <c r="JJ172" s="2"/>
      <c r="JK172" s="2"/>
      <c r="JL172" s="2"/>
      <c r="JM172" s="2"/>
      <c r="JN172" s="2"/>
      <c r="JO172" s="2"/>
      <c r="JP172" s="2"/>
      <c r="JQ172" s="2"/>
      <c r="JR172" s="2"/>
      <c r="JS172" s="2"/>
      <c r="JT172" s="2"/>
      <c r="JU172" s="2"/>
      <c r="JV172" s="2"/>
      <c r="JW172" s="2"/>
      <c r="JX172" s="2"/>
      <c r="JY172" s="2"/>
      <c r="JZ172" s="2"/>
      <c r="KA172" s="2"/>
      <c r="KB172" s="2"/>
      <c r="KC172" s="2"/>
      <c r="KD172" s="2"/>
      <c r="KE172" s="2"/>
      <c r="KF172" s="2"/>
      <c r="KG172" s="2"/>
      <c r="KH172" s="2"/>
      <c r="KI172" s="2"/>
      <c r="KJ172" s="2"/>
      <c r="KK172" s="2"/>
      <c r="KL172" s="2"/>
      <c r="KM172" s="2"/>
      <c r="KN172" s="2"/>
      <c r="KO172" s="2"/>
      <c r="KP172" s="2"/>
      <c r="KQ172" s="2"/>
      <c r="KR172" s="2"/>
      <c r="KS172" s="2"/>
      <c r="KT172" s="2"/>
      <c r="KU172" s="2"/>
      <c r="KV172" s="2"/>
      <c r="KW172" s="2"/>
      <c r="KX172" s="2"/>
      <c r="KY172" s="2"/>
      <c r="KZ172" s="2"/>
      <c r="LA172" s="2"/>
      <c r="LB172" s="2"/>
      <c r="LC172" s="2"/>
      <c r="LD172" s="2"/>
      <c r="LE172" s="2"/>
      <c r="LF172" s="2"/>
      <c r="LG172" s="2"/>
      <c r="LH172" s="2"/>
      <c r="LI172" s="2"/>
      <c r="LJ172" s="2"/>
      <c r="LK172" s="2"/>
      <c r="LL172" s="2"/>
      <c r="LM172" s="2"/>
      <c r="LN172" s="2"/>
      <c r="LO172" s="2"/>
      <c r="LP172" s="2"/>
      <c r="LQ172" s="2"/>
      <c r="LR172" s="2"/>
      <c r="LS172" s="2"/>
      <c r="LT172" s="2"/>
      <c r="LU172" s="2"/>
      <c r="LV172" s="2"/>
      <c r="LW172" s="2"/>
      <c r="LX172" s="2"/>
      <c r="LY172" s="2"/>
      <c r="LZ172" s="2"/>
      <c r="MA172" s="2"/>
      <c r="MB172" s="2"/>
      <c r="MC172" s="2"/>
      <c r="MD172" s="2"/>
      <c r="ME172" s="2"/>
      <c r="MF172" s="2"/>
      <c r="MG172" s="2"/>
      <c r="MH172" s="2"/>
      <c r="MI172" s="2"/>
      <c r="MJ172" s="2"/>
      <c r="MK172" s="2"/>
      <c r="ML172" s="2"/>
      <c r="MM172" s="2"/>
      <c r="MN172" s="2"/>
      <c r="MO172" s="2"/>
      <c r="MP172" s="2"/>
      <c r="MQ172" s="2"/>
      <c r="MR172" s="2"/>
      <c r="MS172" s="2"/>
      <c r="MT172" s="2"/>
      <c r="MU172" s="2"/>
      <c r="MV172" s="2"/>
      <c r="MW172" s="2"/>
      <c r="MX172" s="2"/>
      <c r="MY172" s="2"/>
      <c r="MZ172" s="2"/>
      <c r="NA172" s="2"/>
      <c r="NB172" s="2"/>
      <c r="NC172" s="2"/>
      <c r="ND172" s="2"/>
      <c r="NE172" s="2"/>
      <c r="NF172" s="2"/>
      <c r="NG172" s="2"/>
      <c r="NH172" s="2"/>
      <c r="NI172" s="2"/>
      <c r="NJ172" s="2"/>
      <c r="NK172" s="2"/>
      <c r="NL172" s="2"/>
      <c r="NM172" s="2"/>
      <c r="NN172" s="2"/>
      <c r="NO172" s="2"/>
      <c r="NP172" s="2"/>
      <c r="NQ172" s="2"/>
      <c r="NR172" s="2"/>
      <c r="NS172" s="2"/>
      <c r="NT172" s="2"/>
      <c r="NU172" s="2"/>
      <c r="NV172" s="2"/>
      <c r="NW172" s="2"/>
      <c r="NX172" s="2"/>
      <c r="NY172" s="2"/>
      <c r="NZ172" s="2"/>
      <c r="OA172" s="2"/>
      <c r="OB172" s="2"/>
      <c r="OC172" s="2"/>
      <c r="OD172" s="2"/>
      <c r="OE172" s="2"/>
      <c r="OF172" s="2"/>
      <c r="OG172" s="2"/>
      <c r="OH172" s="2"/>
      <c r="OI172" s="2"/>
      <c r="OJ172" s="2"/>
      <c r="OK172" s="2"/>
      <c r="OL172" s="2"/>
      <c r="OM172" s="2"/>
      <c r="ON172" s="2"/>
      <c r="OO172" s="2"/>
      <c r="OP172" s="2"/>
      <c r="OQ172" s="2"/>
      <c r="OR172" s="2"/>
      <c r="OS172" s="2"/>
      <c r="OT172" s="2"/>
      <c r="OU172" s="2"/>
      <c r="OV172" s="2"/>
      <c r="OW172" s="2"/>
      <c r="OX172" s="2"/>
      <c r="OY172" s="2"/>
      <c r="OZ172" s="2"/>
      <c r="PA172" s="2"/>
      <c r="PB172" s="2"/>
      <c r="PC172" s="2"/>
      <c r="PD172" s="2"/>
      <c r="PE172" s="2"/>
      <c r="PF172" s="2"/>
      <c r="PG172" s="2"/>
      <c r="PH172" s="2"/>
      <c r="PI172" s="2"/>
      <c r="PJ172" s="2"/>
      <c r="PK172" s="2"/>
      <c r="PL172" s="2"/>
      <c r="PM172" s="2"/>
      <c r="PN172" s="2"/>
      <c r="PO172" s="2"/>
      <c r="PP172" s="2"/>
      <c r="PQ172" s="2"/>
      <c r="PR172" s="2"/>
      <c r="PS172" s="2"/>
      <c r="PT172" s="2"/>
      <c r="PU172" s="2"/>
      <c r="PV172" s="2"/>
      <c r="PW172" s="2"/>
      <c r="PX172" s="2"/>
      <c r="PY172" s="2"/>
      <c r="PZ172" s="2"/>
      <c r="QA172" s="2"/>
      <c r="QB172" s="2"/>
      <c r="QC172" s="2"/>
      <c r="QD172" s="2"/>
      <c r="QE172" s="2"/>
      <c r="QF172" s="2"/>
      <c r="QG172" s="2"/>
      <c r="QH172" s="2"/>
      <c r="QI172" s="2"/>
      <c r="QJ172" s="2"/>
      <c r="QK172" s="2"/>
      <c r="QL172" s="2"/>
      <c r="QM172" s="2"/>
      <c r="QN172" s="2"/>
      <c r="QO172" s="2"/>
      <c r="QP172" s="2"/>
      <c r="QQ172" s="2"/>
      <c r="QR172" s="2"/>
      <c r="QS172" s="2"/>
      <c r="QT172" s="2"/>
      <c r="QU172" s="2"/>
      <c r="QV172" s="2"/>
      <c r="QW172" s="2"/>
      <c r="QX172" s="2"/>
      <c r="QY172" s="2"/>
      <c r="QZ172" s="2"/>
      <c r="RA172" s="2"/>
      <c r="RB172" s="2"/>
      <c r="RC172" s="2"/>
      <c r="RD172" s="2"/>
      <c r="RE172" s="2"/>
      <c r="RF172" s="2"/>
      <c r="RG172" s="2"/>
      <c r="RH172" s="2"/>
      <c r="RI172" s="2"/>
      <c r="RJ172" s="2"/>
      <c r="RK172" s="2"/>
      <c r="RL172" s="2"/>
      <c r="RM172" s="2"/>
      <c r="RN172" s="2"/>
      <c r="RO172" s="2"/>
      <c r="RP172" s="2"/>
      <c r="RQ172" s="2"/>
      <c r="RR172" s="2"/>
      <c r="RS172" s="2"/>
      <c r="RT172" s="2"/>
      <c r="RU172" s="2"/>
      <c r="RV172" s="2"/>
      <c r="RW172" s="2"/>
      <c r="RX172" s="2"/>
      <c r="RY172" s="2"/>
      <c r="RZ172" s="2"/>
      <c r="SA172" s="2"/>
      <c r="SB172" s="2"/>
      <c r="SC172" s="2"/>
      <c r="SD172" s="2"/>
      <c r="SE172" s="2"/>
      <c r="SF172" s="2"/>
      <c r="SG172" s="2"/>
      <c r="SH172" s="2"/>
      <c r="SI172" s="2"/>
      <c r="SJ172" s="2"/>
      <c r="SK172" s="2"/>
      <c r="SL172" s="2"/>
      <c r="SM172" s="2"/>
      <c r="SN172" s="2"/>
      <c r="SO172" s="2"/>
      <c r="SP172" s="2"/>
      <c r="SQ172" s="2"/>
      <c r="SR172" s="2"/>
      <c r="SS172" s="2"/>
      <c r="ST172" s="2"/>
      <c r="SU172" s="2"/>
      <c r="SV172" s="2"/>
      <c r="SW172" s="2"/>
      <c r="SX172" s="2"/>
      <c r="SY172" s="2"/>
      <c r="SZ172" s="2"/>
      <c r="TA172" s="2"/>
      <c r="TB172" s="2"/>
      <c r="TC172" s="2"/>
      <c r="TD172" s="2"/>
      <c r="TE172" s="2"/>
      <c r="TF172" s="2"/>
      <c r="TG172" s="2"/>
      <c r="TH172" s="2"/>
      <c r="TI172" s="2"/>
      <c r="TJ172" s="2"/>
      <c r="TK172" s="2"/>
      <c r="TL172" s="2"/>
      <c r="TM172" s="2"/>
      <c r="TN172" s="2"/>
      <c r="TO172" s="2"/>
      <c r="TP172" s="2"/>
      <c r="TQ172" s="2"/>
      <c r="TR172" s="2"/>
      <c r="TS172" s="2"/>
      <c r="TT172" s="2"/>
      <c r="TU172" s="2"/>
      <c r="TV172" s="2"/>
      <c r="TW172" s="2"/>
      <c r="TX172" s="2"/>
      <c r="TY172" s="2"/>
      <c r="TZ172" s="2"/>
      <c r="UA172" s="2"/>
      <c r="UB172" s="2"/>
      <c r="UC172" s="2"/>
      <c r="UD172" s="2"/>
      <c r="UE172" s="2"/>
      <c r="UF172" s="2"/>
      <c r="UG172" s="2"/>
      <c r="UH172" s="2"/>
      <c r="UI172" s="2"/>
      <c r="UJ172" s="2"/>
      <c r="UK172" s="2"/>
      <c r="UL172" s="2"/>
      <c r="UM172" s="2"/>
      <c r="UN172" s="2"/>
      <c r="UO172" s="2"/>
      <c r="UP172" s="2"/>
      <c r="UQ172" s="2"/>
      <c r="UR172" s="2"/>
      <c r="US172" s="2"/>
      <c r="UT172" s="2"/>
      <c r="UU172" s="2"/>
      <c r="UV172" s="2"/>
      <c r="UW172" s="2"/>
      <c r="UX172" s="2"/>
      <c r="UY172" s="2"/>
      <c r="UZ172" s="2"/>
      <c r="VA172" s="2"/>
      <c r="VB172" s="2"/>
      <c r="VC172" s="2"/>
      <c r="VD172" s="2"/>
      <c r="VE172" s="2"/>
      <c r="VF172" s="2"/>
      <c r="VG172" s="2"/>
      <c r="VH172" s="2"/>
      <c r="VI172" s="2"/>
      <c r="VJ172" s="2"/>
      <c r="VK172" s="2"/>
      <c r="VL172" s="2"/>
      <c r="VM172" s="2"/>
      <c r="VN172" s="2"/>
      <c r="VO172" s="2"/>
      <c r="VP172" s="2"/>
      <c r="VQ172" s="2"/>
      <c r="VR172" s="2"/>
      <c r="VS172" s="2"/>
      <c r="VT172" s="2"/>
      <c r="VU172" s="2"/>
      <c r="VV172" s="2"/>
      <c r="VW172" s="2"/>
      <c r="VX172" s="2"/>
      <c r="VY172" s="2"/>
      <c r="VZ172" s="2"/>
      <c r="WA172" s="2"/>
      <c r="WB172" s="2"/>
      <c r="WC172" s="2"/>
      <c r="WD172" s="2"/>
      <c r="WE172" s="2"/>
      <c r="WF172" s="2"/>
      <c r="WG172" s="2"/>
      <c r="WH172" s="2"/>
      <c r="WI172" s="2"/>
      <c r="WJ172" s="2"/>
      <c r="WK172" s="2"/>
      <c r="WL172" s="2"/>
      <c r="WM172" s="2"/>
      <c r="WN172" s="2"/>
      <c r="WO172" s="2"/>
      <c r="WP172" s="2"/>
      <c r="WQ172" s="2"/>
      <c r="WR172" s="2"/>
      <c r="WS172" s="2"/>
      <c r="WT172" s="2"/>
      <c r="WU172" s="2"/>
      <c r="WV172" s="2"/>
      <c r="WW172" s="2"/>
      <c r="WX172" s="2"/>
      <c r="WY172" s="2"/>
      <c r="WZ172" s="2"/>
      <c r="XA172" s="2"/>
      <c r="XB172" s="2"/>
      <c r="XC172" s="2"/>
      <c r="XD172" s="2"/>
      <c r="XE172" s="2"/>
      <c r="XF172" s="2"/>
      <c r="XG172" s="2"/>
      <c r="XH172" s="2"/>
      <c r="XI172" s="2"/>
      <c r="XJ172" s="2"/>
      <c r="XK172" s="2"/>
      <c r="XL172" s="2"/>
      <c r="XM172" s="2"/>
      <c r="XN172" s="2"/>
      <c r="XO172" s="2"/>
      <c r="XP172" s="2"/>
      <c r="XQ172" s="2"/>
      <c r="XR172" s="2"/>
      <c r="XS172" s="2"/>
      <c r="XT172" s="2"/>
      <c r="XU172" s="2"/>
      <c r="XV172" s="2"/>
      <c r="XW172" s="2"/>
      <c r="XX172" s="2"/>
      <c r="XY172" s="2"/>
      <c r="XZ172" s="2"/>
      <c r="YA172" s="2"/>
      <c r="YB172" s="2"/>
      <c r="YC172" s="2"/>
      <c r="YD172" s="2"/>
      <c r="YE172" s="2"/>
      <c r="YF172" s="2"/>
      <c r="YG172" s="2"/>
      <c r="YH172" s="2"/>
      <c r="YI172" s="2"/>
      <c r="YJ172" s="2"/>
      <c r="YK172" s="2"/>
      <c r="YL172" s="2"/>
      <c r="YM172" s="2"/>
      <c r="YN172" s="2"/>
      <c r="YO172" s="2"/>
      <c r="YP172" s="2"/>
      <c r="YQ172" s="2"/>
      <c r="YR172" s="2"/>
      <c r="YS172" s="2"/>
      <c r="YT172" s="2"/>
      <c r="YU172" s="2"/>
      <c r="YV172" s="2"/>
      <c r="YW172" s="2"/>
      <c r="YX172" s="2"/>
      <c r="YY172" s="2"/>
      <c r="YZ172" s="2"/>
      <c r="ZA172" s="2"/>
      <c r="ZB172" s="2"/>
      <c r="ZC172" s="2"/>
      <c r="ZD172" s="2"/>
      <c r="ZE172" s="2"/>
      <c r="ZF172" s="2"/>
      <c r="ZG172" s="2"/>
      <c r="ZH172" s="2"/>
      <c r="ZI172" s="2"/>
      <c r="ZJ172" s="2"/>
      <c r="ZK172" s="2"/>
      <c r="ZL172" s="2"/>
      <c r="ZM172" s="2"/>
      <c r="ZN172" s="2"/>
      <c r="ZO172" s="2"/>
      <c r="ZP172" s="2"/>
      <c r="ZQ172" s="2"/>
      <c r="ZR172" s="2"/>
      <c r="ZS172" s="2"/>
      <c r="ZT172" s="2"/>
      <c r="ZU172" s="2"/>
      <c r="ZV172" s="2"/>
      <c r="ZW172" s="2"/>
      <c r="ZX172" s="2"/>
      <c r="ZY172" s="2"/>
      <c r="ZZ172" s="2"/>
      <c r="AAA172" s="2"/>
      <c r="AAB172" s="2"/>
      <c r="AAC172" s="2"/>
      <c r="AAD172" s="2"/>
      <c r="AAE172" s="2"/>
      <c r="AAF172" s="2"/>
      <c r="AAG172" s="2"/>
      <c r="AAH172" s="2"/>
      <c r="AAI172" s="2"/>
      <c r="AAJ172" s="2"/>
      <c r="AAK172" s="2"/>
      <c r="AAL172" s="2"/>
      <c r="AAM172" s="2"/>
      <c r="AAN172" s="2"/>
      <c r="AAO172" s="2"/>
      <c r="AAP172" s="2"/>
      <c r="AAQ172" s="2"/>
      <c r="AAR172" s="2"/>
      <c r="AAS172" s="2"/>
      <c r="AAT172" s="2"/>
      <c r="AAU172" s="2"/>
      <c r="AAV172" s="2"/>
      <c r="AAW172" s="2"/>
      <c r="AAX172" s="2"/>
      <c r="AAY172" s="2"/>
      <c r="AAZ172" s="2"/>
      <c r="ABA172" s="2"/>
      <c r="ABB172" s="2"/>
      <c r="ABC172" s="2"/>
      <c r="ABD172" s="2"/>
      <c r="ABE172" s="2"/>
      <c r="ABF172" s="2"/>
      <c r="ABG172" s="2"/>
      <c r="ABH172" s="2"/>
      <c r="ABI172" s="2"/>
      <c r="ABJ172" s="2"/>
      <c r="ABK172" s="2"/>
      <c r="ABL172" s="2"/>
      <c r="ABM172" s="2"/>
      <c r="ABN172" s="2"/>
      <c r="ABO172" s="2"/>
      <c r="ABP172" s="2"/>
      <c r="ABQ172" s="2"/>
      <c r="ABR172" s="2"/>
      <c r="ABS172" s="2"/>
      <c r="ABT172" s="2"/>
      <c r="ABU172" s="2"/>
      <c r="ABV172" s="2"/>
      <c r="ABW172" s="2"/>
      <c r="ABX172" s="2"/>
      <c r="ABY172" s="2"/>
      <c r="ABZ172" s="2"/>
      <c r="ACA172" s="2"/>
      <c r="ACB172" s="2"/>
      <c r="ACC172" s="2"/>
      <c r="ACD172" s="2"/>
      <c r="ACE172" s="2"/>
      <c r="ACF172" s="2"/>
      <c r="ACG172" s="2"/>
      <c r="ACH172" s="2"/>
      <c r="ACI172" s="2"/>
      <c r="ACJ172" s="2"/>
      <c r="ACK172" s="2"/>
      <c r="ACL172" s="2"/>
      <c r="ACM172" s="2"/>
      <c r="ACN172" s="2"/>
      <c r="ACO172" s="2"/>
      <c r="ACP172" s="2"/>
      <c r="ACQ172" s="2"/>
      <c r="ACR172" s="2"/>
      <c r="ACS172" s="2"/>
      <c r="ACT172" s="2"/>
      <c r="ACU172" s="2"/>
      <c r="ACV172" s="2"/>
      <c r="ACW172" s="2"/>
      <c r="ACX172" s="2"/>
      <c r="ACY172" s="2"/>
      <c r="ACZ172" s="2"/>
      <c r="ADA172" s="2"/>
      <c r="ADB172" s="2"/>
      <c r="ADC172" s="2"/>
      <c r="ADD172" s="2"/>
      <c r="ADE172" s="2"/>
      <c r="ADF172" s="2"/>
      <c r="ADG172" s="2"/>
      <c r="ADH172" s="2"/>
      <c r="ADI172" s="2"/>
      <c r="ADJ172" s="2"/>
      <c r="ADK172" s="2"/>
      <c r="ADL172" s="2"/>
      <c r="ADM172" s="2"/>
      <c r="ADN172" s="2"/>
      <c r="ADO172" s="2"/>
      <c r="ADP172" s="2"/>
      <c r="ADQ172" s="2"/>
      <c r="ADR172" s="2"/>
      <c r="ADS172" s="2"/>
      <c r="ADT172" s="2"/>
      <c r="ADU172" s="2"/>
      <c r="ADV172" s="2"/>
      <c r="ADW172" s="2"/>
      <c r="ADX172" s="2"/>
      <c r="ADY172" s="2"/>
      <c r="ADZ172" s="2"/>
      <c r="AEA172" s="2"/>
      <c r="AEB172" s="2"/>
      <c r="AEC172" s="2"/>
      <c r="AED172" s="2"/>
      <c r="AEE172" s="2"/>
      <c r="AEF172" s="2"/>
      <c r="AEG172" s="2"/>
      <c r="AEH172" s="2"/>
      <c r="AEI172" s="2"/>
      <c r="AEJ172" s="2"/>
      <c r="AEK172" s="2"/>
      <c r="AEL172" s="2"/>
      <c r="AEM172" s="2"/>
      <c r="AEN172" s="2"/>
      <c r="AEO172" s="2"/>
      <c r="AEP172" s="2"/>
      <c r="AEQ172" s="2"/>
      <c r="AER172" s="2"/>
      <c r="AES172" s="2"/>
      <c r="AET172" s="2"/>
      <c r="AEU172" s="2"/>
      <c r="AEV172" s="2"/>
      <c r="AEW172" s="2"/>
      <c r="AEX172" s="2"/>
      <c r="AEY172" s="2"/>
      <c r="AEZ172" s="2"/>
      <c r="AFA172" s="2"/>
      <c r="AFB172" s="2"/>
      <c r="AFC172" s="2"/>
      <c r="AFD172" s="2"/>
      <c r="AFE172" s="2"/>
      <c r="AFF172" s="2"/>
      <c r="AFG172" s="2"/>
      <c r="AFH172" s="2"/>
      <c r="AFI172" s="2"/>
      <c r="AFJ172" s="2"/>
      <c r="AFK172" s="2"/>
      <c r="AFL172" s="2"/>
      <c r="AFM172" s="2"/>
      <c r="AFN172" s="2"/>
      <c r="AFO172" s="2"/>
      <c r="AFP172" s="2"/>
      <c r="AFQ172" s="2"/>
      <c r="AFR172" s="2"/>
      <c r="AFS172" s="2"/>
      <c r="AFT172" s="2"/>
      <c r="AFU172" s="2"/>
      <c r="AFV172" s="2"/>
      <c r="AFW172" s="2"/>
      <c r="AFX172" s="2"/>
      <c r="AFY172" s="2"/>
      <c r="AFZ172" s="2"/>
      <c r="AGA172" s="2"/>
      <c r="AGB172" s="2"/>
      <c r="AGC172" s="2"/>
      <c r="AGD172" s="2"/>
      <c r="AGE172" s="2"/>
      <c r="AGF172" s="2"/>
      <c r="AGG172" s="2"/>
      <c r="AGH172" s="2"/>
      <c r="AGI172" s="2"/>
      <c r="AGJ172" s="2"/>
      <c r="AGK172" s="2"/>
      <c r="AGL172" s="2"/>
      <c r="AGM172" s="2"/>
      <c r="AGN172" s="2"/>
      <c r="AGO172" s="2"/>
      <c r="AGP172" s="2"/>
      <c r="AGQ172" s="2"/>
      <c r="AGR172" s="2"/>
      <c r="AGS172" s="2"/>
      <c r="AGT172" s="2"/>
      <c r="AGU172" s="2"/>
      <c r="AGV172" s="2"/>
      <c r="AGW172" s="2"/>
      <c r="AGX172" s="2"/>
      <c r="AGY172" s="2"/>
      <c r="AGZ172" s="2"/>
      <c r="AHA172" s="2"/>
      <c r="AHB172" s="2"/>
      <c r="AHC172" s="2"/>
      <c r="AHD172" s="2"/>
      <c r="AHE172" s="2"/>
      <c r="AHF172" s="2"/>
      <c r="AHG172" s="2"/>
      <c r="AHH172" s="2"/>
      <c r="AHI172" s="2"/>
      <c r="AHJ172" s="2"/>
      <c r="AHK172" s="2"/>
      <c r="AHL172" s="2"/>
      <c r="AHM172" s="2"/>
      <c r="AHN172" s="2"/>
      <c r="AHO172" s="2"/>
      <c r="AHP172" s="2"/>
      <c r="AHQ172" s="2"/>
      <c r="AHR172" s="2"/>
      <c r="AHS172" s="2"/>
      <c r="AHT172" s="2"/>
      <c r="AHU172" s="2"/>
      <c r="AHV172" s="2"/>
      <c r="AHW172" s="2"/>
      <c r="AHX172" s="2"/>
      <c r="AHY172" s="2"/>
      <c r="AHZ172" s="2"/>
      <c r="AIA172" s="2"/>
      <c r="AIB172" s="2"/>
      <c r="AIC172" s="2"/>
      <c r="AID172" s="2"/>
      <c r="AIE172" s="2"/>
      <c r="AIF172" s="2"/>
      <c r="AIG172" s="2"/>
      <c r="AIH172" s="2"/>
      <c r="AII172" s="2"/>
      <c r="AIJ172" s="2"/>
      <c r="AIK172" s="2"/>
      <c r="AIL172" s="2"/>
      <c r="AIM172" s="2"/>
      <c r="AIN172" s="2"/>
      <c r="AIO172" s="2"/>
      <c r="AIP172" s="2"/>
      <c r="AIQ172" s="2"/>
      <c r="AIR172" s="2"/>
      <c r="AIS172" s="2"/>
      <c r="AIT172" s="2"/>
      <c r="AIU172" s="2"/>
      <c r="AIV172" s="2"/>
      <c r="AIW172" s="2"/>
      <c r="AIX172" s="2"/>
      <c r="AIY172" s="2"/>
      <c r="AIZ172" s="2"/>
      <c r="AJA172" s="2"/>
      <c r="AJB172" s="2"/>
      <c r="AJC172" s="2"/>
      <c r="AJD172" s="2"/>
      <c r="AJE172" s="2"/>
      <c r="AJF172" s="2"/>
      <c r="AJG172" s="2"/>
      <c r="AJH172" s="2"/>
      <c r="AJI172" s="2"/>
      <c r="AJJ172" s="2"/>
      <c r="AJK172" s="2"/>
      <c r="AJL172" s="2"/>
      <c r="AJM172" s="2"/>
      <c r="AJN172" s="2"/>
      <c r="AJO172" s="2"/>
      <c r="AJP172" s="2"/>
      <c r="AJQ172" s="2"/>
      <c r="AJR172" s="2"/>
      <c r="AJS172" s="2"/>
      <c r="AJT172" s="2"/>
      <c r="AJU172" s="2"/>
      <c r="AJV172" s="2"/>
      <c r="AJW172" s="2"/>
      <c r="AJX172" s="2"/>
      <c r="AJY172" s="2"/>
      <c r="AJZ172" s="2"/>
      <c r="AKA172" s="2"/>
      <c r="AKB172" s="2"/>
      <c r="AKC172" s="2"/>
      <c r="AKD172" s="2"/>
      <c r="AKE172" s="2"/>
      <c r="AKF172" s="2"/>
      <c r="AKG172" s="2"/>
      <c r="AKH172" s="2"/>
      <c r="AKI172" s="2"/>
      <c r="AKJ172" s="2"/>
      <c r="AKK172" s="2"/>
      <c r="AKL172" s="2"/>
      <c r="AKM172" s="2"/>
      <c r="AKN172" s="2"/>
      <c r="AKO172" s="2"/>
      <c r="AKP172" s="2"/>
      <c r="AKQ172" s="2"/>
      <c r="AKR172" s="2"/>
      <c r="AKS172" s="2"/>
      <c r="AKT172" s="2"/>
      <c r="AKU172" s="2"/>
      <c r="AKV172" s="2"/>
      <c r="AKW172" s="2"/>
      <c r="AKX172" s="2"/>
      <c r="AKY172" s="2"/>
      <c r="AKZ172" s="2"/>
      <c r="ALA172" s="2"/>
      <c r="ALB172" s="2"/>
      <c r="ALC172" s="2"/>
      <c r="ALD172" s="2"/>
      <c r="ALE172" s="2"/>
      <c r="ALF172" s="2"/>
      <c r="ALG172" s="2"/>
      <c r="ALH172" s="2"/>
      <c r="ALI172" s="2"/>
      <c r="ALJ172" s="2"/>
      <c r="ALK172" s="2"/>
      <c r="ALL172" s="2"/>
      <c r="ALM172" s="2"/>
      <c r="ALN172" s="2"/>
      <c r="ALO172" s="2"/>
      <c r="ALP172" s="2"/>
      <c r="ALQ172" s="2"/>
      <c r="ALR172" s="2"/>
      <c r="ALS172" s="2"/>
      <c r="ALT172" s="2"/>
      <c r="ALU172" s="2"/>
      <c r="ALV172" s="2"/>
      <c r="ALW172" s="2"/>
      <c r="ALX172" s="2"/>
      <c r="ALY172" s="2"/>
      <c r="ALZ172" s="2"/>
      <c r="AMA172" s="2"/>
      <c r="AMB172" s="2"/>
      <c r="AMC172" s="2"/>
      <c r="AMD172" s="2"/>
      <c r="AME172" s="2"/>
      <c r="AMF172" s="2"/>
      <c r="AMG172" s="2"/>
      <c r="AMH172" s="2"/>
      <c r="AMI172" s="2"/>
      <c r="AMJ172" s="2"/>
      <c r="AMK172" s="2"/>
      <c r="AML172" s="2"/>
      <c r="AMM172" s="2"/>
      <c r="AMN172" s="2"/>
      <c r="AMO172" s="2"/>
      <c r="AMP172" s="2"/>
      <c r="AMQ172" s="2"/>
      <c r="AMR172" s="2"/>
      <c r="AMS172" s="2"/>
      <c r="AMT172" s="2"/>
      <c r="AMU172" s="2"/>
      <c r="AMV172" s="2"/>
      <c r="AMW172" s="2"/>
      <c r="AMX172" s="2"/>
      <c r="AMY172" s="2"/>
      <c r="AMZ172" s="2"/>
      <c r="ANA172" s="2"/>
      <c r="ANB172" s="2"/>
      <c r="ANC172" s="2"/>
      <c r="AND172" s="2"/>
      <c r="ANE172" s="2"/>
      <c r="ANF172" s="2"/>
      <c r="ANG172" s="2"/>
      <c r="ANH172" s="2"/>
      <c r="ANI172" s="2"/>
      <c r="ANJ172" s="2"/>
      <c r="ANK172" s="2"/>
      <c r="ANL172" s="2"/>
      <c r="ANM172" s="2"/>
      <c r="ANN172" s="2"/>
      <c r="ANO172" s="2"/>
      <c r="ANP172" s="2"/>
      <c r="ANQ172" s="2"/>
      <c r="ANR172" s="2"/>
      <c r="ANS172" s="2"/>
      <c r="ANT172" s="2"/>
      <c r="ANU172" s="2"/>
      <c r="ANV172" s="2"/>
      <c r="ANW172" s="2"/>
      <c r="ANX172" s="2"/>
      <c r="ANY172" s="2"/>
      <c r="ANZ172" s="2"/>
      <c r="AOA172" s="2"/>
      <c r="AOB172" s="2"/>
      <c r="AOC172" s="2"/>
      <c r="AOD172" s="2"/>
      <c r="AOE172" s="2"/>
      <c r="AOF172" s="2"/>
      <c r="AOG172" s="2"/>
      <c r="AOH172" s="2"/>
      <c r="AOI172" s="2"/>
      <c r="AOJ172" s="2"/>
      <c r="AOK172" s="2"/>
      <c r="AOL172" s="2"/>
      <c r="AOM172" s="2"/>
      <c r="AON172" s="2"/>
      <c r="AOO172" s="2"/>
      <c r="AOP172" s="2"/>
      <c r="AOQ172" s="2"/>
      <c r="AOR172" s="2"/>
      <c r="AOS172" s="2"/>
      <c r="AOT172" s="2"/>
      <c r="AOU172" s="2"/>
      <c r="AOV172" s="2"/>
      <c r="AOW172" s="2"/>
      <c r="AOX172" s="2"/>
      <c r="AOY172" s="2"/>
      <c r="AOZ172" s="2"/>
      <c r="APA172" s="2"/>
      <c r="APB172" s="2"/>
      <c r="APC172" s="2"/>
      <c r="APD172" s="2"/>
      <c r="APE172" s="2"/>
      <c r="APF172" s="2"/>
      <c r="APG172" s="2"/>
      <c r="APH172" s="2"/>
      <c r="API172" s="2"/>
      <c r="APJ172" s="2"/>
      <c r="APK172" s="2"/>
      <c r="APL172" s="2"/>
      <c r="APM172" s="2"/>
      <c r="APN172" s="2"/>
      <c r="APO172" s="2"/>
      <c r="APP172" s="2"/>
      <c r="APQ172" s="2"/>
      <c r="APR172" s="2"/>
      <c r="APS172" s="2"/>
      <c r="APT172" s="2"/>
      <c r="APU172" s="2"/>
      <c r="APV172" s="2"/>
      <c r="APW172" s="2"/>
      <c r="APX172" s="2"/>
      <c r="APY172" s="2"/>
      <c r="APZ172" s="2"/>
      <c r="AQA172" s="2"/>
      <c r="AQB172" s="2"/>
      <c r="AQC172" s="2"/>
      <c r="AQD172" s="2"/>
      <c r="AQE172" s="2"/>
      <c r="AQF172" s="2"/>
      <c r="AQG172" s="2"/>
      <c r="AQH172" s="2"/>
      <c r="AQI172" s="2"/>
      <c r="AQJ172" s="2"/>
      <c r="AQK172" s="2"/>
      <c r="AQL172" s="2"/>
      <c r="AQM172" s="2"/>
      <c r="AQN172" s="2"/>
      <c r="AQO172" s="2"/>
      <c r="AQP172" s="2"/>
      <c r="AQQ172" s="2"/>
      <c r="AQR172" s="2"/>
      <c r="AQS172" s="2"/>
      <c r="AQT172" s="2"/>
      <c r="AQU172" s="2"/>
      <c r="AQV172" s="2"/>
      <c r="AQW172" s="2"/>
      <c r="AQX172" s="2"/>
      <c r="AQY172" s="2"/>
      <c r="AQZ172" s="2"/>
      <c r="ARA172" s="2"/>
      <c r="ARB172" s="2"/>
      <c r="ARC172" s="2"/>
      <c r="ARD172" s="2"/>
      <c r="ARE172" s="2"/>
      <c r="ARF172" s="2"/>
      <c r="ARG172" s="2"/>
      <c r="ARH172" s="2"/>
      <c r="ARI172" s="2"/>
      <c r="ARJ172" s="2"/>
      <c r="ARK172" s="2"/>
      <c r="ARL172" s="2"/>
      <c r="ARM172" s="2"/>
      <c r="ARN172" s="2"/>
      <c r="ARO172" s="2"/>
      <c r="ARP172" s="2"/>
      <c r="ARQ172" s="2"/>
      <c r="ARR172" s="2"/>
      <c r="ARS172" s="2"/>
      <c r="ART172" s="2"/>
      <c r="ARU172" s="2"/>
      <c r="ARV172" s="2"/>
      <c r="ARW172" s="2"/>
      <c r="ARX172" s="2"/>
      <c r="ARY172" s="2"/>
      <c r="ARZ172" s="2"/>
      <c r="ASA172" s="2"/>
      <c r="ASB172" s="2"/>
      <c r="ASC172" s="2"/>
      <c r="ASD172" s="2"/>
      <c r="ASE172" s="2"/>
      <c r="ASF172" s="2"/>
      <c r="ASG172" s="2"/>
      <c r="ASH172" s="2"/>
      <c r="ASI172" s="2"/>
      <c r="ASJ172" s="2"/>
      <c r="ASK172" s="2"/>
      <c r="ASL172" s="2"/>
      <c r="ASM172" s="2"/>
      <c r="ASN172" s="2"/>
      <c r="ASO172" s="2"/>
      <c r="ASP172" s="2"/>
      <c r="ASQ172" s="2"/>
      <c r="ASR172" s="2"/>
      <c r="ASS172" s="2"/>
      <c r="AST172" s="2"/>
      <c r="ASU172" s="2"/>
      <c r="ASV172" s="2"/>
      <c r="ASW172" s="2"/>
      <c r="ASX172" s="2"/>
      <c r="ASY172" s="2"/>
      <c r="ASZ172" s="2"/>
      <c r="ATA172" s="2"/>
      <c r="ATB172" s="2"/>
      <c r="ATC172" s="2"/>
      <c r="ATD172" s="2"/>
      <c r="ATE172" s="2"/>
      <c r="ATF172" s="2"/>
      <c r="ATG172" s="2"/>
      <c r="ATH172" s="2"/>
      <c r="ATI172" s="2"/>
      <c r="ATJ172" s="2"/>
      <c r="ATK172" s="2"/>
      <c r="ATL172" s="2"/>
      <c r="ATM172" s="2"/>
      <c r="ATN172" s="2"/>
      <c r="ATO172" s="2"/>
      <c r="ATP172" s="2"/>
      <c r="ATQ172" s="2"/>
      <c r="ATR172" s="2"/>
      <c r="ATS172" s="2"/>
      <c r="ATT172" s="2"/>
      <c r="ATU172" s="2"/>
      <c r="ATV172" s="2"/>
      <c r="ATW172" s="2"/>
      <c r="ATX172" s="2"/>
      <c r="ATY172" s="2"/>
      <c r="ATZ172" s="2"/>
      <c r="AUA172" s="2"/>
      <c r="AUB172" s="2"/>
      <c r="AUC172" s="2"/>
      <c r="AUD172" s="2"/>
      <c r="AUE172" s="2"/>
      <c r="AUF172" s="2"/>
      <c r="AUG172" s="2"/>
      <c r="AUH172" s="2"/>
      <c r="AUI172" s="2"/>
      <c r="AUJ172" s="2"/>
      <c r="AUK172" s="2"/>
      <c r="AUL172" s="2"/>
      <c r="AUM172" s="2"/>
      <c r="AUN172" s="2"/>
      <c r="AUO172" s="2"/>
      <c r="AUP172" s="2"/>
      <c r="AUQ172" s="2"/>
      <c r="AUR172" s="2"/>
      <c r="AUS172" s="2"/>
      <c r="AUT172" s="2"/>
      <c r="AUU172" s="2"/>
      <c r="AUV172" s="2"/>
      <c r="AUW172" s="2"/>
      <c r="AUX172" s="2"/>
      <c r="AUY172" s="2"/>
      <c r="AUZ172" s="2"/>
      <c r="AVA172" s="2"/>
      <c r="AVB172" s="2"/>
      <c r="AVC172" s="2"/>
      <c r="AVD172" s="2"/>
      <c r="AVE172" s="2"/>
      <c r="AVF172" s="2"/>
      <c r="AVG172" s="2"/>
      <c r="AVH172" s="2"/>
      <c r="AVI172" s="2"/>
      <c r="AVJ172" s="2"/>
      <c r="AVK172" s="2"/>
      <c r="AVL172" s="2"/>
      <c r="AVM172" s="2"/>
      <c r="AVN172" s="2"/>
      <c r="AVO172" s="2"/>
      <c r="AVP172" s="2"/>
      <c r="AVQ172" s="2"/>
      <c r="AVR172" s="2"/>
      <c r="AVS172" s="2"/>
      <c r="AVT172" s="2"/>
      <c r="AVU172" s="2"/>
      <c r="AVV172" s="2"/>
      <c r="AVW172" s="2"/>
      <c r="AVX172" s="2"/>
      <c r="AVY172" s="2"/>
      <c r="AVZ172" s="2"/>
      <c r="AWA172" s="2"/>
      <c r="AWB172" s="2"/>
      <c r="AWC172" s="2"/>
      <c r="AWD172" s="2"/>
      <c r="AWE172" s="2"/>
      <c r="AWF172" s="2"/>
      <c r="AWG172" s="2"/>
      <c r="AWH172" s="2"/>
      <c r="AWI172" s="2"/>
      <c r="AWJ172" s="2"/>
      <c r="AWK172" s="2"/>
      <c r="AWL172" s="2"/>
      <c r="AWM172" s="2"/>
      <c r="AWN172" s="2"/>
      <c r="AWO172" s="2"/>
      <c r="AWP172" s="2"/>
      <c r="AWQ172" s="2"/>
      <c r="AWR172" s="2"/>
      <c r="AWS172" s="2"/>
      <c r="AWT172" s="2"/>
      <c r="AWU172" s="2"/>
      <c r="AWV172" s="2"/>
      <c r="AWW172" s="2"/>
      <c r="AWX172" s="2"/>
      <c r="AWY172" s="2"/>
      <c r="AWZ172" s="2"/>
      <c r="AXA172" s="2"/>
      <c r="AXB172" s="2"/>
      <c r="AXC172" s="2"/>
      <c r="AXD172" s="2"/>
      <c r="AXE172" s="2"/>
      <c r="AXF172" s="2"/>
      <c r="AXG172" s="2"/>
      <c r="AXH172" s="2"/>
      <c r="AXI172" s="2"/>
      <c r="AXJ172" s="2"/>
      <c r="AXK172" s="2"/>
      <c r="AXL172" s="2"/>
      <c r="AXM172" s="2"/>
      <c r="AXN172" s="2"/>
      <c r="AXO172" s="2"/>
      <c r="AXP172" s="2"/>
      <c r="AXQ172" s="2"/>
      <c r="AXR172" s="2"/>
      <c r="AXS172" s="2"/>
      <c r="AXT172" s="2"/>
      <c r="AXU172" s="2"/>
      <c r="AXV172" s="2"/>
      <c r="AXW172" s="2"/>
      <c r="AXX172" s="2"/>
      <c r="AXY172" s="2"/>
      <c r="AXZ172" s="2"/>
      <c r="AYA172" s="2"/>
      <c r="AYB172" s="2"/>
      <c r="AYC172" s="2"/>
      <c r="AYD172" s="2"/>
      <c r="AYE172" s="2"/>
      <c r="AYF172" s="2"/>
      <c r="AYG172" s="2"/>
      <c r="AYH172" s="2"/>
      <c r="AYI172" s="2"/>
      <c r="AYJ172" s="2"/>
      <c r="AYK172" s="2"/>
      <c r="AYL172" s="2"/>
      <c r="AYM172" s="2"/>
      <c r="AYN172" s="2"/>
      <c r="AYO172" s="2"/>
      <c r="AYP172" s="2"/>
      <c r="AYQ172" s="2"/>
      <c r="AYR172" s="2"/>
      <c r="AYS172" s="2"/>
      <c r="AYT172" s="2"/>
      <c r="AYU172" s="2"/>
      <c r="AYV172" s="2"/>
      <c r="AYW172" s="2"/>
      <c r="AYX172" s="2"/>
      <c r="AYY172" s="2"/>
      <c r="AYZ172" s="2"/>
      <c r="AZA172" s="2"/>
      <c r="AZB172" s="2"/>
      <c r="AZC172" s="2"/>
      <c r="AZD172" s="2"/>
      <c r="AZE172" s="2"/>
      <c r="AZF172" s="2"/>
      <c r="AZG172" s="2"/>
      <c r="AZH172" s="2"/>
      <c r="AZI172" s="2"/>
      <c r="AZJ172" s="2"/>
      <c r="AZK172" s="2"/>
      <c r="AZL172" s="2"/>
      <c r="AZM172" s="2"/>
      <c r="AZN172" s="2"/>
      <c r="AZO172" s="2"/>
      <c r="AZP172" s="2"/>
      <c r="AZQ172" s="2"/>
      <c r="AZR172" s="2"/>
      <c r="AZS172" s="2"/>
      <c r="AZT172" s="2"/>
      <c r="AZU172" s="2"/>
      <c r="AZV172" s="2"/>
      <c r="AZW172" s="2"/>
      <c r="AZX172" s="2"/>
      <c r="AZY172" s="2"/>
      <c r="AZZ172" s="2"/>
      <c r="BAA172" s="2"/>
      <c r="BAB172" s="2"/>
      <c r="BAC172" s="2"/>
      <c r="BAD172" s="2"/>
      <c r="BAE172" s="2"/>
      <c r="BAF172" s="2"/>
      <c r="BAG172" s="2"/>
      <c r="BAH172" s="2"/>
      <c r="BAI172" s="2"/>
      <c r="BAJ172" s="2"/>
      <c r="BAK172" s="2"/>
      <c r="BAL172" s="2"/>
      <c r="BAM172" s="2"/>
      <c r="BAN172" s="2"/>
      <c r="BAO172" s="2"/>
      <c r="BAP172" s="2"/>
      <c r="BAQ172" s="2"/>
      <c r="BAR172" s="2"/>
      <c r="BAS172" s="2"/>
      <c r="BAT172" s="2"/>
      <c r="BAU172" s="2"/>
      <c r="BAV172" s="2"/>
      <c r="BAW172" s="2"/>
      <c r="BAX172" s="2"/>
      <c r="BAY172" s="2"/>
      <c r="BAZ172" s="2"/>
      <c r="BBA172" s="2"/>
      <c r="BBB172" s="2"/>
      <c r="BBC172" s="2"/>
      <c r="BBD172" s="2"/>
      <c r="BBE172" s="2"/>
      <c r="BBF172" s="2"/>
      <c r="BBG172" s="2"/>
      <c r="BBH172" s="2"/>
      <c r="BBI172" s="2"/>
      <c r="BBJ172" s="2"/>
      <c r="BBK172" s="2"/>
      <c r="BBL172" s="2"/>
      <c r="BBM172" s="2"/>
      <c r="BBN172" s="2"/>
      <c r="BBO172" s="2"/>
      <c r="BBP172" s="2"/>
      <c r="BBQ172" s="2"/>
      <c r="BBR172" s="2"/>
      <c r="BBS172" s="2"/>
      <c r="BBT172" s="2"/>
      <c r="BBU172" s="2"/>
      <c r="BBV172" s="2"/>
      <c r="BBW172" s="2"/>
      <c r="BBX172" s="2"/>
      <c r="BBY172" s="2"/>
      <c r="BBZ172" s="2"/>
      <c r="BCA172" s="2"/>
      <c r="BCB172" s="2"/>
      <c r="BCC172" s="2"/>
      <c r="BCD172" s="2"/>
      <c r="BCE172" s="2"/>
      <c r="BCF172" s="2"/>
      <c r="BCG172" s="2"/>
      <c r="BCH172" s="2"/>
      <c r="BCI172" s="2"/>
      <c r="BCJ172" s="2"/>
      <c r="BCK172" s="2"/>
      <c r="BCL172" s="2"/>
      <c r="BCM172" s="2"/>
      <c r="BCN172" s="2"/>
      <c r="BCO172" s="2"/>
      <c r="BCP172" s="2"/>
      <c r="BCQ172" s="2"/>
      <c r="BCR172" s="2"/>
      <c r="BCS172" s="2"/>
      <c r="BCT172" s="2"/>
      <c r="BCU172" s="2"/>
      <c r="BCV172" s="2"/>
      <c r="BCW172" s="2"/>
      <c r="BCX172" s="2"/>
      <c r="BCY172" s="2"/>
      <c r="BCZ172" s="2"/>
      <c r="BDA172" s="2"/>
      <c r="BDB172" s="2"/>
      <c r="BDC172" s="2"/>
      <c r="BDD172" s="2"/>
      <c r="BDE172" s="2"/>
      <c r="BDF172" s="2"/>
      <c r="BDG172" s="2"/>
      <c r="BDH172" s="2"/>
      <c r="BDI172" s="2"/>
      <c r="BDJ172" s="2"/>
      <c r="BDK172" s="2"/>
      <c r="BDL172" s="2"/>
      <c r="BDM172" s="2"/>
      <c r="BDN172" s="2"/>
      <c r="BDO172" s="2"/>
      <c r="BDP172" s="2"/>
      <c r="BDQ172" s="2"/>
      <c r="BDR172" s="2"/>
      <c r="BDS172" s="2"/>
      <c r="BDT172" s="2"/>
      <c r="BDU172" s="2"/>
      <c r="BDV172" s="2"/>
      <c r="BDW172" s="2"/>
      <c r="BDX172" s="2"/>
      <c r="BDY172" s="2"/>
      <c r="BDZ172" s="2"/>
      <c r="BEA172" s="2"/>
      <c r="BEB172" s="2"/>
      <c r="BEC172" s="2"/>
      <c r="BED172" s="2"/>
      <c r="BEE172" s="2"/>
      <c r="BEF172" s="2"/>
      <c r="BEG172" s="2"/>
      <c r="BEH172" s="2"/>
      <c r="BEI172" s="2"/>
      <c r="BEJ172" s="2"/>
      <c r="BEK172" s="2"/>
      <c r="BEL172" s="2"/>
      <c r="BEM172" s="2"/>
      <c r="BEN172" s="2"/>
      <c r="BEO172" s="2"/>
      <c r="BEP172" s="2"/>
      <c r="BEQ172" s="2"/>
      <c r="BER172" s="2"/>
      <c r="BES172" s="2"/>
      <c r="BET172" s="2"/>
      <c r="BEU172" s="2"/>
      <c r="BEV172" s="2"/>
      <c r="BEW172" s="2"/>
      <c r="BEX172" s="2"/>
      <c r="BEY172" s="2"/>
      <c r="BEZ172" s="2"/>
      <c r="BFA172" s="2"/>
      <c r="BFB172" s="2"/>
      <c r="BFC172" s="2"/>
      <c r="BFD172" s="2"/>
      <c r="BFE172" s="2"/>
      <c r="BFF172" s="2"/>
      <c r="BFG172" s="2"/>
      <c r="BFH172" s="2"/>
      <c r="BFI172" s="2"/>
      <c r="BFJ172" s="2"/>
      <c r="BFK172" s="2"/>
      <c r="BFL172" s="2"/>
      <c r="BFM172" s="2"/>
      <c r="BFN172" s="2"/>
      <c r="BFO172" s="2"/>
      <c r="BFP172" s="2"/>
      <c r="BFQ172" s="2"/>
      <c r="BFR172" s="2"/>
      <c r="BFS172" s="2"/>
      <c r="BFT172" s="2"/>
      <c r="BFU172" s="2"/>
      <c r="BFV172" s="2"/>
      <c r="BFW172" s="2"/>
      <c r="BFX172" s="2"/>
      <c r="BFY172" s="2"/>
      <c r="BFZ172" s="2"/>
      <c r="BGA172" s="2"/>
      <c r="BGB172" s="2"/>
      <c r="BGC172" s="2"/>
      <c r="BGD172" s="2"/>
      <c r="BGE172" s="2"/>
      <c r="BGF172" s="2"/>
      <c r="BGG172" s="2"/>
      <c r="BGH172" s="2"/>
      <c r="BGI172" s="2"/>
      <c r="BGJ172" s="2"/>
      <c r="BGK172" s="2"/>
      <c r="BGL172" s="2"/>
      <c r="BGM172" s="2"/>
      <c r="BGN172" s="2"/>
      <c r="BGO172" s="2"/>
      <c r="BGP172" s="2"/>
      <c r="BGQ172" s="2"/>
      <c r="BGR172" s="2"/>
      <c r="BGS172" s="2"/>
      <c r="BGT172" s="2"/>
      <c r="BGU172" s="2"/>
      <c r="BGV172" s="2"/>
      <c r="BGW172" s="2"/>
      <c r="BGX172" s="2"/>
      <c r="BGY172" s="2"/>
      <c r="BGZ172" s="2"/>
      <c r="BHA172" s="2"/>
      <c r="BHB172" s="2"/>
      <c r="BHC172" s="2"/>
      <c r="BHD172" s="2"/>
      <c r="BHE172" s="2"/>
      <c r="BHF172" s="2"/>
      <c r="BHG172" s="2"/>
      <c r="BHH172" s="2"/>
      <c r="BHI172" s="2"/>
      <c r="BHJ172" s="2"/>
      <c r="BHK172" s="2"/>
      <c r="BHL172" s="2"/>
      <c r="BHM172" s="2"/>
      <c r="BHN172" s="2"/>
      <c r="BHO172" s="2"/>
      <c r="BHP172" s="2"/>
      <c r="BHQ172" s="2"/>
      <c r="BHR172" s="2"/>
      <c r="BHS172" s="2"/>
      <c r="BHT172" s="2"/>
      <c r="BHU172" s="2"/>
      <c r="BHV172" s="2"/>
      <c r="BHW172" s="2"/>
      <c r="BHX172" s="2"/>
      <c r="BHY172" s="2"/>
      <c r="BHZ172" s="2"/>
      <c r="BIA172" s="2"/>
      <c r="BIB172" s="2"/>
      <c r="BIC172" s="2"/>
      <c r="BID172" s="2"/>
      <c r="BIE172" s="2"/>
      <c r="BIF172" s="2"/>
      <c r="BIG172" s="2"/>
      <c r="BIH172" s="2"/>
      <c r="BII172" s="2"/>
      <c r="BIJ172" s="2"/>
      <c r="BIK172" s="2"/>
      <c r="BIL172" s="2"/>
      <c r="BIM172" s="2"/>
      <c r="BIN172" s="2"/>
      <c r="BIO172" s="2"/>
      <c r="BIP172" s="2"/>
      <c r="BIQ172" s="2"/>
      <c r="BIR172" s="2"/>
      <c r="BIS172" s="2"/>
      <c r="BIT172" s="2"/>
      <c r="BIU172" s="2"/>
      <c r="BIV172" s="2"/>
      <c r="BIW172" s="2"/>
      <c r="BIX172" s="2"/>
      <c r="BIY172" s="2"/>
      <c r="BIZ172" s="2"/>
      <c r="BJA172" s="2"/>
      <c r="BJB172" s="2"/>
      <c r="BJC172" s="2"/>
      <c r="BJD172" s="2"/>
      <c r="BJE172" s="2"/>
      <c r="BJF172" s="2"/>
      <c r="BJG172" s="2"/>
      <c r="BJH172" s="2"/>
      <c r="BJI172" s="2"/>
      <c r="BJJ172" s="2"/>
      <c r="BJK172" s="2"/>
      <c r="BJL172" s="2"/>
      <c r="BJM172" s="2"/>
      <c r="BJN172" s="2"/>
      <c r="BJO172" s="2"/>
      <c r="BJP172" s="2"/>
      <c r="BJQ172" s="2"/>
      <c r="BJR172" s="2"/>
      <c r="BJS172" s="2"/>
      <c r="BJT172" s="2"/>
      <c r="BJU172" s="2"/>
      <c r="BJV172" s="2"/>
      <c r="BJW172" s="2"/>
      <c r="BJX172" s="2"/>
      <c r="BJY172" s="2"/>
      <c r="BJZ172" s="2"/>
      <c r="BKA172" s="2"/>
      <c r="BKB172" s="2"/>
      <c r="BKC172" s="2"/>
      <c r="BKD172" s="2"/>
      <c r="BKE172" s="2"/>
      <c r="BKF172" s="2"/>
      <c r="BKG172" s="2"/>
      <c r="BKH172" s="2"/>
      <c r="BKI172" s="2"/>
      <c r="BKJ172" s="2"/>
      <c r="BKK172" s="2"/>
      <c r="BKL172" s="2"/>
      <c r="BKM172" s="2"/>
      <c r="BKN172" s="2"/>
      <c r="BKO172" s="2"/>
      <c r="BKP172" s="2"/>
      <c r="BKQ172" s="2"/>
      <c r="BKR172" s="2"/>
      <c r="BKS172" s="2"/>
      <c r="BKT172" s="2"/>
      <c r="BKU172" s="2"/>
      <c r="BKV172" s="2"/>
      <c r="BKW172" s="2"/>
      <c r="BKX172" s="2"/>
      <c r="BKY172" s="2"/>
      <c r="BKZ172" s="2"/>
      <c r="BLA172" s="2"/>
      <c r="BLB172" s="2"/>
      <c r="BLC172" s="2"/>
      <c r="BLD172" s="2"/>
      <c r="BLE172" s="2"/>
      <c r="BLF172" s="2"/>
      <c r="BLG172" s="2"/>
      <c r="BLH172" s="2"/>
      <c r="BLI172" s="2"/>
      <c r="BLJ172" s="2"/>
      <c r="BLK172" s="2"/>
      <c r="BLL172" s="2"/>
      <c r="BLM172" s="2"/>
      <c r="BLN172" s="2"/>
      <c r="BLO172" s="2"/>
      <c r="BLP172" s="2"/>
      <c r="BLQ172" s="2"/>
      <c r="BLR172" s="2"/>
      <c r="BLS172" s="2"/>
      <c r="BLT172" s="2"/>
      <c r="BLU172" s="2"/>
      <c r="BLV172" s="2"/>
      <c r="BLW172" s="2"/>
      <c r="BLX172" s="2"/>
      <c r="BLY172" s="2"/>
      <c r="BLZ172" s="2"/>
      <c r="BMA172" s="2"/>
      <c r="BMB172" s="2"/>
      <c r="BMC172" s="2"/>
      <c r="BMD172" s="2"/>
      <c r="BME172" s="2"/>
      <c r="BMF172" s="2"/>
      <c r="BMG172" s="2"/>
      <c r="BMH172" s="2"/>
      <c r="BMI172" s="2"/>
      <c r="BMJ172" s="2"/>
      <c r="BMK172" s="2"/>
      <c r="BML172" s="2"/>
      <c r="BMM172" s="2"/>
      <c r="BMN172" s="2"/>
      <c r="BMO172" s="2"/>
      <c r="BMP172" s="2"/>
      <c r="BMQ172" s="2"/>
      <c r="BMR172" s="2"/>
      <c r="BMS172" s="2"/>
      <c r="BMT172" s="2"/>
      <c r="BMU172" s="2"/>
      <c r="BMV172" s="2"/>
      <c r="BMW172" s="2"/>
      <c r="BMX172" s="2"/>
      <c r="BMY172" s="2"/>
      <c r="BMZ172" s="2"/>
      <c r="BNA172" s="2"/>
      <c r="BNB172" s="2"/>
      <c r="BNC172" s="2"/>
      <c r="BND172" s="2"/>
      <c r="BNE172" s="2"/>
      <c r="BNF172" s="2"/>
      <c r="BNG172" s="2"/>
      <c r="BNH172" s="2"/>
      <c r="BNI172" s="2"/>
      <c r="BNJ172" s="2"/>
      <c r="BNK172" s="2"/>
      <c r="BNL172" s="2"/>
      <c r="BNM172" s="2"/>
      <c r="BNN172" s="2"/>
      <c r="BNO172" s="2"/>
      <c r="BNP172" s="2"/>
      <c r="BNQ172" s="2"/>
      <c r="BNR172" s="2"/>
      <c r="BNS172" s="2"/>
      <c r="BNT172" s="2"/>
      <c r="BNU172" s="2"/>
      <c r="BNV172" s="2"/>
      <c r="BNW172" s="2"/>
      <c r="BNX172" s="2"/>
      <c r="BNY172" s="2"/>
      <c r="BNZ172" s="2"/>
      <c r="BOA172" s="2"/>
      <c r="BOB172" s="2"/>
      <c r="BOC172" s="2"/>
      <c r="BOD172" s="2"/>
      <c r="BOE172" s="2"/>
      <c r="BOF172" s="2"/>
      <c r="BOG172" s="2"/>
      <c r="BOH172" s="2"/>
      <c r="BOI172" s="2"/>
      <c r="BOJ172" s="2"/>
      <c r="BOK172" s="2"/>
      <c r="BOL172" s="2"/>
      <c r="BOM172" s="2"/>
      <c r="BON172" s="2"/>
      <c r="BOO172" s="2"/>
      <c r="BOP172" s="2"/>
      <c r="BOQ172" s="2"/>
      <c r="BOR172" s="2"/>
      <c r="BOS172" s="2"/>
      <c r="BOT172" s="2"/>
      <c r="BOU172" s="2"/>
      <c r="BOV172" s="2"/>
      <c r="BOW172" s="2"/>
      <c r="BOX172" s="2"/>
      <c r="BOY172" s="2"/>
      <c r="BOZ172" s="2"/>
      <c r="BPA172" s="2"/>
      <c r="BPB172" s="2"/>
      <c r="BPC172" s="2"/>
      <c r="BPD172" s="2"/>
      <c r="BPE172" s="2"/>
      <c r="BPF172" s="2"/>
      <c r="BPG172" s="2"/>
      <c r="BPH172" s="2"/>
      <c r="BPI172" s="2"/>
      <c r="BPJ172" s="2"/>
      <c r="BPK172" s="2"/>
      <c r="BPL172" s="2"/>
      <c r="BPM172" s="2"/>
      <c r="BPN172" s="2"/>
      <c r="BPO172" s="2"/>
      <c r="BPP172" s="2"/>
      <c r="BPQ172" s="2"/>
      <c r="BPR172" s="2"/>
      <c r="BPS172" s="2"/>
      <c r="BPT172" s="2"/>
      <c r="BPU172" s="2"/>
      <c r="BPV172" s="2"/>
      <c r="BPW172" s="2"/>
      <c r="BPX172" s="2"/>
      <c r="BPY172" s="2"/>
      <c r="BPZ172" s="2"/>
      <c r="BQA172" s="2"/>
      <c r="BQB172" s="2"/>
      <c r="BQC172" s="2"/>
      <c r="BQD172" s="2"/>
      <c r="BQE172" s="2"/>
      <c r="BQF172" s="2"/>
      <c r="BQG172" s="2"/>
      <c r="BQH172" s="2"/>
      <c r="BQI172" s="2"/>
      <c r="BQJ172" s="2"/>
      <c r="BQK172" s="2"/>
      <c r="BQL172" s="2"/>
      <c r="BQM172" s="2"/>
      <c r="BQN172" s="2"/>
      <c r="BQO172" s="2"/>
      <c r="BQP172" s="2"/>
      <c r="BQQ172" s="2"/>
      <c r="BQR172" s="2"/>
      <c r="BQS172" s="2"/>
      <c r="BQT172" s="2"/>
      <c r="BQU172" s="2"/>
      <c r="BQV172" s="2"/>
      <c r="BQW172" s="2"/>
      <c r="BQX172" s="2"/>
      <c r="BQY172" s="2"/>
      <c r="BQZ172" s="2"/>
      <c r="BRA172" s="2"/>
      <c r="BRB172" s="2"/>
      <c r="BRC172" s="2"/>
      <c r="BRD172" s="2"/>
      <c r="BRE172" s="2"/>
      <c r="BRF172" s="2"/>
      <c r="BRG172" s="2"/>
      <c r="BRH172" s="2"/>
      <c r="BRI172" s="2"/>
      <c r="BRJ172" s="2"/>
      <c r="BRK172" s="2"/>
      <c r="BRL172" s="2"/>
      <c r="BRM172" s="2"/>
      <c r="BRN172" s="2"/>
      <c r="BRO172" s="2"/>
      <c r="BRP172" s="2"/>
      <c r="BRQ172" s="2"/>
      <c r="BRR172" s="2"/>
      <c r="BRS172" s="2"/>
      <c r="BRT172" s="2"/>
      <c r="BRU172" s="2"/>
      <c r="BRV172" s="2"/>
      <c r="BRW172" s="2"/>
      <c r="BRX172" s="2"/>
      <c r="BRY172" s="2"/>
      <c r="BRZ172" s="2"/>
      <c r="BSA172" s="2"/>
      <c r="BSB172" s="2"/>
      <c r="BSC172" s="2"/>
      <c r="BSD172" s="2"/>
      <c r="BSE172" s="2"/>
      <c r="BSF172" s="2"/>
      <c r="BSG172" s="2"/>
      <c r="BSH172" s="2"/>
      <c r="BSI172" s="2"/>
      <c r="BSJ172" s="2"/>
      <c r="BSK172" s="2"/>
      <c r="BSL172" s="2"/>
      <c r="BSM172" s="2"/>
      <c r="BSN172" s="2"/>
      <c r="BSO172" s="2"/>
      <c r="BSP172" s="2"/>
      <c r="BSQ172" s="2"/>
      <c r="BSR172" s="2"/>
      <c r="BSS172" s="2"/>
      <c r="BST172" s="2"/>
      <c r="BSU172" s="2"/>
      <c r="BSV172" s="2"/>
      <c r="BSW172" s="2"/>
      <c r="BSX172" s="2"/>
      <c r="BSY172" s="2"/>
      <c r="BSZ172" s="2"/>
      <c r="BTA172" s="2"/>
      <c r="BTB172" s="2"/>
      <c r="BTC172" s="2"/>
      <c r="BTD172" s="2"/>
      <c r="BTE172" s="2"/>
      <c r="BTF172" s="2"/>
      <c r="BTG172" s="2"/>
      <c r="BTH172" s="2"/>
      <c r="BTI172" s="2"/>
      <c r="BTJ172" s="2"/>
      <c r="BTK172" s="2"/>
      <c r="BTL172" s="2"/>
      <c r="BTM172" s="2"/>
      <c r="BTN172" s="2"/>
      <c r="BTO172" s="2"/>
      <c r="BTP172" s="2"/>
      <c r="BTQ172" s="2"/>
      <c r="BTR172" s="2"/>
      <c r="BTS172" s="2"/>
      <c r="BTT172" s="2"/>
      <c r="BTU172" s="2"/>
      <c r="BTV172" s="2"/>
      <c r="BTW172" s="2"/>
      <c r="BTX172" s="2"/>
      <c r="BTY172" s="2"/>
      <c r="BTZ172" s="2"/>
      <c r="BUA172" s="2"/>
      <c r="BUB172" s="2"/>
      <c r="BUC172" s="2"/>
      <c r="BUD172" s="2"/>
      <c r="BUE172" s="2"/>
      <c r="BUF172" s="2"/>
      <c r="BUG172" s="2"/>
      <c r="BUH172" s="2"/>
      <c r="BUI172" s="2"/>
      <c r="BUJ172" s="2"/>
      <c r="BUK172" s="2"/>
      <c r="BUL172" s="2"/>
      <c r="BUM172" s="2"/>
      <c r="BUN172" s="2"/>
      <c r="BUO172" s="2"/>
      <c r="BUP172" s="2"/>
      <c r="BUQ172" s="2"/>
      <c r="BUR172" s="2"/>
      <c r="BUS172" s="2"/>
      <c r="BUT172" s="2"/>
      <c r="BUU172" s="2"/>
      <c r="BUV172" s="2"/>
      <c r="BUW172" s="2"/>
      <c r="BUX172" s="2"/>
      <c r="BUY172" s="2"/>
      <c r="BUZ172" s="2"/>
      <c r="BVA172" s="2"/>
      <c r="BVB172" s="2"/>
      <c r="BVC172" s="2"/>
      <c r="BVD172" s="2"/>
      <c r="BVE172" s="2"/>
      <c r="BVF172" s="2"/>
      <c r="BVG172" s="2"/>
      <c r="BVH172" s="2"/>
      <c r="BVI172" s="2"/>
      <c r="BVJ172" s="2"/>
      <c r="BVK172" s="2"/>
      <c r="BVL172" s="2"/>
      <c r="BVM172" s="2"/>
      <c r="BVN172" s="2"/>
      <c r="BVO172" s="2"/>
      <c r="BVP172" s="2"/>
      <c r="BVQ172" s="2"/>
      <c r="BVR172" s="2"/>
      <c r="BVS172" s="2"/>
      <c r="BVT172" s="2"/>
      <c r="BVU172" s="2"/>
      <c r="BVV172" s="2"/>
      <c r="BVW172" s="2"/>
      <c r="BVX172" s="2"/>
      <c r="BVY172" s="2"/>
      <c r="BVZ172" s="2"/>
      <c r="BWA172" s="2"/>
      <c r="BWB172" s="2"/>
      <c r="BWC172" s="2"/>
      <c r="BWD172" s="2"/>
      <c r="BWE172" s="2"/>
      <c r="BWF172" s="2"/>
      <c r="BWG172" s="2"/>
      <c r="BWH172" s="2"/>
      <c r="BWI172" s="2"/>
      <c r="BWJ172" s="2"/>
      <c r="BWK172" s="2"/>
      <c r="BWL172" s="2"/>
      <c r="BWM172" s="2"/>
      <c r="BWN172" s="2"/>
      <c r="BWO172" s="2"/>
      <c r="BWP172" s="2"/>
      <c r="BWQ172" s="2"/>
      <c r="BWR172" s="2"/>
      <c r="BWS172" s="2"/>
      <c r="BWT172" s="2"/>
      <c r="BWU172" s="2"/>
      <c r="BWV172" s="2"/>
      <c r="BWW172" s="2"/>
      <c r="BWX172" s="2"/>
      <c r="BWY172" s="2"/>
      <c r="BWZ172" s="2"/>
      <c r="BXA172" s="2"/>
      <c r="BXB172" s="2"/>
      <c r="BXC172" s="2"/>
      <c r="BXD172" s="2"/>
      <c r="BXE172" s="2"/>
      <c r="BXF172" s="2"/>
      <c r="BXG172" s="2"/>
      <c r="BXH172" s="2"/>
      <c r="BXI172" s="2"/>
      <c r="BXJ172" s="2"/>
      <c r="BXK172" s="2"/>
      <c r="BXL172" s="2"/>
      <c r="BXM172" s="2"/>
      <c r="BXN172" s="2"/>
      <c r="BXO172" s="2"/>
      <c r="BXP172" s="2"/>
      <c r="BXQ172" s="2"/>
      <c r="BXR172" s="2"/>
      <c r="BXS172" s="2"/>
      <c r="BXT172" s="2"/>
      <c r="BXU172" s="2"/>
      <c r="BXV172" s="2"/>
      <c r="BXW172" s="2"/>
      <c r="BXX172" s="2"/>
      <c r="BXY172" s="2"/>
      <c r="BXZ172" s="2"/>
      <c r="BYA172" s="2"/>
      <c r="BYB172" s="2"/>
      <c r="BYC172" s="2"/>
      <c r="BYD172" s="2"/>
      <c r="BYE172" s="2"/>
      <c r="BYF172" s="2"/>
      <c r="BYG172" s="2"/>
      <c r="BYH172" s="2"/>
      <c r="BYI172" s="2"/>
      <c r="BYJ172" s="2"/>
      <c r="BYK172" s="2"/>
      <c r="BYL172" s="2"/>
      <c r="BYM172" s="2"/>
      <c r="BYN172" s="2"/>
      <c r="BYO172" s="2"/>
      <c r="BYP172" s="2"/>
      <c r="BYQ172" s="2"/>
      <c r="BYR172" s="2"/>
      <c r="BYS172" s="2"/>
      <c r="BYT172" s="2"/>
      <c r="BYU172" s="2"/>
      <c r="BYV172" s="2"/>
      <c r="BYW172" s="2"/>
      <c r="BYX172" s="2"/>
      <c r="BYY172" s="2"/>
      <c r="BYZ172" s="2"/>
      <c r="BZA172" s="2"/>
      <c r="BZB172" s="2"/>
      <c r="BZC172" s="2"/>
      <c r="BZD172" s="2"/>
      <c r="BZE172" s="2"/>
      <c r="BZF172" s="2"/>
      <c r="BZG172" s="2"/>
      <c r="BZH172" s="2"/>
      <c r="BZI172" s="2"/>
      <c r="BZJ172" s="2"/>
      <c r="BZK172" s="2"/>
      <c r="BZL172" s="2"/>
      <c r="BZM172" s="2"/>
      <c r="BZN172" s="2"/>
      <c r="BZO172" s="2"/>
      <c r="BZP172" s="2"/>
      <c r="BZQ172" s="2"/>
      <c r="BZR172" s="2"/>
      <c r="BZS172" s="2"/>
      <c r="BZT172" s="2"/>
      <c r="BZU172" s="2"/>
      <c r="BZV172" s="2"/>
      <c r="BZW172" s="2"/>
      <c r="BZX172" s="2"/>
      <c r="BZY172" s="2"/>
      <c r="BZZ172" s="2"/>
      <c r="CAA172" s="2"/>
      <c r="CAB172" s="2"/>
      <c r="CAC172" s="2"/>
      <c r="CAD172" s="2"/>
      <c r="CAE172" s="2"/>
      <c r="CAF172" s="2"/>
      <c r="CAG172" s="2"/>
      <c r="CAH172" s="2"/>
      <c r="CAI172" s="2"/>
      <c r="CAJ172" s="2"/>
      <c r="CAK172" s="2"/>
      <c r="CAL172" s="2"/>
      <c r="CAM172" s="2"/>
      <c r="CAN172" s="2"/>
      <c r="CAO172" s="2"/>
      <c r="CAP172" s="2"/>
      <c r="CAQ172" s="2"/>
      <c r="CAR172" s="2"/>
      <c r="CAS172" s="2"/>
      <c r="CAT172" s="2"/>
      <c r="CAU172" s="2"/>
      <c r="CAV172" s="2"/>
      <c r="CAW172" s="2"/>
      <c r="CAX172" s="2"/>
      <c r="CAY172" s="2"/>
      <c r="CAZ172" s="2"/>
      <c r="CBA172" s="2"/>
      <c r="CBB172" s="2"/>
      <c r="CBC172" s="2"/>
      <c r="CBD172" s="2"/>
      <c r="CBE172" s="2"/>
      <c r="CBF172" s="2"/>
      <c r="CBG172" s="2"/>
      <c r="CBH172" s="2"/>
      <c r="CBI172" s="2"/>
      <c r="CBJ172" s="2"/>
      <c r="CBK172" s="2"/>
      <c r="CBL172" s="2"/>
      <c r="CBM172" s="2"/>
      <c r="CBN172" s="2"/>
      <c r="CBO172" s="2"/>
      <c r="CBP172" s="2"/>
      <c r="CBQ172" s="2"/>
      <c r="CBR172" s="2"/>
      <c r="CBS172" s="2"/>
      <c r="CBT172" s="2"/>
      <c r="CBU172" s="2"/>
      <c r="CBV172" s="2"/>
      <c r="CBW172" s="2"/>
      <c r="CBX172" s="2"/>
      <c r="CBY172" s="2"/>
      <c r="CBZ172" s="2"/>
      <c r="CCA172" s="2"/>
      <c r="CCB172" s="2"/>
      <c r="CCC172" s="2"/>
      <c r="CCD172" s="2"/>
      <c r="CCE172" s="2"/>
      <c r="CCF172" s="2"/>
      <c r="CCG172" s="2"/>
      <c r="CCH172" s="2"/>
      <c r="CCI172" s="2"/>
      <c r="CCJ172" s="2"/>
      <c r="CCK172" s="2"/>
      <c r="CCL172" s="2"/>
      <c r="CCM172" s="2"/>
      <c r="CCN172" s="2"/>
      <c r="CCO172" s="2"/>
      <c r="CCP172" s="2"/>
      <c r="CCQ172" s="2"/>
      <c r="CCR172" s="2"/>
      <c r="CCS172" s="2"/>
      <c r="CCT172" s="2"/>
      <c r="CCU172" s="2"/>
      <c r="CCV172" s="2"/>
      <c r="CCW172" s="2"/>
      <c r="CCX172" s="2"/>
      <c r="CCY172" s="2"/>
      <c r="CCZ172" s="2"/>
      <c r="CDA172" s="2"/>
      <c r="CDB172" s="2"/>
      <c r="CDC172" s="2"/>
      <c r="CDD172" s="2"/>
      <c r="CDE172" s="2"/>
      <c r="CDF172" s="2"/>
      <c r="CDG172" s="2"/>
      <c r="CDH172" s="2"/>
      <c r="CDI172" s="2"/>
      <c r="CDJ172" s="2"/>
      <c r="CDK172" s="2"/>
      <c r="CDL172" s="2"/>
      <c r="CDM172" s="2"/>
      <c r="CDN172" s="2"/>
      <c r="CDO172" s="2"/>
      <c r="CDP172" s="2"/>
      <c r="CDQ172" s="2"/>
      <c r="CDR172" s="2"/>
      <c r="CDS172" s="2"/>
      <c r="CDT172" s="2"/>
      <c r="CDU172" s="2"/>
      <c r="CDV172" s="2"/>
      <c r="CDW172" s="2"/>
      <c r="CDX172" s="2"/>
      <c r="CDY172" s="2"/>
      <c r="CDZ172" s="2"/>
      <c r="CEA172" s="2"/>
      <c r="CEB172" s="2"/>
      <c r="CEC172" s="2"/>
      <c r="CED172" s="2"/>
      <c r="CEE172" s="2"/>
      <c r="CEF172" s="2"/>
      <c r="CEG172" s="2"/>
      <c r="CEH172" s="2"/>
      <c r="CEI172" s="2"/>
      <c r="CEJ172" s="2"/>
      <c r="CEK172" s="2"/>
      <c r="CEL172" s="2"/>
      <c r="CEM172" s="2"/>
      <c r="CEN172" s="2"/>
      <c r="CEO172" s="2"/>
      <c r="CEP172" s="2"/>
      <c r="CEQ172" s="2"/>
      <c r="CER172" s="2"/>
      <c r="CES172" s="2"/>
      <c r="CET172" s="2"/>
      <c r="CEU172" s="2"/>
      <c r="CEV172" s="2"/>
      <c r="CEW172" s="2"/>
      <c r="CEX172" s="2"/>
      <c r="CEY172" s="2"/>
      <c r="CEZ172" s="2"/>
      <c r="CFA172" s="2"/>
      <c r="CFB172" s="2"/>
      <c r="CFC172" s="2"/>
      <c r="CFD172" s="2"/>
      <c r="CFE172" s="2"/>
      <c r="CFF172" s="2"/>
      <c r="CFG172" s="2"/>
      <c r="CFH172" s="2"/>
      <c r="CFI172" s="2"/>
      <c r="CFJ172" s="2"/>
      <c r="CFK172" s="2"/>
      <c r="CFL172" s="2"/>
      <c r="CFM172" s="2"/>
      <c r="CFN172" s="2"/>
      <c r="CFO172" s="2"/>
      <c r="CFP172" s="2"/>
      <c r="CFQ172" s="2"/>
      <c r="CFR172" s="2"/>
      <c r="CFS172" s="2"/>
      <c r="CFT172" s="2"/>
      <c r="CFU172" s="2"/>
      <c r="CFV172" s="2"/>
      <c r="CFW172" s="2"/>
      <c r="CFX172" s="2"/>
      <c r="CFY172" s="2"/>
      <c r="CFZ172" s="2"/>
      <c r="CGA172" s="2"/>
      <c r="CGB172" s="2"/>
      <c r="CGC172" s="2"/>
      <c r="CGD172" s="2"/>
      <c r="CGE172" s="2"/>
      <c r="CGF172" s="2"/>
      <c r="CGG172" s="2"/>
      <c r="CGH172" s="2"/>
      <c r="CGI172" s="2"/>
      <c r="CGJ172" s="2"/>
      <c r="CGK172" s="2"/>
      <c r="CGL172" s="2"/>
      <c r="CGM172" s="2"/>
      <c r="CGN172" s="2"/>
      <c r="CGO172" s="2"/>
      <c r="CGP172" s="2"/>
      <c r="CGQ172" s="2"/>
      <c r="CGR172" s="2"/>
      <c r="CGS172" s="2"/>
      <c r="CGT172" s="2"/>
      <c r="CGU172" s="2"/>
      <c r="CGV172" s="2"/>
      <c r="CGW172" s="2"/>
      <c r="CGX172" s="2"/>
      <c r="CGY172" s="2"/>
      <c r="CGZ172" s="2"/>
      <c r="CHA172" s="2"/>
      <c r="CHB172" s="2"/>
      <c r="CHC172" s="2"/>
      <c r="CHD172" s="2"/>
      <c r="CHE172" s="2"/>
      <c r="CHF172" s="2"/>
      <c r="CHG172" s="2"/>
      <c r="CHH172" s="2"/>
      <c r="CHI172" s="2"/>
      <c r="CHJ172" s="2"/>
      <c r="CHK172" s="2"/>
      <c r="CHL172" s="2"/>
      <c r="CHM172" s="2"/>
      <c r="CHN172" s="2"/>
      <c r="CHO172" s="2"/>
      <c r="CHP172" s="2"/>
      <c r="CHQ172" s="2"/>
      <c r="CHR172" s="2"/>
      <c r="CHS172" s="2"/>
      <c r="CHT172" s="2"/>
      <c r="CHU172" s="2"/>
      <c r="CHV172" s="2"/>
      <c r="CHW172" s="2"/>
      <c r="CHX172" s="2"/>
      <c r="CHY172" s="2"/>
      <c r="CHZ172" s="2"/>
      <c r="CIA172" s="2"/>
      <c r="CIB172" s="2"/>
      <c r="CIC172" s="2"/>
      <c r="CID172" s="2"/>
      <c r="CIE172" s="2"/>
      <c r="CIF172" s="2"/>
      <c r="CIG172" s="2"/>
      <c r="CIH172" s="2"/>
      <c r="CII172" s="2"/>
      <c r="CIJ172" s="2"/>
      <c r="CIK172" s="2"/>
      <c r="CIL172" s="2"/>
      <c r="CIM172" s="2"/>
      <c r="CIN172" s="2"/>
      <c r="CIO172" s="2"/>
      <c r="CIP172" s="2"/>
      <c r="CIQ172" s="2"/>
      <c r="CIR172" s="2"/>
      <c r="CIS172" s="2"/>
      <c r="CIT172" s="2"/>
      <c r="CIU172" s="2"/>
      <c r="CIV172" s="2"/>
      <c r="CIW172" s="2"/>
      <c r="CIX172" s="2"/>
      <c r="CIY172" s="2"/>
      <c r="CIZ172" s="2"/>
      <c r="CJA172" s="2"/>
      <c r="CJB172" s="2"/>
      <c r="CJC172" s="2"/>
      <c r="CJD172" s="2"/>
      <c r="CJE172" s="2"/>
      <c r="CJF172" s="2"/>
      <c r="CJG172" s="2"/>
      <c r="CJH172" s="2"/>
      <c r="CJI172" s="2"/>
      <c r="CJJ172" s="2"/>
      <c r="CJK172" s="2"/>
      <c r="CJL172" s="2"/>
      <c r="CJM172" s="2"/>
      <c r="CJN172" s="2"/>
      <c r="CJO172" s="2"/>
      <c r="CJP172" s="2"/>
      <c r="CJQ172" s="2"/>
      <c r="CJR172" s="2"/>
      <c r="CJS172" s="2"/>
      <c r="CJT172" s="2"/>
      <c r="CJU172" s="2"/>
      <c r="CJV172" s="2"/>
      <c r="CJW172" s="2"/>
      <c r="CJX172" s="2"/>
      <c r="CJY172" s="2"/>
      <c r="CJZ172" s="2"/>
      <c r="CKA172" s="2"/>
      <c r="CKB172" s="2"/>
      <c r="CKC172" s="2"/>
      <c r="CKD172" s="2"/>
      <c r="CKE172" s="2"/>
      <c r="CKF172" s="2"/>
      <c r="CKG172" s="2"/>
      <c r="CKH172" s="2"/>
      <c r="CKI172" s="2"/>
      <c r="CKJ172" s="2"/>
      <c r="CKK172" s="2"/>
      <c r="CKL172" s="2"/>
      <c r="CKM172" s="2"/>
      <c r="CKN172" s="2"/>
      <c r="CKO172" s="2"/>
      <c r="CKP172" s="2"/>
      <c r="CKQ172" s="2"/>
      <c r="CKR172" s="2"/>
      <c r="CKS172" s="2"/>
      <c r="CKT172" s="2"/>
      <c r="CKU172" s="2"/>
      <c r="CKV172" s="2"/>
      <c r="CKW172" s="2"/>
      <c r="CKX172" s="2"/>
      <c r="CKY172" s="2"/>
      <c r="CKZ172" s="2"/>
      <c r="CLA172" s="2"/>
      <c r="CLB172" s="2"/>
      <c r="CLC172" s="2"/>
      <c r="CLD172" s="2"/>
      <c r="CLE172" s="2"/>
      <c r="CLF172" s="2"/>
      <c r="CLG172" s="2"/>
      <c r="CLH172" s="2"/>
      <c r="CLI172" s="2"/>
      <c r="CLJ172" s="2"/>
      <c r="CLK172" s="2"/>
      <c r="CLL172" s="2"/>
      <c r="CLM172" s="2"/>
      <c r="CLN172" s="2"/>
      <c r="CLO172" s="2"/>
      <c r="CLP172" s="2"/>
      <c r="CLQ172" s="2"/>
      <c r="CLR172" s="2"/>
      <c r="CLS172" s="2"/>
      <c r="CLT172" s="2"/>
      <c r="CLU172" s="2"/>
      <c r="CLV172" s="2"/>
      <c r="CLW172" s="2"/>
      <c r="CLX172" s="2"/>
      <c r="CLY172" s="2"/>
      <c r="CLZ172" s="2"/>
      <c r="CMA172" s="2"/>
      <c r="CMB172" s="2"/>
      <c r="CMC172" s="2"/>
      <c r="CMD172" s="2"/>
      <c r="CME172" s="2"/>
      <c r="CMF172" s="2"/>
      <c r="CMG172" s="2"/>
      <c r="CMH172" s="2"/>
      <c r="CMI172" s="2"/>
      <c r="CMJ172" s="2"/>
      <c r="CMK172" s="2"/>
      <c r="CML172" s="2"/>
      <c r="CMM172" s="2"/>
      <c r="CMN172" s="2"/>
      <c r="CMO172" s="2"/>
      <c r="CMP172" s="2"/>
      <c r="CMQ172" s="2"/>
      <c r="CMR172" s="2"/>
      <c r="CMS172" s="2"/>
      <c r="CMT172" s="2"/>
      <c r="CMU172" s="2"/>
      <c r="CMV172" s="2"/>
      <c r="CMW172" s="2"/>
      <c r="CMX172" s="2"/>
      <c r="CMY172" s="2"/>
      <c r="CMZ172" s="2"/>
      <c r="CNA172" s="2"/>
      <c r="CNB172" s="2"/>
      <c r="CNC172" s="2"/>
      <c r="CND172" s="2"/>
      <c r="CNE172" s="2"/>
      <c r="CNF172" s="2"/>
      <c r="CNG172" s="2"/>
      <c r="CNH172" s="2"/>
      <c r="CNI172" s="2"/>
      <c r="CNJ172" s="2"/>
      <c r="CNK172" s="2"/>
      <c r="CNL172" s="2"/>
      <c r="CNM172" s="2"/>
      <c r="CNN172" s="2"/>
      <c r="CNO172" s="2"/>
      <c r="CNP172" s="2"/>
      <c r="CNQ172" s="2"/>
      <c r="CNR172" s="2"/>
      <c r="CNS172" s="2"/>
      <c r="CNT172" s="2"/>
      <c r="CNU172" s="2"/>
      <c r="CNV172" s="2"/>
      <c r="CNW172" s="2"/>
      <c r="CNX172" s="2"/>
      <c r="CNY172" s="2"/>
      <c r="CNZ172" s="2"/>
      <c r="COA172" s="2"/>
      <c r="COB172" s="2"/>
      <c r="COC172" s="2"/>
      <c r="COD172" s="2"/>
      <c r="COE172" s="2"/>
      <c r="COF172" s="2"/>
      <c r="COG172" s="2"/>
      <c r="COH172" s="2"/>
      <c r="COI172" s="2"/>
      <c r="COJ172" s="2"/>
      <c r="COK172" s="2"/>
      <c r="COL172" s="2"/>
      <c r="COM172" s="2"/>
      <c r="CON172" s="2"/>
      <c r="COO172" s="2"/>
      <c r="COP172" s="2"/>
      <c r="COQ172" s="2"/>
      <c r="COR172" s="2"/>
      <c r="COS172" s="2"/>
      <c r="COT172" s="2"/>
      <c r="COU172" s="2"/>
      <c r="COV172" s="2"/>
      <c r="COW172" s="2"/>
      <c r="COX172" s="2"/>
      <c r="COY172" s="2"/>
      <c r="COZ172" s="2"/>
      <c r="CPA172" s="2"/>
      <c r="CPB172" s="2"/>
      <c r="CPC172" s="2"/>
      <c r="CPD172" s="2"/>
      <c r="CPE172" s="2"/>
      <c r="CPF172" s="2"/>
      <c r="CPG172" s="2"/>
      <c r="CPH172" s="2"/>
      <c r="CPI172" s="2"/>
      <c r="CPJ172" s="2"/>
      <c r="CPK172" s="2"/>
      <c r="CPL172" s="2"/>
      <c r="CPM172" s="2"/>
      <c r="CPN172" s="2"/>
      <c r="CPO172" s="2"/>
      <c r="CPP172" s="2"/>
      <c r="CPQ172" s="2"/>
      <c r="CPR172" s="2"/>
      <c r="CPS172" s="2"/>
      <c r="CPT172" s="2"/>
      <c r="CPU172" s="2"/>
      <c r="CPV172" s="2"/>
      <c r="CPW172" s="2"/>
      <c r="CPX172" s="2"/>
      <c r="CPY172" s="2"/>
      <c r="CPZ172" s="2"/>
      <c r="CQA172" s="2"/>
      <c r="CQB172" s="2"/>
      <c r="CQC172" s="2"/>
      <c r="CQD172" s="2"/>
      <c r="CQE172" s="2"/>
      <c r="CQF172" s="2"/>
      <c r="CQG172" s="2"/>
      <c r="CQH172" s="2"/>
      <c r="CQI172" s="2"/>
      <c r="CQJ172" s="2"/>
      <c r="CQK172" s="2"/>
      <c r="CQL172" s="2"/>
      <c r="CQM172" s="2"/>
      <c r="CQN172" s="2"/>
      <c r="CQO172" s="2"/>
      <c r="CQP172" s="2"/>
      <c r="CQQ172" s="2"/>
      <c r="CQR172" s="2"/>
      <c r="CQS172" s="2"/>
      <c r="CQT172" s="2"/>
      <c r="CQU172" s="2"/>
      <c r="CQV172" s="2"/>
      <c r="CQW172" s="2"/>
      <c r="CQX172" s="2"/>
      <c r="CQY172" s="2"/>
      <c r="CQZ172" s="2"/>
      <c r="CRA172" s="2"/>
      <c r="CRB172" s="2"/>
      <c r="CRC172" s="2"/>
      <c r="CRD172" s="2"/>
      <c r="CRE172" s="2"/>
      <c r="CRF172" s="2"/>
      <c r="CRG172" s="2"/>
      <c r="CRH172" s="2"/>
      <c r="CRI172" s="2"/>
      <c r="CRJ172" s="2"/>
      <c r="CRK172" s="2"/>
      <c r="CRL172" s="2"/>
      <c r="CRM172" s="2"/>
      <c r="CRN172" s="2"/>
      <c r="CRO172" s="2"/>
      <c r="CRP172" s="2"/>
      <c r="CRQ172" s="2"/>
      <c r="CRR172" s="2"/>
      <c r="CRS172" s="2"/>
      <c r="CRT172" s="2"/>
      <c r="CRU172" s="2"/>
      <c r="CRV172" s="2"/>
      <c r="CRW172" s="2"/>
      <c r="CRX172" s="2"/>
      <c r="CRY172" s="2"/>
      <c r="CRZ172" s="2"/>
      <c r="CSA172" s="2"/>
      <c r="CSB172" s="2"/>
      <c r="CSC172" s="2"/>
      <c r="CSD172" s="2"/>
      <c r="CSE172" s="2"/>
      <c r="CSF172" s="2"/>
      <c r="CSG172" s="2"/>
      <c r="CSH172" s="2"/>
      <c r="CSI172" s="2"/>
      <c r="CSJ172" s="2"/>
      <c r="CSK172" s="2"/>
      <c r="CSL172" s="2"/>
      <c r="CSM172" s="2"/>
      <c r="CSN172" s="2"/>
      <c r="CSO172" s="2"/>
      <c r="CSP172" s="2"/>
      <c r="CSQ172" s="2"/>
      <c r="CSR172" s="2"/>
      <c r="CSS172" s="2"/>
      <c r="CST172" s="2"/>
      <c r="CSU172" s="2"/>
      <c r="CSV172" s="2"/>
      <c r="CSW172" s="2"/>
      <c r="CSX172" s="2"/>
      <c r="CSY172" s="2"/>
      <c r="CSZ172" s="2"/>
      <c r="CTA172" s="2"/>
      <c r="CTB172" s="2"/>
      <c r="CTC172" s="2"/>
      <c r="CTD172" s="2"/>
      <c r="CTE172" s="2"/>
      <c r="CTF172" s="2"/>
      <c r="CTG172" s="2"/>
      <c r="CTH172" s="2"/>
      <c r="CTI172" s="2"/>
      <c r="CTJ172" s="2"/>
      <c r="CTK172" s="2"/>
      <c r="CTL172" s="2"/>
      <c r="CTM172" s="2"/>
      <c r="CTN172" s="2"/>
      <c r="CTO172" s="2"/>
      <c r="CTP172" s="2"/>
      <c r="CTQ172" s="2"/>
      <c r="CTR172" s="2"/>
      <c r="CTS172" s="2"/>
      <c r="CTT172" s="2"/>
      <c r="CTU172" s="2"/>
      <c r="CTV172" s="2"/>
      <c r="CTW172" s="2"/>
      <c r="CTX172" s="2"/>
      <c r="CTY172" s="2"/>
      <c r="CTZ172" s="2"/>
      <c r="CUA172" s="2"/>
      <c r="CUB172" s="2"/>
      <c r="CUC172" s="2"/>
      <c r="CUD172" s="2"/>
      <c r="CUE172" s="2"/>
      <c r="CUF172" s="2"/>
      <c r="CUG172" s="2"/>
      <c r="CUH172" s="2"/>
      <c r="CUI172" s="2"/>
      <c r="CUJ172" s="2"/>
      <c r="CUK172" s="2"/>
      <c r="CUL172" s="2"/>
      <c r="CUM172" s="2"/>
      <c r="CUN172" s="2"/>
      <c r="CUO172" s="2"/>
      <c r="CUP172" s="2"/>
      <c r="CUQ172" s="2"/>
      <c r="CUR172" s="2"/>
      <c r="CUS172" s="2"/>
      <c r="CUT172" s="2"/>
      <c r="CUU172" s="2"/>
      <c r="CUV172" s="2"/>
      <c r="CUW172" s="2"/>
      <c r="CUX172" s="2"/>
      <c r="CUY172" s="2"/>
      <c r="CUZ172" s="2"/>
      <c r="CVA172" s="2"/>
      <c r="CVB172" s="2"/>
      <c r="CVC172" s="2"/>
      <c r="CVD172" s="2"/>
      <c r="CVE172" s="2"/>
      <c r="CVF172" s="2"/>
      <c r="CVG172" s="2"/>
      <c r="CVH172" s="2"/>
      <c r="CVI172" s="2"/>
      <c r="CVJ172" s="2"/>
      <c r="CVK172" s="2"/>
      <c r="CVL172" s="2"/>
      <c r="CVM172" s="2"/>
      <c r="CVN172" s="2"/>
      <c r="CVO172" s="2"/>
      <c r="CVP172" s="2"/>
      <c r="CVQ172" s="2"/>
      <c r="CVR172" s="2"/>
      <c r="CVS172" s="2"/>
      <c r="CVT172" s="2"/>
      <c r="CVU172" s="2"/>
      <c r="CVV172" s="2"/>
      <c r="CVW172" s="2"/>
      <c r="CVX172" s="2"/>
      <c r="CVY172" s="2"/>
      <c r="CVZ172" s="2"/>
      <c r="CWA172" s="2"/>
      <c r="CWB172" s="2"/>
      <c r="CWC172" s="2"/>
      <c r="CWD172" s="2"/>
      <c r="CWE172" s="2"/>
      <c r="CWF172" s="2"/>
      <c r="CWG172" s="2"/>
      <c r="CWH172" s="2"/>
      <c r="CWI172" s="2"/>
      <c r="CWJ172" s="2"/>
      <c r="CWK172" s="2"/>
      <c r="CWL172" s="2"/>
      <c r="CWM172" s="2"/>
      <c r="CWN172" s="2"/>
      <c r="CWO172" s="2"/>
      <c r="CWP172" s="2"/>
      <c r="CWQ172" s="2"/>
      <c r="CWR172" s="2"/>
      <c r="CWS172" s="2"/>
      <c r="CWT172" s="2"/>
      <c r="CWU172" s="2"/>
      <c r="CWV172" s="2"/>
      <c r="CWW172" s="2"/>
      <c r="CWX172" s="2"/>
      <c r="CWY172" s="2"/>
      <c r="CWZ172" s="2"/>
      <c r="CXA172" s="2"/>
      <c r="CXB172" s="2"/>
      <c r="CXC172" s="2"/>
      <c r="CXD172" s="2"/>
      <c r="CXE172" s="2"/>
      <c r="CXF172" s="2"/>
      <c r="CXG172" s="2"/>
      <c r="CXH172" s="2"/>
      <c r="CXI172" s="2"/>
      <c r="CXJ172" s="2"/>
      <c r="CXK172" s="2"/>
      <c r="CXL172" s="2"/>
      <c r="CXM172" s="2"/>
      <c r="CXN172" s="2"/>
      <c r="CXO172" s="2"/>
      <c r="CXP172" s="2"/>
      <c r="CXQ172" s="2"/>
      <c r="CXR172" s="2"/>
      <c r="CXS172" s="2"/>
      <c r="CXT172" s="2"/>
      <c r="CXU172" s="2"/>
      <c r="CXV172" s="2"/>
      <c r="CXW172" s="2"/>
      <c r="CXX172" s="2"/>
      <c r="CXY172" s="2"/>
      <c r="CXZ172" s="2"/>
      <c r="CYA172" s="2"/>
      <c r="CYB172" s="2"/>
      <c r="CYC172" s="2"/>
      <c r="CYD172" s="2"/>
      <c r="CYE172" s="2"/>
      <c r="CYF172" s="2"/>
      <c r="CYG172" s="2"/>
      <c r="CYH172" s="2"/>
      <c r="CYI172" s="2"/>
      <c r="CYJ172" s="2"/>
      <c r="CYK172" s="2"/>
      <c r="CYL172" s="2"/>
      <c r="CYM172" s="2"/>
      <c r="CYN172" s="2"/>
      <c r="CYO172" s="2"/>
      <c r="CYP172" s="2"/>
      <c r="CYQ172" s="2"/>
      <c r="CYR172" s="2"/>
      <c r="CYS172" s="2"/>
      <c r="CYT172" s="2"/>
      <c r="CYU172" s="2"/>
      <c r="CYV172" s="2"/>
      <c r="CYW172" s="2"/>
      <c r="CYX172" s="2"/>
      <c r="CYY172" s="2"/>
      <c r="CYZ172" s="2"/>
      <c r="CZA172" s="2"/>
      <c r="CZB172" s="2"/>
      <c r="CZC172" s="2"/>
      <c r="CZD172" s="2"/>
      <c r="CZE172" s="2"/>
      <c r="CZF172" s="2"/>
      <c r="CZG172" s="2"/>
      <c r="CZH172" s="2"/>
      <c r="CZI172" s="2"/>
      <c r="CZJ172" s="2"/>
      <c r="CZK172" s="2"/>
      <c r="CZL172" s="2"/>
      <c r="CZM172" s="2"/>
      <c r="CZN172" s="2"/>
      <c r="CZO172" s="2"/>
      <c r="CZP172" s="2"/>
      <c r="CZQ172" s="2"/>
      <c r="CZR172" s="2"/>
      <c r="CZS172" s="2"/>
      <c r="CZT172" s="2"/>
      <c r="CZU172" s="2"/>
      <c r="CZV172" s="2"/>
      <c r="CZW172" s="2"/>
      <c r="CZX172" s="2"/>
      <c r="CZY172" s="2"/>
      <c r="CZZ172" s="2"/>
      <c r="DAA172" s="2"/>
      <c r="DAB172" s="2"/>
      <c r="DAC172" s="2"/>
      <c r="DAD172" s="2"/>
      <c r="DAE172" s="2"/>
      <c r="DAF172" s="2"/>
      <c r="DAG172" s="2"/>
      <c r="DAH172" s="2"/>
      <c r="DAI172" s="2"/>
      <c r="DAJ172" s="2"/>
      <c r="DAK172" s="2"/>
      <c r="DAL172" s="2"/>
      <c r="DAM172" s="2"/>
      <c r="DAN172" s="2"/>
      <c r="DAO172" s="2"/>
      <c r="DAP172" s="2"/>
      <c r="DAQ172" s="2"/>
      <c r="DAR172" s="2"/>
      <c r="DAS172" s="2"/>
      <c r="DAT172" s="2"/>
      <c r="DAU172" s="2"/>
      <c r="DAV172" s="2"/>
      <c r="DAW172" s="2"/>
      <c r="DAX172" s="2"/>
      <c r="DAY172" s="2"/>
      <c r="DAZ172" s="2"/>
      <c r="DBA172" s="2"/>
      <c r="DBB172" s="2"/>
      <c r="DBC172" s="2"/>
      <c r="DBD172" s="2"/>
      <c r="DBE172" s="2"/>
      <c r="DBF172" s="2"/>
      <c r="DBG172" s="2"/>
      <c r="DBH172" s="2"/>
      <c r="DBI172" s="2"/>
      <c r="DBJ172" s="2"/>
      <c r="DBK172" s="2"/>
      <c r="DBL172" s="2"/>
      <c r="DBM172" s="2"/>
      <c r="DBN172" s="2"/>
      <c r="DBO172" s="2"/>
      <c r="DBP172" s="2"/>
      <c r="DBQ172" s="2"/>
      <c r="DBR172" s="2"/>
      <c r="DBS172" s="2"/>
      <c r="DBT172" s="2"/>
      <c r="DBU172" s="2"/>
      <c r="DBV172" s="2"/>
      <c r="DBW172" s="2"/>
      <c r="DBX172" s="2"/>
      <c r="DBY172" s="2"/>
      <c r="DBZ172" s="2"/>
      <c r="DCA172" s="2"/>
      <c r="DCB172" s="2"/>
      <c r="DCC172" s="2"/>
      <c r="DCD172" s="2"/>
      <c r="DCE172" s="2"/>
      <c r="DCF172" s="2"/>
      <c r="DCG172" s="2"/>
      <c r="DCH172" s="2"/>
      <c r="DCI172" s="2"/>
      <c r="DCJ172" s="2"/>
      <c r="DCK172" s="2"/>
      <c r="DCL172" s="2"/>
      <c r="DCM172" s="2"/>
      <c r="DCN172" s="2"/>
      <c r="DCO172" s="2"/>
      <c r="DCP172" s="2"/>
      <c r="DCQ172" s="2"/>
      <c r="DCR172" s="2"/>
      <c r="DCS172" s="2"/>
      <c r="DCT172" s="2"/>
      <c r="DCU172" s="2"/>
      <c r="DCV172" s="2"/>
      <c r="DCW172" s="2"/>
      <c r="DCX172" s="2"/>
      <c r="DCY172" s="2"/>
      <c r="DCZ172" s="2"/>
      <c r="DDA172" s="2"/>
      <c r="DDB172" s="2"/>
      <c r="DDC172" s="2"/>
      <c r="DDD172" s="2"/>
      <c r="DDE172" s="2"/>
      <c r="DDF172" s="2"/>
      <c r="DDG172" s="2"/>
      <c r="DDH172" s="2"/>
      <c r="DDI172" s="2"/>
      <c r="DDJ172" s="2"/>
      <c r="DDK172" s="2"/>
      <c r="DDL172" s="2"/>
      <c r="DDM172" s="2"/>
      <c r="DDN172" s="2"/>
      <c r="DDO172" s="2"/>
      <c r="DDP172" s="2"/>
      <c r="DDQ172" s="2"/>
      <c r="DDR172" s="2"/>
      <c r="DDS172" s="2"/>
      <c r="DDT172" s="2"/>
      <c r="DDU172" s="2"/>
      <c r="DDV172" s="2"/>
      <c r="DDW172" s="2"/>
      <c r="DDX172" s="2"/>
      <c r="DDY172" s="2"/>
      <c r="DDZ172" s="2"/>
      <c r="DEA172" s="2"/>
      <c r="DEB172" s="2"/>
      <c r="DEC172" s="2"/>
      <c r="DED172" s="2"/>
      <c r="DEE172" s="2"/>
      <c r="DEF172" s="2"/>
      <c r="DEG172" s="2"/>
      <c r="DEH172" s="2"/>
      <c r="DEI172" s="2"/>
      <c r="DEJ172" s="2"/>
      <c r="DEK172" s="2"/>
      <c r="DEL172" s="2"/>
      <c r="DEM172" s="2"/>
      <c r="DEN172" s="2"/>
      <c r="DEO172" s="2"/>
      <c r="DEP172" s="2"/>
      <c r="DEQ172" s="2"/>
      <c r="DER172" s="2"/>
      <c r="DES172" s="2"/>
      <c r="DET172" s="2"/>
      <c r="DEU172" s="2"/>
      <c r="DEV172" s="2"/>
      <c r="DEW172" s="2"/>
      <c r="DEX172" s="2"/>
      <c r="DEY172" s="2"/>
      <c r="DEZ172" s="2"/>
      <c r="DFA172" s="2"/>
      <c r="DFB172" s="2"/>
      <c r="DFC172" s="2"/>
      <c r="DFD172" s="2"/>
      <c r="DFE172" s="2"/>
      <c r="DFF172" s="2"/>
      <c r="DFG172" s="2"/>
      <c r="DFH172" s="2"/>
      <c r="DFI172" s="2"/>
      <c r="DFJ172" s="2"/>
      <c r="DFK172" s="2"/>
      <c r="DFL172" s="2"/>
      <c r="DFM172" s="2"/>
      <c r="DFN172" s="2"/>
      <c r="DFO172" s="2"/>
      <c r="DFP172" s="2"/>
      <c r="DFQ172" s="2"/>
      <c r="DFR172" s="2"/>
      <c r="DFS172" s="2"/>
      <c r="DFT172" s="2"/>
      <c r="DFU172" s="2"/>
      <c r="DFV172" s="2"/>
      <c r="DFW172" s="2"/>
      <c r="DFX172" s="2"/>
      <c r="DFY172" s="2"/>
      <c r="DFZ172" s="2"/>
      <c r="DGA172" s="2"/>
      <c r="DGB172" s="2"/>
      <c r="DGC172" s="2"/>
      <c r="DGD172" s="2"/>
      <c r="DGE172" s="2"/>
      <c r="DGF172" s="2"/>
      <c r="DGG172" s="2"/>
      <c r="DGH172" s="2"/>
      <c r="DGI172" s="2"/>
      <c r="DGJ172" s="2"/>
      <c r="DGK172" s="2"/>
      <c r="DGL172" s="2"/>
      <c r="DGM172" s="2"/>
      <c r="DGN172" s="2"/>
      <c r="DGO172" s="2"/>
      <c r="DGP172" s="2"/>
      <c r="DGQ172" s="2"/>
      <c r="DGR172" s="2"/>
      <c r="DGS172" s="2"/>
      <c r="DGT172" s="2"/>
      <c r="DGU172" s="2"/>
      <c r="DGV172" s="2"/>
      <c r="DGW172" s="2"/>
      <c r="DGX172" s="2"/>
      <c r="DGY172" s="2"/>
      <c r="DGZ172" s="2"/>
      <c r="DHA172" s="2"/>
      <c r="DHB172" s="2"/>
      <c r="DHC172" s="2"/>
      <c r="DHD172" s="2"/>
      <c r="DHE172" s="2"/>
      <c r="DHF172" s="2"/>
      <c r="DHG172" s="2"/>
      <c r="DHH172" s="2"/>
      <c r="DHI172" s="2"/>
      <c r="DHJ172" s="2"/>
      <c r="DHK172" s="2"/>
      <c r="DHL172" s="2"/>
      <c r="DHM172" s="2"/>
      <c r="DHN172" s="2"/>
      <c r="DHO172" s="2"/>
      <c r="DHP172" s="2"/>
      <c r="DHQ172" s="2"/>
      <c r="DHR172" s="2"/>
      <c r="DHS172" s="2"/>
      <c r="DHT172" s="2"/>
      <c r="DHU172" s="2"/>
      <c r="DHV172" s="2"/>
      <c r="DHW172" s="2"/>
      <c r="DHX172" s="2"/>
      <c r="DHY172" s="2"/>
      <c r="DHZ172" s="2"/>
      <c r="DIA172" s="2"/>
      <c r="DIB172" s="2"/>
      <c r="DIC172" s="2"/>
      <c r="DID172" s="2"/>
      <c r="DIE172" s="2"/>
      <c r="DIF172" s="2"/>
      <c r="DIG172" s="2"/>
      <c r="DIH172" s="2"/>
      <c r="DII172" s="2"/>
      <c r="DIJ172" s="2"/>
      <c r="DIK172" s="2"/>
      <c r="DIL172" s="2"/>
      <c r="DIM172" s="2"/>
      <c r="DIN172" s="2"/>
      <c r="DIO172" s="2"/>
      <c r="DIP172" s="2"/>
      <c r="DIQ172" s="2"/>
      <c r="DIR172" s="2"/>
      <c r="DIS172" s="2"/>
      <c r="DIT172" s="2"/>
      <c r="DIU172" s="2"/>
      <c r="DIV172" s="2"/>
      <c r="DIW172" s="2"/>
      <c r="DIX172" s="2"/>
      <c r="DIY172" s="2"/>
      <c r="DIZ172" s="2"/>
      <c r="DJA172" s="2"/>
      <c r="DJB172" s="2"/>
      <c r="DJC172" s="2"/>
      <c r="DJD172" s="2"/>
      <c r="DJE172" s="2"/>
      <c r="DJF172" s="2"/>
      <c r="DJG172" s="2"/>
      <c r="DJH172" s="2"/>
      <c r="DJI172" s="2"/>
      <c r="DJJ172" s="2"/>
      <c r="DJK172" s="2"/>
      <c r="DJL172" s="2"/>
      <c r="DJM172" s="2"/>
      <c r="DJN172" s="2"/>
      <c r="DJO172" s="2"/>
      <c r="DJP172" s="2"/>
      <c r="DJQ172" s="2"/>
      <c r="DJR172" s="2"/>
      <c r="DJS172" s="2"/>
      <c r="DJT172" s="2"/>
      <c r="DJU172" s="2"/>
      <c r="DJV172" s="2"/>
      <c r="DJW172" s="2"/>
      <c r="DJX172" s="2"/>
      <c r="DJY172" s="2"/>
      <c r="DJZ172" s="2"/>
      <c r="DKA172" s="2"/>
      <c r="DKB172" s="2"/>
      <c r="DKC172" s="2"/>
      <c r="DKD172" s="2"/>
      <c r="DKE172" s="2"/>
      <c r="DKF172" s="2"/>
      <c r="DKG172" s="2"/>
      <c r="DKH172" s="2"/>
      <c r="DKI172" s="2"/>
      <c r="DKJ172" s="2"/>
      <c r="DKK172" s="2"/>
      <c r="DKL172" s="2"/>
      <c r="DKM172" s="2"/>
      <c r="DKN172" s="2"/>
      <c r="DKO172" s="2"/>
      <c r="DKP172" s="2"/>
      <c r="DKQ172" s="2"/>
      <c r="DKR172" s="2"/>
      <c r="DKS172" s="2"/>
      <c r="DKT172" s="2"/>
      <c r="DKU172" s="2"/>
      <c r="DKV172" s="2"/>
      <c r="DKW172" s="2"/>
      <c r="DKX172" s="2"/>
      <c r="DKY172" s="2"/>
      <c r="DKZ172" s="2"/>
      <c r="DLA172" s="2"/>
      <c r="DLB172" s="2"/>
      <c r="DLC172" s="2"/>
      <c r="DLD172" s="2"/>
      <c r="DLE172" s="2"/>
      <c r="DLF172" s="2"/>
      <c r="DLG172" s="2"/>
      <c r="DLH172" s="2"/>
      <c r="DLI172" s="2"/>
      <c r="DLJ172" s="2"/>
      <c r="DLK172" s="2"/>
      <c r="DLL172" s="2"/>
      <c r="DLM172" s="2"/>
      <c r="DLN172" s="2"/>
      <c r="DLO172" s="2"/>
      <c r="DLP172" s="2"/>
      <c r="DLQ172" s="2"/>
      <c r="DLR172" s="2"/>
      <c r="DLS172" s="2"/>
      <c r="DLT172" s="2"/>
      <c r="DLU172" s="2"/>
      <c r="DLV172" s="2"/>
      <c r="DLW172" s="2"/>
      <c r="DLX172" s="2"/>
      <c r="DLY172" s="2"/>
      <c r="DLZ172" s="2"/>
      <c r="DMA172" s="2"/>
      <c r="DMB172" s="2"/>
      <c r="DMC172" s="2"/>
      <c r="DMD172" s="2"/>
      <c r="DME172" s="2"/>
      <c r="DMF172" s="2"/>
      <c r="DMG172" s="2"/>
      <c r="DMH172" s="2"/>
      <c r="DMI172" s="2"/>
      <c r="DMJ172" s="2"/>
      <c r="DMK172" s="2"/>
      <c r="DML172" s="2"/>
      <c r="DMM172" s="2"/>
      <c r="DMN172" s="2"/>
      <c r="DMO172" s="2"/>
      <c r="DMP172" s="2"/>
      <c r="DMQ172" s="2"/>
      <c r="DMR172" s="2"/>
      <c r="DMS172" s="2"/>
      <c r="DMT172" s="2"/>
      <c r="DMU172" s="2"/>
      <c r="DMV172" s="2"/>
      <c r="DMW172" s="2"/>
      <c r="DMX172" s="2"/>
      <c r="DMY172" s="2"/>
      <c r="DMZ172" s="2"/>
      <c r="DNA172" s="2"/>
      <c r="DNB172" s="2"/>
      <c r="DNC172" s="2"/>
      <c r="DND172" s="2"/>
      <c r="DNE172" s="2"/>
      <c r="DNF172" s="2"/>
      <c r="DNG172" s="2"/>
      <c r="DNH172" s="2"/>
      <c r="DNI172" s="2"/>
      <c r="DNJ172" s="2"/>
      <c r="DNK172" s="2"/>
      <c r="DNL172" s="2"/>
      <c r="DNM172" s="2"/>
      <c r="DNN172" s="2"/>
      <c r="DNO172" s="2"/>
      <c r="DNP172" s="2"/>
      <c r="DNQ172" s="2"/>
      <c r="DNR172" s="2"/>
      <c r="DNS172" s="2"/>
      <c r="DNT172" s="2"/>
      <c r="DNU172" s="2"/>
      <c r="DNV172" s="2"/>
      <c r="DNW172" s="2"/>
      <c r="DNX172" s="2"/>
      <c r="DNY172" s="2"/>
      <c r="DNZ172" s="2"/>
      <c r="DOA172" s="2"/>
      <c r="DOB172" s="2"/>
      <c r="DOC172" s="2"/>
      <c r="DOD172" s="2"/>
      <c r="DOE172" s="2"/>
      <c r="DOF172" s="2"/>
      <c r="DOG172" s="2"/>
      <c r="DOH172" s="2"/>
      <c r="DOI172" s="2"/>
      <c r="DOJ172" s="2"/>
      <c r="DOK172" s="2"/>
      <c r="DOL172" s="2"/>
      <c r="DOM172" s="2"/>
      <c r="DON172" s="2"/>
      <c r="DOO172" s="2"/>
      <c r="DOP172" s="2"/>
      <c r="DOQ172" s="2"/>
      <c r="DOR172" s="2"/>
      <c r="DOS172" s="2"/>
      <c r="DOT172" s="2"/>
      <c r="DOU172" s="2"/>
      <c r="DOV172" s="2"/>
      <c r="DOW172" s="2"/>
      <c r="DOX172" s="2"/>
      <c r="DOY172" s="2"/>
      <c r="DOZ172" s="2"/>
      <c r="DPA172" s="2"/>
      <c r="DPB172" s="2"/>
      <c r="DPC172" s="2"/>
      <c r="DPD172" s="2"/>
      <c r="DPE172" s="2"/>
      <c r="DPF172" s="2"/>
      <c r="DPG172" s="2"/>
      <c r="DPH172" s="2"/>
      <c r="DPI172" s="2"/>
      <c r="DPJ172" s="2"/>
      <c r="DPK172" s="2"/>
      <c r="DPL172" s="2"/>
      <c r="DPM172" s="2"/>
      <c r="DPN172" s="2"/>
      <c r="DPO172" s="2"/>
      <c r="DPP172" s="2"/>
      <c r="DPQ172" s="2"/>
      <c r="DPR172" s="2"/>
      <c r="DPS172" s="2"/>
      <c r="DPT172" s="2"/>
      <c r="DPU172" s="2"/>
      <c r="DPV172" s="2"/>
      <c r="DPW172" s="2"/>
      <c r="DPX172" s="2"/>
      <c r="DPY172" s="2"/>
      <c r="DPZ172" s="2"/>
      <c r="DQA172" s="2"/>
      <c r="DQB172" s="2"/>
      <c r="DQC172" s="2"/>
      <c r="DQD172" s="2"/>
      <c r="DQE172" s="2"/>
      <c r="DQF172" s="2"/>
      <c r="DQG172" s="2"/>
      <c r="DQH172" s="2"/>
      <c r="DQI172" s="2"/>
      <c r="DQJ172" s="2"/>
      <c r="DQK172" s="2"/>
      <c r="DQL172" s="2"/>
      <c r="DQM172" s="2"/>
      <c r="DQN172" s="2"/>
      <c r="DQO172" s="2"/>
      <c r="DQP172" s="2"/>
      <c r="DQQ172" s="2"/>
      <c r="DQR172" s="2"/>
      <c r="DQS172" s="2"/>
      <c r="DQT172" s="2"/>
      <c r="DQU172" s="2"/>
      <c r="DQV172" s="2"/>
      <c r="DQW172" s="2"/>
      <c r="DQX172" s="2"/>
      <c r="DQY172" s="2"/>
      <c r="DQZ172" s="2"/>
      <c r="DRA172" s="2"/>
      <c r="DRB172" s="2"/>
      <c r="DRC172" s="2"/>
      <c r="DRD172" s="2"/>
      <c r="DRE172" s="2"/>
      <c r="DRF172" s="2"/>
      <c r="DRG172" s="2"/>
      <c r="DRH172" s="2"/>
      <c r="DRI172" s="2"/>
      <c r="DRJ172" s="2"/>
      <c r="DRK172" s="2"/>
      <c r="DRL172" s="2"/>
      <c r="DRM172" s="2"/>
      <c r="DRN172" s="2"/>
      <c r="DRO172" s="2"/>
      <c r="DRP172" s="2"/>
      <c r="DRQ172" s="2"/>
      <c r="DRR172" s="2"/>
      <c r="DRS172" s="2"/>
      <c r="DRT172" s="2"/>
      <c r="DRU172" s="2"/>
      <c r="DRV172" s="2"/>
      <c r="DRW172" s="2"/>
      <c r="DRX172" s="2"/>
      <c r="DRY172" s="2"/>
      <c r="DRZ172" s="2"/>
      <c r="DSA172" s="2"/>
      <c r="DSB172" s="2"/>
      <c r="DSC172" s="2"/>
      <c r="DSD172" s="2"/>
      <c r="DSE172" s="2"/>
      <c r="DSF172" s="2"/>
      <c r="DSG172" s="2"/>
      <c r="DSH172" s="2"/>
      <c r="DSI172" s="2"/>
      <c r="DSJ172" s="2"/>
      <c r="DSK172" s="2"/>
      <c r="DSL172" s="2"/>
      <c r="DSM172" s="2"/>
      <c r="DSN172" s="2"/>
      <c r="DSO172" s="2"/>
      <c r="DSP172" s="2"/>
      <c r="DSQ172" s="2"/>
      <c r="DSR172" s="2"/>
      <c r="DSS172" s="2"/>
      <c r="DST172" s="2"/>
      <c r="DSU172" s="2"/>
      <c r="DSV172" s="2"/>
      <c r="DSW172" s="2"/>
      <c r="DSX172" s="2"/>
      <c r="DSY172" s="2"/>
      <c r="DSZ172" s="2"/>
      <c r="DTA172" s="2"/>
      <c r="DTB172" s="2"/>
      <c r="DTC172" s="2"/>
      <c r="DTD172" s="2"/>
      <c r="DTE172" s="2"/>
      <c r="DTF172" s="2"/>
      <c r="DTG172" s="2"/>
      <c r="DTH172" s="2"/>
      <c r="DTI172" s="2"/>
      <c r="DTJ172" s="2"/>
      <c r="DTK172" s="2"/>
      <c r="DTL172" s="2"/>
      <c r="DTM172" s="2"/>
      <c r="DTN172" s="2"/>
      <c r="DTO172" s="2"/>
      <c r="DTP172" s="2"/>
      <c r="DTQ172" s="2"/>
      <c r="DTR172" s="2"/>
      <c r="DTS172" s="2"/>
      <c r="DTT172" s="2"/>
      <c r="DTU172" s="2"/>
      <c r="DTV172" s="2"/>
      <c r="DTW172" s="2"/>
      <c r="DTX172" s="2"/>
      <c r="DTY172" s="2"/>
      <c r="DTZ172" s="2"/>
      <c r="DUA172" s="2"/>
      <c r="DUB172" s="2"/>
      <c r="DUC172" s="2"/>
      <c r="DUD172" s="2"/>
      <c r="DUE172" s="2"/>
      <c r="DUF172" s="2"/>
      <c r="DUG172" s="2"/>
      <c r="DUH172" s="2"/>
      <c r="DUI172" s="2"/>
      <c r="DUJ172" s="2"/>
      <c r="DUK172" s="2"/>
      <c r="DUL172" s="2"/>
      <c r="DUM172" s="2"/>
      <c r="DUN172" s="2"/>
      <c r="DUO172" s="2"/>
      <c r="DUP172" s="2"/>
      <c r="DUQ172" s="2"/>
      <c r="DUR172" s="2"/>
      <c r="DUS172" s="2"/>
      <c r="DUT172" s="2"/>
      <c r="DUU172" s="2"/>
      <c r="DUV172" s="2"/>
      <c r="DUW172" s="2"/>
      <c r="DUX172" s="2"/>
      <c r="DUY172" s="2"/>
      <c r="DUZ172" s="2"/>
      <c r="DVA172" s="2"/>
      <c r="DVB172" s="2"/>
      <c r="DVC172" s="2"/>
      <c r="DVD172" s="2"/>
      <c r="DVE172" s="2"/>
      <c r="DVF172" s="2"/>
      <c r="DVG172" s="2"/>
      <c r="DVH172" s="2"/>
      <c r="DVI172" s="2"/>
      <c r="DVJ172" s="2"/>
      <c r="DVK172" s="2"/>
      <c r="DVL172" s="2"/>
      <c r="DVM172" s="2"/>
      <c r="DVN172" s="2"/>
      <c r="DVO172" s="2"/>
      <c r="DVP172" s="2"/>
      <c r="DVQ172" s="2"/>
      <c r="DVR172" s="2"/>
      <c r="DVS172" s="2"/>
      <c r="DVT172" s="2"/>
      <c r="DVU172" s="2"/>
      <c r="DVV172" s="2"/>
      <c r="DVW172" s="2"/>
      <c r="DVX172" s="2"/>
      <c r="DVY172" s="2"/>
      <c r="DVZ172" s="2"/>
      <c r="DWA172" s="2"/>
      <c r="DWB172" s="2"/>
      <c r="DWC172" s="2"/>
      <c r="DWD172" s="2"/>
      <c r="DWE172" s="2"/>
      <c r="DWF172" s="2"/>
      <c r="DWG172" s="2"/>
      <c r="DWH172" s="2"/>
      <c r="DWI172" s="2"/>
      <c r="DWJ172" s="2"/>
      <c r="DWK172" s="2"/>
      <c r="DWL172" s="2"/>
      <c r="DWM172" s="2"/>
      <c r="DWN172" s="2"/>
      <c r="DWO172" s="2"/>
      <c r="DWP172" s="2"/>
      <c r="DWQ172" s="2"/>
      <c r="DWR172" s="2"/>
      <c r="DWS172" s="2"/>
      <c r="DWT172" s="2"/>
      <c r="DWU172" s="2"/>
      <c r="DWV172" s="2"/>
      <c r="DWW172" s="2"/>
      <c r="DWX172" s="2"/>
      <c r="DWY172" s="2"/>
      <c r="DWZ172" s="2"/>
      <c r="DXA172" s="2"/>
      <c r="DXB172" s="2"/>
      <c r="DXC172" s="2"/>
      <c r="DXD172" s="2"/>
      <c r="DXE172" s="2"/>
      <c r="DXF172" s="2"/>
      <c r="DXG172" s="2"/>
      <c r="DXH172" s="2"/>
      <c r="DXI172" s="2"/>
      <c r="DXJ172" s="2"/>
      <c r="DXK172" s="2"/>
      <c r="DXL172" s="2"/>
      <c r="DXM172" s="2"/>
      <c r="DXN172" s="2"/>
      <c r="DXO172" s="2"/>
      <c r="DXP172" s="2"/>
      <c r="DXQ172" s="2"/>
      <c r="DXR172" s="2"/>
      <c r="DXS172" s="2"/>
      <c r="DXT172" s="2"/>
      <c r="DXU172" s="2"/>
      <c r="DXV172" s="2"/>
      <c r="DXW172" s="2"/>
      <c r="DXX172" s="2"/>
      <c r="DXY172" s="2"/>
      <c r="DXZ172" s="2"/>
      <c r="DYA172" s="2"/>
      <c r="DYB172" s="2"/>
      <c r="DYC172" s="2"/>
      <c r="DYD172" s="2"/>
      <c r="DYE172" s="2"/>
      <c r="DYF172" s="2"/>
      <c r="DYG172" s="2"/>
      <c r="DYH172" s="2"/>
      <c r="DYI172" s="2"/>
      <c r="DYJ172" s="2"/>
      <c r="DYK172" s="2"/>
      <c r="DYL172" s="2"/>
      <c r="DYM172" s="2"/>
      <c r="DYN172" s="2"/>
      <c r="DYO172" s="2"/>
      <c r="DYP172" s="2"/>
      <c r="DYQ172" s="2"/>
      <c r="DYR172" s="2"/>
      <c r="DYS172" s="2"/>
      <c r="DYT172" s="2"/>
      <c r="DYU172" s="2"/>
      <c r="DYV172" s="2"/>
      <c r="DYW172" s="2"/>
      <c r="DYX172" s="2"/>
      <c r="DYY172" s="2"/>
      <c r="DYZ172" s="2"/>
      <c r="DZA172" s="2"/>
      <c r="DZB172" s="2"/>
      <c r="DZC172" s="2"/>
      <c r="DZD172" s="2"/>
      <c r="DZE172" s="2"/>
      <c r="DZF172" s="2"/>
      <c r="DZG172" s="2"/>
      <c r="DZH172" s="2"/>
      <c r="DZI172" s="2"/>
      <c r="DZJ172" s="2"/>
      <c r="DZK172" s="2"/>
      <c r="DZL172" s="2"/>
      <c r="DZM172" s="2"/>
      <c r="DZN172" s="2"/>
      <c r="DZO172" s="2"/>
      <c r="DZP172" s="2"/>
      <c r="DZQ172" s="2"/>
      <c r="DZR172" s="2"/>
      <c r="DZS172" s="2"/>
      <c r="DZT172" s="2"/>
      <c r="DZU172" s="2"/>
      <c r="DZV172" s="2"/>
      <c r="DZW172" s="2"/>
      <c r="DZX172" s="2"/>
      <c r="DZY172" s="2"/>
      <c r="DZZ172" s="2"/>
      <c r="EAA172" s="2"/>
      <c r="EAB172" s="2"/>
      <c r="EAC172" s="2"/>
      <c r="EAD172" s="2"/>
      <c r="EAE172" s="2"/>
      <c r="EAF172" s="2"/>
      <c r="EAG172" s="2"/>
      <c r="EAH172" s="2"/>
      <c r="EAI172" s="2"/>
      <c r="EAJ172" s="2"/>
      <c r="EAK172" s="2"/>
      <c r="EAL172" s="2"/>
      <c r="EAM172" s="2"/>
      <c r="EAN172" s="2"/>
      <c r="EAO172" s="2"/>
      <c r="EAP172" s="2"/>
      <c r="EAQ172" s="2"/>
      <c r="EAR172" s="2"/>
      <c r="EAS172" s="2"/>
      <c r="EAT172" s="2"/>
      <c r="EAU172" s="2"/>
      <c r="EAV172" s="2"/>
      <c r="EAW172" s="2"/>
      <c r="EAX172" s="2"/>
      <c r="EAY172" s="2"/>
      <c r="EAZ172" s="2"/>
      <c r="EBA172" s="2"/>
      <c r="EBB172" s="2"/>
      <c r="EBC172" s="2"/>
      <c r="EBD172" s="2"/>
      <c r="EBE172" s="2"/>
      <c r="EBF172" s="2"/>
      <c r="EBG172" s="2"/>
      <c r="EBH172" s="2"/>
      <c r="EBI172" s="2"/>
      <c r="EBJ172" s="2"/>
      <c r="EBK172" s="2"/>
      <c r="EBL172" s="2"/>
      <c r="EBM172" s="2"/>
      <c r="EBN172" s="2"/>
      <c r="EBO172" s="2"/>
      <c r="EBP172" s="2"/>
      <c r="EBQ172" s="2"/>
      <c r="EBR172" s="2"/>
      <c r="EBS172" s="2"/>
      <c r="EBT172" s="2"/>
      <c r="EBU172" s="2"/>
      <c r="EBV172" s="2"/>
      <c r="EBW172" s="2"/>
      <c r="EBX172" s="2"/>
      <c r="EBY172" s="2"/>
      <c r="EBZ172" s="2"/>
      <c r="ECA172" s="2"/>
      <c r="ECB172" s="2"/>
      <c r="ECC172" s="2"/>
      <c r="ECD172" s="2"/>
      <c r="ECE172" s="2"/>
      <c r="ECF172" s="2"/>
      <c r="ECG172" s="2"/>
      <c r="ECH172" s="2"/>
      <c r="ECI172" s="2"/>
      <c r="ECJ172" s="2"/>
      <c r="ECK172" s="2"/>
      <c r="ECL172" s="2"/>
      <c r="ECM172" s="2"/>
      <c r="ECN172" s="2"/>
      <c r="ECO172" s="2"/>
      <c r="ECP172" s="2"/>
      <c r="ECQ172" s="2"/>
      <c r="ECR172" s="2"/>
      <c r="ECS172" s="2"/>
      <c r="ECT172" s="2"/>
      <c r="ECU172" s="2"/>
      <c r="ECV172" s="2"/>
      <c r="ECW172" s="2"/>
      <c r="ECX172" s="2"/>
      <c r="ECY172" s="2"/>
      <c r="ECZ172" s="2"/>
      <c r="EDA172" s="2"/>
      <c r="EDB172" s="2"/>
      <c r="EDC172" s="2"/>
      <c r="EDD172" s="2"/>
      <c r="EDE172" s="2"/>
      <c r="EDF172" s="2"/>
      <c r="EDG172" s="2"/>
      <c r="EDH172" s="2"/>
      <c r="EDI172" s="2"/>
      <c r="EDJ172" s="2"/>
      <c r="EDK172" s="2"/>
      <c r="EDL172" s="2"/>
      <c r="EDM172" s="2"/>
      <c r="EDN172" s="2"/>
      <c r="EDO172" s="2"/>
      <c r="EDP172" s="2"/>
      <c r="EDQ172" s="2"/>
      <c r="EDR172" s="2"/>
      <c r="EDS172" s="2"/>
      <c r="EDT172" s="2"/>
      <c r="EDU172" s="2"/>
      <c r="EDV172" s="2"/>
      <c r="EDW172" s="2"/>
      <c r="EDX172" s="2"/>
      <c r="EDY172" s="2"/>
      <c r="EDZ172" s="2"/>
      <c r="EEA172" s="2"/>
      <c r="EEB172" s="2"/>
      <c r="EEC172" s="2"/>
      <c r="EED172" s="2"/>
      <c r="EEE172" s="2"/>
      <c r="EEF172" s="2"/>
      <c r="EEG172" s="2"/>
      <c r="EEH172" s="2"/>
      <c r="EEI172" s="2"/>
      <c r="EEJ172" s="2"/>
      <c r="EEK172" s="2"/>
      <c r="EEL172" s="2"/>
      <c r="EEM172" s="2"/>
      <c r="EEN172" s="2"/>
      <c r="EEO172" s="2"/>
      <c r="EEP172" s="2"/>
      <c r="EEQ172" s="2"/>
      <c r="EER172" s="2"/>
      <c r="EES172" s="2"/>
      <c r="EET172" s="2"/>
      <c r="EEU172" s="2"/>
      <c r="EEV172" s="2"/>
      <c r="EEW172" s="2"/>
      <c r="EEX172" s="2"/>
      <c r="EEY172" s="2"/>
      <c r="EEZ172" s="2"/>
      <c r="EFA172" s="2"/>
      <c r="EFB172" s="2"/>
      <c r="EFC172" s="2"/>
      <c r="EFD172" s="2"/>
      <c r="EFE172" s="2"/>
      <c r="EFF172" s="2"/>
      <c r="EFG172" s="2"/>
      <c r="EFH172" s="2"/>
      <c r="EFI172" s="2"/>
      <c r="EFJ172" s="2"/>
      <c r="EFK172" s="2"/>
      <c r="EFL172" s="2"/>
      <c r="EFM172" s="2"/>
      <c r="EFN172" s="2"/>
      <c r="EFO172" s="2"/>
      <c r="EFP172" s="2"/>
      <c r="EFQ172" s="2"/>
      <c r="EFR172" s="2"/>
      <c r="EFS172" s="2"/>
      <c r="EFT172" s="2"/>
      <c r="EFU172" s="2"/>
      <c r="EFV172" s="2"/>
      <c r="EFW172" s="2"/>
      <c r="EFX172" s="2"/>
      <c r="EFY172" s="2"/>
      <c r="EFZ172" s="2"/>
      <c r="EGA172" s="2"/>
      <c r="EGB172" s="2"/>
      <c r="EGC172" s="2"/>
      <c r="EGD172" s="2"/>
      <c r="EGE172" s="2"/>
      <c r="EGF172" s="2"/>
      <c r="EGG172" s="2"/>
      <c r="EGH172" s="2"/>
      <c r="EGI172" s="2"/>
      <c r="EGJ172" s="2"/>
      <c r="EGK172" s="2"/>
      <c r="EGL172" s="2"/>
      <c r="EGM172" s="2"/>
      <c r="EGN172" s="2"/>
      <c r="EGO172" s="2"/>
      <c r="EGP172" s="2"/>
      <c r="EGQ172" s="2"/>
      <c r="EGR172" s="2"/>
      <c r="EGS172" s="2"/>
      <c r="EGT172" s="2"/>
      <c r="EGU172" s="2"/>
      <c r="EGV172" s="2"/>
      <c r="EGW172" s="2"/>
      <c r="EGX172" s="2"/>
      <c r="EGY172" s="2"/>
      <c r="EGZ172" s="2"/>
      <c r="EHA172" s="2"/>
      <c r="EHB172" s="2"/>
      <c r="EHC172" s="2"/>
      <c r="EHD172" s="2"/>
      <c r="EHE172" s="2"/>
      <c r="EHF172" s="2"/>
      <c r="EHG172" s="2"/>
      <c r="EHH172" s="2"/>
      <c r="EHI172" s="2"/>
      <c r="EHJ172" s="2"/>
      <c r="EHK172" s="2"/>
      <c r="EHL172" s="2"/>
      <c r="EHM172" s="2"/>
      <c r="EHN172" s="2"/>
      <c r="EHO172" s="2"/>
      <c r="EHP172" s="2"/>
      <c r="EHQ172" s="2"/>
      <c r="EHR172" s="2"/>
      <c r="EHS172" s="2"/>
      <c r="EHT172" s="2"/>
      <c r="EHU172" s="2"/>
      <c r="EHV172" s="2"/>
      <c r="EHW172" s="2"/>
      <c r="EHX172" s="2"/>
      <c r="EHY172" s="2"/>
      <c r="EHZ172" s="2"/>
      <c r="EIA172" s="2"/>
      <c r="EIB172" s="2"/>
      <c r="EIC172" s="2"/>
      <c r="EID172" s="2"/>
      <c r="EIE172" s="2"/>
      <c r="EIF172" s="2"/>
      <c r="EIG172" s="2"/>
      <c r="EIH172" s="2"/>
      <c r="EII172" s="2"/>
      <c r="EIJ172" s="2"/>
      <c r="EIK172" s="2"/>
      <c r="EIL172" s="2"/>
      <c r="EIM172" s="2"/>
      <c r="EIN172" s="2"/>
      <c r="EIO172" s="2"/>
      <c r="EIP172" s="2"/>
      <c r="EIQ172" s="2"/>
      <c r="EIR172" s="2"/>
      <c r="EIS172" s="2"/>
      <c r="EIT172" s="2"/>
      <c r="EIU172" s="2"/>
      <c r="EIV172" s="2"/>
      <c r="EIW172" s="2"/>
      <c r="EIX172" s="2"/>
      <c r="EIY172" s="2"/>
      <c r="EIZ172" s="2"/>
      <c r="EJA172" s="2"/>
      <c r="EJB172" s="2"/>
      <c r="EJC172" s="2"/>
      <c r="EJD172" s="2"/>
      <c r="EJE172" s="2"/>
      <c r="EJF172" s="2"/>
      <c r="EJG172" s="2"/>
      <c r="EJH172" s="2"/>
      <c r="EJI172" s="2"/>
      <c r="EJJ172" s="2"/>
      <c r="EJK172" s="2"/>
      <c r="EJL172" s="2"/>
      <c r="EJM172" s="2"/>
      <c r="EJN172" s="2"/>
      <c r="EJO172" s="2"/>
      <c r="EJP172" s="2"/>
      <c r="EJQ172" s="2"/>
      <c r="EJR172" s="2"/>
      <c r="EJS172" s="2"/>
      <c r="EJT172" s="2"/>
      <c r="EJU172" s="2"/>
      <c r="EJV172" s="2"/>
      <c r="EJW172" s="2"/>
      <c r="EJX172" s="2"/>
      <c r="EJY172" s="2"/>
      <c r="EJZ172" s="2"/>
      <c r="EKA172" s="2"/>
      <c r="EKB172" s="2"/>
      <c r="EKC172" s="2"/>
      <c r="EKD172" s="2"/>
      <c r="EKE172" s="2"/>
      <c r="EKF172" s="2"/>
      <c r="EKG172" s="2"/>
      <c r="EKH172" s="2"/>
      <c r="EKI172" s="2"/>
      <c r="EKJ172" s="2"/>
      <c r="EKK172" s="2"/>
      <c r="EKL172" s="2"/>
      <c r="EKM172" s="2"/>
      <c r="EKN172" s="2"/>
      <c r="EKO172" s="2"/>
      <c r="EKP172" s="2"/>
      <c r="EKQ172" s="2"/>
      <c r="EKR172" s="2"/>
      <c r="EKS172" s="2"/>
      <c r="EKT172" s="2"/>
      <c r="EKU172" s="2"/>
      <c r="EKV172" s="2"/>
      <c r="EKW172" s="2"/>
      <c r="EKX172" s="2"/>
      <c r="EKY172" s="2"/>
      <c r="EKZ172" s="2"/>
      <c r="ELA172" s="2"/>
      <c r="ELB172" s="2"/>
      <c r="ELC172" s="2"/>
      <c r="ELD172" s="2"/>
      <c r="ELE172" s="2"/>
      <c r="ELF172" s="2"/>
      <c r="ELG172" s="2"/>
      <c r="ELH172" s="2"/>
      <c r="ELI172" s="2"/>
      <c r="ELJ172" s="2"/>
      <c r="ELK172" s="2"/>
      <c r="ELL172" s="2"/>
      <c r="ELM172" s="2"/>
      <c r="ELN172" s="2"/>
      <c r="ELO172" s="2"/>
      <c r="ELP172" s="2"/>
      <c r="ELQ172" s="2"/>
      <c r="ELR172" s="2"/>
      <c r="ELS172" s="2"/>
      <c r="ELT172" s="2"/>
      <c r="ELU172" s="2"/>
      <c r="ELV172" s="2"/>
      <c r="ELW172" s="2"/>
      <c r="ELX172" s="2"/>
      <c r="ELY172" s="2"/>
      <c r="ELZ172" s="2"/>
      <c r="EMA172" s="2"/>
      <c r="EMB172" s="2"/>
      <c r="EMC172" s="2"/>
      <c r="EMD172" s="2"/>
      <c r="EME172" s="2"/>
      <c r="EMF172" s="2"/>
      <c r="EMG172" s="2"/>
      <c r="EMH172" s="2"/>
      <c r="EMI172" s="2"/>
      <c r="EMJ172" s="2"/>
      <c r="EMK172" s="2"/>
      <c r="EML172" s="2"/>
      <c r="EMM172" s="2"/>
      <c r="EMN172" s="2"/>
      <c r="EMO172" s="2"/>
      <c r="EMP172" s="2"/>
      <c r="EMQ172" s="2"/>
      <c r="EMR172" s="2"/>
      <c r="EMS172" s="2"/>
      <c r="EMT172" s="2"/>
      <c r="EMU172" s="2"/>
      <c r="EMV172" s="2"/>
      <c r="EMW172" s="2"/>
      <c r="EMX172" s="2"/>
      <c r="EMY172" s="2"/>
      <c r="EMZ172" s="2"/>
      <c r="ENA172" s="2"/>
      <c r="ENB172" s="2"/>
      <c r="ENC172" s="2"/>
      <c r="END172" s="2"/>
      <c r="ENE172" s="2"/>
      <c r="ENF172" s="2"/>
      <c r="ENG172" s="2"/>
      <c r="ENH172" s="2"/>
      <c r="ENI172" s="2"/>
      <c r="ENJ172" s="2"/>
      <c r="ENK172" s="2"/>
      <c r="ENL172" s="2"/>
      <c r="ENM172" s="2"/>
      <c r="ENN172" s="2"/>
      <c r="ENO172" s="2"/>
      <c r="ENP172" s="2"/>
      <c r="ENQ172" s="2"/>
      <c r="ENR172" s="2"/>
      <c r="ENS172" s="2"/>
      <c r="ENT172" s="2"/>
      <c r="ENU172" s="2"/>
      <c r="ENV172" s="2"/>
      <c r="ENW172" s="2"/>
      <c r="ENX172" s="2"/>
      <c r="ENY172" s="2"/>
      <c r="ENZ172" s="2"/>
      <c r="EOA172" s="2"/>
      <c r="EOB172" s="2"/>
      <c r="EOC172" s="2"/>
      <c r="EOD172" s="2"/>
      <c r="EOE172" s="2"/>
      <c r="EOF172" s="2"/>
      <c r="EOG172" s="2"/>
      <c r="EOH172" s="2"/>
      <c r="EOI172" s="2"/>
      <c r="EOJ172" s="2"/>
      <c r="EOK172" s="2"/>
      <c r="EOL172" s="2"/>
      <c r="EOM172" s="2"/>
      <c r="EON172" s="2"/>
      <c r="EOO172" s="2"/>
      <c r="EOP172" s="2"/>
      <c r="EOQ172" s="2"/>
      <c r="EOR172" s="2"/>
      <c r="EOS172" s="2"/>
      <c r="EOT172" s="2"/>
      <c r="EOU172" s="2"/>
      <c r="EOV172" s="2"/>
      <c r="EOW172" s="2"/>
      <c r="EOX172" s="2"/>
      <c r="EOY172" s="2"/>
      <c r="EOZ172" s="2"/>
      <c r="EPA172" s="2"/>
      <c r="EPB172" s="2"/>
      <c r="EPC172" s="2"/>
      <c r="EPD172" s="2"/>
      <c r="EPE172" s="2"/>
      <c r="EPF172" s="2"/>
      <c r="EPG172" s="2"/>
      <c r="EPH172" s="2"/>
      <c r="EPI172" s="2"/>
      <c r="EPJ172" s="2"/>
      <c r="EPK172" s="2"/>
      <c r="EPL172" s="2"/>
      <c r="EPM172" s="2"/>
      <c r="EPN172" s="2"/>
      <c r="EPO172" s="2"/>
      <c r="EPP172" s="2"/>
      <c r="EPQ172" s="2"/>
      <c r="EPR172" s="2"/>
      <c r="EPS172" s="2"/>
      <c r="EPT172" s="2"/>
      <c r="EPU172" s="2"/>
      <c r="EPV172" s="2"/>
      <c r="EPW172" s="2"/>
      <c r="EPX172" s="2"/>
      <c r="EPY172" s="2"/>
      <c r="EPZ172" s="2"/>
      <c r="EQA172" s="2"/>
      <c r="EQB172" s="2"/>
      <c r="EQC172" s="2"/>
      <c r="EQD172" s="2"/>
      <c r="EQE172" s="2"/>
      <c r="EQF172" s="2"/>
      <c r="EQG172" s="2"/>
      <c r="EQH172" s="2"/>
      <c r="EQI172" s="2"/>
      <c r="EQJ172" s="2"/>
      <c r="EQK172" s="2"/>
      <c r="EQL172" s="2"/>
      <c r="EQM172" s="2"/>
      <c r="EQN172" s="2"/>
      <c r="EQO172" s="2"/>
      <c r="EQP172" s="2"/>
      <c r="EQQ172" s="2"/>
      <c r="EQR172" s="2"/>
      <c r="EQS172" s="2"/>
      <c r="EQT172" s="2"/>
      <c r="EQU172" s="2"/>
      <c r="EQV172" s="2"/>
      <c r="EQW172" s="2"/>
      <c r="EQX172" s="2"/>
      <c r="EQY172" s="2"/>
      <c r="EQZ172" s="2"/>
      <c r="ERA172" s="2"/>
      <c r="ERB172" s="2"/>
      <c r="ERC172" s="2"/>
      <c r="ERD172" s="2"/>
      <c r="ERE172" s="2"/>
      <c r="ERF172" s="2"/>
      <c r="ERG172" s="2"/>
      <c r="ERH172" s="2"/>
      <c r="ERI172" s="2"/>
      <c r="ERJ172" s="2"/>
      <c r="ERK172" s="2"/>
      <c r="ERL172" s="2"/>
      <c r="ERM172" s="2"/>
      <c r="ERN172" s="2"/>
      <c r="ERO172" s="2"/>
      <c r="ERP172" s="2"/>
      <c r="ERQ172" s="2"/>
      <c r="ERR172" s="2"/>
      <c r="ERS172" s="2"/>
      <c r="ERT172" s="2"/>
      <c r="ERU172" s="2"/>
      <c r="ERV172" s="2"/>
      <c r="ERW172" s="2"/>
      <c r="ERX172" s="2"/>
      <c r="ERY172" s="2"/>
      <c r="ERZ172" s="2"/>
      <c r="ESA172" s="2"/>
      <c r="ESB172" s="2"/>
      <c r="ESC172" s="2"/>
      <c r="ESD172" s="2"/>
      <c r="ESE172" s="2"/>
      <c r="ESF172" s="2"/>
      <c r="ESG172" s="2"/>
      <c r="ESH172" s="2"/>
      <c r="ESI172" s="2"/>
      <c r="ESJ172" s="2"/>
      <c r="ESK172" s="2"/>
      <c r="ESL172" s="2"/>
      <c r="ESM172" s="2"/>
      <c r="ESN172" s="2"/>
      <c r="ESO172" s="2"/>
      <c r="ESP172" s="2"/>
      <c r="ESQ172" s="2"/>
      <c r="ESR172" s="2"/>
      <c r="ESS172" s="2"/>
      <c r="EST172" s="2"/>
      <c r="ESU172" s="2"/>
      <c r="ESV172" s="2"/>
      <c r="ESW172" s="2"/>
      <c r="ESX172" s="2"/>
      <c r="ESY172" s="2"/>
      <c r="ESZ172" s="2"/>
      <c r="ETA172" s="2"/>
      <c r="ETB172" s="2"/>
      <c r="ETC172" s="2"/>
      <c r="ETD172" s="2"/>
      <c r="ETE172" s="2"/>
      <c r="ETF172" s="2"/>
      <c r="ETG172" s="2"/>
      <c r="ETH172" s="2"/>
      <c r="ETI172" s="2"/>
      <c r="ETJ172" s="2"/>
      <c r="ETK172" s="2"/>
      <c r="ETL172" s="2"/>
      <c r="ETM172" s="2"/>
      <c r="ETN172" s="2"/>
      <c r="ETO172" s="2"/>
      <c r="ETP172" s="2"/>
      <c r="ETQ172" s="2"/>
      <c r="ETR172" s="2"/>
      <c r="ETS172" s="2"/>
      <c r="ETT172" s="2"/>
      <c r="ETU172" s="2"/>
      <c r="ETV172" s="2"/>
      <c r="ETW172" s="2"/>
      <c r="ETX172" s="2"/>
      <c r="ETY172" s="2"/>
      <c r="ETZ172" s="2"/>
      <c r="EUA172" s="2"/>
      <c r="EUB172" s="2"/>
      <c r="EUC172" s="2"/>
      <c r="EUD172" s="2"/>
      <c r="EUE172" s="2"/>
      <c r="EUF172" s="2"/>
      <c r="EUG172" s="2"/>
      <c r="EUH172" s="2"/>
      <c r="EUI172" s="2"/>
      <c r="EUJ172" s="2"/>
      <c r="EUK172" s="2"/>
      <c r="EUL172" s="2"/>
      <c r="EUM172" s="2"/>
      <c r="EUN172" s="2"/>
      <c r="EUO172" s="2"/>
      <c r="EUP172" s="2"/>
      <c r="EUQ172" s="2"/>
      <c r="EUR172" s="2"/>
      <c r="EUS172" s="2"/>
      <c r="EUT172" s="2"/>
      <c r="EUU172" s="2"/>
      <c r="EUV172" s="2"/>
      <c r="EUW172" s="2"/>
      <c r="EUX172" s="2"/>
      <c r="EUY172" s="2"/>
      <c r="EUZ172" s="2"/>
      <c r="EVA172" s="2"/>
      <c r="EVB172" s="2"/>
      <c r="EVC172" s="2"/>
      <c r="EVD172" s="2"/>
      <c r="EVE172" s="2"/>
      <c r="EVF172" s="2"/>
      <c r="EVG172" s="2"/>
      <c r="EVH172" s="2"/>
      <c r="EVI172" s="2"/>
      <c r="EVJ172" s="2"/>
      <c r="EVK172" s="2"/>
      <c r="EVL172" s="2"/>
      <c r="EVM172" s="2"/>
      <c r="EVN172" s="2"/>
      <c r="EVO172" s="2"/>
      <c r="EVP172" s="2"/>
      <c r="EVQ172" s="2"/>
      <c r="EVR172" s="2"/>
      <c r="EVS172" s="2"/>
      <c r="EVT172" s="2"/>
      <c r="EVU172" s="2"/>
      <c r="EVV172" s="2"/>
      <c r="EVW172" s="2"/>
      <c r="EVX172" s="2"/>
      <c r="EVY172" s="2"/>
      <c r="EVZ172" s="2"/>
      <c r="EWA172" s="2"/>
      <c r="EWB172" s="2"/>
      <c r="EWC172" s="2"/>
      <c r="EWD172" s="2"/>
      <c r="EWE172" s="2"/>
      <c r="EWF172" s="2"/>
      <c r="EWG172" s="2"/>
      <c r="EWH172" s="2"/>
      <c r="EWI172" s="2"/>
      <c r="EWJ172" s="2"/>
      <c r="EWK172" s="2"/>
      <c r="EWL172" s="2"/>
      <c r="EWM172" s="2"/>
      <c r="EWN172" s="2"/>
      <c r="EWO172" s="2"/>
      <c r="EWP172" s="2"/>
      <c r="EWQ172" s="2"/>
      <c r="EWR172" s="2"/>
      <c r="EWS172" s="2"/>
      <c r="EWT172" s="2"/>
      <c r="EWU172" s="2"/>
      <c r="EWV172" s="2"/>
      <c r="EWW172" s="2"/>
      <c r="EWX172" s="2"/>
      <c r="EWY172" s="2"/>
      <c r="EWZ172" s="2"/>
      <c r="EXA172" s="2"/>
      <c r="EXB172" s="2"/>
      <c r="EXC172" s="2"/>
      <c r="EXD172" s="2"/>
      <c r="EXE172" s="2"/>
      <c r="EXF172" s="2"/>
      <c r="EXG172" s="2"/>
      <c r="EXH172" s="2"/>
      <c r="EXI172" s="2"/>
      <c r="EXJ172" s="2"/>
      <c r="EXK172" s="2"/>
      <c r="EXL172" s="2"/>
      <c r="EXM172" s="2"/>
      <c r="EXN172" s="2"/>
      <c r="EXO172" s="2"/>
      <c r="EXP172" s="2"/>
      <c r="EXQ172" s="2"/>
      <c r="EXR172" s="2"/>
      <c r="EXS172" s="2"/>
      <c r="EXT172" s="2"/>
      <c r="EXU172" s="2"/>
      <c r="EXV172" s="2"/>
      <c r="EXW172" s="2"/>
      <c r="EXX172" s="2"/>
      <c r="EXY172" s="2"/>
      <c r="EXZ172" s="2"/>
      <c r="EYA172" s="2"/>
      <c r="EYB172" s="2"/>
      <c r="EYC172" s="2"/>
      <c r="EYD172" s="2"/>
      <c r="EYE172" s="2"/>
      <c r="EYF172" s="2"/>
      <c r="EYG172" s="2"/>
      <c r="EYH172" s="2"/>
      <c r="EYI172" s="2"/>
      <c r="EYJ172" s="2"/>
      <c r="EYK172" s="2"/>
      <c r="EYL172" s="2"/>
      <c r="EYM172" s="2"/>
      <c r="EYN172" s="2"/>
      <c r="EYO172" s="2"/>
      <c r="EYP172" s="2"/>
      <c r="EYQ172" s="2"/>
      <c r="EYR172" s="2"/>
      <c r="EYS172" s="2"/>
      <c r="EYT172" s="2"/>
      <c r="EYU172" s="2"/>
      <c r="EYV172" s="2"/>
      <c r="EYW172" s="2"/>
      <c r="EYX172" s="2"/>
      <c r="EYY172" s="2"/>
      <c r="EYZ172" s="2"/>
      <c r="EZA172" s="2"/>
      <c r="EZB172" s="2"/>
      <c r="EZC172" s="2"/>
      <c r="EZD172" s="2"/>
      <c r="EZE172" s="2"/>
      <c r="EZF172" s="2"/>
      <c r="EZG172" s="2"/>
      <c r="EZH172" s="2"/>
      <c r="EZI172" s="2"/>
      <c r="EZJ172" s="2"/>
      <c r="EZK172" s="2"/>
      <c r="EZL172" s="2"/>
      <c r="EZM172" s="2"/>
      <c r="EZN172" s="2"/>
      <c r="EZO172" s="2"/>
      <c r="EZP172" s="2"/>
      <c r="EZQ172" s="2"/>
      <c r="EZR172" s="2"/>
      <c r="EZS172" s="2"/>
      <c r="EZT172" s="2"/>
      <c r="EZU172" s="2"/>
      <c r="EZV172" s="2"/>
      <c r="EZW172" s="2"/>
      <c r="EZX172" s="2"/>
      <c r="EZY172" s="2"/>
      <c r="EZZ172" s="2"/>
      <c r="FAA172" s="2"/>
      <c r="FAB172" s="2"/>
      <c r="FAC172" s="2"/>
      <c r="FAD172" s="2"/>
      <c r="FAE172" s="2"/>
      <c r="FAF172" s="2"/>
      <c r="FAG172" s="2"/>
      <c r="FAH172" s="2"/>
      <c r="FAI172" s="2"/>
      <c r="FAJ172" s="2"/>
      <c r="FAK172" s="2"/>
      <c r="FAL172" s="2"/>
      <c r="FAM172" s="2"/>
      <c r="FAN172" s="2"/>
      <c r="FAO172" s="2"/>
      <c r="FAP172" s="2"/>
      <c r="FAQ172" s="2"/>
      <c r="FAR172" s="2"/>
      <c r="FAS172" s="2"/>
      <c r="FAT172" s="2"/>
      <c r="FAU172" s="2"/>
      <c r="FAV172" s="2"/>
      <c r="FAW172" s="2"/>
      <c r="FAX172" s="2"/>
      <c r="FAY172" s="2"/>
      <c r="FAZ172" s="2"/>
      <c r="FBA172" s="2"/>
      <c r="FBB172" s="2"/>
      <c r="FBC172" s="2"/>
      <c r="FBD172" s="2"/>
      <c r="FBE172" s="2"/>
      <c r="FBF172" s="2"/>
      <c r="FBG172" s="2"/>
      <c r="FBH172" s="2"/>
      <c r="FBI172" s="2"/>
      <c r="FBJ172" s="2"/>
      <c r="FBK172" s="2"/>
      <c r="FBL172" s="2"/>
      <c r="FBM172" s="2"/>
      <c r="FBN172" s="2"/>
      <c r="FBO172" s="2"/>
      <c r="FBP172" s="2"/>
      <c r="FBQ172" s="2"/>
      <c r="FBR172" s="2"/>
      <c r="FBS172" s="2"/>
      <c r="FBT172" s="2"/>
      <c r="FBU172" s="2"/>
      <c r="FBV172" s="2"/>
      <c r="FBW172" s="2"/>
      <c r="FBX172" s="2"/>
      <c r="FBY172" s="2"/>
      <c r="FBZ172" s="2"/>
      <c r="FCA172" s="2"/>
      <c r="FCB172" s="2"/>
      <c r="FCC172" s="2"/>
      <c r="FCD172" s="2"/>
      <c r="FCE172" s="2"/>
      <c r="FCF172" s="2"/>
      <c r="FCG172" s="2"/>
      <c r="FCH172" s="2"/>
      <c r="FCI172" s="2"/>
      <c r="FCJ172" s="2"/>
      <c r="FCK172" s="2"/>
      <c r="FCL172" s="2"/>
      <c r="FCM172" s="2"/>
      <c r="FCN172" s="2"/>
      <c r="FCO172" s="2"/>
      <c r="FCP172" s="2"/>
      <c r="FCQ172" s="2"/>
      <c r="FCR172" s="2"/>
      <c r="FCS172" s="2"/>
      <c r="FCT172" s="2"/>
      <c r="FCU172" s="2"/>
      <c r="FCV172" s="2"/>
      <c r="FCW172" s="2"/>
      <c r="FCX172" s="2"/>
      <c r="FCY172" s="2"/>
      <c r="FCZ172" s="2"/>
      <c r="FDA172" s="2"/>
      <c r="FDB172" s="2"/>
      <c r="FDC172" s="2"/>
      <c r="FDD172" s="2"/>
      <c r="FDE172" s="2"/>
      <c r="FDF172" s="2"/>
      <c r="FDG172" s="2"/>
      <c r="FDH172" s="2"/>
      <c r="FDI172" s="2"/>
      <c r="FDJ172" s="2"/>
      <c r="FDK172" s="2"/>
      <c r="FDL172" s="2"/>
      <c r="FDM172" s="2"/>
      <c r="FDN172" s="2"/>
      <c r="FDO172" s="2"/>
      <c r="FDP172" s="2"/>
      <c r="FDQ172" s="2"/>
      <c r="FDR172" s="2"/>
      <c r="FDS172" s="2"/>
      <c r="FDT172" s="2"/>
      <c r="FDU172" s="2"/>
      <c r="FDV172" s="2"/>
      <c r="FDW172" s="2"/>
      <c r="FDX172" s="2"/>
      <c r="FDY172" s="2"/>
      <c r="FDZ172" s="2"/>
      <c r="FEA172" s="2"/>
      <c r="FEB172" s="2"/>
      <c r="FEC172" s="2"/>
      <c r="FED172" s="2"/>
      <c r="FEE172" s="2"/>
      <c r="FEF172" s="2"/>
      <c r="FEG172" s="2"/>
      <c r="FEH172" s="2"/>
      <c r="FEI172" s="2"/>
      <c r="FEJ172" s="2"/>
      <c r="FEK172" s="2"/>
      <c r="FEL172" s="2"/>
      <c r="FEM172" s="2"/>
      <c r="FEN172" s="2"/>
      <c r="FEO172" s="2"/>
      <c r="FEP172" s="2"/>
      <c r="FEQ172" s="2"/>
      <c r="FER172" s="2"/>
      <c r="FES172" s="2"/>
      <c r="FET172" s="2"/>
      <c r="FEU172" s="2"/>
      <c r="FEV172" s="2"/>
      <c r="FEW172" s="2"/>
      <c r="FEX172" s="2"/>
      <c r="FEY172" s="2"/>
      <c r="FEZ172" s="2"/>
      <c r="FFA172" s="2"/>
      <c r="FFB172" s="2"/>
      <c r="FFC172" s="2"/>
      <c r="FFD172" s="2"/>
      <c r="FFE172" s="2"/>
      <c r="FFF172" s="2"/>
      <c r="FFG172" s="2"/>
      <c r="FFH172" s="2"/>
      <c r="FFI172" s="2"/>
      <c r="FFJ172" s="2"/>
      <c r="FFK172" s="2"/>
      <c r="FFL172" s="2"/>
      <c r="FFM172" s="2"/>
      <c r="FFN172" s="2"/>
      <c r="FFO172" s="2"/>
      <c r="FFP172" s="2"/>
      <c r="FFQ172" s="2"/>
      <c r="FFR172" s="2"/>
      <c r="FFS172" s="2"/>
      <c r="FFT172" s="2"/>
      <c r="FFU172" s="2"/>
      <c r="FFV172" s="2"/>
      <c r="FFW172" s="2"/>
      <c r="FFX172" s="2"/>
      <c r="FFY172" s="2"/>
      <c r="FFZ172" s="2"/>
      <c r="FGA172" s="2"/>
      <c r="FGB172" s="2"/>
      <c r="FGC172" s="2"/>
      <c r="FGD172" s="2"/>
      <c r="FGE172" s="2"/>
      <c r="FGF172" s="2"/>
      <c r="FGG172" s="2"/>
      <c r="FGH172" s="2"/>
      <c r="FGI172" s="2"/>
      <c r="FGJ172" s="2"/>
      <c r="FGK172" s="2"/>
      <c r="FGL172" s="2"/>
      <c r="FGM172" s="2"/>
      <c r="FGN172" s="2"/>
      <c r="FGO172" s="2"/>
      <c r="FGP172" s="2"/>
      <c r="FGQ172" s="2"/>
      <c r="FGR172" s="2"/>
      <c r="FGS172" s="2"/>
      <c r="FGT172" s="2"/>
      <c r="FGU172" s="2"/>
      <c r="FGV172" s="2"/>
      <c r="FGW172" s="2"/>
      <c r="FGX172" s="2"/>
      <c r="FGY172" s="2"/>
      <c r="FGZ172" s="2"/>
      <c r="FHA172" s="2"/>
      <c r="FHB172" s="2"/>
      <c r="FHC172" s="2"/>
      <c r="FHD172" s="2"/>
      <c r="FHE172" s="2"/>
      <c r="FHF172" s="2"/>
      <c r="FHG172" s="2"/>
      <c r="FHH172" s="2"/>
      <c r="FHI172" s="2"/>
      <c r="FHJ172" s="2"/>
      <c r="FHK172" s="2"/>
      <c r="FHL172" s="2"/>
      <c r="FHM172" s="2"/>
      <c r="FHN172" s="2"/>
      <c r="FHO172" s="2"/>
      <c r="FHP172" s="2"/>
      <c r="FHQ172" s="2"/>
      <c r="FHR172" s="2"/>
      <c r="FHS172" s="2"/>
      <c r="FHT172" s="2"/>
      <c r="FHU172" s="2"/>
      <c r="FHV172" s="2"/>
      <c r="FHW172" s="2"/>
      <c r="FHX172" s="2"/>
      <c r="FHY172" s="2"/>
      <c r="FHZ172" s="2"/>
      <c r="FIA172" s="2"/>
      <c r="FIB172" s="2"/>
      <c r="FIC172" s="2"/>
      <c r="FID172" s="2"/>
      <c r="FIE172" s="2"/>
      <c r="FIF172" s="2"/>
      <c r="FIG172" s="2"/>
      <c r="FIH172" s="2"/>
      <c r="FII172" s="2"/>
      <c r="FIJ172" s="2"/>
      <c r="FIK172" s="2"/>
      <c r="FIL172" s="2"/>
      <c r="FIM172" s="2"/>
      <c r="FIN172" s="2"/>
      <c r="FIO172" s="2"/>
      <c r="FIP172" s="2"/>
      <c r="FIQ172" s="2"/>
      <c r="FIR172" s="2"/>
      <c r="FIS172" s="2"/>
      <c r="FIT172" s="2"/>
      <c r="FIU172" s="2"/>
      <c r="FIV172" s="2"/>
      <c r="FIW172" s="2"/>
      <c r="FIX172" s="2"/>
      <c r="FIY172" s="2"/>
      <c r="FIZ172" s="2"/>
      <c r="FJA172" s="2"/>
      <c r="FJB172" s="2"/>
      <c r="FJC172" s="2"/>
      <c r="FJD172" s="2"/>
      <c r="FJE172" s="2"/>
      <c r="FJF172" s="2"/>
      <c r="FJG172" s="2"/>
      <c r="FJH172" s="2"/>
      <c r="FJI172" s="2"/>
      <c r="FJJ172" s="2"/>
      <c r="FJK172" s="2"/>
      <c r="FJL172" s="2"/>
      <c r="FJM172" s="2"/>
      <c r="FJN172" s="2"/>
      <c r="FJO172" s="2"/>
      <c r="FJP172" s="2"/>
      <c r="FJQ172" s="2"/>
      <c r="FJR172" s="2"/>
      <c r="FJS172" s="2"/>
      <c r="FJT172" s="2"/>
      <c r="FJU172" s="2"/>
      <c r="FJV172" s="2"/>
      <c r="FJW172" s="2"/>
      <c r="FJX172" s="2"/>
      <c r="FJY172" s="2"/>
      <c r="FJZ172" s="2"/>
      <c r="FKA172" s="2"/>
      <c r="FKB172" s="2"/>
      <c r="FKC172" s="2"/>
      <c r="FKD172" s="2"/>
      <c r="FKE172" s="2"/>
      <c r="FKF172" s="2"/>
      <c r="FKG172" s="2"/>
      <c r="FKH172" s="2"/>
      <c r="FKI172" s="2"/>
      <c r="FKJ172" s="2"/>
      <c r="FKK172" s="2"/>
      <c r="FKL172" s="2"/>
      <c r="FKM172" s="2"/>
      <c r="FKN172" s="2"/>
      <c r="FKO172" s="2"/>
      <c r="FKP172" s="2"/>
      <c r="FKQ172" s="2"/>
      <c r="FKR172" s="2"/>
      <c r="FKS172" s="2"/>
      <c r="FKT172" s="2"/>
      <c r="FKU172" s="2"/>
      <c r="FKV172" s="2"/>
      <c r="FKW172" s="2"/>
      <c r="FKX172" s="2"/>
      <c r="FKY172" s="2"/>
      <c r="FKZ172" s="2"/>
      <c r="FLA172" s="2"/>
      <c r="FLB172" s="2"/>
      <c r="FLC172" s="2"/>
      <c r="FLD172" s="2"/>
      <c r="FLE172" s="2"/>
      <c r="FLF172" s="2"/>
      <c r="FLG172" s="2"/>
      <c r="FLH172" s="2"/>
      <c r="FLI172" s="2"/>
      <c r="FLJ172" s="2"/>
      <c r="FLK172" s="2"/>
      <c r="FLL172" s="2"/>
      <c r="FLM172" s="2"/>
      <c r="FLN172" s="2"/>
      <c r="FLO172" s="2"/>
      <c r="FLP172" s="2"/>
      <c r="FLQ172" s="2"/>
      <c r="FLR172" s="2"/>
      <c r="FLS172" s="2"/>
      <c r="FLT172" s="2"/>
      <c r="FLU172" s="2"/>
      <c r="FLV172" s="2"/>
      <c r="FLW172" s="2"/>
      <c r="FLX172" s="2"/>
      <c r="FLY172" s="2"/>
      <c r="FLZ172" s="2"/>
      <c r="FMA172" s="2"/>
      <c r="FMB172" s="2"/>
      <c r="FMC172" s="2"/>
      <c r="FMD172" s="2"/>
      <c r="FME172" s="2"/>
      <c r="FMF172" s="2"/>
      <c r="FMG172" s="2"/>
      <c r="FMH172" s="2"/>
      <c r="FMI172" s="2"/>
      <c r="FMJ172" s="2"/>
      <c r="FMK172" s="2"/>
      <c r="FML172" s="2"/>
      <c r="FMM172" s="2"/>
      <c r="FMN172" s="2"/>
      <c r="FMO172" s="2"/>
      <c r="FMP172" s="2"/>
      <c r="FMQ172" s="2"/>
      <c r="FMR172" s="2"/>
      <c r="FMS172" s="2"/>
      <c r="FMT172" s="2"/>
      <c r="FMU172" s="2"/>
      <c r="FMV172" s="2"/>
      <c r="FMW172" s="2"/>
      <c r="FMX172" s="2"/>
      <c r="FMY172" s="2"/>
      <c r="FMZ172" s="2"/>
      <c r="FNA172" s="2"/>
      <c r="FNB172" s="2"/>
      <c r="FNC172" s="2"/>
      <c r="FND172" s="2"/>
      <c r="FNE172" s="2"/>
      <c r="FNF172" s="2"/>
      <c r="FNG172" s="2"/>
      <c r="FNH172" s="2"/>
      <c r="FNI172" s="2"/>
      <c r="FNJ172" s="2"/>
      <c r="FNK172" s="2"/>
      <c r="FNL172" s="2"/>
      <c r="FNM172" s="2"/>
      <c r="FNN172" s="2"/>
      <c r="FNO172" s="2"/>
      <c r="FNP172" s="2"/>
      <c r="FNQ172" s="2"/>
      <c r="FNR172" s="2"/>
      <c r="FNS172" s="2"/>
      <c r="FNT172" s="2"/>
      <c r="FNU172" s="2"/>
      <c r="FNV172" s="2"/>
      <c r="FNW172" s="2"/>
      <c r="FNX172" s="2"/>
      <c r="FNY172" s="2"/>
      <c r="FNZ172" s="2"/>
      <c r="FOA172" s="2"/>
      <c r="FOB172" s="2"/>
      <c r="FOC172" s="2"/>
      <c r="FOD172" s="2"/>
      <c r="FOE172" s="2"/>
      <c r="FOF172" s="2"/>
      <c r="FOG172" s="2"/>
      <c r="FOH172" s="2"/>
      <c r="FOI172" s="2"/>
      <c r="FOJ172" s="2"/>
      <c r="FOK172" s="2"/>
      <c r="FOL172" s="2"/>
      <c r="FOM172" s="2"/>
      <c r="FON172" s="2"/>
      <c r="FOO172" s="2"/>
      <c r="FOP172" s="2"/>
      <c r="FOQ172" s="2"/>
      <c r="FOR172" s="2"/>
      <c r="FOS172" s="2"/>
      <c r="FOT172" s="2"/>
      <c r="FOU172" s="2"/>
      <c r="FOV172" s="2"/>
      <c r="FOW172" s="2"/>
      <c r="FOX172" s="2"/>
      <c r="FOY172" s="2"/>
      <c r="FOZ172" s="2"/>
      <c r="FPA172" s="2"/>
      <c r="FPB172" s="2"/>
      <c r="FPC172" s="2"/>
      <c r="FPD172" s="2"/>
      <c r="FPE172" s="2"/>
      <c r="FPF172" s="2"/>
      <c r="FPG172" s="2"/>
      <c r="FPH172" s="2"/>
      <c r="FPI172" s="2"/>
      <c r="FPJ172" s="2"/>
      <c r="FPK172" s="2"/>
      <c r="FPL172" s="2"/>
      <c r="FPM172" s="2"/>
      <c r="FPN172" s="2"/>
      <c r="FPO172" s="2"/>
      <c r="FPP172" s="2"/>
      <c r="FPQ172" s="2"/>
      <c r="FPR172" s="2"/>
      <c r="FPS172" s="2"/>
      <c r="FPT172" s="2"/>
      <c r="FPU172" s="2"/>
      <c r="FPV172" s="2"/>
      <c r="FPW172" s="2"/>
      <c r="FPX172" s="2"/>
      <c r="FPY172" s="2"/>
      <c r="FPZ172" s="2"/>
      <c r="FQA172" s="2"/>
      <c r="FQB172" s="2"/>
      <c r="FQC172" s="2"/>
      <c r="FQD172" s="2"/>
      <c r="FQE172" s="2"/>
      <c r="FQF172" s="2"/>
      <c r="FQG172" s="2"/>
      <c r="FQH172" s="2"/>
      <c r="FQI172" s="2"/>
      <c r="FQJ172" s="2"/>
      <c r="FQK172" s="2"/>
      <c r="FQL172" s="2"/>
      <c r="FQM172" s="2"/>
      <c r="FQN172" s="2"/>
      <c r="FQO172" s="2"/>
      <c r="FQP172" s="2"/>
      <c r="FQQ172" s="2"/>
      <c r="FQR172" s="2"/>
      <c r="FQS172" s="2"/>
      <c r="FQT172" s="2"/>
      <c r="FQU172" s="2"/>
      <c r="FQV172" s="2"/>
      <c r="FQW172" s="2"/>
      <c r="FQX172" s="2"/>
      <c r="FQY172" s="2"/>
      <c r="FQZ172" s="2"/>
      <c r="FRA172" s="2"/>
      <c r="FRB172" s="2"/>
      <c r="FRC172" s="2"/>
      <c r="FRD172" s="2"/>
      <c r="FRE172" s="2"/>
      <c r="FRF172" s="2"/>
      <c r="FRG172" s="2"/>
      <c r="FRH172" s="2"/>
      <c r="FRI172" s="2"/>
      <c r="FRJ172" s="2"/>
      <c r="FRK172" s="2"/>
      <c r="FRL172" s="2"/>
      <c r="FRM172" s="2"/>
      <c r="FRN172" s="2"/>
      <c r="FRO172" s="2"/>
      <c r="FRP172" s="2"/>
      <c r="FRQ172" s="2"/>
      <c r="FRR172" s="2"/>
      <c r="FRS172" s="2"/>
      <c r="FRT172" s="2"/>
      <c r="FRU172" s="2"/>
      <c r="FRV172" s="2"/>
      <c r="FRW172" s="2"/>
      <c r="FRX172" s="2"/>
      <c r="FRY172" s="2"/>
      <c r="FRZ172" s="2"/>
      <c r="FSA172" s="2"/>
      <c r="FSB172" s="2"/>
      <c r="FSC172" s="2"/>
      <c r="FSD172" s="2"/>
      <c r="FSE172" s="2"/>
      <c r="FSF172" s="2"/>
      <c r="FSG172" s="2"/>
      <c r="FSH172" s="2"/>
      <c r="FSI172" s="2"/>
      <c r="FSJ172" s="2"/>
      <c r="FSK172" s="2"/>
      <c r="FSL172" s="2"/>
      <c r="FSM172" s="2"/>
      <c r="FSN172" s="2"/>
      <c r="FSO172" s="2"/>
      <c r="FSP172" s="2"/>
      <c r="FSQ172" s="2"/>
      <c r="FSR172" s="2"/>
      <c r="FSS172" s="2"/>
      <c r="FST172" s="2"/>
      <c r="FSU172" s="2"/>
      <c r="FSV172" s="2"/>
      <c r="FSW172" s="2"/>
      <c r="FSX172" s="2"/>
      <c r="FSY172" s="2"/>
      <c r="FSZ172" s="2"/>
      <c r="FTA172" s="2"/>
      <c r="FTB172" s="2"/>
      <c r="FTC172" s="2"/>
      <c r="FTD172" s="2"/>
      <c r="FTE172" s="2"/>
      <c r="FTF172" s="2"/>
      <c r="FTG172" s="2"/>
      <c r="FTH172" s="2"/>
      <c r="FTI172" s="2"/>
      <c r="FTJ172" s="2"/>
      <c r="FTK172" s="2"/>
      <c r="FTL172" s="2"/>
      <c r="FTM172" s="2"/>
      <c r="FTN172" s="2"/>
      <c r="FTO172" s="2"/>
      <c r="FTP172" s="2"/>
      <c r="FTQ172" s="2"/>
      <c r="FTR172" s="2"/>
      <c r="FTS172" s="2"/>
      <c r="FTT172" s="2"/>
      <c r="FTU172" s="2"/>
      <c r="FTV172" s="2"/>
      <c r="FTW172" s="2"/>
      <c r="FTX172" s="2"/>
      <c r="FTY172" s="2"/>
      <c r="FTZ172" s="2"/>
      <c r="FUA172" s="2"/>
      <c r="FUB172" s="2"/>
      <c r="FUC172" s="2"/>
      <c r="FUD172" s="2"/>
      <c r="FUE172" s="2"/>
      <c r="FUF172" s="2"/>
      <c r="FUG172" s="2"/>
      <c r="FUH172" s="2"/>
      <c r="FUI172" s="2"/>
      <c r="FUJ172" s="2"/>
      <c r="FUK172" s="2"/>
      <c r="FUL172" s="2"/>
      <c r="FUM172" s="2"/>
      <c r="FUN172" s="2"/>
      <c r="FUO172" s="2"/>
      <c r="FUP172" s="2"/>
      <c r="FUQ172" s="2"/>
      <c r="FUR172" s="2"/>
      <c r="FUS172" s="2"/>
      <c r="FUT172" s="2"/>
      <c r="FUU172" s="2"/>
      <c r="FUV172" s="2"/>
      <c r="FUW172" s="2"/>
      <c r="FUX172" s="2"/>
      <c r="FUY172" s="2"/>
      <c r="FUZ172" s="2"/>
      <c r="FVA172" s="2"/>
      <c r="FVB172" s="2"/>
      <c r="FVC172" s="2"/>
      <c r="FVD172" s="2"/>
      <c r="FVE172" s="2"/>
      <c r="FVF172" s="2"/>
      <c r="FVG172" s="2"/>
      <c r="FVH172" s="2"/>
      <c r="FVI172" s="2"/>
      <c r="FVJ172" s="2"/>
      <c r="FVK172" s="2"/>
      <c r="FVL172" s="2"/>
      <c r="FVM172" s="2"/>
      <c r="FVN172" s="2"/>
      <c r="FVO172" s="2"/>
      <c r="FVP172" s="2"/>
      <c r="FVQ172" s="2"/>
      <c r="FVR172" s="2"/>
      <c r="FVS172" s="2"/>
      <c r="FVT172" s="2"/>
      <c r="FVU172" s="2"/>
      <c r="FVV172" s="2"/>
      <c r="FVW172" s="2"/>
      <c r="FVX172" s="2"/>
      <c r="FVY172" s="2"/>
      <c r="FVZ172" s="2"/>
      <c r="FWA172" s="2"/>
      <c r="FWB172" s="2"/>
      <c r="FWC172" s="2"/>
      <c r="FWD172" s="2"/>
      <c r="FWE172" s="2"/>
      <c r="FWF172" s="2"/>
      <c r="FWG172" s="2"/>
      <c r="FWH172" s="2"/>
      <c r="FWI172" s="2"/>
      <c r="FWJ172" s="2"/>
      <c r="FWK172" s="2"/>
      <c r="FWL172" s="2"/>
      <c r="FWM172" s="2"/>
      <c r="FWN172" s="2"/>
      <c r="FWO172" s="2"/>
      <c r="FWP172" s="2"/>
      <c r="FWQ172" s="2"/>
      <c r="FWR172" s="2"/>
      <c r="FWS172" s="2"/>
      <c r="FWT172" s="2"/>
      <c r="FWU172" s="2"/>
      <c r="FWV172" s="2"/>
      <c r="FWW172" s="2"/>
      <c r="FWX172" s="2"/>
      <c r="FWY172" s="2"/>
      <c r="FWZ172" s="2"/>
      <c r="FXA172" s="2"/>
      <c r="FXB172" s="2"/>
      <c r="FXC172" s="2"/>
      <c r="FXD172" s="2"/>
      <c r="FXE172" s="2"/>
      <c r="FXF172" s="2"/>
      <c r="FXG172" s="2"/>
      <c r="FXH172" s="2"/>
      <c r="FXI172" s="2"/>
      <c r="FXJ172" s="2"/>
      <c r="FXK172" s="2"/>
      <c r="FXL172" s="2"/>
      <c r="FXM172" s="2"/>
      <c r="FXN172" s="2"/>
      <c r="FXO172" s="2"/>
      <c r="FXP172" s="2"/>
      <c r="FXQ172" s="2"/>
      <c r="FXR172" s="2"/>
      <c r="FXS172" s="2"/>
      <c r="FXT172" s="2"/>
      <c r="FXU172" s="2"/>
      <c r="FXV172" s="2"/>
      <c r="FXW172" s="2"/>
      <c r="FXX172" s="2"/>
      <c r="FXY172" s="2"/>
      <c r="FXZ172" s="2"/>
      <c r="FYA172" s="2"/>
      <c r="FYB172" s="2"/>
      <c r="FYC172" s="2"/>
      <c r="FYD172" s="2"/>
      <c r="FYE172" s="2"/>
      <c r="FYF172" s="2"/>
      <c r="FYG172" s="2"/>
      <c r="FYH172" s="2"/>
      <c r="FYI172" s="2"/>
      <c r="FYJ172" s="2"/>
      <c r="FYK172" s="2"/>
      <c r="FYL172" s="2"/>
      <c r="FYM172" s="2"/>
      <c r="FYN172" s="2"/>
      <c r="FYO172" s="2"/>
      <c r="FYP172" s="2"/>
      <c r="FYQ172" s="2"/>
      <c r="FYR172" s="2"/>
      <c r="FYS172" s="2"/>
      <c r="FYT172" s="2"/>
      <c r="FYU172" s="2"/>
      <c r="FYV172" s="2"/>
      <c r="FYW172" s="2"/>
      <c r="FYX172" s="2"/>
      <c r="FYY172" s="2"/>
      <c r="FYZ172" s="2"/>
      <c r="FZA172" s="2"/>
      <c r="FZB172" s="2"/>
      <c r="FZC172" s="2"/>
      <c r="FZD172" s="2"/>
      <c r="FZE172" s="2"/>
      <c r="FZF172" s="2"/>
      <c r="FZG172" s="2"/>
      <c r="FZH172" s="2"/>
      <c r="FZI172" s="2"/>
      <c r="FZJ172" s="2"/>
      <c r="FZK172" s="2"/>
      <c r="FZL172" s="2"/>
      <c r="FZM172" s="2"/>
      <c r="FZN172" s="2"/>
      <c r="FZO172" s="2"/>
      <c r="FZP172" s="2"/>
      <c r="FZQ172" s="2"/>
      <c r="FZR172" s="2"/>
      <c r="FZS172" s="2"/>
      <c r="FZT172" s="2"/>
      <c r="FZU172" s="2"/>
      <c r="FZV172" s="2"/>
      <c r="FZW172" s="2"/>
      <c r="FZX172" s="2"/>
      <c r="FZY172" s="2"/>
      <c r="FZZ172" s="2"/>
      <c r="GAA172" s="2"/>
      <c r="GAB172" s="2"/>
      <c r="GAC172" s="2"/>
      <c r="GAD172" s="2"/>
      <c r="GAE172" s="2"/>
      <c r="GAF172" s="2"/>
      <c r="GAG172" s="2"/>
      <c r="GAH172" s="2"/>
      <c r="GAI172" s="2"/>
      <c r="GAJ172" s="2"/>
      <c r="GAK172" s="2"/>
      <c r="GAL172" s="2"/>
      <c r="GAM172" s="2"/>
      <c r="GAN172" s="2"/>
      <c r="GAO172" s="2"/>
      <c r="GAP172" s="2"/>
      <c r="GAQ172" s="2"/>
      <c r="GAR172" s="2"/>
      <c r="GAS172" s="2"/>
      <c r="GAT172" s="2"/>
      <c r="GAU172" s="2"/>
      <c r="GAV172" s="2"/>
      <c r="GAW172" s="2"/>
      <c r="GAX172" s="2"/>
      <c r="GAY172" s="2"/>
      <c r="GAZ172" s="2"/>
      <c r="GBA172" s="2"/>
      <c r="GBB172" s="2"/>
      <c r="GBC172" s="2"/>
      <c r="GBD172" s="2"/>
      <c r="GBE172" s="2"/>
      <c r="GBF172" s="2"/>
      <c r="GBG172" s="2"/>
      <c r="GBH172" s="2"/>
      <c r="GBI172" s="2"/>
      <c r="GBJ172" s="2"/>
      <c r="GBK172" s="2"/>
      <c r="GBL172" s="2"/>
      <c r="GBM172" s="2"/>
      <c r="GBN172" s="2"/>
      <c r="GBO172" s="2"/>
      <c r="GBP172" s="2"/>
      <c r="GBQ172" s="2"/>
      <c r="GBR172" s="2"/>
      <c r="GBS172" s="2"/>
      <c r="GBT172" s="2"/>
      <c r="GBU172" s="2"/>
      <c r="GBV172" s="2"/>
      <c r="GBW172" s="2"/>
      <c r="GBX172" s="2"/>
      <c r="GBY172" s="2"/>
      <c r="GBZ172" s="2"/>
      <c r="GCA172" s="2"/>
      <c r="GCB172" s="2"/>
      <c r="GCC172" s="2"/>
      <c r="GCD172" s="2"/>
      <c r="GCE172" s="2"/>
      <c r="GCF172" s="2"/>
      <c r="GCG172" s="2"/>
      <c r="GCH172" s="2"/>
      <c r="GCI172" s="2"/>
      <c r="GCJ172" s="2"/>
      <c r="GCK172" s="2"/>
      <c r="GCL172" s="2"/>
      <c r="GCM172" s="2"/>
      <c r="GCN172" s="2"/>
      <c r="GCO172" s="2"/>
      <c r="GCP172" s="2"/>
      <c r="GCQ172" s="2"/>
      <c r="GCR172" s="2"/>
      <c r="GCS172" s="2"/>
      <c r="GCT172" s="2"/>
      <c r="GCU172" s="2"/>
      <c r="GCV172" s="2"/>
      <c r="GCW172" s="2"/>
      <c r="GCX172" s="2"/>
      <c r="GCY172" s="2"/>
      <c r="GCZ172" s="2"/>
      <c r="GDA172" s="2"/>
      <c r="GDB172" s="2"/>
      <c r="GDC172" s="2"/>
      <c r="GDD172" s="2"/>
      <c r="GDE172" s="2"/>
      <c r="GDF172" s="2"/>
      <c r="GDG172" s="2"/>
      <c r="GDH172" s="2"/>
      <c r="GDI172" s="2"/>
      <c r="GDJ172" s="2"/>
      <c r="GDK172" s="2"/>
      <c r="GDL172" s="2"/>
      <c r="GDM172" s="2"/>
      <c r="GDN172" s="2"/>
      <c r="GDO172" s="2"/>
      <c r="GDP172" s="2"/>
      <c r="GDQ172" s="2"/>
      <c r="GDR172" s="2"/>
      <c r="GDS172" s="2"/>
      <c r="GDT172" s="2"/>
      <c r="GDU172" s="2"/>
      <c r="GDV172" s="2"/>
      <c r="GDW172" s="2"/>
      <c r="GDX172" s="2"/>
      <c r="GDY172" s="2"/>
      <c r="GDZ172" s="2"/>
      <c r="GEA172" s="2"/>
      <c r="GEB172" s="2"/>
      <c r="GEC172" s="2"/>
      <c r="GED172" s="2"/>
      <c r="GEE172" s="2"/>
      <c r="GEF172" s="2"/>
      <c r="GEG172" s="2"/>
      <c r="GEH172" s="2"/>
      <c r="GEI172" s="2"/>
      <c r="GEJ172" s="2"/>
      <c r="GEK172" s="2"/>
      <c r="GEL172" s="2"/>
      <c r="GEM172" s="2"/>
      <c r="GEN172" s="2"/>
      <c r="GEO172" s="2"/>
      <c r="GEP172" s="2"/>
      <c r="GEQ172" s="2"/>
      <c r="GER172" s="2"/>
      <c r="GES172" s="2"/>
      <c r="GET172" s="2"/>
      <c r="GEU172" s="2"/>
      <c r="GEV172" s="2"/>
      <c r="GEW172" s="2"/>
      <c r="GEX172" s="2"/>
      <c r="GEY172" s="2"/>
      <c r="GEZ172" s="2"/>
      <c r="GFA172" s="2"/>
      <c r="GFB172" s="2"/>
      <c r="GFC172" s="2"/>
      <c r="GFD172" s="2"/>
      <c r="GFE172" s="2"/>
      <c r="GFF172" s="2"/>
      <c r="GFG172" s="2"/>
      <c r="GFH172" s="2"/>
      <c r="GFI172" s="2"/>
      <c r="GFJ172" s="2"/>
      <c r="GFK172" s="2"/>
      <c r="GFL172" s="2"/>
      <c r="GFM172" s="2"/>
      <c r="GFN172" s="2"/>
      <c r="GFO172" s="2"/>
      <c r="GFP172" s="2"/>
      <c r="GFQ172" s="2"/>
      <c r="GFR172" s="2"/>
      <c r="GFS172" s="2"/>
      <c r="GFT172" s="2"/>
      <c r="GFU172" s="2"/>
      <c r="GFV172" s="2"/>
      <c r="GFW172" s="2"/>
      <c r="GFX172" s="2"/>
      <c r="GFY172" s="2"/>
      <c r="GFZ172" s="2"/>
      <c r="GGA172" s="2"/>
      <c r="GGB172" s="2"/>
      <c r="GGC172" s="2"/>
      <c r="GGD172" s="2"/>
      <c r="GGE172" s="2"/>
      <c r="GGF172" s="2"/>
      <c r="GGG172" s="2"/>
      <c r="GGH172" s="2"/>
      <c r="GGI172" s="2"/>
      <c r="GGJ172" s="2"/>
      <c r="GGK172" s="2"/>
      <c r="GGL172" s="2"/>
      <c r="GGM172" s="2"/>
      <c r="GGN172" s="2"/>
      <c r="GGO172" s="2"/>
      <c r="GGP172" s="2"/>
      <c r="GGQ172" s="2"/>
      <c r="GGR172" s="2"/>
      <c r="GGS172" s="2"/>
      <c r="GGT172" s="2"/>
      <c r="GGU172" s="2"/>
      <c r="GGV172" s="2"/>
      <c r="GGW172" s="2"/>
      <c r="GGX172" s="2"/>
      <c r="GGY172" s="2"/>
      <c r="GGZ172" s="2"/>
      <c r="GHA172" s="2"/>
      <c r="GHB172" s="2"/>
      <c r="GHC172" s="2"/>
      <c r="GHD172" s="2"/>
      <c r="GHE172" s="2"/>
      <c r="GHF172" s="2"/>
      <c r="GHG172" s="2"/>
      <c r="GHH172" s="2"/>
      <c r="GHI172" s="2"/>
      <c r="GHJ172" s="2"/>
      <c r="GHK172" s="2"/>
      <c r="GHL172" s="2"/>
      <c r="GHM172" s="2"/>
      <c r="GHN172" s="2"/>
      <c r="GHO172" s="2"/>
      <c r="GHP172" s="2"/>
      <c r="GHQ172" s="2"/>
      <c r="GHR172" s="2"/>
      <c r="GHS172" s="2"/>
      <c r="GHT172" s="2"/>
      <c r="GHU172" s="2"/>
      <c r="GHV172" s="2"/>
      <c r="GHW172" s="2"/>
      <c r="GHX172" s="2"/>
      <c r="GHY172" s="2"/>
      <c r="GHZ172" s="2"/>
      <c r="GIA172" s="2"/>
      <c r="GIB172" s="2"/>
      <c r="GIC172" s="2"/>
      <c r="GID172" s="2"/>
      <c r="GIE172" s="2"/>
      <c r="GIF172" s="2"/>
      <c r="GIG172" s="2"/>
      <c r="GIH172" s="2"/>
      <c r="GII172" s="2"/>
      <c r="GIJ172" s="2"/>
      <c r="GIK172" s="2"/>
      <c r="GIL172" s="2"/>
      <c r="GIM172" s="2"/>
      <c r="GIN172" s="2"/>
      <c r="GIO172" s="2"/>
      <c r="GIP172" s="2"/>
      <c r="GIQ172" s="2"/>
      <c r="GIR172" s="2"/>
      <c r="GIS172" s="2"/>
      <c r="GIT172" s="2"/>
      <c r="GIU172" s="2"/>
      <c r="GIV172" s="2"/>
      <c r="GIW172" s="2"/>
      <c r="GIX172" s="2"/>
      <c r="GIY172" s="2"/>
      <c r="GIZ172" s="2"/>
      <c r="GJA172" s="2"/>
      <c r="GJB172" s="2"/>
      <c r="GJC172" s="2"/>
      <c r="GJD172" s="2"/>
      <c r="GJE172" s="2"/>
      <c r="GJF172" s="2"/>
      <c r="GJG172" s="2"/>
      <c r="GJH172" s="2"/>
      <c r="GJI172" s="2"/>
      <c r="GJJ172" s="2"/>
      <c r="GJK172" s="2"/>
      <c r="GJL172" s="2"/>
      <c r="GJM172" s="2"/>
      <c r="GJN172" s="2"/>
      <c r="GJO172" s="2"/>
      <c r="GJP172" s="2"/>
      <c r="GJQ172" s="2"/>
      <c r="GJR172" s="2"/>
      <c r="GJS172" s="2"/>
      <c r="GJT172" s="2"/>
      <c r="GJU172" s="2"/>
      <c r="GJV172" s="2"/>
      <c r="GJW172" s="2"/>
      <c r="GJX172" s="2"/>
      <c r="GJY172" s="2"/>
      <c r="GJZ172" s="2"/>
      <c r="GKA172" s="2"/>
      <c r="GKB172" s="2"/>
      <c r="GKC172" s="2"/>
      <c r="GKD172" s="2"/>
      <c r="GKE172" s="2"/>
      <c r="GKF172" s="2"/>
      <c r="GKG172" s="2"/>
      <c r="GKH172" s="2"/>
      <c r="GKI172" s="2"/>
      <c r="GKJ172" s="2"/>
      <c r="GKK172" s="2"/>
      <c r="GKL172" s="2"/>
      <c r="GKM172" s="2"/>
      <c r="GKN172" s="2"/>
      <c r="GKO172" s="2"/>
      <c r="GKP172" s="2"/>
      <c r="GKQ172" s="2"/>
      <c r="GKR172" s="2"/>
      <c r="GKS172" s="2"/>
      <c r="GKT172" s="2"/>
      <c r="GKU172" s="2"/>
      <c r="GKV172" s="2"/>
      <c r="GKW172" s="2"/>
      <c r="GKX172" s="2"/>
      <c r="GKY172" s="2"/>
      <c r="GKZ172" s="2"/>
      <c r="GLA172" s="2"/>
      <c r="GLB172" s="2"/>
      <c r="GLC172" s="2"/>
      <c r="GLD172" s="2"/>
      <c r="GLE172" s="2"/>
      <c r="GLF172" s="2"/>
      <c r="GLG172" s="2"/>
      <c r="GLH172" s="2"/>
      <c r="GLI172" s="2"/>
      <c r="GLJ172" s="2"/>
      <c r="GLK172" s="2"/>
      <c r="GLL172" s="2"/>
      <c r="GLM172" s="2"/>
      <c r="GLN172" s="2"/>
      <c r="GLO172" s="2"/>
      <c r="GLP172" s="2"/>
      <c r="GLQ172" s="2"/>
      <c r="GLR172" s="2"/>
      <c r="GLS172" s="2"/>
      <c r="GLT172" s="2"/>
      <c r="GLU172" s="2"/>
      <c r="GLV172" s="2"/>
      <c r="GLW172" s="2"/>
      <c r="GLX172" s="2"/>
      <c r="GLY172" s="2"/>
      <c r="GLZ172" s="2"/>
      <c r="GMA172" s="2"/>
      <c r="GMB172" s="2"/>
      <c r="GMC172" s="2"/>
      <c r="GMD172" s="2"/>
      <c r="GME172" s="2"/>
      <c r="GMF172" s="2"/>
      <c r="GMG172" s="2"/>
      <c r="GMH172" s="2"/>
      <c r="GMI172" s="2"/>
      <c r="GMJ172" s="2"/>
      <c r="GMK172" s="2"/>
      <c r="GML172" s="2"/>
      <c r="GMM172" s="2"/>
      <c r="GMN172" s="2"/>
      <c r="GMO172" s="2"/>
      <c r="GMP172" s="2"/>
      <c r="GMQ172" s="2"/>
      <c r="GMR172" s="2"/>
      <c r="GMS172" s="2"/>
      <c r="GMT172" s="2"/>
      <c r="GMU172" s="2"/>
      <c r="GMV172" s="2"/>
      <c r="GMW172" s="2"/>
      <c r="GMX172" s="2"/>
      <c r="GMY172" s="2"/>
      <c r="GMZ172" s="2"/>
      <c r="GNA172" s="2"/>
      <c r="GNB172" s="2"/>
      <c r="GNC172" s="2"/>
      <c r="GND172" s="2"/>
      <c r="GNE172" s="2"/>
      <c r="GNF172" s="2"/>
      <c r="GNG172" s="2"/>
      <c r="GNH172" s="2"/>
      <c r="GNI172" s="2"/>
      <c r="GNJ172" s="2"/>
      <c r="GNK172" s="2"/>
      <c r="GNL172" s="2"/>
      <c r="GNM172" s="2"/>
      <c r="GNN172" s="2"/>
      <c r="GNO172" s="2"/>
      <c r="GNP172" s="2"/>
      <c r="GNQ172" s="2"/>
      <c r="GNR172" s="2"/>
      <c r="GNS172" s="2"/>
      <c r="GNT172" s="2"/>
      <c r="GNU172" s="2"/>
      <c r="GNV172" s="2"/>
      <c r="GNW172" s="2"/>
      <c r="GNX172" s="2"/>
      <c r="GNY172" s="2"/>
      <c r="GNZ172" s="2"/>
      <c r="GOA172" s="2"/>
      <c r="GOB172" s="2"/>
      <c r="GOC172" s="2"/>
      <c r="GOD172" s="2"/>
      <c r="GOE172" s="2"/>
      <c r="GOF172" s="2"/>
      <c r="GOG172" s="2"/>
      <c r="GOH172" s="2"/>
      <c r="GOI172" s="2"/>
      <c r="GOJ172" s="2"/>
      <c r="GOK172" s="2"/>
      <c r="GOL172" s="2"/>
      <c r="GOM172" s="2"/>
      <c r="GON172" s="2"/>
      <c r="GOO172" s="2"/>
      <c r="GOP172" s="2"/>
      <c r="GOQ172" s="2"/>
      <c r="GOR172" s="2"/>
      <c r="GOS172" s="2"/>
      <c r="GOT172" s="2"/>
      <c r="GOU172" s="2"/>
      <c r="GOV172" s="2"/>
      <c r="GOW172" s="2"/>
      <c r="GOX172" s="2"/>
      <c r="GOY172" s="2"/>
      <c r="GOZ172" s="2"/>
      <c r="GPA172" s="2"/>
      <c r="GPB172" s="2"/>
      <c r="GPC172" s="2"/>
      <c r="GPD172" s="2"/>
      <c r="GPE172" s="2"/>
      <c r="GPF172" s="2"/>
      <c r="GPG172" s="2"/>
      <c r="GPH172" s="2"/>
      <c r="GPI172" s="2"/>
      <c r="GPJ172" s="2"/>
      <c r="GPK172" s="2"/>
      <c r="GPL172" s="2"/>
      <c r="GPM172" s="2"/>
      <c r="GPN172" s="2"/>
      <c r="GPO172" s="2"/>
      <c r="GPP172" s="2"/>
      <c r="GPQ172" s="2"/>
      <c r="GPR172" s="2"/>
      <c r="GPS172" s="2"/>
      <c r="GPT172" s="2"/>
      <c r="GPU172" s="2"/>
      <c r="GPV172" s="2"/>
      <c r="GPW172" s="2"/>
      <c r="GPX172" s="2"/>
      <c r="GPY172" s="2"/>
      <c r="GPZ172" s="2"/>
      <c r="GQA172" s="2"/>
      <c r="GQB172" s="2"/>
      <c r="GQC172" s="2"/>
      <c r="GQD172" s="2"/>
      <c r="GQE172" s="2"/>
      <c r="GQF172" s="2"/>
      <c r="GQG172" s="2"/>
      <c r="GQH172" s="2"/>
      <c r="GQI172" s="2"/>
      <c r="GQJ172" s="2"/>
      <c r="GQK172" s="2"/>
      <c r="GQL172" s="2"/>
      <c r="GQM172" s="2"/>
      <c r="GQN172" s="2"/>
      <c r="GQO172" s="2"/>
      <c r="GQP172" s="2"/>
      <c r="GQQ172" s="2"/>
      <c r="GQR172" s="2"/>
      <c r="GQS172" s="2"/>
      <c r="GQT172" s="2"/>
      <c r="GQU172" s="2"/>
      <c r="GQV172" s="2"/>
      <c r="GQW172" s="2"/>
      <c r="GQX172" s="2"/>
      <c r="GQY172" s="2"/>
      <c r="GQZ172" s="2"/>
      <c r="GRA172" s="2"/>
      <c r="GRB172" s="2"/>
      <c r="GRC172" s="2"/>
      <c r="GRD172" s="2"/>
      <c r="GRE172" s="2"/>
      <c r="GRF172" s="2"/>
      <c r="GRG172" s="2"/>
      <c r="GRH172" s="2"/>
      <c r="GRI172" s="2"/>
      <c r="GRJ172" s="2"/>
      <c r="GRK172" s="2"/>
      <c r="GRL172" s="2"/>
      <c r="GRM172" s="2"/>
      <c r="GRN172" s="2"/>
      <c r="GRO172" s="2"/>
      <c r="GRP172" s="2"/>
      <c r="GRQ172" s="2"/>
      <c r="GRR172" s="2"/>
      <c r="GRS172" s="2"/>
      <c r="GRT172" s="2"/>
      <c r="GRU172" s="2"/>
      <c r="GRV172" s="2"/>
      <c r="GRW172" s="2"/>
      <c r="GRX172" s="2"/>
      <c r="GRY172" s="2"/>
      <c r="GRZ172" s="2"/>
      <c r="GSA172" s="2"/>
      <c r="GSB172" s="2"/>
      <c r="GSC172" s="2"/>
      <c r="GSD172" s="2"/>
      <c r="GSE172" s="2"/>
      <c r="GSF172" s="2"/>
      <c r="GSG172" s="2"/>
      <c r="GSH172" s="2"/>
      <c r="GSI172" s="2"/>
      <c r="GSJ172" s="2"/>
      <c r="GSK172" s="2"/>
      <c r="GSL172" s="2"/>
      <c r="GSM172" s="2"/>
      <c r="GSN172" s="2"/>
      <c r="GSO172" s="2"/>
      <c r="GSP172" s="2"/>
      <c r="GSQ172" s="2"/>
      <c r="GSR172" s="2"/>
      <c r="GSS172" s="2"/>
      <c r="GST172" s="2"/>
      <c r="GSU172" s="2"/>
      <c r="GSV172" s="2"/>
      <c r="GSW172" s="2"/>
      <c r="GSX172" s="2"/>
      <c r="GSY172" s="2"/>
      <c r="GSZ172" s="2"/>
      <c r="GTA172" s="2"/>
      <c r="GTB172" s="2"/>
      <c r="GTC172" s="2"/>
      <c r="GTD172" s="2"/>
      <c r="GTE172" s="2"/>
      <c r="GTF172" s="2"/>
      <c r="GTG172" s="2"/>
      <c r="GTH172" s="2"/>
      <c r="GTI172" s="2"/>
      <c r="GTJ172" s="2"/>
      <c r="GTK172" s="2"/>
      <c r="GTL172" s="2"/>
      <c r="GTM172" s="2"/>
      <c r="GTN172" s="2"/>
      <c r="GTO172" s="2"/>
      <c r="GTP172" s="2"/>
      <c r="GTQ172" s="2"/>
      <c r="GTR172" s="2"/>
      <c r="GTS172" s="2"/>
      <c r="GTT172" s="2"/>
      <c r="GTU172" s="2"/>
      <c r="GTV172" s="2"/>
      <c r="GTW172" s="2"/>
      <c r="GTX172" s="2"/>
      <c r="GTY172" s="2"/>
      <c r="GTZ172" s="2"/>
      <c r="GUA172" s="2"/>
      <c r="GUB172" s="2"/>
      <c r="GUC172" s="2"/>
      <c r="GUD172" s="2"/>
      <c r="GUE172" s="2"/>
      <c r="GUF172" s="2"/>
      <c r="GUG172" s="2"/>
      <c r="GUH172" s="2"/>
      <c r="GUI172" s="2"/>
      <c r="GUJ172" s="2"/>
      <c r="GUK172" s="2"/>
      <c r="GUL172" s="2"/>
      <c r="GUM172" s="2"/>
      <c r="GUN172" s="2"/>
      <c r="GUO172" s="2"/>
      <c r="GUP172" s="2"/>
      <c r="GUQ172" s="2"/>
      <c r="GUR172" s="2"/>
      <c r="GUS172" s="2"/>
      <c r="GUT172" s="2"/>
      <c r="GUU172" s="2"/>
      <c r="GUV172" s="2"/>
      <c r="GUW172" s="2"/>
      <c r="GUX172" s="2"/>
      <c r="GUY172" s="2"/>
      <c r="GUZ172" s="2"/>
      <c r="GVA172" s="2"/>
      <c r="GVB172" s="2"/>
      <c r="GVC172" s="2"/>
      <c r="GVD172" s="2"/>
      <c r="GVE172" s="2"/>
      <c r="GVF172" s="2"/>
      <c r="GVG172" s="2"/>
      <c r="GVH172" s="2"/>
      <c r="GVI172" s="2"/>
      <c r="GVJ172" s="2"/>
      <c r="GVK172" s="2"/>
      <c r="GVL172" s="2"/>
      <c r="GVM172" s="2"/>
      <c r="GVN172" s="2"/>
      <c r="GVO172" s="2"/>
      <c r="GVP172" s="2"/>
      <c r="GVQ172" s="2"/>
      <c r="GVR172" s="2"/>
      <c r="GVS172" s="2"/>
      <c r="GVT172" s="2"/>
      <c r="GVU172" s="2"/>
      <c r="GVV172" s="2"/>
      <c r="GVW172" s="2"/>
      <c r="GVX172" s="2"/>
      <c r="GVY172" s="2"/>
      <c r="GVZ172" s="2"/>
      <c r="GWA172" s="2"/>
      <c r="GWB172" s="2"/>
      <c r="GWC172" s="2"/>
      <c r="GWD172" s="2"/>
      <c r="GWE172" s="2"/>
      <c r="GWF172" s="2"/>
      <c r="GWG172" s="2"/>
      <c r="GWH172" s="2"/>
      <c r="GWI172" s="2"/>
      <c r="GWJ172" s="2"/>
      <c r="GWK172" s="2"/>
      <c r="GWL172" s="2"/>
      <c r="GWM172" s="2"/>
      <c r="GWN172" s="2"/>
      <c r="GWO172" s="2"/>
      <c r="GWP172" s="2"/>
      <c r="GWQ172" s="2"/>
      <c r="GWR172" s="2"/>
      <c r="GWS172" s="2"/>
      <c r="GWT172" s="2"/>
      <c r="GWU172" s="2"/>
      <c r="GWV172" s="2"/>
      <c r="GWW172" s="2"/>
      <c r="GWX172" s="2"/>
      <c r="GWY172" s="2"/>
      <c r="GWZ172" s="2"/>
      <c r="GXA172" s="2"/>
      <c r="GXB172" s="2"/>
      <c r="GXC172" s="2"/>
      <c r="GXD172" s="2"/>
      <c r="GXE172" s="2"/>
      <c r="GXF172" s="2"/>
      <c r="GXG172" s="2"/>
      <c r="GXH172" s="2"/>
      <c r="GXI172" s="2"/>
      <c r="GXJ172" s="2"/>
      <c r="GXK172" s="2"/>
      <c r="GXL172" s="2"/>
      <c r="GXM172" s="2"/>
      <c r="GXN172" s="2"/>
      <c r="GXO172" s="2"/>
      <c r="GXP172" s="2"/>
      <c r="GXQ172" s="2"/>
      <c r="GXR172" s="2"/>
      <c r="GXS172" s="2"/>
      <c r="GXT172" s="2"/>
      <c r="GXU172" s="2"/>
      <c r="GXV172" s="2"/>
      <c r="GXW172" s="2"/>
      <c r="GXX172" s="2"/>
      <c r="GXY172" s="2"/>
      <c r="GXZ172" s="2"/>
      <c r="GYA172" s="2"/>
      <c r="GYB172" s="2"/>
      <c r="GYC172" s="2"/>
      <c r="GYD172" s="2"/>
      <c r="GYE172" s="2"/>
      <c r="GYF172" s="2"/>
      <c r="GYG172" s="2"/>
      <c r="GYH172" s="2"/>
      <c r="GYI172" s="2"/>
      <c r="GYJ172" s="2"/>
      <c r="GYK172" s="2"/>
      <c r="GYL172" s="2"/>
      <c r="GYM172" s="2"/>
      <c r="GYN172" s="2"/>
      <c r="GYO172" s="2"/>
      <c r="GYP172" s="2"/>
      <c r="GYQ172" s="2"/>
      <c r="GYR172" s="2"/>
      <c r="GYS172" s="2"/>
      <c r="GYT172" s="2"/>
      <c r="GYU172" s="2"/>
      <c r="GYV172" s="2"/>
      <c r="GYW172" s="2"/>
      <c r="GYX172" s="2"/>
      <c r="GYY172" s="2"/>
      <c r="GYZ172" s="2"/>
      <c r="GZA172" s="2"/>
      <c r="GZB172" s="2"/>
      <c r="GZC172" s="2"/>
      <c r="GZD172" s="2"/>
      <c r="GZE172" s="2"/>
      <c r="GZF172" s="2"/>
      <c r="GZG172" s="2"/>
      <c r="GZH172" s="2"/>
      <c r="GZI172" s="2"/>
      <c r="GZJ172" s="2"/>
      <c r="GZK172" s="2"/>
      <c r="GZL172" s="2"/>
      <c r="GZM172" s="2"/>
      <c r="GZN172" s="2"/>
      <c r="GZO172" s="2"/>
      <c r="GZP172" s="2"/>
      <c r="GZQ172" s="2"/>
      <c r="GZR172" s="2"/>
      <c r="GZS172" s="2"/>
      <c r="GZT172" s="2"/>
      <c r="GZU172" s="2"/>
      <c r="GZV172" s="2"/>
      <c r="GZW172" s="2"/>
      <c r="GZX172" s="2"/>
      <c r="GZY172" s="2"/>
      <c r="GZZ172" s="2"/>
      <c r="HAA172" s="2"/>
      <c r="HAB172" s="2"/>
      <c r="HAC172" s="2"/>
      <c r="HAD172" s="2"/>
      <c r="HAE172" s="2"/>
      <c r="HAF172" s="2"/>
      <c r="HAG172" s="2"/>
      <c r="HAH172" s="2"/>
      <c r="HAI172" s="2"/>
      <c r="HAJ172" s="2"/>
      <c r="HAK172" s="2"/>
      <c r="HAL172" s="2"/>
      <c r="HAM172" s="2"/>
      <c r="HAN172" s="2"/>
      <c r="HAO172" s="2"/>
      <c r="HAP172" s="2"/>
      <c r="HAQ172" s="2"/>
      <c r="HAR172" s="2"/>
      <c r="HAS172" s="2"/>
      <c r="HAT172" s="2"/>
      <c r="HAU172" s="2"/>
      <c r="HAV172" s="2"/>
      <c r="HAW172" s="2"/>
      <c r="HAX172" s="2"/>
      <c r="HAY172" s="2"/>
      <c r="HAZ172" s="2"/>
      <c r="HBA172" s="2"/>
      <c r="HBB172" s="2"/>
      <c r="HBC172" s="2"/>
      <c r="HBD172" s="2"/>
      <c r="HBE172" s="2"/>
      <c r="HBF172" s="2"/>
      <c r="HBG172" s="2"/>
      <c r="HBH172" s="2"/>
      <c r="HBI172" s="2"/>
      <c r="HBJ172" s="2"/>
      <c r="HBK172" s="2"/>
      <c r="HBL172" s="2"/>
      <c r="HBM172" s="2"/>
      <c r="HBN172" s="2"/>
      <c r="HBO172" s="2"/>
      <c r="HBP172" s="2"/>
      <c r="HBQ172" s="2"/>
      <c r="HBR172" s="2"/>
      <c r="HBS172" s="2"/>
      <c r="HBT172" s="2"/>
      <c r="HBU172" s="2"/>
      <c r="HBV172" s="2"/>
      <c r="HBW172" s="2"/>
      <c r="HBX172" s="2"/>
      <c r="HBY172" s="2"/>
      <c r="HBZ172" s="2"/>
      <c r="HCA172" s="2"/>
      <c r="HCB172" s="2"/>
      <c r="HCC172" s="2"/>
      <c r="HCD172" s="2"/>
      <c r="HCE172" s="2"/>
      <c r="HCF172" s="2"/>
      <c r="HCG172" s="2"/>
      <c r="HCH172" s="2"/>
      <c r="HCI172" s="2"/>
      <c r="HCJ172" s="2"/>
      <c r="HCK172" s="2"/>
      <c r="HCL172" s="2"/>
      <c r="HCM172" s="2"/>
      <c r="HCN172" s="2"/>
      <c r="HCO172" s="2"/>
      <c r="HCP172" s="2"/>
      <c r="HCQ172" s="2"/>
      <c r="HCR172" s="2"/>
      <c r="HCS172" s="2"/>
      <c r="HCT172" s="2"/>
      <c r="HCU172" s="2"/>
      <c r="HCV172" s="2"/>
      <c r="HCW172" s="2"/>
      <c r="HCX172" s="2"/>
      <c r="HCY172" s="2"/>
      <c r="HCZ172" s="2"/>
      <c r="HDA172" s="2"/>
      <c r="HDB172" s="2"/>
      <c r="HDC172" s="2"/>
      <c r="HDD172" s="2"/>
      <c r="HDE172" s="2"/>
      <c r="HDF172" s="2"/>
      <c r="HDG172" s="2"/>
      <c r="HDH172" s="2"/>
      <c r="HDI172" s="2"/>
      <c r="HDJ172" s="2"/>
      <c r="HDK172" s="2"/>
      <c r="HDL172" s="2"/>
      <c r="HDM172" s="2"/>
      <c r="HDN172" s="2"/>
      <c r="HDO172" s="2"/>
      <c r="HDP172" s="2"/>
      <c r="HDQ172" s="2"/>
      <c r="HDR172" s="2"/>
      <c r="HDS172" s="2"/>
      <c r="HDT172" s="2"/>
      <c r="HDU172" s="2"/>
      <c r="HDV172" s="2"/>
      <c r="HDW172" s="2"/>
      <c r="HDX172" s="2"/>
      <c r="HDY172" s="2"/>
      <c r="HDZ172" s="2"/>
      <c r="HEA172" s="2"/>
      <c r="HEB172" s="2"/>
      <c r="HEC172" s="2"/>
      <c r="HED172" s="2"/>
      <c r="HEE172" s="2"/>
      <c r="HEF172" s="2"/>
      <c r="HEG172" s="2"/>
      <c r="HEH172" s="2"/>
      <c r="HEI172" s="2"/>
      <c r="HEJ172" s="2"/>
      <c r="HEK172" s="2"/>
      <c r="HEL172" s="2"/>
      <c r="HEM172" s="2"/>
      <c r="HEN172" s="2"/>
      <c r="HEO172" s="2"/>
      <c r="HEP172" s="2"/>
      <c r="HEQ172" s="2"/>
      <c r="HER172" s="2"/>
      <c r="HES172" s="2"/>
      <c r="HET172" s="2"/>
      <c r="HEU172" s="2"/>
      <c r="HEV172" s="2"/>
      <c r="HEW172" s="2"/>
      <c r="HEX172" s="2"/>
      <c r="HEY172" s="2"/>
      <c r="HEZ172" s="2"/>
      <c r="HFA172" s="2"/>
      <c r="HFB172" s="2"/>
      <c r="HFC172" s="2"/>
      <c r="HFD172" s="2"/>
      <c r="HFE172" s="2"/>
      <c r="HFF172" s="2"/>
      <c r="HFG172" s="2"/>
      <c r="HFH172" s="2"/>
      <c r="HFI172" s="2"/>
      <c r="HFJ172" s="2"/>
      <c r="HFK172" s="2"/>
      <c r="HFL172" s="2"/>
      <c r="HFM172" s="2"/>
      <c r="HFN172" s="2"/>
      <c r="HFO172" s="2"/>
      <c r="HFP172" s="2"/>
      <c r="HFQ172" s="2"/>
      <c r="HFR172" s="2"/>
      <c r="HFS172" s="2"/>
      <c r="HFT172" s="2"/>
      <c r="HFU172" s="2"/>
      <c r="HFV172" s="2"/>
      <c r="HFW172" s="2"/>
      <c r="HFX172" s="2"/>
      <c r="HFY172" s="2"/>
      <c r="HFZ172" s="2"/>
      <c r="HGA172" s="2"/>
      <c r="HGB172" s="2"/>
      <c r="HGC172" s="2"/>
      <c r="HGD172" s="2"/>
      <c r="HGE172" s="2"/>
      <c r="HGF172" s="2"/>
      <c r="HGG172" s="2"/>
      <c r="HGH172" s="2"/>
      <c r="HGI172" s="2"/>
      <c r="HGJ172" s="2"/>
      <c r="HGK172" s="2"/>
      <c r="HGL172" s="2"/>
      <c r="HGM172" s="2"/>
      <c r="HGN172" s="2"/>
      <c r="HGO172" s="2"/>
      <c r="HGP172" s="2"/>
      <c r="HGQ172" s="2"/>
      <c r="HGR172" s="2"/>
      <c r="HGS172" s="2"/>
      <c r="HGT172" s="2"/>
      <c r="HGU172" s="2"/>
      <c r="HGV172" s="2"/>
      <c r="HGW172" s="2"/>
      <c r="HGX172" s="2"/>
      <c r="HGY172" s="2"/>
      <c r="HGZ172" s="2"/>
      <c r="HHA172" s="2"/>
      <c r="HHB172" s="2"/>
      <c r="HHC172" s="2"/>
      <c r="HHD172" s="2"/>
      <c r="HHE172" s="2"/>
      <c r="HHF172" s="2"/>
      <c r="HHG172" s="2"/>
      <c r="HHH172" s="2"/>
      <c r="HHI172" s="2"/>
      <c r="HHJ172" s="2"/>
      <c r="HHK172" s="2"/>
      <c r="HHL172" s="2"/>
      <c r="HHM172" s="2"/>
      <c r="HHN172" s="2"/>
      <c r="HHO172" s="2"/>
      <c r="HHP172" s="2"/>
      <c r="HHQ172" s="2"/>
      <c r="HHR172" s="2"/>
      <c r="HHS172" s="2"/>
      <c r="HHT172" s="2"/>
      <c r="HHU172" s="2"/>
      <c r="HHV172" s="2"/>
      <c r="HHW172" s="2"/>
      <c r="HHX172" s="2"/>
      <c r="HHY172" s="2"/>
      <c r="HHZ172" s="2"/>
      <c r="HIA172" s="2"/>
      <c r="HIB172" s="2"/>
      <c r="HIC172" s="2"/>
      <c r="HID172" s="2"/>
      <c r="HIE172" s="2"/>
      <c r="HIF172" s="2"/>
      <c r="HIG172" s="2"/>
      <c r="HIH172" s="2"/>
      <c r="HII172" s="2"/>
      <c r="HIJ172" s="2"/>
      <c r="HIK172" s="2"/>
      <c r="HIL172" s="2"/>
      <c r="HIM172" s="2"/>
      <c r="HIN172" s="2"/>
      <c r="HIO172" s="2"/>
      <c r="HIP172" s="2"/>
      <c r="HIQ172" s="2"/>
      <c r="HIR172" s="2"/>
      <c r="HIS172" s="2"/>
      <c r="HIT172" s="2"/>
      <c r="HIU172" s="2"/>
      <c r="HIV172" s="2"/>
      <c r="HIW172" s="2"/>
      <c r="HIX172" s="2"/>
      <c r="HIY172" s="2"/>
      <c r="HIZ172" s="2"/>
      <c r="HJA172" s="2"/>
      <c r="HJB172" s="2"/>
      <c r="HJC172" s="2"/>
      <c r="HJD172" s="2"/>
      <c r="HJE172" s="2"/>
      <c r="HJF172" s="2"/>
      <c r="HJG172" s="2"/>
      <c r="HJH172" s="2"/>
      <c r="HJI172" s="2"/>
      <c r="HJJ172" s="2"/>
      <c r="HJK172" s="2"/>
      <c r="HJL172" s="2"/>
      <c r="HJM172" s="2"/>
      <c r="HJN172" s="2"/>
      <c r="HJO172" s="2"/>
      <c r="HJP172" s="2"/>
      <c r="HJQ172" s="2"/>
      <c r="HJR172" s="2"/>
      <c r="HJS172" s="2"/>
      <c r="HJT172" s="2"/>
      <c r="HJU172" s="2"/>
      <c r="HJV172" s="2"/>
      <c r="HJW172" s="2"/>
      <c r="HJX172" s="2"/>
      <c r="HJY172" s="2"/>
      <c r="HJZ172" s="2"/>
      <c r="HKA172" s="2"/>
      <c r="HKB172" s="2"/>
      <c r="HKC172" s="2"/>
      <c r="HKD172" s="2"/>
      <c r="HKE172" s="2"/>
      <c r="HKF172" s="2"/>
      <c r="HKG172" s="2"/>
      <c r="HKH172" s="2"/>
      <c r="HKI172" s="2"/>
      <c r="HKJ172" s="2"/>
      <c r="HKK172" s="2"/>
      <c r="HKL172" s="2"/>
      <c r="HKM172" s="2"/>
      <c r="HKN172" s="2"/>
      <c r="HKO172" s="2"/>
      <c r="HKP172" s="2"/>
      <c r="HKQ172" s="2"/>
      <c r="HKR172" s="2"/>
      <c r="HKS172" s="2"/>
      <c r="HKT172" s="2"/>
      <c r="HKU172" s="2"/>
      <c r="HKV172" s="2"/>
      <c r="HKW172" s="2"/>
      <c r="HKX172" s="2"/>
      <c r="HKY172" s="2"/>
      <c r="HKZ172" s="2"/>
      <c r="HLA172" s="2"/>
      <c r="HLB172" s="2"/>
      <c r="HLC172" s="2"/>
      <c r="HLD172" s="2"/>
      <c r="HLE172" s="2"/>
      <c r="HLF172" s="2"/>
      <c r="HLG172" s="2"/>
      <c r="HLH172" s="2"/>
      <c r="HLI172" s="2"/>
      <c r="HLJ172" s="2"/>
      <c r="HLK172" s="2"/>
      <c r="HLL172" s="2"/>
      <c r="HLM172" s="2"/>
      <c r="HLN172" s="2"/>
      <c r="HLO172" s="2"/>
      <c r="HLP172" s="2"/>
      <c r="HLQ172" s="2"/>
      <c r="HLR172" s="2"/>
      <c r="HLS172" s="2"/>
      <c r="HLT172" s="2"/>
      <c r="HLU172" s="2"/>
      <c r="HLV172" s="2"/>
      <c r="HLW172" s="2"/>
      <c r="HLX172" s="2"/>
      <c r="HLY172" s="2"/>
      <c r="HLZ172" s="2"/>
      <c r="HMA172" s="2"/>
      <c r="HMB172" s="2"/>
      <c r="HMC172" s="2"/>
      <c r="HMD172" s="2"/>
      <c r="HME172" s="2"/>
      <c r="HMF172" s="2"/>
      <c r="HMG172" s="2"/>
      <c r="HMH172" s="2"/>
      <c r="HMI172" s="2"/>
      <c r="HMJ172" s="2"/>
      <c r="HMK172" s="2"/>
      <c r="HML172" s="2"/>
      <c r="HMM172" s="2"/>
      <c r="HMN172" s="2"/>
      <c r="HMO172" s="2"/>
      <c r="HMP172" s="2"/>
      <c r="HMQ172" s="2"/>
      <c r="HMR172" s="2"/>
      <c r="HMS172" s="2"/>
      <c r="HMT172" s="2"/>
      <c r="HMU172" s="2"/>
      <c r="HMV172" s="2"/>
      <c r="HMW172" s="2"/>
      <c r="HMX172" s="2"/>
      <c r="HMY172" s="2"/>
      <c r="HMZ172" s="2"/>
      <c r="HNA172" s="2"/>
      <c r="HNB172" s="2"/>
      <c r="HNC172" s="2"/>
      <c r="HND172" s="2"/>
      <c r="HNE172" s="2"/>
      <c r="HNF172" s="2"/>
      <c r="HNG172" s="2"/>
      <c r="HNH172" s="2"/>
      <c r="HNI172" s="2"/>
      <c r="HNJ172" s="2"/>
      <c r="HNK172" s="2"/>
      <c r="HNL172" s="2"/>
      <c r="HNM172" s="2"/>
      <c r="HNN172" s="2"/>
      <c r="HNO172" s="2"/>
      <c r="HNP172" s="2"/>
      <c r="HNQ172" s="2"/>
      <c r="HNR172" s="2"/>
      <c r="HNS172" s="2"/>
      <c r="HNT172" s="2"/>
      <c r="HNU172" s="2"/>
      <c r="HNV172" s="2"/>
      <c r="HNW172" s="2"/>
      <c r="HNX172" s="2"/>
      <c r="HNY172" s="2"/>
      <c r="HNZ172" s="2"/>
      <c r="HOA172" s="2"/>
      <c r="HOB172" s="2"/>
      <c r="HOC172" s="2"/>
      <c r="HOD172" s="2"/>
      <c r="HOE172" s="2"/>
      <c r="HOF172" s="2"/>
      <c r="HOG172" s="2"/>
      <c r="HOH172" s="2"/>
      <c r="HOI172" s="2"/>
      <c r="HOJ172" s="2"/>
      <c r="HOK172" s="2"/>
      <c r="HOL172" s="2"/>
      <c r="HOM172" s="2"/>
      <c r="HON172" s="2"/>
      <c r="HOO172" s="2"/>
      <c r="HOP172" s="2"/>
      <c r="HOQ172" s="2"/>
      <c r="HOR172" s="2"/>
      <c r="HOS172" s="2"/>
      <c r="HOT172" s="2"/>
      <c r="HOU172" s="2"/>
      <c r="HOV172" s="2"/>
      <c r="HOW172" s="2"/>
      <c r="HOX172" s="2"/>
      <c r="HOY172" s="2"/>
      <c r="HOZ172" s="2"/>
      <c r="HPA172" s="2"/>
      <c r="HPB172" s="2"/>
      <c r="HPC172" s="2"/>
      <c r="HPD172" s="2"/>
      <c r="HPE172" s="2"/>
      <c r="HPF172" s="2"/>
      <c r="HPG172" s="2"/>
      <c r="HPH172" s="2"/>
      <c r="HPI172" s="2"/>
      <c r="HPJ172" s="2"/>
      <c r="HPK172" s="2"/>
      <c r="HPL172" s="2"/>
      <c r="HPM172" s="2"/>
      <c r="HPN172" s="2"/>
      <c r="HPO172" s="2"/>
      <c r="HPP172" s="2"/>
      <c r="HPQ172" s="2"/>
      <c r="HPR172" s="2"/>
      <c r="HPS172" s="2"/>
      <c r="HPT172" s="2"/>
      <c r="HPU172" s="2"/>
      <c r="HPV172" s="2"/>
      <c r="HPW172" s="2"/>
      <c r="HPX172" s="2"/>
      <c r="HPY172" s="2"/>
      <c r="HPZ172" s="2"/>
      <c r="HQA172" s="2"/>
      <c r="HQB172" s="2"/>
      <c r="HQC172" s="2"/>
      <c r="HQD172" s="2"/>
      <c r="HQE172" s="2"/>
      <c r="HQF172" s="2"/>
      <c r="HQG172" s="2"/>
      <c r="HQH172" s="2"/>
      <c r="HQI172" s="2"/>
      <c r="HQJ172" s="2"/>
      <c r="HQK172" s="2"/>
      <c r="HQL172" s="2"/>
      <c r="HQM172" s="2"/>
      <c r="HQN172" s="2"/>
      <c r="HQO172" s="2"/>
      <c r="HQP172" s="2"/>
      <c r="HQQ172" s="2"/>
      <c r="HQR172" s="2"/>
      <c r="HQS172" s="2"/>
      <c r="HQT172" s="2"/>
      <c r="HQU172" s="2"/>
      <c r="HQV172" s="2"/>
      <c r="HQW172" s="2"/>
      <c r="HQX172" s="2"/>
      <c r="HQY172" s="2"/>
      <c r="HQZ172" s="2"/>
      <c r="HRA172" s="2"/>
      <c r="HRB172" s="2"/>
      <c r="HRC172" s="2"/>
      <c r="HRD172" s="2"/>
      <c r="HRE172" s="2"/>
      <c r="HRF172" s="2"/>
      <c r="HRG172" s="2"/>
      <c r="HRH172" s="2"/>
      <c r="HRI172" s="2"/>
      <c r="HRJ172" s="2"/>
      <c r="HRK172" s="2"/>
      <c r="HRL172" s="2"/>
      <c r="HRM172" s="2"/>
      <c r="HRN172" s="2"/>
      <c r="HRO172" s="2"/>
      <c r="HRP172" s="2"/>
      <c r="HRQ172" s="2"/>
      <c r="HRR172" s="2"/>
      <c r="HRS172" s="2"/>
      <c r="HRT172" s="2"/>
      <c r="HRU172" s="2"/>
      <c r="HRV172" s="2"/>
      <c r="HRW172" s="2"/>
      <c r="HRX172" s="2"/>
      <c r="HRY172" s="2"/>
      <c r="HRZ172" s="2"/>
      <c r="HSA172" s="2"/>
      <c r="HSB172" s="2"/>
      <c r="HSC172" s="2"/>
      <c r="HSD172" s="2"/>
      <c r="HSE172" s="2"/>
      <c r="HSF172" s="2"/>
      <c r="HSG172" s="2"/>
      <c r="HSH172" s="2"/>
      <c r="HSI172" s="2"/>
      <c r="HSJ172" s="2"/>
      <c r="HSK172" s="2"/>
      <c r="HSL172" s="2"/>
      <c r="HSM172" s="2"/>
      <c r="HSN172" s="2"/>
      <c r="HSO172" s="2"/>
      <c r="HSP172" s="2"/>
      <c r="HSQ172" s="2"/>
      <c r="HSR172" s="2"/>
      <c r="HSS172" s="2"/>
      <c r="HST172" s="2"/>
      <c r="HSU172" s="2"/>
      <c r="HSV172" s="2"/>
      <c r="HSW172" s="2"/>
      <c r="HSX172" s="2"/>
      <c r="HSY172" s="2"/>
      <c r="HSZ172" s="2"/>
      <c r="HTA172" s="2"/>
      <c r="HTB172" s="2"/>
      <c r="HTC172" s="2"/>
      <c r="HTD172" s="2"/>
      <c r="HTE172" s="2"/>
      <c r="HTF172" s="2"/>
      <c r="HTG172" s="2"/>
      <c r="HTH172" s="2"/>
      <c r="HTI172" s="2"/>
      <c r="HTJ172" s="2"/>
      <c r="HTK172" s="2"/>
      <c r="HTL172" s="2"/>
      <c r="HTM172" s="2"/>
      <c r="HTN172" s="2"/>
      <c r="HTO172" s="2"/>
      <c r="HTP172" s="2"/>
      <c r="HTQ172" s="2"/>
      <c r="HTR172" s="2"/>
      <c r="HTS172" s="2"/>
      <c r="HTT172" s="2"/>
      <c r="HTU172" s="2"/>
      <c r="HTV172" s="2"/>
      <c r="HTW172" s="2"/>
      <c r="HTX172" s="2"/>
      <c r="HTY172" s="2"/>
      <c r="HTZ172" s="2"/>
      <c r="HUA172" s="2"/>
      <c r="HUB172" s="2"/>
      <c r="HUC172" s="2"/>
      <c r="HUD172" s="2"/>
      <c r="HUE172" s="2"/>
      <c r="HUF172" s="2"/>
      <c r="HUG172" s="2"/>
      <c r="HUH172" s="2"/>
      <c r="HUI172" s="2"/>
      <c r="HUJ172" s="2"/>
      <c r="HUK172" s="2"/>
      <c r="HUL172" s="2"/>
      <c r="HUM172" s="2"/>
      <c r="HUN172" s="2"/>
      <c r="HUO172" s="2"/>
      <c r="HUP172" s="2"/>
      <c r="HUQ172" s="2"/>
      <c r="HUR172" s="2"/>
      <c r="HUS172" s="2"/>
      <c r="HUT172" s="2"/>
      <c r="HUU172" s="2"/>
      <c r="HUV172" s="2"/>
      <c r="HUW172" s="2"/>
      <c r="HUX172" s="2"/>
      <c r="HUY172" s="2"/>
      <c r="HUZ172" s="2"/>
      <c r="HVA172" s="2"/>
      <c r="HVB172" s="2"/>
      <c r="HVC172" s="2"/>
      <c r="HVD172" s="2"/>
      <c r="HVE172" s="2"/>
      <c r="HVF172" s="2"/>
      <c r="HVG172" s="2"/>
      <c r="HVH172" s="2"/>
      <c r="HVI172" s="2"/>
      <c r="HVJ172" s="2"/>
      <c r="HVK172" s="2"/>
      <c r="HVL172" s="2"/>
      <c r="HVM172" s="2"/>
      <c r="HVN172" s="2"/>
      <c r="HVO172" s="2"/>
      <c r="HVP172" s="2"/>
      <c r="HVQ172" s="2"/>
      <c r="HVR172" s="2"/>
      <c r="HVS172" s="2"/>
      <c r="HVT172" s="2"/>
      <c r="HVU172" s="2"/>
      <c r="HVV172" s="2"/>
      <c r="HVW172" s="2"/>
      <c r="HVX172" s="2"/>
      <c r="HVY172" s="2"/>
      <c r="HVZ172" s="2"/>
      <c r="HWA172" s="2"/>
      <c r="HWB172" s="2"/>
      <c r="HWC172" s="2"/>
      <c r="HWD172" s="2"/>
      <c r="HWE172" s="2"/>
      <c r="HWF172" s="2"/>
      <c r="HWG172" s="2"/>
      <c r="HWH172" s="2"/>
      <c r="HWI172" s="2"/>
      <c r="HWJ172" s="2"/>
      <c r="HWK172" s="2"/>
      <c r="HWL172" s="2"/>
      <c r="HWM172" s="2"/>
      <c r="HWN172" s="2"/>
      <c r="HWO172" s="2"/>
      <c r="HWP172" s="2"/>
      <c r="HWQ172" s="2"/>
      <c r="HWR172" s="2"/>
      <c r="HWS172" s="2"/>
      <c r="HWT172" s="2"/>
      <c r="HWU172" s="2"/>
      <c r="HWV172" s="2"/>
      <c r="HWW172" s="2"/>
      <c r="HWX172" s="2"/>
      <c r="HWY172" s="2"/>
      <c r="HWZ172" s="2"/>
      <c r="HXA172" s="2"/>
      <c r="HXB172" s="2"/>
      <c r="HXC172" s="2"/>
      <c r="HXD172" s="2"/>
      <c r="HXE172" s="2"/>
      <c r="HXF172" s="2"/>
      <c r="HXG172" s="2"/>
      <c r="HXH172" s="2"/>
      <c r="HXI172" s="2"/>
      <c r="HXJ172" s="2"/>
      <c r="HXK172" s="2"/>
      <c r="HXL172" s="2"/>
      <c r="HXM172" s="2"/>
      <c r="HXN172" s="2"/>
      <c r="HXO172" s="2"/>
      <c r="HXP172" s="2"/>
      <c r="HXQ172" s="2"/>
      <c r="HXR172" s="2"/>
      <c r="HXS172" s="2"/>
      <c r="HXT172" s="2"/>
      <c r="HXU172" s="2"/>
      <c r="HXV172" s="2"/>
      <c r="HXW172" s="2"/>
      <c r="HXX172" s="2"/>
      <c r="HXY172" s="2"/>
      <c r="HXZ172" s="2"/>
      <c r="HYA172" s="2"/>
      <c r="HYB172" s="2"/>
      <c r="HYC172" s="2"/>
      <c r="HYD172" s="2"/>
      <c r="HYE172" s="2"/>
      <c r="HYF172" s="2"/>
      <c r="HYG172" s="2"/>
      <c r="HYH172" s="2"/>
      <c r="HYI172" s="2"/>
      <c r="HYJ172" s="2"/>
      <c r="HYK172" s="2"/>
      <c r="HYL172" s="2"/>
      <c r="HYM172" s="2"/>
      <c r="HYN172" s="2"/>
      <c r="HYO172" s="2"/>
      <c r="HYP172" s="2"/>
      <c r="HYQ172" s="2"/>
      <c r="HYR172" s="2"/>
      <c r="HYS172" s="2"/>
      <c r="HYT172" s="2"/>
      <c r="HYU172" s="2"/>
      <c r="HYV172" s="2"/>
      <c r="HYW172" s="2"/>
      <c r="HYX172" s="2"/>
      <c r="HYY172" s="2"/>
      <c r="HYZ172" s="2"/>
      <c r="HZA172" s="2"/>
      <c r="HZB172" s="2"/>
      <c r="HZC172" s="2"/>
      <c r="HZD172" s="2"/>
      <c r="HZE172" s="2"/>
      <c r="HZF172" s="2"/>
      <c r="HZG172" s="2"/>
      <c r="HZH172" s="2"/>
      <c r="HZI172" s="2"/>
      <c r="HZJ172" s="2"/>
      <c r="HZK172" s="2"/>
      <c r="HZL172" s="2"/>
      <c r="HZM172" s="2"/>
      <c r="HZN172" s="2"/>
      <c r="HZO172" s="2"/>
      <c r="HZP172" s="2"/>
      <c r="HZQ172" s="2"/>
      <c r="HZR172" s="2"/>
      <c r="HZS172" s="2"/>
      <c r="HZT172" s="2"/>
      <c r="HZU172" s="2"/>
      <c r="HZV172" s="2"/>
      <c r="HZW172" s="2"/>
      <c r="HZX172" s="2"/>
      <c r="HZY172" s="2"/>
      <c r="HZZ172" s="2"/>
      <c r="IAA172" s="2"/>
      <c r="IAB172" s="2"/>
      <c r="IAC172" s="2"/>
      <c r="IAD172" s="2"/>
      <c r="IAE172" s="2"/>
      <c r="IAF172" s="2"/>
      <c r="IAG172" s="2"/>
      <c r="IAH172" s="2"/>
      <c r="IAI172" s="2"/>
      <c r="IAJ172" s="2"/>
      <c r="IAK172" s="2"/>
      <c r="IAL172" s="2"/>
      <c r="IAM172" s="2"/>
      <c r="IAN172" s="2"/>
      <c r="IAO172" s="2"/>
      <c r="IAP172" s="2"/>
      <c r="IAQ172" s="2"/>
      <c r="IAR172" s="2"/>
      <c r="IAS172" s="2"/>
      <c r="IAT172" s="2"/>
      <c r="IAU172" s="2"/>
      <c r="IAV172" s="2"/>
      <c r="IAW172" s="2"/>
      <c r="IAX172" s="2"/>
      <c r="IAY172" s="2"/>
      <c r="IAZ172" s="2"/>
      <c r="IBA172" s="2"/>
      <c r="IBB172" s="2"/>
      <c r="IBC172" s="2"/>
      <c r="IBD172" s="2"/>
      <c r="IBE172" s="2"/>
      <c r="IBF172" s="2"/>
      <c r="IBG172" s="2"/>
      <c r="IBH172" s="2"/>
      <c r="IBI172" s="2"/>
      <c r="IBJ172" s="2"/>
      <c r="IBK172" s="2"/>
      <c r="IBL172" s="2"/>
      <c r="IBM172" s="2"/>
      <c r="IBN172" s="2"/>
      <c r="IBO172" s="2"/>
      <c r="IBP172" s="2"/>
      <c r="IBQ172" s="2"/>
      <c r="IBR172" s="2"/>
      <c r="IBS172" s="2"/>
      <c r="IBT172" s="2"/>
      <c r="IBU172" s="2"/>
      <c r="IBV172" s="2"/>
      <c r="IBW172" s="2"/>
      <c r="IBX172" s="2"/>
      <c r="IBY172" s="2"/>
      <c r="IBZ172" s="2"/>
      <c r="ICA172" s="2"/>
      <c r="ICB172" s="2"/>
      <c r="ICC172" s="2"/>
      <c r="ICD172" s="2"/>
      <c r="ICE172" s="2"/>
      <c r="ICF172" s="2"/>
      <c r="ICG172" s="2"/>
      <c r="ICH172" s="2"/>
      <c r="ICI172" s="2"/>
      <c r="ICJ172" s="2"/>
      <c r="ICK172" s="2"/>
      <c r="ICL172" s="2"/>
      <c r="ICM172" s="2"/>
      <c r="ICN172" s="2"/>
      <c r="ICO172" s="2"/>
      <c r="ICP172" s="2"/>
      <c r="ICQ172" s="2"/>
      <c r="ICR172" s="2"/>
      <c r="ICS172" s="2"/>
      <c r="ICT172" s="2"/>
      <c r="ICU172" s="2"/>
      <c r="ICV172" s="2"/>
      <c r="ICW172" s="2"/>
      <c r="ICX172" s="2"/>
      <c r="ICY172" s="2"/>
      <c r="ICZ172" s="2"/>
      <c r="IDA172" s="2"/>
      <c r="IDB172" s="2"/>
      <c r="IDC172" s="2"/>
      <c r="IDD172" s="2"/>
      <c r="IDE172" s="2"/>
      <c r="IDF172" s="2"/>
      <c r="IDG172" s="2"/>
      <c r="IDH172" s="2"/>
      <c r="IDI172" s="2"/>
      <c r="IDJ172" s="2"/>
      <c r="IDK172" s="2"/>
      <c r="IDL172" s="2"/>
      <c r="IDM172" s="2"/>
      <c r="IDN172" s="2"/>
      <c r="IDO172" s="2"/>
      <c r="IDP172" s="2"/>
      <c r="IDQ172" s="2"/>
      <c r="IDR172" s="2"/>
      <c r="IDS172" s="2"/>
      <c r="IDT172" s="2"/>
      <c r="IDU172" s="2"/>
      <c r="IDV172" s="2"/>
      <c r="IDW172" s="2"/>
      <c r="IDX172" s="2"/>
      <c r="IDY172" s="2"/>
      <c r="IDZ172" s="2"/>
      <c r="IEA172" s="2"/>
      <c r="IEB172" s="2"/>
      <c r="IEC172" s="2"/>
      <c r="IED172" s="2"/>
      <c r="IEE172" s="2"/>
      <c r="IEF172" s="2"/>
      <c r="IEG172" s="2"/>
      <c r="IEH172" s="2"/>
      <c r="IEI172" s="2"/>
      <c r="IEJ172" s="2"/>
      <c r="IEK172" s="2"/>
      <c r="IEL172" s="2"/>
      <c r="IEM172" s="2"/>
      <c r="IEN172" s="2"/>
      <c r="IEO172" s="2"/>
      <c r="IEP172" s="2"/>
      <c r="IEQ172" s="2"/>
      <c r="IER172" s="2"/>
      <c r="IES172" s="2"/>
      <c r="IET172" s="2"/>
      <c r="IEU172" s="2"/>
      <c r="IEV172" s="2"/>
      <c r="IEW172" s="2"/>
      <c r="IEX172" s="2"/>
      <c r="IEY172" s="2"/>
      <c r="IEZ172" s="2"/>
      <c r="IFA172" s="2"/>
      <c r="IFB172" s="2"/>
      <c r="IFC172" s="2"/>
      <c r="IFD172" s="2"/>
      <c r="IFE172" s="2"/>
      <c r="IFF172" s="2"/>
      <c r="IFG172" s="2"/>
      <c r="IFH172" s="2"/>
      <c r="IFI172" s="2"/>
      <c r="IFJ172" s="2"/>
      <c r="IFK172" s="2"/>
      <c r="IFL172" s="2"/>
      <c r="IFM172" s="2"/>
      <c r="IFN172" s="2"/>
      <c r="IFO172" s="2"/>
      <c r="IFP172" s="2"/>
      <c r="IFQ172" s="2"/>
      <c r="IFR172" s="2"/>
      <c r="IFS172" s="2"/>
      <c r="IFT172" s="2"/>
      <c r="IFU172" s="2"/>
      <c r="IFV172" s="2"/>
      <c r="IFW172" s="2"/>
      <c r="IFX172" s="2"/>
      <c r="IFY172" s="2"/>
      <c r="IFZ172" s="2"/>
      <c r="IGA172" s="2"/>
      <c r="IGB172" s="2"/>
      <c r="IGC172" s="2"/>
      <c r="IGD172" s="2"/>
      <c r="IGE172" s="2"/>
      <c r="IGF172" s="2"/>
      <c r="IGG172" s="2"/>
      <c r="IGH172" s="2"/>
      <c r="IGI172" s="2"/>
      <c r="IGJ172" s="2"/>
      <c r="IGK172" s="2"/>
      <c r="IGL172" s="2"/>
      <c r="IGM172" s="2"/>
      <c r="IGN172" s="2"/>
      <c r="IGO172" s="2"/>
      <c r="IGP172" s="2"/>
      <c r="IGQ172" s="2"/>
      <c r="IGR172" s="2"/>
      <c r="IGS172" s="2"/>
      <c r="IGT172" s="2"/>
      <c r="IGU172" s="2"/>
      <c r="IGV172" s="2"/>
      <c r="IGW172" s="2"/>
      <c r="IGX172" s="2"/>
      <c r="IGY172" s="2"/>
      <c r="IGZ172" s="2"/>
      <c r="IHA172" s="2"/>
      <c r="IHB172" s="2"/>
      <c r="IHC172" s="2"/>
      <c r="IHD172" s="2"/>
      <c r="IHE172" s="2"/>
      <c r="IHF172" s="2"/>
      <c r="IHG172" s="2"/>
      <c r="IHH172" s="2"/>
      <c r="IHI172" s="2"/>
      <c r="IHJ172" s="2"/>
      <c r="IHK172" s="2"/>
      <c r="IHL172" s="2"/>
      <c r="IHM172" s="2"/>
      <c r="IHN172" s="2"/>
      <c r="IHO172" s="2"/>
      <c r="IHP172" s="2"/>
      <c r="IHQ172" s="2"/>
      <c r="IHR172" s="2"/>
      <c r="IHS172" s="2"/>
      <c r="IHT172" s="2"/>
      <c r="IHU172" s="2"/>
      <c r="IHV172" s="2"/>
      <c r="IHW172" s="2"/>
      <c r="IHX172" s="2"/>
      <c r="IHY172" s="2"/>
      <c r="IHZ172" s="2"/>
      <c r="IIA172" s="2"/>
      <c r="IIB172" s="2"/>
      <c r="IIC172" s="2"/>
      <c r="IID172" s="2"/>
      <c r="IIE172" s="2"/>
      <c r="IIF172" s="2"/>
      <c r="IIG172" s="2"/>
      <c r="IIH172" s="2"/>
      <c r="III172" s="2"/>
      <c r="IIJ172" s="2"/>
      <c r="IIK172" s="2"/>
      <c r="IIL172" s="2"/>
      <c r="IIM172" s="2"/>
      <c r="IIN172" s="2"/>
      <c r="IIO172" s="2"/>
      <c r="IIP172" s="2"/>
      <c r="IIQ172" s="2"/>
      <c r="IIR172" s="2"/>
      <c r="IIS172" s="2"/>
      <c r="IIT172" s="2"/>
      <c r="IIU172" s="2"/>
      <c r="IIV172" s="2"/>
      <c r="IIW172" s="2"/>
      <c r="IIX172" s="2"/>
      <c r="IIY172" s="2"/>
      <c r="IIZ172" s="2"/>
      <c r="IJA172" s="2"/>
      <c r="IJB172" s="2"/>
      <c r="IJC172" s="2"/>
      <c r="IJD172" s="2"/>
      <c r="IJE172" s="2"/>
      <c r="IJF172" s="2"/>
      <c r="IJG172" s="2"/>
      <c r="IJH172" s="2"/>
      <c r="IJI172" s="2"/>
      <c r="IJJ172" s="2"/>
      <c r="IJK172" s="2"/>
      <c r="IJL172" s="2"/>
      <c r="IJM172" s="2"/>
      <c r="IJN172" s="2"/>
      <c r="IJO172" s="2"/>
      <c r="IJP172" s="2"/>
      <c r="IJQ172" s="2"/>
      <c r="IJR172" s="2"/>
      <c r="IJS172" s="2"/>
      <c r="IJT172" s="2"/>
      <c r="IJU172" s="2"/>
      <c r="IJV172" s="2"/>
      <c r="IJW172" s="2"/>
      <c r="IJX172" s="2"/>
      <c r="IJY172" s="2"/>
      <c r="IJZ172" s="2"/>
      <c r="IKA172" s="2"/>
      <c r="IKB172" s="2"/>
      <c r="IKC172" s="2"/>
      <c r="IKD172" s="2"/>
      <c r="IKE172" s="2"/>
      <c r="IKF172" s="2"/>
      <c r="IKG172" s="2"/>
      <c r="IKH172" s="2"/>
      <c r="IKI172" s="2"/>
      <c r="IKJ172" s="2"/>
      <c r="IKK172" s="2"/>
      <c r="IKL172" s="2"/>
      <c r="IKM172" s="2"/>
      <c r="IKN172" s="2"/>
      <c r="IKO172" s="2"/>
      <c r="IKP172" s="2"/>
      <c r="IKQ172" s="2"/>
      <c r="IKR172" s="2"/>
      <c r="IKS172" s="2"/>
      <c r="IKT172" s="2"/>
      <c r="IKU172" s="2"/>
      <c r="IKV172" s="2"/>
      <c r="IKW172" s="2"/>
      <c r="IKX172" s="2"/>
      <c r="IKY172" s="2"/>
      <c r="IKZ172" s="2"/>
      <c r="ILA172" s="2"/>
      <c r="ILB172" s="2"/>
      <c r="ILC172" s="2"/>
      <c r="ILD172" s="2"/>
      <c r="ILE172" s="2"/>
      <c r="ILF172" s="2"/>
      <c r="ILG172" s="2"/>
      <c r="ILH172" s="2"/>
      <c r="ILI172" s="2"/>
      <c r="ILJ172" s="2"/>
      <c r="ILK172" s="2"/>
      <c r="ILL172" s="2"/>
      <c r="ILM172" s="2"/>
      <c r="ILN172" s="2"/>
      <c r="ILO172" s="2"/>
      <c r="ILP172" s="2"/>
      <c r="ILQ172" s="2"/>
      <c r="ILR172" s="2"/>
      <c r="ILS172" s="2"/>
      <c r="ILT172" s="2"/>
      <c r="ILU172" s="2"/>
      <c r="ILV172" s="2"/>
      <c r="ILW172" s="2"/>
      <c r="ILX172" s="2"/>
      <c r="ILY172" s="2"/>
      <c r="ILZ172" s="2"/>
      <c r="IMA172" s="2"/>
      <c r="IMB172" s="2"/>
      <c r="IMC172" s="2"/>
      <c r="IMD172" s="2"/>
      <c r="IME172" s="2"/>
      <c r="IMF172" s="2"/>
      <c r="IMG172" s="2"/>
      <c r="IMH172" s="2"/>
      <c r="IMI172" s="2"/>
      <c r="IMJ172" s="2"/>
      <c r="IMK172" s="2"/>
      <c r="IML172" s="2"/>
      <c r="IMM172" s="2"/>
      <c r="IMN172" s="2"/>
      <c r="IMO172" s="2"/>
      <c r="IMP172" s="2"/>
      <c r="IMQ172" s="2"/>
      <c r="IMR172" s="2"/>
      <c r="IMS172" s="2"/>
      <c r="IMT172" s="2"/>
      <c r="IMU172" s="2"/>
      <c r="IMV172" s="2"/>
      <c r="IMW172" s="2"/>
      <c r="IMX172" s="2"/>
      <c r="IMY172" s="2"/>
      <c r="IMZ172" s="2"/>
      <c r="INA172" s="2"/>
      <c r="INB172" s="2"/>
      <c r="INC172" s="2"/>
      <c r="IND172" s="2"/>
      <c r="INE172" s="2"/>
      <c r="INF172" s="2"/>
      <c r="ING172" s="2"/>
      <c r="INH172" s="2"/>
      <c r="INI172" s="2"/>
      <c r="INJ172" s="2"/>
      <c r="INK172" s="2"/>
      <c r="INL172" s="2"/>
      <c r="INM172" s="2"/>
      <c r="INN172" s="2"/>
      <c r="INO172" s="2"/>
      <c r="INP172" s="2"/>
      <c r="INQ172" s="2"/>
      <c r="INR172" s="2"/>
      <c r="INS172" s="2"/>
      <c r="INT172" s="2"/>
      <c r="INU172" s="2"/>
      <c r="INV172" s="2"/>
      <c r="INW172" s="2"/>
      <c r="INX172" s="2"/>
      <c r="INY172" s="2"/>
      <c r="INZ172" s="2"/>
      <c r="IOA172" s="2"/>
      <c r="IOB172" s="2"/>
      <c r="IOC172" s="2"/>
      <c r="IOD172" s="2"/>
      <c r="IOE172" s="2"/>
      <c r="IOF172" s="2"/>
      <c r="IOG172" s="2"/>
      <c r="IOH172" s="2"/>
      <c r="IOI172" s="2"/>
      <c r="IOJ172" s="2"/>
      <c r="IOK172" s="2"/>
      <c r="IOL172" s="2"/>
      <c r="IOM172" s="2"/>
      <c r="ION172" s="2"/>
      <c r="IOO172" s="2"/>
      <c r="IOP172" s="2"/>
      <c r="IOQ172" s="2"/>
      <c r="IOR172" s="2"/>
      <c r="IOS172" s="2"/>
      <c r="IOT172" s="2"/>
      <c r="IOU172" s="2"/>
      <c r="IOV172" s="2"/>
      <c r="IOW172" s="2"/>
      <c r="IOX172" s="2"/>
      <c r="IOY172" s="2"/>
      <c r="IOZ172" s="2"/>
      <c r="IPA172" s="2"/>
      <c r="IPB172" s="2"/>
      <c r="IPC172" s="2"/>
      <c r="IPD172" s="2"/>
      <c r="IPE172" s="2"/>
      <c r="IPF172" s="2"/>
      <c r="IPG172" s="2"/>
      <c r="IPH172" s="2"/>
      <c r="IPI172" s="2"/>
      <c r="IPJ172" s="2"/>
      <c r="IPK172" s="2"/>
      <c r="IPL172" s="2"/>
      <c r="IPM172" s="2"/>
      <c r="IPN172" s="2"/>
      <c r="IPO172" s="2"/>
      <c r="IPP172" s="2"/>
      <c r="IPQ172" s="2"/>
      <c r="IPR172" s="2"/>
      <c r="IPS172" s="2"/>
      <c r="IPT172" s="2"/>
      <c r="IPU172" s="2"/>
      <c r="IPV172" s="2"/>
      <c r="IPW172" s="2"/>
      <c r="IPX172" s="2"/>
      <c r="IPY172" s="2"/>
      <c r="IPZ172" s="2"/>
      <c r="IQA172" s="2"/>
      <c r="IQB172" s="2"/>
      <c r="IQC172" s="2"/>
      <c r="IQD172" s="2"/>
      <c r="IQE172" s="2"/>
      <c r="IQF172" s="2"/>
      <c r="IQG172" s="2"/>
      <c r="IQH172" s="2"/>
      <c r="IQI172" s="2"/>
      <c r="IQJ172" s="2"/>
      <c r="IQK172" s="2"/>
      <c r="IQL172" s="2"/>
      <c r="IQM172" s="2"/>
      <c r="IQN172" s="2"/>
      <c r="IQO172" s="2"/>
      <c r="IQP172" s="2"/>
      <c r="IQQ172" s="2"/>
      <c r="IQR172" s="2"/>
      <c r="IQS172" s="2"/>
      <c r="IQT172" s="2"/>
      <c r="IQU172" s="2"/>
      <c r="IQV172" s="2"/>
      <c r="IQW172" s="2"/>
      <c r="IQX172" s="2"/>
      <c r="IQY172" s="2"/>
      <c r="IQZ172" s="2"/>
      <c r="IRA172" s="2"/>
      <c r="IRB172" s="2"/>
      <c r="IRC172" s="2"/>
      <c r="IRD172" s="2"/>
      <c r="IRE172" s="2"/>
      <c r="IRF172" s="2"/>
      <c r="IRG172" s="2"/>
      <c r="IRH172" s="2"/>
      <c r="IRI172" s="2"/>
      <c r="IRJ172" s="2"/>
      <c r="IRK172" s="2"/>
      <c r="IRL172" s="2"/>
      <c r="IRM172" s="2"/>
      <c r="IRN172" s="2"/>
      <c r="IRO172" s="2"/>
      <c r="IRP172" s="2"/>
      <c r="IRQ172" s="2"/>
      <c r="IRR172" s="2"/>
      <c r="IRS172" s="2"/>
      <c r="IRT172" s="2"/>
      <c r="IRU172" s="2"/>
      <c r="IRV172" s="2"/>
      <c r="IRW172" s="2"/>
      <c r="IRX172" s="2"/>
      <c r="IRY172" s="2"/>
      <c r="IRZ172" s="2"/>
      <c r="ISA172" s="2"/>
      <c r="ISB172" s="2"/>
      <c r="ISC172" s="2"/>
      <c r="ISD172" s="2"/>
      <c r="ISE172" s="2"/>
      <c r="ISF172" s="2"/>
      <c r="ISG172" s="2"/>
      <c r="ISH172" s="2"/>
      <c r="ISI172" s="2"/>
      <c r="ISJ172" s="2"/>
      <c r="ISK172" s="2"/>
      <c r="ISL172" s="2"/>
      <c r="ISM172" s="2"/>
      <c r="ISN172" s="2"/>
      <c r="ISO172" s="2"/>
      <c r="ISP172" s="2"/>
      <c r="ISQ172" s="2"/>
      <c r="ISR172" s="2"/>
      <c r="ISS172" s="2"/>
      <c r="IST172" s="2"/>
      <c r="ISU172" s="2"/>
      <c r="ISV172" s="2"/>
      <c r="ISW172" s="2"/>
      <c r="ISX172" s="2"/>
      <c r="ISY172" s="2"/>
      <c r="ISZ172" s="2"/>
      <c r="ITA172" s="2"/>
      <c r="ITB172" s="2"/>
      <c r="ITC172" s="2"/>
      <c r="ITD172" s="2"/>
      <c r="ITE172" s="2"/>
      <c r="ITF172" s="2"/>
      <c r="ITG172" s="2"/>
      <c r="ITH172" s="2"/>
      <c r="ITI172" s="2"/>
      <c r="ITJ172" s="2"/>
      <c r="ITK172" s="2"/>
      <c r="ITL172" s="2"/>
      <c r="ITM172" s="2"/>
      <c r="ITN172" s="2"/>
      <c r="ITO172" s="2"/>
      <c r="ITP172" s="2"/>
      <c r="ITQ172" s="2"/>
      <c r="ITR172" s="2"/>
      <c r="ITS172" s="2"/>
      <c r="ITT172" s="2"/>
      <c r="ITU172" s="2"/>
      <c r="ITV172" s="2"/>
      <c r="ITW172" s="2"/>
      <c r="ITX172" s="2"/>
      <c r="ITY172" s="2"/>
      <c r="ITZ172" s="2"/>
      <c r="IUA172" s="2"/>
      <c r="IUB172" s="2"/>
      <c r="IUC172" s="2"/>
      <c r="IUD172" s="2"/>
      <c r="IUE172" s="2"/>
      <c r="IUF172" s="2"/>
      <c r="IUG172" s="2"/>
      <c r="IUH172" s="2"/>
      <c r="IUI172" s="2"/>
      <c r="IUJ172" s="2"/>
      <c r="IUK172" s="2"/>
      <c r="IUL172" s="2"/>
      <c r="IUM172" s="2"/>
      <c r="IUN172" s="2"/>
      <c r="IUO172" s="2"/>
      <c r="IUP172" s="2"/>
      <c r="IUQ172" s="2"/>
      <c r="IUR172" s="2"/>
      <c r="IUS172" s="2"/>
      <c r="IUT172" s="2"/>
      <c r="IUU172" s="2"/>
      <c r="IUV172" s="2"/>
      <c r="IUW172" s="2"/>
      <c r="IUX172" s="2"/>
      <c r="IUY172" s="2"/>
      <c r="IUZ172" s="2"/>
      <c r="IVA172" s="2"/>
      <c r="IVB172" s="2"/>
      <c r="IVC172" s="2"/>
      <c r="IVD172" s="2"/>
      <c r="IVE172" s="2"/>
      <c r="IVF172" s="2"/>
      <c r="IVG172" s="2"/>
      <c r="IVH172" s="2"/>
      <c r="IVI172" s="2"/>
      <c r="IVJ172" s="2"/>
      <c r="IVK172" s="2"/>
      <c r="IVL172" s="2"/>
      <c r="IVM172" s="2"/>
      <c r="IVN172" s="2"/>
      <c r="IVO172" s="2"/>
      <c r="IVP172" s="2"/>
      <c r="IVQ172" s="2"/>
      <c r="IVR172" s="2"/>
      <c r="IVS172" s="2"/>
      <c r="IVT172" s="2"/>
      <c r="IVU172" s="2"/>
      <c r="IVV172" s="2"/>
      <c r="IVW172" s="2"/>
      <c r="IVX172" s="2"/>
      <c r="IVY172" s="2"/>
      <c r="IVZ172" s="2"/>
      <c r="IWA172" s="2"/>
      <c r="IWB172" s="2"/>
      <c r="IWC172" s="2"/>
      <c r="IWD172" s="2"/>
      <c r="IWE172" s="2"/>
      <c r="IWF172" s="2"/>
      <c r="IWG172" s="2"/>
      <c r="IWH172" s="2"/>
      <c r="IWI172" s="2"/>
      <c r="IWJ172" s="2"/>
      <c r="IWK172" s="2"/>
      <c r="IWL172" s="2"/>
      <c r="IWM172" s="2"/>
      <c r="IWN172" s="2"/>
      <c r="IWO172" s="2"/>
      <c r="IWP172" s="2"/>
      <c r="IWQ172" s="2"/>
      <c r="IWR172" s="2"/>
      <c r="IWS172" s="2"/>
      <c r="IWT172" s="2"/>
      <c r="IWU172" s="2"/>
      <c r="IWV172" s="2"/>
      <c r="IWW172" s="2"/>
      <c r="IWX172" s="2"/>
      <c r="IWY172" s="2"/>
      <c r="IWZ172" s="2"/>
      <c r="IXA172" s="2"/>
      <c r="IXB172" s="2"/>
      <c r="IXC172" s="2"/>
      <c r="IXD172" s="2"/>
      <c r="IXE172" s="2"/>
      <c r="IXF172" s="2"/>
      <c r="IXG172" s="2"/>
      <c r="IXH172" s="2"/>
      <c r="IXI172" s="2"/>
      <c r="IXJ172" s="2"/>
      <c r="IXK172" s="2"/>
      <c r="IXL172" s="2"/>
      <c r="IXM172" s="2"/>
      <c r="IXN172" s="2"/>
      <c r="IXO172" s="2"/>
      <c r="IXP172" s="2"/>
      <c r="IXQ172" s="2"/>
      <c r="IXR172" s="2"/>
      <c r="IXS172" s="2"/>
      <c r="IXT172" s="2"/>
      <c r="IXU172" s="2"/>
      <c r="IXV172" s="2"/>
      <c r="IXW172" s="2"/>
      <c r="IXX172" s="2"/>
      <c r="IXY172" s="2"/>
      <c r="IXZ172" s="2"/>
      <c r="IYA172" s="2"/>
      <c r="IYB172" s="2"/>
      <c r="IYC172" s="2"/>
      <c r="IYD172" s="2"/>
      <c r="IYE172" s="2"/>
      <c r="IYF172" s="2"/>
      <c r="IYG172" s="2"/>
      <c r="IYH172" s="2"/>
      <c r="IYI172" s="2"/>
      <c r="IYJ172" s="2"/>
      <c r="IYK172" s="2"/>
      <c r="IYL172" s="2"/>
      <c r="IYM172" s="2"/>
      <c r="IYN172" s="2"/>
      <c r="IYO172" s="2"/>
      <c r="IYP172" s="2"/>
      <c r="IYQ172" s="2"/>
      <c r="IYR172" s="2"/>
      <c r="IYS172" s="2"/>
      <c r="IYT172" s="2"/>
      <c r="IYU172" s="2"/>
      <c r="IYV172" s="2"/>
      <c r="IYW172" s="2"/>
      <c r="IYX172" s="2"/>
      <c r="IYY172" s="2"/>
      <c r="IYZ172" s="2"/>
      <c r="IZA172" s="2"/>
      <c r="IZB172" s="2"/>
      <c r="IZC172" s="2"/>
      <c r="IZD172" s="2"/>
      <c r="IZE172" s="2"/>
      <c r="IZF172" s="2"/>
      <c r="IZG172" s="2"/>
      <c r="IZH172" s="2"/>
      <c r="IZI172" s="2"/>
      <c r="IZJ172" s="2"/>
      <c r="IZK172" s="2"/>
      <c r="IZL172" s="2"/>
      <c r="IZM172" s="2"/>
      <c r="IZN172" s="2"/>
      <c r="IZO172" s="2"/>
      <c r="IZP172" s="2"/>
      <c r="IZQ172" s="2"/>
      <c r="IZR172" s="2"/>
      <c r="IZS172" s="2"/>
      <c r="IZT172" s="2"/>
      <c r="IZU172" s="2"/>
      <c r="IZV172" s="2"/>
      <c r="IZW172" s="2"/>
      <c r="IZX172" s="2"/>
      <c r="IZY172" s="2"/>
      <c r="IZZ172" s="2"/>
      <c r="JAA172" s="2"/>
      <c r="JAB172" s="2"/>
      <c r="JAC172" s="2"/>
      <c r="JAD172" s="2"/>
      <c r="JAE172" s="2"/>
      <c r="JAF172" s="2"/>
      <c r="JAG172" s="2"/>
      <c r="JAH172" s="2"/>
      <c r="JAI172" s="2"/>
      <c r="JAJ172" s="2"/>
      <c r="JAK172" s="2"/>
      <c r="JAL172" s="2"/>
      <c r="JAM172" s="2"/>
      <c r="JAN172" s="2"/>
      <c r="JAO172" s="2"/>
      <c r="JAP172" s="2"/>
      <c r="JAQ172" s="2"/>
      <c r="JAR172" s="2"/>
      <c r="JAS172" s="2"/>
      <c r="JAT172" s="2"/>
      <c r="JAU172" s="2"/>
      <c r="JAV172" s="2"/>
      <c r="JAW172" s="2"/>
      <c r="JAX172" s="2"/>
      <c r="JAY172" s="2"/>
      <c r="JAZ172" s="2"/>
      <c r="JBA172" s="2"/>
      <c r="JBB172" s="2"/>
      <c r="JBC172" s="2"/>
      <c r="JBD172" s="2"/>
      <c r="JBE172" s="2"/>
      <c r="JBF172" s="2"/>
      <c r="JBG172" s="2"/>
      <c r="JBH172" s="2"/>
      <c r="JBI172" s="2"/>
      <c r="JBJ172" s="2"/>
      <c r="JBK172" s="2"/>
      <c r="JBL172" s="2"/>
      <c r="JBM172" s="2"/>
      <c r="JBN172" s="2"/>
      <c r="JBO172" s="2"/>
      <c r="JBP172" s="2"/>
      <c r="JBQ172" s="2"/>
      <c r="JBR172" s="2"/>
      <c r="JBS172" s="2"/>
      <c r="JBT172" s="2"/>
      <c r="JBU172" s="2"/>
      <c r="JBV172" s="2"/>
      <c r="JBW172" s="2"/>
      <c r="JBX172" s="2"/>
      <c r="JBY172" s="2"/>
      <c r="JBZ172" s="2"/>
      <c r="JCA172" s="2"/>
      <c r="JCB172" s="2"/>
      <c r="JCC172" s="2"/>
      <c r="JCD172" s="2"/>
      <c r="JCE172" s="2"/>
      <c r="JCF172" s="2"/>
      <c r="JCG172" s="2"/>
      <c r="JCH172" s="2"/>
      <c r="JCI172" s="2"/>
      <c r="JCJ172" s="2"/>
      <c r="JCK172" s="2"/>
      <c r="JCL172" s="2"/>
      <c r="JCM172" s="2"/>
      <c r="JCN172" s="2"/>
      <c r="JCO172" s="2"/>
      <c r="JCP172" s="2"/>
      <c r="JCQ172" s="2"/>
      <c r="JCR172" s="2"/>
      <c r="JCS172" s="2"/>
      <c r="JCT172" s="2"/>
      <c r="JCU172" s="2"/>
      <c r="JCV172" s="2"/>
      <c r="JCW172" s="2"/>
      <c r="JCX172" s="2"/>
      <c r="JCY172" s="2"/>
      <c r="JCZ172" s="2"/>
      <c r="JDA172" s="2"/>
      <c r="JDB172" s="2"/>
      <c r="JDC172" s="2"/>
      <c r="JDD172" s="2"/>
      <c r="JDE172" s="2"/>
      <c r="JDF172" s="2"/>
      <c r="JDG172" s="2"/>
      <c r="JDH172" s="2"/>
      <c r="JDI172" s="2"/>
      <c r="JDJ172" s="2"/>
      <c r="JDK172" s="2"/>
      <c r="JDL172" s="2"/>
      <c r="JDM172" s="2"/>
      <c r="JDN172" s="2"/>
      <c r="JDO172" s="2"/>
      <c r="JDP172" s="2"/>
      <c r="JDQ172" s="2"/>
      <c r="JDR172" s="2"/>
      <c r="JDS172" s="2"/>
      <c r="JDT172" s="2"/>
      <c r="JDU172" s="2"/>
      <c r="JDV172" s="2"/>
      <c r="JDW172" s="2"/>
      <c r="JDX172" s="2"/>
      <c r="JDY172" s="2"/>
      <c r="JDZ172" s="2"/>
      <c r="JEA172" s="2"/>
      <c r="JEB172" s="2"/>
      <c r="JEC172" s="2"/>
      <c r="JED172" s="2"/>
      <c r="JEE172" s="2"/>
      <c r="JEF172" s="2"/>
      <c r="JEG172" s="2"/>
      <c r="JEH172" s="2"/>
      <c r="JEI172" s="2"/>
      <c r="JEJ172" s="2"/>
      <c r="JEK172" s="2"/>
      <c r="JEL172" s="2"/>
      <c r="JEM172" s="2"/>
      <c r="JEN172" s="2"/>
      <c r="JEO172" s="2"/>
      <c r="JEP172" s="2"/>
      <c r="JEQ172" s="2"/>
      <c r="JER172" s="2"/>
      <c r="JES172" s="2"/>
      <c r="JET172" s="2"/>
      <c r="JEU172" s="2"/>
      <c r="JEV172" s="2"/>
      <c r="JEW172" s="2"/>
      <c r="JEX172" s="2"/>
      <c r="JEY172" s="2"/>
      <c r="JEZ172" s="2"/>
      <c r="JFA172" s="2"/>
      <c r="JFB172" s="2"/>
      <c r="JFC172" s="2"/>
      <c r="JFD172" s="2"/>
      <c r="JFE172" s="2"/>
      <c r="JFF172" s="2"/>
      <c r="JFG172" s="2"/>
      <c r="JFH172" s="2"/>
      <c r="JFI172" s="2"/>
      <c r="JFJ172" s="2"/>
      <c r="JFK172" s="2"/>
      <c r="JFL172" s="2"/>
      <c r="JFM172" s="2"/>
      <c r="JFN172" s="2"/>
      <c r="JFO172" s="2"/>
      <c r="JFP172" s="2"/>
      <c r="JFQ172" s="2"/>
      <c r="JFR172" s="2"/>
      <c r="JFS172" s="2"/>
      <c r="JFT172" s="2"/>
      <c r="JFU172" s="2"/>
      <c r="JFV172" s="2"/>
      <c r="JFW172" s="2"/>
      <c r="JFX172" s="2"/>
      <c r="JFY172" s="2"/>
      <c r="JFZ172" s="2"/>
      <c r="JGA172" s="2"/>
      <c r="JGB172" s="2"/>
      <c r="JGC172" s="2"/>
      <c r="JGD172" s="2"/>
      <c r="JGE172" s="2"/>
      <c r="JGF172" s="2"/>
      <c r="JGG172" s="2"/>
      <c r="JGH172" s="2"/>
      <c r="JGI172" s="2"/>
      <c r="JGJ172" s="2"/>
      <c r="JGK172" s="2"/>
      <c r="JGL172" s="2"/>
      <c r="JGM172" s="2"/>
      <c r="JGN172" s="2"/>
      <c r="JGO172" s="2"/>
      <c r="JGP172" s="2"/>
      <c r="JGQ172" s="2"/>
      <c r="JGR172" s="2"/>
      <c r="JGS172" s="2"/>
      <c r="JGT172" s="2"/>
      <c r="JGU172" s="2"/>
      <c r="JGV172" s="2"/>
      <c r="JGW172" s="2"/>
      <c r="JGX172" s="2"/>
      <c r="JGY172" s="2"/>
      <c r="JGZ172" s="2"/>
      <c r="JHA172" s="2"/>
      <c r="JHB172" s="2"/>
      <c r="JHC172" s="2"/>
      <c r="JHD172" s="2"/>
      <c r="JHE172" s="2"/>
      <c r="JHF172" s="2"/>
      <c r="JHG172" s="2"/>
      <c r="JHH172" s="2"/>
      <c r="JHI172" s="2"/>
      <c r="JHJ172" s="2"/>
      <c r="JHK172" s="2"/>
      <c r="JHL172" s="2"/>
      <c r="JHM172" s="2"/>
      <c r="JHN172" s="2"/>
      <c r="JHO172" s="2"/>
      <c r="JHP172" s="2"/>
      <c r="JHQ172" s="2"/>
      <c r="JHR172" s="2"/>
      <c r="JHS172" s="2"/>
      <c r="JHT172" s="2"/>
      <c r="JHU172" s="2"/>
      <c r="JHV172" s="2"/>
      <c r="JHW172" s="2"/>
      <c r="JHX172" s="2"/>
      <c r="JHY172" s="2"/>
      <c r="JHZ172" s="2"/>
      <c r="JIA172" s="2"/>
      <c r="JIB172" s="2"/>
      <c r="JIC172" s="2"/>
      <c r="JID172" s="2"/>
      <c r="JIE172" s="2"/>
      <c r="JIF172" s="2"/>
      <c r="JIG172" s="2"/>
      <c r="JIH172" s="2"/>
      <c r="JII172" s="2"/>
      <c r="JIJ172" s="2"/>
      <c r="JIK172" s="2"/>
      <c r="JIL172" s="2"/>
      <c r="JIM172" s="2"/>
      <c r="JIN172" s="2"/>
      <c r="JIO172" s="2"/>
      <c r="JIP172" s="2"/>
      <c r="JIQ172" s="2"/>
      <c r="JIR172" s="2"/>
      <c r="JIS172" s="2"/>
      <c r="JIT172" s="2"/>
      <c r="JIU172" s="2"/>
      <c r="JIV172" s="2"/>
      <c r="JIW172" s="2"/>
      <c r="JIX172" s="2"/>
      <c r="JIY172" s="2"/>
      <c r="JIZ172" s="2"/>
      <c r="JJA172" s="2"/>
      <c r="JJB172" s="2"/>
      <c r="JJC172" s="2"/>
      <c r="JJD172" s="2"/>
      <c r="JJE172" s="2"/>
      <c r="JJF172" s="2"/>
      <c r="JJG172" s="2"/>
      <c r="JJH172" s="2"/>
      <c r="JJI172" s="2"/>
      <c r="JJJ172" s="2"/>
      <c r="JJK172" s="2"/>
      <c r="JJL172" s="2"/>
      <c r="JJM172" s="2"/>
      <c r="JJN172" s="2"/>
      <c r="JJO172" s="2"/>
      <c r="JJP172" s="2"/>
      <c r="JJQ172" s="2"/>
      <c r="JJR172" s="2"/>
      <c r="JJS172" s="2"/>
      <c r="JJT172" s="2"/>
      <c r="JJU172" s="2"/>
      <c r="JJV172" s="2"/>
      <c r="JJW172" s="2"/>
      <c r="JJX172" s="2"/>
      <c r="JJY172" s="2"/>
      <c r="JJZ172" s="2"/>
      <c r="JKA172" s="2"/>
      <c r="JKB172" s="2"/>
      <c r="JKC172" s="2"/>
      <c r="JKD172" s="2"/>
      <c r="JKE172" s="2"/>
      <c r="JKF172" s="2"/>
      <c r="JKG172" s="2"/>
      <c r="JKH172" s="2"/>
      <c r="JKI172" s="2"/>
      <c r="JKJ172" s="2"/>
      <c r="JKK172" s="2"/>
      <c r="JKL172" s="2"/>
      <c r="JKM172" s="2"/>
      <c r="JKN172" s="2"/>
      <c r="JKO172" s="2"/>
      <c r="JKP172" s="2"/>
      <c r="JKQ172" s="2"/>
      <c r="JKR172" s="2"/>
      <c r="JKS172" s="2"/>
      <c r="JKT172" s="2"/>
      <c r="JKU172" s="2"/>
      <c r="JKV172" s="2"/>
      <c r="JKW172" s="2"/>
      <c r="JKX172" s="2"/>
      <c r="JKY172" s="2"/>
      <c r="JKZ172" s="2"/>
      <c r="JLA172" s="2"/>
      <c r="JLB172" s="2"/>
      <c r="JLC172" s="2"/>
      <c r="JLD172" s="2"/>
      <c r="JLE172" s="2"/>
      <c r="JLF172" s="2"/>
      <c r="JLG172" s="2"/>
      <c r="JLH172" s="2"/>
      <c r="JLI172" s="2"/>
      <c r="JLJ172" s="2"/>
      <c r="JLK172" s="2"/>
      <c r="JLL172" s="2"/>
      <c r="JLM172" s="2"/>
      <c r="JLN172" s="2"/>
      <c r="JLO172" s="2"/>
      <c r="JLP172" s="2"/>
      <c r="JLQ172" s="2"/>
      <c r="JLR172" s="2"/>
      <c r="JLS172" s="2"/>
      <c r="JLT172" s="2"/>
      <c r="JLU172" s="2"/>
      <c r="JLV172" s="2"/>
      <c r="JLW172" s="2"/>
      <c r="JLX172" s="2"/>
      <c r="JLY172" s="2"/>
      <c r="JLZ172" s="2"/>
      <c r="JMA172" s="2"/>
      <c r="JMB172" s="2"/>
      <c r="JMC172" s="2"/>
      <c r="JMD172" s="2"/>
      <c r="JME172" s="2"/>
      <c r="JMF172" s="2"/>
      <c r="JMG172" s="2"/>
      <c r="JMH172" s="2"/>
      <c r="JMI172" s="2"/>
      <c r="JMJ172" s="2"/>
      <c r="JMK172" s="2"/>
      <c r="JML172" s="2"/>
      <c r="JMM172" s="2"/>
      <c r="JMN172" s="2"/>
      <c r="JMO172" s="2"/>
      <c r="JMP172" s="2"/>
      <c r="JMQ172" s="2"/>
      <c r="JMR172" s="2"/>
      <c r="JMS172" s="2"/>
      <c r="JMT172" s="2"/>
      <c r="JMU172" s="2"/>
      <c r="JMV172" s="2"/>
      <c r="JMW172" s="2"/>
      <c r="JMX172" s="2"/>
      <c r="JMY172" s="2"/>
      <c r="JMZ172" s="2"/>
      <c r="JNA172" s="2"/>
      <c r="JNB172" s="2"/>
      <c r="JNC172" s="2"/>
      <c r="JND172" s="2"/>
      <c r="JNE172" s="2"/>
      <c r="JNF172" s="2"/>
      <c r="JNG172" s="2"/>
      <c r="JNH172" s="2"/>
      <c r="JNI172" s="2"/>
      <c r="JNJ172" s="2"/>
      <c r="JNK172" s="2"/>
      <c r="JNL172" s="2"/>
      <c r="JNM172" s="2"/>
      <c r="JNN172" s="2"/>
      <c r="JNO172" s="2"/>
      <c r="JNP172" s="2"/>
      <c r="JNQ172" s="2"/>
      <c r="JNR172" s="2"/>
      <c r="JNS172" s="2"/>
      <c r="JNT172" s="2"/>
      <c r="JNU172" s="2"/>
      <c r="JNV172" s="2"/>
      <c r="JNW172" s="2"/>
      <c r="JNX172" s="2"/>
      <c r="JNY172" s="2"/>
      <c r="JNZ172" s="2"/>
      <c r="JOA172" s="2"/>
      <c r="JOB172" s="2"/>
      <c r="JOC172" s="2"/>
      <c r="JOD172" s="2"/>
      <c r="JOE172" s="2"/>
      <c r="JOF172" s="2"/>
      <c r="JOG172" s="2"/>
      <c r="JOH172" s="2"/>
      <c r="JOI172" s="2"/>
      <c r="JOJ172" s="2"/>
      <c r="JOK172" s="2"/>
      <c r="JOL172" s="2"/>
      <c r="JOM172" s="2"/>
      <c r="JON172" s="2"/>
      <c r="JOO172" s="2"/>
      <c r="JOP172" s="2"/>
      <c r="JOQ172" s="2"/>
      <c r="JOR172" s="2"/>
      <c r="JOS172" s="2"/>
      <c r="JOT172" s="2"/>
      <c r="JOU172" s="2"/>
      <c r="JOV172" s="2"/>
      <c r="JOW172" s="2"/>
      <c r="JOX172" s="2"/>
      <c r="JOY172" s="2"/>
      <c r="JOZ172" s="2"/>
      <c r="JPA172" s="2"/>
      <c r="JPB172" s="2"/>
      <c r="JPC172" s="2"/>
      <c r="JPD172" s="2"/>
      <c r="JPE172" s="2"/>
      <c r="JPF172" s="2"/>
      <c r="JPG172" s="2"/>
      <c r="JPH172" s="2"/>
      <c r="JPI172" s="2"/>
      <c r="JPJ172" s="2"/>
      <c r="JPK172" s="2"/>
      <c r="JPL172" s="2"/>
      <c r="JPM172" s="2"/>
      <c r="JPN172" s="2"/>
      <c r="JPO172" s="2"/>
      <c r="JPP172" s="2"/>
      <c r="JPQ172" s="2"/>
      <c r="JPR172" s="2"/>
      <c r="JPS172" s="2"/>
      <c r="JPT172" s="2"/>
      <c r="JPU172" s="2"/>
      <c r="JPV172" s="2"/>
      <c r="JPW172" s="2"/>
      <c r="JPX172" s="2"/>
      <c r="JPY172" s="2"/>
      <c r="JPZ172" s="2"/>
      <c r="JQA172" s="2"/>
      <c r="JQB172" s="2"/>
      <c r="JQC172" s="2"/>
      <c r="JQD172" s="2"/>
      <c r="JQE172" s="2"/>
      <c r="JQF172" s="2"/>
      <c r="JQG172" s="2"/>
      <c r="JQH172" s="2"/>
      <c r="JQI172" s="2"/>
      <c r="JQJ172" s="2"/>
      <c r="JQK172" s="2"/>
      <c r="JQL172" s="2"/>
      <c r="JQM172" s="2"/>
      <c r="JQN172" s="2"/>
      <c r="JQO172" s="2"/>
      <c r="JQP172" s="2"/>
      <c r="JQQ172" s="2"/>
      <c r="JQR172" s="2"/>
      <c r="JQS172" s="2"/>
      <c r="JQT172" s="2"/>
      <c r="JQU172" s="2"/>
      <c r="JQV172" s="2"/>
      <c r="JQW172" s="2"/>
      <c r="JQX172" s="2"/>
      <c r="JQY172" s="2"/>
      <c r="JQZ172" s="2"/>
      <c r="JRA172" s="2"/>
      <c r="JRB172" s="2"/>
      <c r="JRC172" s="2"/>
      <c r="JRD172" s="2"/>
      <c r="JRE172" s="2"/>
      <c r="JRF172" s="2"/>
      <c r="JRG172" s="2"/>
      <c r="JRH172" s="2"/>
      <c r="JRI172" s="2"/>
      <c r="JRJ172" s="2"/>
      <c r="JRK172" s="2"/>
      <c r="JRL172" s="2"/>
      <c r="JRM172" s="2"/>
      <c r="JRN172" s="2"/>
      <c r="JRO172" s="2"/>
      <c r="JRP172" s="2"/>
      <c r="JRQ172" s="2"/>
      <c r="JRR172" s="2"/>
      <c r="JRS172" s="2"/>
      <c r="JRT172" s="2"/>
      <c r="JRU172" s="2"/>
      <c r="JRV172" s="2"/>
      <c r="JRW172" s="2"/>
      <c r="JRX172" s="2"/>
      <c r="JRY172" s="2"/>
      <c r="JRZ172" s="2"/>
      <c r="JSA172" s="2"/>
      <c r="JSB172" s="2"/>
      <c r="JSC172" s="2"/>
      <c r="JSD172" s="2"/>
      <c r="JSE172" s="2"/>
      <c r="JSF172" s="2"/>
      <c r="JSG172" s="2"/>
      <c r="JSH172" s="2"/>
      <c r="JSI172" s="2"/>
      <c r="JSJ172" s="2"/>
      <c r="JSK172" s="2"/>
      <c r="JSL172" s="2"/>
      <c r="JSM172" s="2"/>
      <c r="JSN172" s="2"/>
      <c r="JSO172" s="2"/>
      <c r="JSP172" s="2"/>
      <c r="JSQ172" s="2"/>
      <c r="JSR172" s="2"/>
      <c r="JSS172" s="2"/>
      <c r="JST172" s="2"/>
      <c r="JSU172" s="2"/>
      <c r="JSV172" s="2"/>
      <c r="JSW172" s="2"/>
      <c r="JSX172" s="2"/>
      <c r="JSY172" s="2"/>
      <c r="JSZ172" s="2"/>
      <c r="JTA172" s="2"/>
      <c r="JTB172" s="2"/>
      <c r="JTC172" s="2"/>
      <c r="JTD172" s="2"/>
      <c r="JTE172" s="2"/>
      <c r="JTF172" s="2"/>
      <c r="JTG172" s="2"/>
      <c r="JTH172" s="2"/>
      <c r="JTI172" s="2"/>
      <c r="JTJ172" s="2"/>
      <c r="JTK172" s="2"/>
      <c r="JTL172" s="2"/>
      <c r="JTM172" s="2"/>
      <c r="JTN172" s="2"/>
      <c r="JTO172" s="2"/>
      <c r="JTP172" s="2"/>
      <c r="JTQ172" s="2"/>
      <c r="JTR172" s="2"/>
      <c r="JTS172" s="2"/>
      <c r="JTT172" s="2"/>
      <c r="JTU172" s="2"/>
      <c r="JTV172" s="2"/>
      <c r="JTW172" s="2"/>
      <c r="JTX172" s="2"/>
      <c r="JTY172" s="2"/>
      <c r="JTZ172" s="2"/>
      <c r="JUA172" s="2"/>
      <c r="JUB172" s="2"/>
      <c r="JUC172" s="2"/>
      <c r="JUD172" s="2"/>
      <c r="JUE172" s="2"/>
      <c r="JUF172" s="2"/>
      <c r="JUG172" s="2"/>
      <c r="JUH172" s="2"/>
      <c r="JUI172" s="2"/>
      <c r="JUJ172" s="2"/>
      <c r="JUK172" s="2"/>
      <c r="JUL172" s="2"/>
      <c r="JUM172" s="2"/>
      <c r="JUN172" s="2"/>
      <c r="JUO172" s="2"/>
      <c r="JUP172" s="2"/>
      <c r="JUQ172" s="2"/>
      <c r="JUR172" s="2"/>
      <c r="JUS172" s="2"/>
      <c r="JUT172" s="2"/>
      <c r="JUU172" s="2"/>
      <c r="JUV172" s="2"/>
      <c r="JUW172" s="2"/>
      <c r="JUX172" s="2"/>
      <c r="JUY172" s="2"/>
      <c r="JUZ172" s="2"/>
      <c r="JVA172" s="2"/>
      <c r="JVB172" s="2"/>
      <c r="JVC172" s="2"/>
      <c r="JVD172" s="2"/>
      <c r="JVE172" s="2"/>
      <c r="JVF172" s="2"/>
      <c r="JVG172" s="2"/>
      <c r="JVH172" s="2"/>
      <c r="JVI172" s="2"/>
      <c r="JVJ172" s="2"/>
      <c r="JVK172" s="2"/>
      <c r="JVL172" s="2"/>
      <c r="JVM172" s="2"/>
      <c r="JVN172" s="2"/>
      <c r="JVO172" s="2"/>
      <c r="JVP172" s="2"/>
      <c r="JVQ172" s="2"/>
      <c r="JVR172" s="2"/>
      <c r="JVS172" s="2"/>
      <c r="JVT172" s="2"/>
      <c r="JVU172" s="2"/>
      <c r="JVV172" s="2"/>
      <c r="JVW172" s="2"/>
      <c r="JVX172" s="2"/>
      <c r="JVY172" s="2"/>
      <c r="JVZ172" s="2"/>
      <c r="JWA172" s="2"/>
      <c r="JWB172" s="2"/>
      <c r="JWC172" s="2"/>
      <c r="JWD172" s="2"/>
      <c r="JWE172" s="2"/>
      <c r="JWF172" s="2"/>
      <c r="JWG172" s="2"/>
      <c r="JWH172" s="2"/>
      <c r="JWI172" s="2"/>
      <c r="JWJ172" s="2"/>
      <c r="JWK172" s="2"/>
      <c r="JWL172" s="2"/>
      <c r="JWM172" s="2"/>
      <c r="JWN172" s="2"/>
      <c r="JWO172" s="2"/>
      <c r="JWP172" s="2"/>
      <c r="JWQ172" s="2"/>
      <c r="JWR172" s="2"/>
      <c r="JWS172" s="2"/>
      <c r="JWT172" s="2"/>
      <c r="JWU172" s="2"/>
      <c r="JWV172" s="2"/>
      <c r="JWW172" s="2"/>
      <c r="JWX172" s="2"/>
      <c r="JWY172" s="2"/>
      <c r="JWZ172" s="2"/>
      <c r="JXA172" s="2"/>
      <c r="JXB172" s="2"/>
      <c r="JXC172" s="2"/>
      <c r="JXD172" s="2"/>
      <c r="JXE172" s="2"/>
      <c r="JXF172" s="2"/>
      <c r="JXG172" s="2"/>
      <c r="JXH172" s="2"/>
      <c r="JXI172" s="2"/>
      <c r="JXJ172" s="2"/>
      <c r="JXK172" s="2"/>
      <c r="JXL172" s="2"/>
      <c r="JXM172" s="2"/>
      <c r="JXN172" s="2"/>
      <c r="JXO172" s="2"/>
      <c r="JXP172" s="2"/>
      <c r="JXQ172" s="2"/>
      <c r="JXR172" s="2"/>
      <c r="JXS172" s="2"/>
      <c r="JXT172" s="2"/>
      <c r="JXU172" s="2"/>
      <c r="JXV172" s="2"/>
      <c r="JXW172" s="2"/>
      <c r="JXX172" s="2"/>
      <c r="JXY172" s="2"/>
      <c r="JXZ172" s="2"/>
      <c r="JYA172" s="2"/>
      <c r="JYB172" s="2"/>
      <c r="JYC172" s="2"/>
      <c r="JYD172" s="2"/>
      <c r="JYE172" s="2"/>
      <c r="JYF172" s="2"/>
      <c r="JYG172" s="2"/>
      <c r="JYH172" s="2"/>
      <c r="JYI172" s="2"/>
      <c r="JYJ172" s="2"/>
      <c r="JYK172" s="2"/>
      <c r="JYL172" s="2"/>
      <c r="JYM172" s="2"/>
      <c r="JYN172" s="2"/>
      <c r="JYO172" s="2"/>
      <c r="JYP172" s="2"/>
      <c r="JYQ172" s="2"/>
      <c r="JYR172" s="2"/>
      <c r="JYS172" s="2"/>
      <c r="JYT172" s="2"/>
      <c r="JYU172" s="2"/>
      <c r="JYV172" s="2"/>
      <c r="JYW172" s="2"/>
      <c r="JYX172" s="2"/>
      <c r="JYY172" s="2"/>
      <c r="JYZ172" s="2"/>
      <c r="JZA172" s="2"/>
      <c r="JZB172" s="2"/>
      <c r="JZC172" s="2"/>
      <c r="JZD172" s="2"/>
      <c r="JZE172" s="2"/>
      <c r="JZF172" s="2"/>
      <c r="JZG172" s="2"/>
      <c r="JZH172" s="2"/>
      <c r="JZI172" s="2"/>
      <c r="JZJ172" s="2"/>
      <c r="JZK172" s="2"/>
      <c r="JZL172" s="2"/>
      <c r="JZM172" s="2"/>
      <c r="JZN172" s="2"/>
      <c r="JZO172" s="2"/>
      <c r="JZP172" s="2"/>
      <c r="JZQ172" s="2"/>
      <c r="JZR172" s="2"/>
      <c r="JZS172" s="2"/>
      <c r="JZT172" s="2"/>
      <c r="JZU172" s="2"/>
      <c r="JZV172" s="2"/>
      <c r="JZW172" s="2"/>
      <c r="JZX172" s="2"/>
      <c r="JZY172" s="2"/>
      <c r="JZZ172" s="2"/>
      <c r="KAA172" s="2"/>
      <c r="KAB172" s="2"/>
      <c r="KAC172" s="2"/>
      <c r="KAD172" s="2"/>
      <c r="KAE172" s="2"/>
      <c r="KAF172" s="2"/>
      <c r="KAG172" s="2"/>
      <c r="KAH172" s="2"/>
      <c r="KAI172" s="2"/>
      <c r="KAJ172" s="2"/>
      <c r="KAK172" s="2"/>
      <c r="KAL172" s="2"/>
      <c r="KAM172" s="2"/>
      <c r="KAN172" s="2"/>
      <c r="KAO172" s="2"/>
      <c r="KAP172" s="2"/>
      <c r="KAQ172" s="2"/>
      <c r="KAR172" s="2"/>
      <c r="KAS172" s="2"/>
      <c r="KAT172" s="2"/>
      <c r="KAU172" s="2"/>
      <c r="KAV172" s="2"/>
      <c r="KAW172" s="2"/>
      <c r="KAX172" s="2"/>
      <c r="KAY172" s="2"/>
      <c r="KAZ172" s="2"/>
      <c r="KBA172" s="2"/>
      <c r="KBB172" s="2"/>
      <c r="KBC172" s="2"/>
      <c r="KBD172" s="2"/>
      <c r="KBE172" s="2"/>
      <c r="KBF172" s="2"/>
      <c r="KBG172" s="2"/>
      <c r="KBH172" s="2"/>
      <c r="KBI172" s="2"/>
      <c r="KBJ172" s="2"/>
      <c r="KBK172" s="2"/>
      <c r="KBL172" s="2"/>
      <c r="KBM172" s="2"/>
      <c r="KBN172" s="2"/>
      <c r="KBO172" s="2"/>
      <c r="KBP172" s="2"/>
      <c r="KBQ172" s="2"/>
      <c r="KBR172" s="2"/>
      <c r="KBS172" s="2"/>
      <c r="KBT172" s="2"/>
      <c r="KBU172" s="2"/>
      <c r="KBV172" s="2"/>
      <c r="KBW172" s="2"/>
      <c r="KBX172" s="2"/>
      <c r="KBY172" s="2"/>
      <c r="KBZ172" s="2"/>
      <c r="KCA172" s="2"/>
      <c r="KCB172" s="2"/>
      <c r="KCC172" s="2"/>
      <c r="KCD172" s="2"/>
      <c r="KCE172" s="2"/>
      <c r="KCF172" s="2"/>
      <c r="KCG172" s="2"/>
      <c r="KCH172" s="2"/>
      <c r="KCI172" s="2"/>
      <c r="KCJ172" s="2"/>
      <c r="KCK172" s="2"/>
      <c r="KCL172" s="2"/>
      <c r="KCM172" s="2"/>
      <c r="KCN172" s="2"/>
      <c r="KCO172" s="2"/>
      <c r="KCP172" s="2"/>
      <c r="KCQ172" s="2"/>
      <c r="KCR172" s="2"/>
      <c r="KCS172" s="2"/>
      <c r="KCT172" s="2"/>
      <c r="KCU172" s="2"/>
      <c r="KCV172" s="2"/>
      <c r="KCW172" s="2"/>
      <c r="KCX172" s="2"/>
      <c r="KCY172" s="2"/>
      <c r="KCZ172" s="2"/>
      <c r="KDA172" s="2"/>
      <c r="KDB172" s="2"/>
      <c r="KDC172" s="2"/>
      <c r="KDD172" s="2"/>
      <c r="KDE172" s="2"/>
      <c r="KDF172" s="2"/>
      <c r="KDG172" s="2"/>
      <c r="KDH172" s="2"/>
      <c r="KDI172" s="2"/>
      <c r="KDJ172" s="2"/>
      <c r="KDK172" s="2"/>
      <c r="KDL172" s="2"/>
      <c r="KDM172" s="2"/>
      <c r="KDN172" s="2"/>
      <c r="KDO172" s="2"/>
      <c r="KDP172" s="2"/>
      <c r="KDQ172" s="2"/>
      <c r="KDR172" s="2"/>
      <c r="KDS172" s="2"/>
      <c r="KDT172" s="2"/>
      <c r="KDU172" s="2"/>
      <c r="KDV172" s="2"/>
      <c r="KDW172" s="2"/>
      <c r="KDX172" s="2"/>
      <c r="KDY172" s="2"/>
      <c r="KDZ172" s="2"/>
      <c r="KEA172" s="2"/>
      <c r="KEB172" s="2"/>
      <c r="KEC172" s="2"/>
      <c r="KED172" s="2"/>
      <c r="KEE172" s="2"/>
      <c r="KEF172" s="2"/>
      <c r="KEG172" s="2"/>
      <c r="KEH172" s="2"/>
      <c r="KEI172" s="2"/>
      <c r="KEJ172" s="2"/>
      <c r="KEK172" s="2"/>
      <c r="KEL172" s="2"/>
      <c r="KEM172" s="2"/>
      <c r="KEN172" s="2"/>
      <c r="KEO172" s="2"/>
      <c r="KEP172" s="2"/>
      <c r="KEQ172" s="2"/>
      <c r="KER172" s="2"/>
      <c r="KES172" s="2"/>
      <c r="KET172" s="2"/>
      <c r="KEU172" s="2"/>
      <c r="KEV172" s="2"/>
      <c r="KEW172" s="2"/>
      <c r="KEX172" s="2"/>
      <c r="KEY172" s="2"/>
      <c r="KEZ172" s="2"/>
      <c r="KFA172" s="2"/>
      <c r="KFB172" s="2"/>
      <c r="KFC172" s="2"/>
      <c r="KFD172" s="2"/>
      <c r="KFE172" s="2"/>
      <c r="KFF172" s="2"/>
      <c r="KFG172" s="2"/>
      <c r="KFH172" s="2"/>
      <c r="KFI172" s="2"/>
      <c r="KFJ172" s="2"/>
      <c r="KFK172" s="2"/>
      <c r="KFL172" s="2"/>
      <c r="KFM172" s="2"/>
      <c r="KFN172" s="2"/>
      <c r="KFO172" s="2"/>
      <c r="KFP172" s="2"/>
      <c r="KFQ172" s="2"/>
      <c r="KFR172" s="2"/>
      <c r="KFS172" s="2"/>
      <c r="KFT172" s="2"/>
      <c r="KFU172" s="2"/>
      <c r="KFV172" s="2"/>
      <c r="KFW172" s="2"/>
      <c r="KFX172" s="2"/>
      <c r="KFY172" s="2"/>
      <c r="KFZ172" s="2"/>
      <c r="KGA172" s="2"/>
      <c r="KGB172" s="2"/>
      <c r="KGC172" s="2"/>
      <c r="KGD172" s="2"/>
      <c r="KGE172" s="2"/>
      <c r="KGF172" s="2"/>
      <c r="KGG172" s="2"/>
      <c r="KGH172" s="2"/>
      <c r="KGI172" s="2"/>
      <c r="KGJ172" s="2"/>
      <c r="KGK172" s="2"/>
      <c r="KGL172" s="2"/>
      <c r="KGM172" s="2"/>
      <c r="KGN172" s="2"/>
      <c r="KGO172" s="2"/>
      <c r="KGP172" s="2"/>
      <c r="KGQ172" s="2"/>
      <c r="KGR172" s="2"/>
      <c r="KGS172" s="2"/>
      <c r="KGT172" s="2"/>
      <c r="KGU172" s="2"/>
      <c r="KGV172" s="2"/>
      <c r="KGW172" s="2"/>
      <c r="KGX172" s="2"/>
      <c r="KGY172" s="2"/>
      <c r="KGZ172" s="2"/>
      <c r="KHA172" s="2"/>
      <c r="KHB172" s="2"/>
      <c r="KHC172" s="2"/>
      <c r="KHD172" s="2"/>
      <c r="KHE172" s="2"/>
      <c r="KHF172" s="2"/>
      <c r="KHG172" s="2"/>
      <c r="KHH172" s="2"/>
      <c r="KHI172" s="2"/>
      <c r="KHJ172" s="2"/>
      <c r="KHK172" s="2"/>
      <c r="KHL172" s="2"/>
      <c r="KHM172" s="2"/>
      <c r="KHN172" s="2"/>
      <c r="KHO172" s="2"/>
      <c r="KHP172" s="2"/>
      <c r="KHQ172" s="2"/>
      <c r="KHR172" s="2"/>
      <c r="KHS172" s="2"/>
      <c r="KHT172" s="2"/>
      <c r="KHU172" s="2"/>
      <c r="KHV172" s="2"/>
      <c r="KHW172" s="2"/>
      <c r="KHX172" s="2"/>
      <c r="KHY172" s="2"/>
      <c r="KHZ172" s="2"/>
      <c r="KIA172" s="2"/>
      <c r="KIB172" s="2"/>
      <c r="KIC172" s="2"/>
      <c r="KID172" s="2"/>
      <c r="KIE172" s="2"/>
      <c r="KIF172" s="2"/>
      <c r="KIG172" s="2"/>
      <c r="KIH172" s="2"/>
      <c r="KII172" s="2"/>
      <c r="KIJ172" s="2"/>
      <c r="KIK172" s="2"/>
      <c r="KIL172" s="2"/>
      <c r="KIM172" s="2"/>
      <c r="KIN172" s="2"/>
      <c r="KIO172" s="2"/>
      <c r="KIP172" s="2"/>
      <c r="KIQ172" s="2"/>
      <c r="KIR172" s="2"/>
      <c r="KIS172" s="2"/>
      <c r="KIT172" s="2"/>
      <c r="KIU172" s="2"/>
      <c r="KIV172" s="2"/>
      <c r="KIW172" s="2"/>
      <c r="KIX172" s="2"/>
      <c r="KIY172" s="2"/>
      <c r="KIZ172" s="2"/>
      <c r="KJA172" s="2"/>
      <c r="KJB172" s="2"/>
      <c r="KJC172" s="2"/>
      <c r="KJD172" s="2"/>
      <c r="KJE172" s="2"/>
      <c r="KJF172" s="2"/>
      <c r="KJG172" s="2"/>
      <c r="KJH172" s="2"/>
      <c r="KJI172" s="2"/>
      <c r="KJJ172" s="2"/>
      <c r="KJK172" s="2"/>
      <c r="KJL172" s="2"/>
      <c r="KJM172" s="2"/>
      <c r="KJN172" s="2"/>
      <c r="KJO172" s="2"/>
      <c r="KJP172" s="2"/>
      <c r="KJQ172" s="2"/>
      <c r="KJR172" s="2"/>
      <c r="KJS172" s="2"/>
      <c r="KJT172" s="2"/>
      <c r="KJU172" s="2"/>
      <c r="KJV172" s="2"/>
      <c r="KJW172" s="2"/>
      <c r="KJX172" s="2"/>
      <c r="KJY172" s="2"/>
      <c r="KJZ172" s="2"/>
      <c r="KKA172" s="2"/>
      <c r="KKB172" s="2"/>
      <c r="KKC172" s="2"/>
      <c r="KKD172" s="2"/>
      <c r="KKE172" s="2"/>
      <c r="KKF172" s="2"/>
      <c r="KKG172" s="2"/>
      <c r="KKH172" s="2"/>
      <c r="KKI172" s="2"/>
      <c r="KKJ172" s="2"/>
      <c r="KKK172" s="2"/>
      <c r="KKL172" s="2"/>
      <c r="KKM172" s="2"/>
      <c r="KKN172" s="2"/>
      <c r="KKO172" s="2"/>
      <c r="KKP172" s="2"/>
      <c r="KKQ172" s="2"/>
      <c r="KKR172" s="2"/>
      <c r="KKS172" s="2"/>
      <c r="KKT172" s="2"/>
      <c r="KKU172" s="2"/>
      <c r="KKV172" s="2"/>
      <c r="KKW172" s="2"/>
      <c r="KKX172" s="2"/>
      <c r="KKY172" s="2"/>
      <c r="KKZ172" s="2"/>
      <c r="KLA172" s="2"/>
      <c r="KLB172" s="2"/>
      <c r="KLC172" s="2"/>
      <c r="KLD172" s="2"/>
      <c r="KLE172" s="2"/>
      <c r="KLF172" s="2"/>
      <c r="KLG172" s="2"/>
      <c r="KLH172" s="2"/>
      <c r="KLI172" s="2"/>
      <c r="KLJ172" s="2"/>
      <c r="KLK172" s="2"/>
      <c r="KLL172" s="2"/>
      <c r="KLM172" s="2"/>
      <c r="KLN172" s="2"/>
      <c r="KLO172" s="2"/>
      <c r="KLP172" s="2"/>
      <c r="KLQ172" s="2"/>
      <c r="KLR172" s="2"/>
      <c r="KLS172" s="2"/>
      <c r="KLT172" s="2"/>
      <c r="KLU172" s="2"/>
      <c r="KLV172" s="2"/>
      <c r="KLW172" s="2"/>
      <c r="KLX172" s="2"/>
      <c r="KLY172" s="2"/>
      <c r="KLZ172" s="2"/>
      <c r="KMA172" s="2"/>
      <c r="KMB172" s="2"/>
      <c r="KMC172" s="2"/>
      <c r="KMD172" s="2"/>
      <c r="KME172" s="2"/>
      <c r="KMF172" s="2"/>
      <c r="KMG172" s="2"/>
      <c r="KMH172" s="2"/>
      <c r="KMI172" s="2"/>
      <c r="KMJ172" s="2"/>
      <c r="KMK172" s="2"/>
      <c r="KML172" s="2"/>
      <c r="KMM172" s="2"/>
      <c r="KMN172" s="2"/>
      <c r="KMO172" s="2"/>
      <c r="KMP172" s="2"/>
      <c r="KMQ172" s="2"/>
      <c r="KMR172" s="2"/>
      <c r="KMS172" s="2"/>
      <c r="KMT172" s="2"/>
      <c r="KMU172" s="2"/>
      <c r="KMV172" s="2"/>
      <c r="KMW172" s="2"/>
      <c r="KMX172" s="2"/>
      <c r="KMY172" s="2"/>
      <c r="KMZ172" s="2"/>
      <c r="KNA172" s="2"/>
      <c r="KNB172" s="2"/>
      <c r="KNC172" s="2"/>
      <c r="KND172" s="2"/>
      <c r="KNE172" s="2"/>
      <c r="KNF172" s="2"/>
      <c r="KNG172" s="2"/>
      <c r="KNH172" s="2"/>
      <c r="KNI172" s="2"/>
      <c r="KNJ172" s="2"/>
      <c r="KNK172" s="2"/>
      <c r="KNL172" s="2"/>
      <c r="KNM172" s="2"/>
      <c r="KNN172" s="2"/>
      <c r="KNO172" s="2"/>
      <c r="KNP172" s="2"/>
      <c r="KNQ172" s="2"/>
      <c r="KNR172" s="2"/>
      <c r="KNS172" s="2"/>
      <c r="KNT172" s="2"/>
      <c r="KNU172" s="2"/>
      <c r="KNV172" s="2"/>
      <c r="KNW172" s="2"/>
      <c r="KNX172" s="2"/>
      <c r="KNY172" s="2"/>
      <c r="KNZ172" s="2"/>
      <c r="KOA172" s="2"/>
      <c r="KOB172" s="2"/>
      <c r="KOC172" s="2"/>
      <c r="KOD172" s="2"/>
      <c r="KOE172" s="2"/>
      <c r="KOF172" s="2"/>
      <c r="KOG172" s="2"/>
      <c r="KOH172" s="2"/>
      <c r="KOI172" s="2"/>
      <c r="KOJ172" s="2"/>
      <c r="KOK172" s="2"/>
      <c r="KOL172" s="2"/>
      <c r="KOM172" s="2"/>
      <c r="KON172" s="2"/>
      <c r="KOO172" s="2"/>
      <c r="KOP172" s="2"/>
      <c r="KOQ172" s="2"/>
      <c r="KOR172" s="2"/>
      <c r="KOS172" s="2"/>
      <c r="KOT172" s="2"/>
      <c r="KOU172" s="2"/>
      <c r="KOV172" s="2"/>
      <c r="KOW172" s="2"/>
      <c r="KOX172" s="2"/>
      <c r="KOY172" s="2"/>
      <c r="KOZ172" s="2"/>
      <c r="KPA172" s="2"/>
      <c r="KPB172" s="2"/>
      <c r="KPC172" s="2"/>
      <c r="KPD172" s="2"/>
      <c r="KPE172" s="2"/>
      <c r="KPF172" s="2"/>
      <c r="KPG172" s="2"/>
      <c r="KPH172" s="2"/>
      <c r="KPI172" s="2"/>
      <c r="KPJ172" s="2"/>
      <c r="KPK172" s="2"/>
      <c r="KPL172" s="2"/>
      <c r="KPM172" s="2"/>
      <c r="KPN172" s="2"/>
      <c r="KPO172" s="2"/>
      <c r="KPP172" s="2"/>
      <c r="KPQ172" s="2"/>
      <c r="KPR172" s="2"/>
      <c r="KPS172" s="2"/>
      <c r="KPT172" s="2"/>
      <c r="KPU172" s="2"/>
      <c r="KPV172" s="2"/>
      <c r="KPW172" s="2"/>
      <c r="KPX172" s="2"/>
      <c r="KPY172" s="2"/>
      <c r="KPZ172" s="2"/>
      <c r="KQA172" s="2"/>
      <c r="KQB172" s="2"/>
      <c r="KQC172" s="2"/>
      <c r="KQD172" s="2"/>
      <c r="KQE172" s="2"/>
      <c r="KQF172" s="2"/>
      <c r="KQG172" s="2"/>
      <c r="KQH172" s="2"/>
      <c r="KQI172" s="2"/>
      <c r="KQJ172" s="2"/>
      <c r="KQK172" s="2"/>
      <c r="KQL172" s="2"/>
      <c r="KQM172" s="2"/>
      <c r="KQN172" s="2"/>
      <c r="KQO172" s="2"/>
      <c r="KQP172" s="2"/>
      <c r="KQQ172" s="2"/>
      <c r="KQR172" s="2"/>
      <c r="KQS172" s="2"/>
      <c r="KQT172" s="2"/>
      <c r="KQU172" s="2"/>
      <c r="KQV172" s="2"/>
      <c r="KQW172" s="2"/>
      <c r="KQX172" s="2"/>
      <c r="KQY172" s="2"/>
      <c r="KQZ172" s="2"/>
      <c r="KRA172" s="2"/>
      <c r="KRB172" s="2"/>
      <c r="KRC172" s="2"/>
      <c r="KRD172" s="2"/>
      <c r="KRE172" s="2"/>
      <c r="KRF172" s="2"/>
      <c r="KRG172" s="2"/>
      <c r="KRH172" s="2"/>
      <c r="KRI172" s="2"/>
      <c r="KRJ172" s="2"/>
      <c r="KRK172" s="2"/>
      <c r="KRL172" s="2"/>
      <c r="KRM172" s="2"/>
      <c r="KRN172" s="2"/>
      <c r="KRO172" s="2"/>
      <c r="KRP172" s="2"/>
      <c r="KRQ172" s="2"/>
      <c r="KRR172" s="2"/>
      <c r="KRS172" s="2"/>
      <c r="KRT172" s="2"/>
      <c r="KRU172" s="2"/>
      <c r="KRV172" s="2"/>
      <c r="KRW172" s="2"/>
      <c r="KRX172" s="2"/>
      <c r="KRY172" s="2"/>
      <c r="KRZ172" s="2"/>
      <c r="KSA172" s="2"/>
      <c r="KSB172" s="2"/>
      <c r="KSC172" s="2"/>
      <c r="KSD172" s="2"/>
      <c r="KSE172" s="2"/>
      <c r="KSF172" s="2"/>
      <c r="KSG172" s="2"/>
      <c r="KSH172" s="2"/>
      <c r="KSI172" s="2"/>
      <c r="KSJ172" s="2"/>
      <c r="KSK172" s="2"/>
      <c r="KSL172" s="2"/>
      <c r="KSM172" s="2"/>
      <c r="KSN172" s="2"/>
      <c r="KSO172" s="2"/>
      <c r="KSP172" s="2"/>
      <c r="KSQ172" s="2"/>
      <c r="KSR172" s="2"/>
      <c r="KSS172" s="2"/>
      <c r="KST172" s="2"/>
      <c r="KSU172" s="2"/>
      <c r="KSV172" s="2"/>
      <c r="KSW172" s="2"/>
      <c r="KSX172" s="2"/>
      <c r="KSY172" s="2"/>
      <c r="KSZ172" s="2"/>
      <c r="KTA172" s="2"/>
      <c r="KTB172" s="2"/>
      <c r="KTC172" s="2"/>
      <c r="KTD172" s="2"/>
      <c r="KTE172" s="2"/>
      <c r="KTF172" s="2"/>
      <c r="KTG172" s="2"/>
      <c r="KTH172" s="2"/>
      <c r="KTI172" s="2"/>
      <c r="KTJ172" s="2"/>
      <c r="KTK172" s="2"/>
      <c r="KTL172" s="2"/>
      <c r="KTM172" s="2"/>
      <c r="KTN172" s="2"/>
      <c r="KTO172" s="2"/>
      <c r="KTP172" s="2"/>
      <c r="KTQ172" s="2"/>
      <c r="KTR172" s="2"/>
      <c r="KTS172" s="2"/>
      <c r="KTT172" s="2"/>
      <c r="KTU172" s="2"/>
      <c r="KTV172" s="2"/>
      <c r="KTW172" s="2"/>
      <c r="KTX172" s="2"/>
      <c r="KTY172" s="2"/>
      <c r="KTZ172" s="2"/>
      <c r="KUA172" s="2"/>
      <c r="KUB172" s="2"/>
      <c r="KUC172" s="2"/>
      <c r="KUD172" s="2"/>
      <c r="KUE172" s="2"/>
      <c r="KUF172" s="2"/>
      <c r="KUG172" s="2"/>
      <c r="KUH172" s="2"/>
      <c r="KUI172" s="2"/>
      <c r="KUJ172" s="2"/>
      <c r="KUK172" s="2"/>
      <c r="KUL172" s="2"/>
      <c r="KUM172" s="2"/>
      <c r="KUN172" s="2"/>
      <c r="KUO172" s="2"/>
      <c r="KUP172" s="2"/>
      <c r="KUQ172" s="2"/>
      <c r="KUR172" s="2"/>
      <c r="KUS172" s="2"/>
      <c r="KUT172" s="2"/>
      <c r="KUU172" s="2"/>
      <c r="KUV172" s="2"/>
      <c r="KUW172" s="2"/>
      <c r="KUX172" s="2"/>
      <c r="KUY172" s="2"/>
      <c r="KUZ172" s="2"/>
      <c r="KVA172" s="2"/>
      <c r="KVB172" s="2"/>
      <c r="KVC172" s="2"/>
      <c r="KVD172" s="2"/>
      <c r="KVE172" s="2"/>
      <c r="KVF172" s="2"/>
      <c r="KVG172" s="2"/>
      <c r="KVH172" s="2"/>
      <c r="KVI172" s="2"/>
      <c r="KVJ172" s="2"/>
      <c r="KVK172" s="2"/>
      <c r="KVL172" s="2"/>
      <c r="KVM172" s="2"/>
      <c r="KVN172" s="2"/>
      <c r="KVO172" s="2"/>
      <c r="KVP172" s="2"/>
      <c r="KVQ172" s="2"/>
      <c r="KVR172" s="2"/>
      <c r="KVS172" s="2"/>
      <c r="KVT172" s="2"/>
      <c r="KVU172" s="2"/>
      <c r="KVV172" s="2"/>
      <c r="KVW172" s="2"/>
      <c r="KVX172" s="2"/>
      <c r="KVY172" s="2"/>
      <c r="KVZ172" s="2"/>
      <c r="KWA172" s="2"/>
      <c r="KWB172" s="2"/>
      <c r="KWC172" s="2"/>
      <c r="KWD172" s="2"/>
      <c r="KWE172" s="2"/>
      <c r="KWF172" s="2"/>
      <c r="KWG172" s="2"/>
      <c r="KWH172" s="2"/>
      <c r="KWI172" s="2"/>
      <c r="KWJ172" s="2"/>
      <c r="KWK172" s="2"/>
      <c r="KWL172" s="2"/>
      <c r="KWM172" s="2"/>
      <c r="KWN172" s="2"/>
      <c r="KWO172" s="2"/>
      <c r="KWP172" s="2"/>
      <c r="KWQ172" s="2"/>
      <c r="KWR172" s="2"/>
      <c r="KWS172" s="2"/>
      <c r="KWT172" s="2"/>
      <c r="KWU172" s="2"/>
      <c r="KWV172" s="2"/>
      <c r="KWW172" s="2"/>
      <c r="KWX172" s="2"/>
      <c r="KWY172" s="2"/>
      <c r="KWZ172" s="2"/>
      <c r="KXA172" s="2"/>
      <c r="KXB172" s="2"/>
      <c r="KXC172" s="2"/>
      <c r="KXD172" s="2"/>
      <c r="KXE172" s="2"/>
      <c r="KXF172" s="2"/>
      <c r="KXG172" s="2"/>
      <c r="KXH172" s="2"/>
      <c r="KXI172" s="2"/>
      <c r="KXJ172" s="2"/>
      <c r="KXK172" s="2"/>
      <c r="KXL172" s="2"/>
      <c r="KXM172" s="2"/>
      <c r="KXN172" s="2"/>
      <c r="KXO172" s="2"/>
      <c r="KXP172" s="2"/>
      <c r="KXQ172" s="2"/>
      <c r="KXR172" s="2"/>
      <c r="KXS172" s="2"/>
      <c r="KXT172" s="2"/>
      <c r="KXU172" s="2"/>
      <c r="KXV172" s="2"/>
      <c r="KXW172" s="2"/>
      <c r="KXX172" s="2"/>
      <c r="KXY172" s="2"/>
      <c r="KXZ172" s="2"/>
      <c r="KYA172" s="2"/>
      <c r="KYB172" s="2"/>
      <c r="KYC172" s="2"/>
      <c r="KYD172" s="2"/>
      <c r="KYE172" s="2"/>
      <c r="KYF172" s="2"/>
      <c r="KYG172" s="2"/>
      <c r="KYH172" s="2"/>
      <c r="KYI172" s="2"/>
      <c r="KYJ172" s="2"/>
      <c r="KYK172" s="2"/>
      <c r="KYL172" s="2"/>
      <c r="KYM172" s="2"/>
      <c r="KYN172" s="2"/>
      <c r="KYO172" s="2"/>
      <c r="KYP172" s="2"/>
      <c r="KYQ172" s="2"/>
      <c r="KYR172" s="2"/>
      <c r="KYS172" s="2"/>
      <c r="KYT172" s="2"/>
      <c r="KYU172" s="2"/>
      <c r="KYV172" s="2"/>
      <c r="KYW172" s="2"/>
      <c r="KYX172" s="2"/>
      <c r="KYY172" s="2"/>
      <c r="KYZ172" s="2"/>
      <c r="KZA172" s="2"/>
      <c r="KZB172" s="2"/>
      <c r="KZC172" s="2"/>
      <c r="KZD172" s="2"/>
      <c r="KZE172" s="2"/>
      <c r="KZF172" s="2"/>
      <c r="KZG172" s="2"/>
      <c r="KZH172" s="2"/>
      <c r="KZI172" s="2"/>
      <c r="KZJ172" s="2"/>
      <c r="KZK172" s="2"/>
      <c r="KZL172" s="2"/>
      <c r="KZM172" s="2"/>
      <c r="KZN172" s="2"/>
      <c r="KZO172" s="2"/>
      <c r="KZP172" s="2"/>
      <c r="KZQ172" s="2"/>
      <c r="KZR172" s="2"/>
      <c r="KZS172" s="2"/>
      <c r="KZT172" s="2"/>
      <c r="KZU172" s="2"/>
      <c r="KZV172" s="2"/>
      <c r="KZW172" s="2"/>
      <c r="KZX172" s="2"/>
      <c r="KZY172" s="2"/>
      <c r="KZZ172" s="2"/>
      <c r="LAA172" s="2"/>
      <c r="LAB172" s="2"/>
      <c r="LAC172" s="2"/>
      <c r="LAD172" s="2"/>
      <c r="LAE172" s="2"/>
      <c r="LAF172" s="2"/>
      <c r="LAG172" s="2"/>
      <c r="LAH172" s="2"/>
      <c r="LAI172" s="2"/>
      <c r="LAJ172" s="2"/>
      <c r="LAK172" s="2"/>
      <c r="LAL172" s="2"/>
      <c r="LAM172" s="2"/>
      <c r="LAN172" s="2"/>
      <c r="LAO172" s="2"/>
      <c r="LAP172" s="2"/>
      <c r="LAQ172" s="2"/>
      <c r="LAR172" s="2"/>
      <c r="LAS172" s="2"/>
      <c r="LAT172" s="2"/>
      <c r="LAU172" s="2"/>
      <c r="LAV172" s="2"/>
      <c r="LAW172" s="2"/>
      <c r="LAX172" s="2"/>
      <c r="LAY172" s="2"/>
      <c r="LAZ172" s="2"/>
      <c r="LBA172" s="2"/>
      <c r="LBB172" s="2"/>
      <c r="LBC172" s="2"/>
      <c r="LBD172" s="2"/>
      <c r="LBE172" s="2"/>
      <c r="LBF172" s="2"/>
      <c r="LBG172" s="2"/>
      <c r="LBH172" s="2"/>
      <c r="LBI172" s="2"/>
      <c r="LBJ172" s="2"/>
      <c r="LBK172" s="2"/>
      <c r="LBL172" s="2"/>
      <c r="LBM172" s="2"/>
      <c r="LBN172" s="2"/>
      <c r="LBO172" s="2"/>
      <c r="LBP172" s="2"/>
      <c r="LBQ172" s="2"/>
      <c r="LBR172" s="2"/>
      <c r="LBS172" s="2"/>
      <c r="LBT172" s="2"/>
      <c r="LBU172" s="2"/>
      <c r="LBV172" s="2"/>
      <c r="LBW172" s="2"/>
      <c r="LBX172" s="2"/>
      <c r="LBY172" s="2"/>
      <c r="LBZ172" s="2"/>
      <c r="LCA172" s="2"/>
      <c r="LCB172" s="2"/>
      <c r="LCC172" s="2"/>
      <c r="LCD172" s="2"/>
      <c r="LCE172" s="2"/>
      <c r="LCF172" s="2"/>
      <c r="LCG172" s="2"/>
      <c r="LCH172" s="2"/>
      <c r="LCI172" s="2"/>
      <c r="LCJ172" s="2"/>
      <c r="LCK172" s="2"/>
      <c r="LCL172" s="2"/>
      <c r="LCM172" s="2"/>
      <c r="LCN172" s="2"/>
      <c r="LCO172" s="2"/>
      <c r="LCP172" s="2"/>
      <c r="LCQ172" s="2"/>
      <c r="LCR172" s="2"/>
      <c r="LCS172" s="2"/>
      <c r="LCT172" s="2"/>
      <c r="LCU172" s="2"/>
      <c r="LCV172" s="2"/>
      <c r="LCW172" s="2"/>
      <c r="LCX172" s="2"/>
      <c r="LCY172" s="2"/>
      <c r="LCZ172" s="2"/>
      <c r="LDA172" s="2"/>
      <c r="LDB172" s="2"/>
      <c r="LDC172" s="2"/>
      <c r="LDD172" s="2"/>
      <c r="LDE172" s="2"/>
      <c r="LDF172" s="2"/>
      <c r="LDG172" s="2"/>
      <c r="LDH172" s="2"/>
      <c r="LDI172" s="2"/>
      <c r="LDJ172" s="2"/>
      <c r="LDK172" s="2"/>
      <c r="LDL172" s="2"/>
      <c r="LDM172" s="2"/>
      <c r="LDN172" s="2"/>
      <c r="LDO172" s="2"/>
      <c r="LDP172" s="2"/>
      <c r="LDQ172" s="2"/>
      <c r="LDR172" s="2"/>
      <c r="LDS172" s="2"/>
      <c r="LDT172" s="2"/>
      <c r="LDU172" s="2"/>
      <c r="LDV172" s="2"/>
      <c r="LDW172" s="2"/>
      <c r="LDX172" s="2"/>
      <c r="LDY172" s="2"/>
      <c r="LDZ172" s="2"/>
      <c r="LEA172" s="2"/>
      <c r="LEB172" s="2"/>
      <c r="LEC172" s="2"/>
      <c r="LED172" s="2"/>
      <c r="LEE172" s="2"/>
      <c r="LEF172" s="2"/>
      <c r="LEG172" s="2"/>
      <c r="LEH172" s="2"/>
      <c r="LEI172" s="2"/>
      <c r="LEJ172" s="2"/>
      <c r="LEK172" s="2"/>
      <c r="LEL172" s="2"/>
      <c r="LEM172" s="2"/>
      <c r="LEN172" s="2"/>
      <c r="LEO172" s="2"/>
      <c r="LEP172" s="2"/>
      <c r="LEQ172" s="2"/>
      <c r="LER172" s="2"/>
      <c r="LES172" s="2"/>
      <c r="LET172" s="2"/>
      <c r="LEU172" s="2"/>
      <c r="LEV172" s="2"/>
      <c r="LEW172" s="2"/>
      <c r="LEX172" s="2"/>
      <c r="LEY172" s="2"/>
      <c r="LEZ172" s="2"/>
      <c r="LFA172" s="2"/>
      <c r="LFB172" s="2"/>
      <c r="LFC172" s="2"/>
      <c r="LFD172" s="2"/>
      <c r="LFE172" s="2"/>
      <c r="LFF172" s="2"/>
      <c r="LFG172" s="2"/>
      <c r="LFH172" s="2"/>
      <c r="LFI172" s="2"/>
      <c r="LFJ172" s="2"/>
      <c r="LFK172" s="2"/>
      <c r="LFL172" s="2"/>
      <c r="LFM172" s="2"/>
      <c r="LFN172" s="2"/>
      <c r="LFO172" s="2"/>
      <c r="LFP172" s="2"/>
      <c r="LFQ172" s="2"/>
      <c r="LFR172" s="2"/>
      <c r="LFS172" s="2"/>
      <c r="LFT172" s="2"/>
      <c r="LFU172" s="2"/>
      <c r="LFV172" s="2"/>
      <c r="LFW172" s="2"/>
      <c r="LFX172" s="2"/>
      <c r="LFY172" s="2"/>
      <c r="LFZ172" s="2"/>
      <c r="LGA172" s="2"/>
      <c r="LGB172" s="2"/>
      <c r="LGC172" s="2"/>
      <c r="LGD172" s="2"/>
      <c r="LGE172" s="2"/>
      <c r="LGF172" s="2"/>
      <c r="LGG172" s="2"/>
      <c r="LGH172" s="2"/>
      <c r="LGI172" s="2"/>
      <c r="LGJ172" s="2"/>
      <c r="LGK172" s="2"/>
      <c r="LGL172" s="2"/>
      <c r="LGM172" s="2"/>
      <c r="LGN172" s="2"/>
      <c r="LGO172" s="2"/>
      <c r="LGP172" s="2"/>
      <c r="LGQ172" s="2"/>
      <c r="LGR172" s="2"/>
      <c r="LGS172" s="2"/>
      <c r="LGT172" s="2"/>
      <c r="LGU172" s="2"/>
      <c r="LGV172" s="2"/>
      <c r="LGW172" s="2"/>
      <c r="LGX172" s="2"/>
      <c r="LGY172" s="2"/>
      <c r="LGZ172" s="2"/>
      <c r="LHA172" s="2"/>
      <c r="LHB172" s="2"/>
      <c r="LHC172" s="2"/>
      <c r="LHD172" s="2"/>
      <c r="LHE172" s="2"/>
      <c r="LHF172" s="2"/>
      <c r="LHG172" s="2"/>
      <c r="LHH172" s="2"/>
      <c r="LHI172" s="2"/>
      <c r="LHJ172" s="2"/>
      <c r="LHK172" s="2"/>
      <c r="LHL172" s="2"/>
      <c r="LHM172" s="2"/>
      <c r="LHN172" s="2"/>
      <c r="LHO172" s="2"/>
      <c r="LHP172" s="2"/>
      <c r="LHQ172" s="2"/>
      <c r="LHR172" s="2"/>
      <c r="LHS172" s="2"/>
      <c r="LHT172" s="2"/>
      <c r="LHU172" s="2"/>
      <c r="LHV172" s="2"/>
      <c r="LHW172" s="2"/>
      <c r="LHX172" s="2"/>
      <c r="LHY172" s="2"/>
      <c r="LHZ172" s="2"/>
      <c r="LIA172" s="2"/>
      <c r="LIB172" s="2"/>
      <c r="LIC172" s="2"/>
      <c r="LID172" s="2"/>
      <c r="LIE172" s="2"/>
      <c r="LIF172" s="2"/>
      <c r="LIG172" s="2"/>
      <c r="LIH172" s="2"/>
      <c r="LII172" s="2"/>
      <c r="LIJ172" s="2"/>
      <c r="LIK172" s="2"/>
      <c r="LIL172" s="2"/>
      <c r="LIM172" s="2"/>
      <c r="LIN172" s="2"/>
      <c r="LIO172" s="2"/>
      <c r="LIP172" s="2"/>
      <c r="LIQ172" s="2"/>
      <c r="LIR172" s="2"/>
      <c r="LIS172" s="2"/>
      <c r="LIT172" s="2"/>
      <c r="LIU172" s="2"/>
      <c r="LIV172" s="2"/>
      <c r="LIW172" s="2"/>
      <c r="LIX172" s="2"/>
      <c r="LIY172" s="2"/>
      <c r="LIZ172" s="2"/>
      <c r="LJA172" s="2"/>
      <c r="LJB172" s="2"/>
      <c r="LJC172" s="2"/>
      <c r="LJD172" s="2"/>
      <c r="LJE172" s="2"/>
      <c r="LJF172" s="2"/>
      <c r="LJG172" s="2"/>
      <c r="LJH172" s="2"/>
      <c r="LJI172" s="2"/>
      <c r="LJJ172" s="2"/>
      <c r="LJK172" s="2"/>
      <c r="LJL172" s="2"/>
      <c r="LJM172" s="2"/>
      <c r="LJN172" s="2"/>
      <c r="LJO172" s="2"/>
      <c r="LJP172" s="2"/>
      <c r="LJQ172" s="2"/>
      <c r="LJR172" s="2"/>
      <c r="LJS172" s="2"/>
      <c r="LJT172" s="2"/>
      <c r="LJU172" s="2"/>
      <c r="LJV172" s="2"/>
      <c r="LJW172" s="2"/>
      <c r="LJX172" s="2"/>
      <c r="LJY172" s="2"/>
      <c r="LJZ172" s="2"/>
      <c r="LKA172" s="2"/>
      <c r="LKB172" s="2"/>
      <c r="LKC172" s="2"/>
      <c r="LKD172" s="2"/>
      <c r="LKE172" s="2"/>
      <c r="LKF172" s="2"/>
      <c r="LKG172" s="2"/>
      <c r="LKH172" s="2"/>
      <c r="LKI172" s="2"/>
      <c r="LKJ172" s="2"/>
      <c r="LKK172" s="2"/>
      <c r="LKL172" s="2"/>
      <c r="LKM172" s="2"/>
      <c r="LKN172" s="2"/>
      <c r="LKO172" s="2"/>
      <c r="LKP172" s="2"/>
      <c r="LKQ172" s="2"/>
      <c r="LKR172" s="2"/>
      <c r="LKS172" s="2"/>
      <c r="LKT172" s="2"/>
      <c r="LKU172" s="2"/>
      <c r="LKV172" s="2"/>
      <c r="LKW172" s="2"/>
      <c r="LKX172" s="2"/>
      <c r="LKY172" s="2"/>
      <c r="LKZ172" s="2"/>
      <c r="LLA172" s="2"/>
      <c r="LLB172" s="2"/>
      <c r="LLC172" s="2"/>
      <c r="LLD172" s="2"/>
      <c r="LLE172" s="2"/>
      <c r="LLF172" s="2"/>
      <c r="LLG172" s="2"/>
      <c r="LLH172" s="2"/>
      <c r="LLI172" s="2"/>
      <c r="LLJ172" s="2"/>
      <c r="LLK172" s="2"/>
      <c r="LLL172" s="2"/>
      <c r="LLM172" s="2"/>
      <c r="LLN172" s="2"/>
      <c r="LLO172" s="2"/>
      <c r="LLP172" s="2"/>
      <c r="LLQ172" s="2"/>
      <c r="LLR172" s="2"/>
      <c r="LLS172" s="2"/>
      <c r="LLT172" s="2"/>
      <c r="LLU172" s="2"/>
      <c r="LLV172" s="2"/>
      <c r="LLW172" s="2"/>
      <c r="LLX172" s="2"/>
      <c r="LLY172" s="2"/>
      <c r="LLZ172" s="2"/>
      <c r="LMA172" s="2"/>
      <c r="LMB172" s="2"/>
      <c r="LMC172" s="2"/>
      <c r="LMD172" s="2"/>
      <c r="LME172" s="2"/>
      <c r="LMF172" s="2"/>
      <c r="LMG172" s="2"/>
      <c r="LMH172" s="2"/>
      <c r="LMI172" s="2"/>
      <c r="LMJ172" s="2"/>
      <c r="LMK172" s="2"/>
      <c r="LML172" s="2"/>
      <c r="LMM172" s="2"/>
      <c r="LMN172" s="2"/>
      <c r="LMO172" s="2"/>
      <c r="LMP172" s="2"/>
      <c r="LMQ172" s="2"/>
      <c r="LMR172" s="2"/>
      <c r="LMS172" s="2"/>
      <c r="LMT172" s="2"/>
      <c r="LMU172" s="2"/>
      <c r="LMV172" s="2"/>
      <c r="LMW172" s="2"/>
      <c r="LMX172" s="2"/>
      <c r="LMY172" s="2"/>
      <c r="LMZ172" s="2"/>
      <c r="LNA172" s="2"/>
      <c r="LNB172" s="2"/>
      <c r="LNC172" s="2"/>
      <c r="LND172" s="2"/>
      <c r="LNE172" s="2"/>
      <c r="LNF172" s="2"/>
      <c r="LNG172" s="2"/>
      <c r="LNH172" s="2"/>
      <c r="LNI172" s="2"/>
      <c r="LNJ172" s="2"/>
      <c r="LNK172" s="2"/>
      <c r="LNL172" s="2"/>
      <c r="LNM172" s="2"/>
      <c r="LNN172" s="2"/>
      <c r="LNO172" s="2"/>
      <c r="LNP172" s="2"/>
      <c r="LNQ172" s="2"/>
      <c r="LNR172" s="2"/>
      <c r="LNS172" s="2"/>
      <c r="LNT172" s="2"/>
      <c r="LNU172" s="2"/>
      <c r="LNV172" s="2"/>
      <c r="LNW172" s="2"/>
      <c r="LNX172" s="2"/>
      <c r="LNY172" s="2"/>
      <c r="LNZ172" s="2"/>
      <c r="LOA172" s="2"/>
      <c r="LOB172" s="2"/>
      <c r="LOC172" s="2"/>
      <c r="LOD172" s="2"/>
      <c r="LOE172" s="2"/>
      <c r="LOF172" s="2"/>
      <c r="LOG172" s="2"/>
      <c r="LOH172" s="2"/>
      <c r="LOI172" s="2"/>
      <c r="LOJ172" s="2"/>
      <c r="LOK172" s="2"/>
      <c r="LOL172" s="2"/>
      <c r="LOM172" s="2"/>
      <c r="LON172" s="2"/>
      <c r="LOO172" s="2"/>
      <c r="LOP172" s="2"/>
      <c r="LOQ172" s="2"/>
      <c r="LOR172" s="2"/>
      <c r="LOS172" s="2"/>
      <c r="LOT172" s="2"/>
      <c r="LOU172" s="2"/>
      <c r="LOV172" s="2"/>
      <c r="LOW172" s="2"/>
      <c r="LOX172" s="2"/>
      <c r="LOY172" s="2"/>
      <c r="LOZ172" s="2"/>
      <c r="LPA172" s="2"/>
      <c r="LPB172" s="2"/>
      <c r="LPC172" s="2"/>
      <c r="LPD172" s="2"/>
      <c r="LPE172" s="2"/>
      <c r="LPF172" s="2"/>
      <c r="LPG172" s="2"/>
      <c r="LPH172" s="2"/>
      <c r="LPI172" s="2"/>
      <c r="LPJ172" s="2"/>
      <c r="LPK172" s="2"/>
      <c r="LPL172" s="2"/>
      <c r="LPM172" s="2"/>
      <c r="LPN172" s="2"/>
      <c r="LPO172" s="2"/>
      <c r="LPP172" s="2"/>
      <c r="LPQ172" s="2"/>
      <c r="LPR172" s="2"/>
      <c r="LPS172" s="2"/>
      <c r="LPT172" s="2"/>
      <c r="LPU172" s="2"/>
      <c r="LPV172" s="2"/>
      <c r="LPW172" s="2"/>
      <c r="LPX172" s="2"/>
      <c r="LPY172" s="2"/>
      <c r="LPZ172" s="2"/>
      <c r="LQA172" s="2"/>
      <c r="LQB172" s="2"/>
      <c r="LQC172" s="2"/>
      <c r="LQD172" s="2"/>
      <c r="LQE172" s="2"/>
      <c r="LQF172" s="2"/>
      <c r="LQG172" s="2"/>
      <c r="LQH172" s="2"/>
      <c r="LQI172" s="2"/>
      <c r="LQJ172" s="2"/>
      <c r="LQK172" s="2"/>
      <c r="LQL172" s="2"/>
      <c r="LQM172" s="2"/>
      <c r="LQN172" s="2"/>
      <c r="LQO172" s="2"/>
      <c r="LQP172" s="2"/>
      <c r="LQQ172" s="2"/>
      <c r="LQR172" s="2"/>
      <c r="LQS172" s="2"/>
      <c r="LQT172" s="2"/>
      <c r="LQU172" s="2"/>
      <c r="LQV172" s="2"/>
      <c r="LQW172" s="2"/>
      <c r="LQX172" s="2"/>
      <c r="LQY172" s="2"/>
      <c r="LQZ172" s="2"/>
      <c r="LRA172" s="2"/>
      <c r="LRB172" s="2"/>
      <c r="LRC172" s="2"/>
      <c r="LRD172" s="2"/>
      <c r="LRE172" s="2"/>
      <c r="LRF172" s="2"/>
      <c r="LRG172" s="2"/>
      <c r="LRH172" s="2"/>
      <c r="LRI172" s="2"/>
      <c r="LRJ172" s="2"/>
      <c r="LRK172" s="2"/>
      <c r="LRL172" s="2"/>
      <c r="LRM172" s="2"/>
      <c r="LRN172" s="2"/>
      <c r="LRO172" s="2"/>
      <c r="LRP172" s="2"/>
      <c r="LRQ172" s="2"/>
      <c r="LRR172" s="2"/>
      <c r="LRS172" s="2"/>
      <c r="LRT172" s="2"/>
      <c r="LRU172" s="2"/>
      <c r="LRV172" s="2"/>
      <c r="LRW172" s="2"/>
      <c r="LRX172" s="2"/>
      <c r="LRY172" s="2"/>
      <c r="LRZ172" s="2"/>
      <c r="LSA172" s="2"/>
      <c r="LSB172" s="2"/>
      <c r="LSC172" s="2"/>
      <c r="LSD172" s="2"/>
      <c r="LSE172" s="2"/>
      <c r="LSF172" s="2"/>
      <c r="LSG172" s="2"/>
      <c r="LSH172" s="2"/>
      <c r="LSI172" s="2"/>
      <c r="LSJ172" s="2"/>
      <c r="LSK172" s="2"/>
      <c r="LSL172" s="2"/>
      <c r="LSM172" s="2"/>
      <c r="LSN172" s="2"/>
      <c r="LSO172" s="2"/>
      <c r="LSP172" s="2"/>
      <c r="LSQ172" s="2"/>
      <c r="LSR172" s="2"/>
      <c r="LSS172" s="2"/>
      <c r="LST172" s="2"/>
      <c r="LSU172" s="2"/>
      <c r="LSV172" s="2"/>
      <c r="LSW172" s="2"/>
      <c r="LSX172" s="2"/>
      <c r="LSY172" s="2"/>
      <c r="LSZ172" s="2"/>
      <c r="LTA172" s="2"/>
      <c r="LTB172" s="2"/>
      <c r="LTC172" s="2"/>
      <c r="LTD172" s="2"/>
      <c r="LTE172" s="2"/>
      <c r="LTF172" s="2"/>
      <c r="LTG172" s="2"/>
      <c r="LTH172" s="2"/>
      <c r="LTI172" s="2"/>
      <c r="LTJ172" s="2"/>
      <c r="LTK172" s="2"/>
      <c r="LTL172" s="2"/>
      <c r="LTM172" s="2"/>
      <c r="LTN172" s="2"/>
      <c r="LTO172" s="2"/>
      <c r="LTP172" s="2"/>
      <c r="LTQ172" s="2"/>
      <c r="LTR172" s="2"/>
      <c r="LTS172" s="2"/>
      <c r="LTT172" s="2"/>
      <c r="LTU172" s="2"/>
      <c r="LTV172" s="2"/>
      <c r="LTW172" s="2"/>
      <c r="LTX172" s="2"/>
      <c r="LTY172" s="2"/>
      <c r="LTZ172" s="2"/>
      <c r="LUA172" s="2"/>
      <c r="LUB172" s="2"/>
      <c r="LUC172" s="2"/>
      <c r="LUD172" s="2"/>
      <c r="LUE172" s="2"/>
      <c r="LUF172" s="2"/>
      <c r="LUG172" s="2"/>
      <c r="LUH172" s="2"/>
      <c r="LUI172" s="2"/>
      <c r="LUJ172" s="2"/>
      <c r="LUK172" s="2"/>
      <c r="LUL172" s="2"/>
      <c r="LUM172" s="2"/>
      <c r="LUN172" s="2"/>
      <c r="LUO172" s="2"/>
      <c r="LUP172" s="2"/>
      <c r="LUQ172" s="2"/>
      <c r="LUR172" s="2"/>
      <c r="LUS172" s="2"/>
      <c r="LUT172" s="2"/>
      <c r="LUU172" s="2"/>
      <c r="LUV172" s="2"/>
      <c r="LUW172" s="2"/>
      <c r="LUX172" s="2"/>
      <c r="LUY172" s="2"/>
      <c r="LUZ172" s="2"/>
      <c r="LVA172" s="2"/>
      <c r="LVB172" s="2"/>
      <c r="LVC172" s="2"/>
      <c r="LVD172" s="2"/>
      <c r="LVE172" s="2"/>
      <c r="LVF172" s="2"/>
      <c r="LVG172" s="2"/>
      <c r="LVH172" s="2"/>
      <c r="LVI172" s="2"/>
      <c r="LVJ172" s="2"/>
      <c r="LVK172" s="2"/>
      <c r="LVL172" s="2"/>
      <c r="LVM172" s="2"/>
      <c r="LVN172" s="2"/>
      <c r="LVO172" s="2"/>
      <c r="LVP172" s="2"/>
      <c r="LVQ172" s="2"/>
      <c r="LVR172" s="2"/>
      <c r="LVS172" s="2"/>
      <c r="LVT172" s="2"/>
      <c r="LVU172" s="2"/>
      <c r="LVV172" s="2"/>
      <c r="LVW172" s="2"/>
      <c r="LVX172" s="2"/>
      <c r="LVY172" s="2"/>
      <c r="LVZ172" s="2"/>
      <c r="LWA172" s="2"/>
      <c r="LWB172" s="2"/>
      <c r="LWC172" s="2"/>
      <c r="LWD172" s="2"/>
      <c r="LWE172" s="2"/>
      <c r="LWF172" s="2"/>
      <c r="LWG172" s="2"/>
      <c r="LWH172" s="2"/>
      <c r="LWI172" s="2"/>
      <c r="LWJ172" s="2"/>
      <c r="LWK172" s="2"/>
      <c r="LWL172" s="2"/>
      <c r="LWM172" s="2"/>
      <c r="LWN172" s="2"/>
      <c r="LWO172" s="2"/>
      <c r="LWP172" s="2"/>
      <c r="LWQ172" s="2"/>
      <c r="LWR172" s="2"/>
      <c r="LWS172" s="2"/>
      <c r="LWT172" s="2"/>
      <c r="LWU172" s="2"/>
      <c r="LWV172" s="2"/>
      <c r="LWW172" s="2"/>
      <c r="LWX172" s="2"/>
      <c r="LWY172" s="2"/>
      <c r="LWZ172" s="2"/>
      <c r="LXA172" s="2"/>
      <c r="LXB172" s="2"/>
      <c r="LXC172" s="2"/>
      <c r="LXD172" s="2"/>
      <c r="LXE172" s="2"/>
      <c r="LXF172" s="2"/>
      <c r="LXG172" s="2"/>
      <c r="LXH172" s="2"/>
      <c r="LXI172" s="2"/>
      <c r="LXJ172" s="2"/>
      <c r="LXK172" s="2"/>
      <c r="LXL172" s="2"/>
      <c r="LXM172" s="2"/>
      <c r="LXN172" s="2"/>
      <c r="LXO172" s="2"/>
      <c r="LXP172" s="2"/>
      <c r="LXQ172" s="2"/>
      <c r="LXR172" s="2"/>
      <c r="LXS172" s="2"/>
      <c r="LXT172" s="2"/>
      <c r="LXU172" s="2"/>
      <c r="LXV172" s="2"/>
      <c r="LXW172" s="2"/>
      <c r="LXX172" s="2"/>
      <c r="LXY172" s="2"/>
      <c r="LXZ172" s="2"/>
      <c r="LYA172" s="2"/>
      <c r="LYB172" s="2"/>
      <c r="LYC172" s="2"/>
      <c r="LYD172" s="2"/>
      <c r="LYE172" s="2"/>
      <c r="LYF172" s="2"/>
      <c r="LYG172" s="2"/>
      <c r="LYH172" s="2"/>
      <c r="LYI172" s="2"/>
      <c r="LYJ172" s="2"/>
      <c r="LYK172" s="2"/>
      <c r="LYL172" s="2"/>
      <c r="LYM172" s="2"/>
      <c r="LYN172" s="2"/>
      <c r="LYO172" s="2"/>
      <c r="LYP172" s="2"/>
      <c r="LYQ172" s="2"/>
      <c r="LYR172" s="2"/>
      <c r="LYS172" s="2"/>
      <c r="LYT172" s="2"/>
      <c r="LYU172" s="2"/>
      <c r="LYV172" s="2"/>
      <c r="LYW172" s="2"/>
      <c r="LYX172" s="2"/>
      <c r="LYY172" s="2"/>
      <c r="LYZ172" s="2"/>
      <c r="LZA172" s="2"/>
      <c r="LZB172" s="2"/>
      <c r="LZC172" s="2"/>
      <c r="LZD172" s="2"/>
      <c r="LZE172" s="2"/>
      <c r="LZF172" s="2"/>
      <c r="LZG172" s="2"/>
      <c r="LZH172" s="2"/>
      <c r="LZI172" s="2"/>
      <c r="LZJ172" s="2"/>
      <c r="LZK172" s="2"/>
      <c r="LZL172" s="2"/>
      <c r="LZM172" s="2"/>
      <c r="LZN172" s="2"/>
      <c r="LZO172" s="2"/>
      <c r="LZP172" s="2"/>
      <c r="LZQ172" s="2"/>
      <c r="LZR172" s="2"/>
      <c r="LZS172" s="2"/>
      <c r="LZT172" s="2"/>
      <c r="LZU172" s="2"/>
      <c r="LZV172" s="2"/>
      <c r="LZW172" s="2"/>
      <c r="LZX172" s="2"/>
      <c r="LZY172" s="2"/>
      <c r="LZZ172" s="2"/>
      <c r="MAA172" s="2"/>
      <c r="MAB172" s="2"/>
      <c r="MAC172" s="2"/>
      <c r="MAD172" s="2"/>
      <c r="MAE172" s="2"/>
      <c r="MAF172" s="2"/>
      <c r="MAG172" s="2"/>
      <c r="MAH172" s="2"/>
      <c r="MAI172" s="2"/>
      <c r="MAJ172" s="2"/>
      <c r="MAK172" s="2"/>
      <c r="MAL172" s="2"/>
      <c r="MAM172" s="2"/>
      <c r="MAN172" s="2"/>
      <c r="MAO172" s="2"/>
      <c r="MAP172" s="2"/>
      <c r="MAQ172" s="2"/>
      <c r="MAR172" s="2"/>
      <c r="MAS172" s="2"/>
      <c r="MAT172" s="2"/>
      <c r="MAU172" s="2"/>
      <c r="MAV172" s="2"/>
      <c r="MAW172" s="2"/>
      <c r="MAX172" s="2"/>
      <c r="MAY172" s="2"/>
      <c r="MAZ172" s="2"/>
      <c r="MBA172" s="2"/>
      <c r="MBB172" s="2"/>
      <c r="MBC172" s="2"/>
      <c r="MBD172" s="2"/>
      <c r="MBE172" s="2"/>
      <c r="MBF172" s="2"/>
      <c r="MBG172" s="2"/>
      <c r="MBH172" s="2"/>
      <c r="MBI172" s="2"/>
      <c r="MBJ172" s="2"/>
      <c r="MBK172" s="2"/>
      <c r="MBL172" s="2"/>
      <c r="MBM172" s="2"/>
      <c r="MBN172" s="2"/>
      <c r="MBO172" s="2"/>
      <c r="MBP172" s="2"/>
      <c r="MBQ172" s="2"/>
      <c r="MBR172" s="2"/>
      <c r="MBS172" s="2"/>
      <c r="MBT172" s="2"/>
      <c r="MBU172" s="2"/>
      <c r="MBV172" s="2"/>
      <c r="MBW172" s="2"/>
      <c r="MBX172" s="2"/>
      <c r="MBY172" s="2"/>
      <c r="MBZ172" s="2"/>
      <c r="MCA172" s="2"/>
      <c r="MCB172" s="2"/>
      <c r="MCC172" s="2"/>
      <c r="MCD172" s="2"/>
      <c r="MCE172" s="2"/>
      <c r="MCF172" s="2"/>
      <c r="MCG172" s="2"/>
      <c r="MCH172" s="2"/>
      <c r="MCI172" s="2"/>
      <c r="MCJ172" s="2"/>
      <c r="MCK172" s="2"/>
      <c r="MCL172" s="2"/>
      <c r="MCM172" s="2"/>
      <c r="MCN172" s="2"/>
      <c r="MCO172" s="2"/>
      <c r="MCP172" s="2"/>
      <c r="MCQ172" s="2"/>
      <c r="MCR172" s="2"/>
      <c r="MCS172" s="2"/>
      <c r="MCT172" s="2"/>
      <c r="MCU172" s="2"/>
      <c r="MCV172" s="2"/>
      <c r="MCW172" s="2"/>
      <c r="MCX172" s="2"/>
      <c r="MCY172" s="2"/>
      <c r="MCZ172" s="2"/>
      <c r="MDA172" s="2"/>
      <c r="MDB172" s="2"/>
      <c r="MDC172" s="2"/>
      <c r="MDD172" s="2"/>
      <c r="MDE172" s="2"/>
      <c r="MDF172" s="2"/>
      <c r="MDG172" s="2"/>
      <c r="MDH172" s="2"/>
      <c r="MDI172" s="2"/>
      <c r="MDJ172" s="2"/>
      <c r="MDK172" s="2"/>
      <c r="MDL172" s="2"/>
      <c r="MDM172" s="2"/>
      <c r="MDN172" s="2"/>
      <c r="MDO172" s="2"/>
      <c r="MDP172" s="2"/>
      <c r="MDQ172" s="2"/>
      <c r="MDR172" s="2"/>
      <c r="MDS172" s="2"/>
      <c r="MDT172" s="2"/>
      <c r="MDU172" s="2"/>
      <c r="MDV172" s="2"/>
      <c r="MDW172" s="2"/>
      <c r="MDX172" s="2"/>
      <c r="MDY172" s="2"/>
      <c r="MDZ172" s="2"/>
      <c r="MEA172" s="2"/>
      <c r="MEB172" s="2"/>
      <c r="MEC172" s="2"/>
      <c r="MED172" s="2"/>
      <c r="MEE172" s="2"/>
      <c r="MEF172" s="2"/>
      <c r="MEG172" s="2"/>
      <c r="MEH172" s="2"/>
      <c r="MEI172" s="2"/>
      <c r="MEJ172" s="2"/>
      <c r="MEK172" s="2"/>
      <c r="MEL172" s="2"/>
      <c r="MEM172" s="2"/>
      <c r="MEN172" s="2"/>
      <c r="MEO172" s="2"/>
      <c r="MEP172" s="2"/>
      <c r="MEQ172" s="2"/>
      <c r="MER172" s="2"/>
      <c r="MES172" s="2"/>
      <c r="MET172" s="2"/>
      <c r="MEU172" s="2"/>
      <c r="MEV172" s="2"/>
      <c r="MEW172" s="2"/>
      <c r="MEX172" s="2"/>
      <c r="MEY172" s="2"/>
      <c r="MEZ172" s="2"/>
      <c r="MFA172" s="2"/>
      <c r="MFB172" s="2"/>
      <c r="MFC172" s="2"/>
      <c r="MFD172" s="2"/>
      <c r="MFE172" s="2"/>
      <c r="MFF172" s="2"/>
      <c r="MFG172" s="2"/>
      <c r="MFH172" s="2"/>
      <c r="MFI172" s="2"/>
      <c r="MFJ172" s="2"/>
      <c r="MFK172" s="2"/>
      <c r="MFL172" s="2"/>
      <c r="MFM172" s="2"/>
      <c r="MFN172" s="2"/>
      <c r="MFO172" s="2"/>
      <c r="MFP172" s="2"/>
      <c r="MFQ172" s="2"/>
      <c r="MFR172" s="2"/>
      <c r="MFS172" s="2"/>
      <c r="MFT172" s="2"/>
      <c r="MFU172" s="2"/>
      <c r="MFV172" s="2"/>
      <c r="MFW172" s="2"/>
      <c r="MFX172" s="2"/>
      <c r="MFY172" s="2"/>
      <c r="MFZ172" s="2"/>
      <c r="MGA172" s="2"/>
      <c r="MGB172" s="2"/>
      <c r="MGC172" s="2"/>
      <c r="MGD172" s="2"/>
      <c r="MGE172" s="2"/>
      <c r="MGF172" s="2"/>
      <c r="MGG172" s="2"/>
      <c r="MGH172" s="2"/>
      <c r="MGI172" s="2"/>
      <c r="MGJ172" s="2"/>
      <c r="MGK172" s="2"/>
      <c r="MGL172" s="2"/>
      <c r="MGM172" s="2"/>
      <c r="MGN172" s="2"/>
      <c r="MGO172" s="2"/>
      <c r="MGP172" s="2"/>
      <c r="MGQ172" s="2"/>
      <c r="MGR172" s="2"/>
      <c r="MGS172" s="2"/>
      <c r="MGT172" s="2"/>
      <c r="MGU172" s="2"/>
      <c r="MGV172" s="2"/>
      <c r="MGW172" s="2"/>
      <c r="MGX172" s="2"/>
      <c r="MGY172" s="2"/>
      <c r="MGZ172" s="2"/>
      <c r="MHA172" s="2"/>
      <c r="MHB172" s="2"/>
      <c r="MHC172" s="2"/>
      <c r="MHD172" s="2"/>
      <c r="MHE172" s="2"/>
      <c r="MHF172" s="2"/>
      <c r="MHG172" s="2"/>
      <c r="MHH172" s="2"/>
      <c r="MHI172" s="2"/>
      <c r="MHJ172" s="2"/>
      <c r="MHK172" s="2"/>
      <c r="MHL172" s="2"/>
      <c r="MHM172" s="2"/>
      <c r="MHN172" s="2"/>
      <c r="MHO172" s="2"/>
      <c r="MHP172" s="2"/>
      <c r="MHQ172" s="2"/>
      <c r="MHR172" s="2"/>
      <c r="MHS172" s="2"/>
      <c r="MHT172" s="2"/>
      <c r="MHU172" s="2"/>
      <c r="MHV172" s="2"/>
      <c r="MHW172" s="2"/>
      <c r="MHX172" s="2"/>
      <c r="MHY172" s="2"/>
      <c r="MHZ172" s="2"/>
      <c r="MIA172" s="2"/>
      <c r="MIB172" s="2"/>
      <c r="MIC172" s="2"/>
      <c r="MID172" s="2"/>
      <c r="MIE172" s="2"/>
      <c r="MIF172" s="2"/>
      <c r="MIG172" s="2"/>
      <c r="MIH172" s="2"/>
      <c r="MII172" s="2"/>
      <c r="MIJ172" s="2"/>
      <c r="MIK172" s="2"/>
      <c r="MIL172" s="2"/>
      <c r="MIM172" s="2"/>
      <c r="MIN172" s="2"/>
      <c r="MIO172" s="2"/>
      <c r="MIP172" s="2"/>
      <c r="MIQ172" s="2"/>
      <c r="MIR172" s="2"/>
      <c r="MIS172" s="2"/>
      <c r="MIT172" s="2"/>
      <c r="MIU172" s="2"/>
      <c r="MIV172" s="2"/>
      <c r="MIW172" s="2"/>
      <c r="MIX172" s="2"/>
      <c r="MIY172" s="2"/>
      <c r="MIZ172" s="2"/>
      <c r="MJA172" s="2"/>
      <c r="MJB172" s="2"/>
      <c r="MJC172" s="2"/>
      <c r="MJD172" s="2"/>
      <c r="MJE172" s="2"/>
      <c r="MJF172" s="2"/>
      <c r="MJG172" s="2"/>
      <c r="MJH172" s="2"/>
      <c r="MJI172" s="2"/>
      <c r="MJJ172" s="2"/>
      <c r="MJK172" s="2"/>
      <c r="MJL172" s="2"/>
      <c r="MJM172" s="2"/>
      <c r="MJN172" s="2"/>
      <c r="MJO172" s="2"/>
      <c r="MJP172" s="2"/>
      <c r="MJQ172" s="2"/>
      <c r="MJR172" s="2"/>
      <c r="MJS172" s="2"/>
      <c r="MJT172" s="2"/>
      <c r="MJU172" s="2"/>
      <c r="MJV172" s="2"/>
      <c r="MJW172" s="2"/>
      <c r="MJX172" s="2"/>
      <c r="MJY172" s="2"/>
      <c r="MJZ172" s="2"/>
      <c r="MKA172" s="2"/>
      <c r="MKB172" s="2"/>
      <c r="MKC172" s="2"/>
      <c r="MKD172" s="2"/>
      <c r="MKE172" s="2"/>
      <c r="MKF172" s="2"/>
      <c r="MKG172" s="2"/>
      <c r="MKH172" s="2"/>
      <c r="MKI172" s="2"/>
      <c r="MKJ172" s="2"/>
      <c r="MKK172" s="2"/>
      <c r="MKL172" s="2"/>
      <c r="MKM172" s="2"/>
      <c r="MKN172" s="2"/>
      <c r="MKO172" s="2"/>
      <c r="MKP172" s="2"/>
      <c r="MKQ172" s="2"/>
      <c r="MKR172" s="2"/>
      <c r="MKS172" s="2"/>
      <c r="MKT172" s="2"/>
      <c r="MKU172" s="2"/>
      <c r="MKV172" s="2"/>
      <c r="MKW172" s="2"/>
      <c r="MKX172" s="2"/>
      <c r="MKY172" s="2"/>
      <c r="MKZ172" s="2"/>
      <c r="MLA172" s="2"/>
      <c r="MLB172" s="2"/>
      <c r="MLC172" s="2"/>
      <c r="MLD172" s="2"/>
      <c r="MLE172" s="2"/>
      <c r="MLF172" s="2"/>
      <c r="MLG172" s="2"/>
      <c r="MLH172" s="2"/>
      <c r="MLI172" s="2"/>
      <c r="MLJ172" s="2"/>
      <c r="MLK172" s="2"/>
      <c r="MLL172" s="2"/>
      <c r="MLM172" s="2"/>
      <c r="MLN172" s="2"/>
      <c r="MLO172" s="2"/>
      <c r="MLP172" s="2"/>
      <c r="MLQ172" s="2"/>
      <c r="MLR172" s="2"/>
      <c r="MLS172" s="2"/>
      <c r="MLT172" s="2"/>
      <c r="MLU172" s="2"/>
      <c r="MLV172" s="2"/>
      <c r="MLW172" s="2"/>
      <c r="MLX172" s="2"/>
      <c r="MLY172" s="2"/>
      <c r="MLZ172" s="2"/>
      <c r="MMA172" s="2"/>
      <c r="MMB172" s="2"/>
      <c r="MMC172" s="2"/>
      <c r="MMD172" s="2"/>
      <c r="MME172" s="2"/>
      <c r="MMF172" s="2"/>
      <c r="MMG172" s="2"/>
      <c r="MMH172" s="2"/>
      <c r="MMI172" s="2"/>
      <c r="MMJ172" s="2"/>
      <c r="MMK172" s="2"/>
      <c r="MML172" s="2"/>
      <c r="MMM172" s="2"/>
      <c r="MMN172" s="2"/>
      <c r="MMO172" s="2"/>
      <c r="MMP172" s="2"/>
      <c r="MMQ172" s="2"/>
      <c r="MMR172" s="2"/>
      <c r="MMS172" s="2"/>
      <c r="MMT172" s="2"/>
      <c r="MMU172" s="2"/>
      <c r="MMV172" s="2"/>
      <c r="MMW172" s="2"/>
      <c r="MMX172" s="2"/>
      <c r="MMY172" s="2"/>
      <c r="MMZ172" s="2"/>
      <c r="MNA172" s="2"/>
      <c r="MNB172" s="2"/>
      <c r="MNC172" s="2"/>
      <c r="MND172" s="2"/>
      <c r="MNE172" s="2"/>
      <c r="MNF172" s="2"/>
      <c r="MNG172" s="2"/>
      <c r="MNH172" s="2"/>
      <c r="MNI172" s="2"/>
      <c r="MNJ172" s="2"/>
      <c r="MNK172" s="2"/>
      <c r="MNL172" s="2"/>
      <c r="MNM172" s="2"/>
      <c r="MNN172" s="2"/>
      <c r="MNO172" s="2"/>
      <c r="MNP172" s="2"/>
      <c r="MNQ172" s="2"/>
      <c r="MNR172" s="2"/>
      <c r="MNS172" s="2"/>
      <c r="MNT172" s="2"/>
      <c r="MNU172" s="2"/>
      <c r="MNV172" s="2"/>
      <c r="MNW172" s="2"/>
      <c r="MNX172" s="2"/>
      <c r="MNY172" s="2"/>
      <c r="MNZ172" s="2"/>
      <c r="MOA172" s="2"/>
      <c r="MOB172" s="2"/>
      <c r="MOC172" s="2"/>
      <c r="MOD172" s="2"/>
      <c r="MOE172" s="2"/>
      <c r="MOF172" s="2"/>
      <c r="MOG172" s="2"/>
      <c r="MOH172" s="2"/>
      <c r="MOI172" s="2"/>
      <c r="MOJ172" s="2"/>
      <c r="MOK172" s="2"/>
      <c r="MOL172" s="2"/>
      <c r="MOM172" s="2"/>
      <c r="MON172" s="2"/>
      <c r="MOO172" s="2"/>
      <c r="MOP172" s="2"/>
      <c r="MOQ172" s="2"/>
      <c r="MOR172" s="2"/>
      <c r="MOS172" s="2"/>
      <c r="MOT172" s="2"/>
      <c r="MOU172" s="2"/>
      <c r="MOV172" s="2"/>
      <c r="MOW172" s="2"/>
      <c r="MOX172" s="2"/>
      <c r="MOY172" s="2"/>
      <c r="MOZ172" s="2"/>
      <c r="MPA172" s="2"/>
      <c r="MPB172" s="2"/>
      <c r="MPC172" s="2"/>
      <c r="MPD172" s="2"/>
      <c r="MPE172" s="2"/>
      <c r="MPF172" s="2"/>
      <c r="MPG172" s="2"/>
      <c r="MPH172" s="2"/>
      <c r="MPI172" s="2"/>
      <c r="MPJ172" s="2"/>
      <c r="MPK172" s="2"/>
      <c r="MPL172" s="2"/>
      <c r="MPM172" s="2"/>
      <c r="MPN172" s="2"/>
      <c r="MPO172" s="2"/>
      <c r="MPP172" s="2"/>
      <c r="MPQ172" s="2"/>
      <c r="MPR172" s="2"/>
      <c r="MPS172" s="2"/>
      <c r="MPT172" s="2"/>
      <c r="MPU172" s="2"/>
      <c r="MPV172" s="2"/>
      <c r="MPW172" s="2"/>
      <c r="MPX172" s="2"/>
      <c r="MPY172" s="2"/>
      <c r="MPZ172" s="2"/>
      <c r="MQA172" s="2"/>
      <c r="MQB172" s="2"/>
      <c r="MQC172" s="2"/>
      <c r="MQD172" s="2"/>
      <c r="MQE172" s="2"/>
      <c r="MQF172" s="2"/>
      <c r="MQG172" s="2"/>
      <c r="MQH172" s="2"/>
      <c r="MQI172" s="2"/>
      <c r="MQJ172" s="2"/>
      <c r="MQK172" s="2"/>
      <c r="MQL172" s="2"/>
      <c r="MQM172" s="2"/>
      <c r="MQN172" s="2"/>
      <c r="MQO172" s="2"/>
      <c r="MQP172" s="2"/>
      <c r="MQQ172" s="2"/>
      <c r="MQR172" s="2"/>
      <c r="MQS172" s="2"/>
      <c r="MQT172" s="2"/>
      <c r="MQU172" s="2"/>
      <c r="MQV172" s="2"/>
      <c r="MQW172" s="2"/>
      <c r="MQX172" s="2"/>
      <c r="MQY172" s="2"/>
      <c r="MQZ172" s="2"/>
      <c r="MRA172" s="2"/>
      <c r="MRB172" s="2"/>
      <c r="MRC172" s="2"/>
      <c r="MRD172" s="2"/>
      <c r="MRE172" s="2"/>
      <c r="MRF172" s="2"/>
      <c r="MRG172" s="2"/>
      <c r="MRH172" s="2"/>
      <c r="MRI172" s="2"/>
      <c r="MRJ172" s="2"/>
      <c r="MRK172" s="2"/>
      <c r="MRL172" s="2"/>
      <c r="MRM172" s="2"/>
      <c r="MRN172" s="2"/>
      <c r="MRO172" s="2"/>
      <c r="MRP172" s="2"/>
      <c r="MRQ172" s="2"/>
      <c r="MRR172" s="2"/>
      <c r="MRS172" s="2"/>
      <c r="MRT172" s="2"/>
      <c r="MRU172" s="2"/>
      <c r="MRV172" s="2"/>
      <c r="MRW172" s="2"/>
      <c r="MRX172" s="2"/>
      <c r="MRY172" s="2"/>
      <c r="MRZ172" s="2"/>
      <c r="MSA172" s="2"/>
      <c r="MSB172" s="2"/>
      <c r="MSC172" s="2"/>
      <c r="MSD172" s="2"/>
      <c r="MSE172" s="2"/>
      <c r="MSF172" s="2"/>
      <c r="MSG172" s="2"/>
      <c r="MSH172" s="2"/>
      <c r="MSI172" s="2"/>
      <c r="MSJ172" s="2"/>
      <c r="MSK172" s="2"/>
      <c r="MSL172" s="2"/>
      <c r="MSM172" s="2"/>
      <c r="MSN172" s="2"/>
      <c r="MSO172" s="2"/>
      <c r="MSP172" s="2"/>
      <c r="MSQ172" s="2"/>
      <c r="MSR172" s="2"/>
      <c r="MSS172" s="2"/>
      <c r="MST172" s="2"/>
      <c r="MSU172" s="2"/>
      <c r="MSV172" s="2"/>
      <c r="MSW172" s="2"/>
      <c r="MSX172" s="2"/>
      <c r="MSY172" s="2"/>
      <c r="MSZ172" s="2"/>
      <c r="MTA172" s="2"/>
      <c r="MTB172" s="2"/>
      <c r="MTC172" s="2"/>
      <c r="MTD172" s="2"/>
      <c r="MTE172" s="2"/>
      <c r="MTF172" s="2"/>
      <c r="MTG172" s="2"/>
      <c r="MTH172" s="2"/>
      <c r="MTI172" s="2"/>
      <c r="MTJ172" s="2"/>
      <c r="MTK172" s="2"/>
      <c r="MTL172" s="2"/>
      <c r="MTM172" s="2"/>
      <c r="MTN172" s="2"/>
      <c r="MTO172" s="2"/>
      <c r="MTP172" s="2"/>
      <c r="MTQ172" s="2"/>
      <c r="MTR172" s="2"/>
      <c r="MTS172" s="2"/>
      <c r="MTT172" s="2"/>
      <c r="MTU172" s="2"/>
      <c r="MTV172" s="2"/>
      <c r="MTW172" s="2"/>
      <c r="MTX172" s="2"/>
      <c r="MTY172" s="2"/>
      <c r="MTZ172" s="2"/>
      <c r="MUA172" s="2"/>
      <c r="MUB172" s="2"/>
      <c r="MUC172" s="2"/>
      <c r="MUD172" s="2"/>
      <c r="MUE172" s="2"/>
      <c r="MUF172" s="2"/>
      <c r="MUG172" s="2"/>
      <c r="MUH172" s="2"/>
      <c r="MUI172" s="2"/>
      <c r="MUJ172" s="2"/>
      <c r="MUK172" s="2"/>
      <c r="MUL172" s="2"/>
      <c r="MUM172" s="2"/>
      <c r="MUN172" s="2"/>
      <c r="MUO172" s="2"/>
      <c r="MUP172" s="2"/>
      <c r="MUQ172" s="2"/>
      <c r="MUR172" s="2"/>
      <c r="MUS172" s="2"/>
      <c r="MUT172" s="2"/>
      <c r="MUU172" s="2"/>
      <c r="MUV172" s="2"/>
      <c r="MUW172" s="2"/>
      <c r="MUX172" s="2"/>
      <c r="MUY172" s="2"/>
      <c r="MUZ172" s="2"/>
      <c r="MVA172" s="2"/>
      <c r="MVB172" s="2"/>
      <c r="MVC172" s="2"/>
      <c r="MVD172" s="2"/>
      <c r="MVE172" s="2"/>
      <c r="MVF172" s="2"/>
      <c r="MVG172" s="2"/>
      <c r="MVH172" s="2"/>
      <c r="MVI172" s="2"/>
      <c r="MVJ172" s="2"/>
      <c r="MVK172" s="2"/>
      <c r="MVL172" s="2"/>
      <c r="MVM172" s="2"/>
      <c r="MVN172" s="2"/>
      <c r="MVO172" s="2"/>
      <c r="MVP172" s="2"/>
      <c r="MVQ172" s="2"/>
      <c r="MVR172" s="2"/>
      <c r="MVS172" s="2"/>
      <c r="MVT172" s="2"/>
      <c r="MVU172" s="2"/>
      <c r="MVV172" s="2"/>
      <c r="MVW172" s="2"/>
      <c r="MVX172" s="2"/>
      <c r="MVY172" s="2"/>
      <c r="MVZ172" s="2"/>
      <c r="MWA172" s="2"/>
      <c r="MWB172" s="2"/>
      <c r="MWC172" s="2"/>
      <c r="MWD172" s="2"/>
      <c r="MWE172" s="2"/>
      <c r="MWF172" s="2"/>
      <c r="MWG172" s="2"/>
      <c r="MWH172" s="2"/>
      <c r="MWI172" s="2"/>
      <c r="MWJ172" s="2"/>
      <c r="MWK172" s="2"/>
      <c r="MWL172" s="2"/>
      <c r="MWM172" s="2"/>
      <c r="MWN172" s="2"/>
      <c r="MWO172" s="2"/>
      <c r="MWP172" s="2"/>
      <c r="MWQ172" s="2"/>
      <c r="MWR172" s="2"/>
      <c r="MWS172" s="2"/>
      <c r="MWT172" s="2"/>
      <c r="MWU172" s="2"/>
      <c r="MWV172" s="2"/>
      <c r="MWW172" s="2"/>
      <c r="MWX172" s="2"/>
      <c r="MWY172" s="2"/>
      <c r="MWZ172" s="2"/>
      <c r="MXA172" s="2"/>
      <c r="MXB172" s="2"/>
      <c r="MXC172" s="2"/>
      <c r="MXD172" s="2"/>
      <c r="MXE172" s="2"/>
      <c r="MXF172" s="2"/>
      <c r="MXG172" s="2"/>
      <c r="MXH172" s="2"/>
      <c r="MXI172" s="2"/>
      <c r="MXJ172" s="2"/>
      <c r="MXK172" s="2"/>
      <c r="MXL172" s="2"/>
      <c r="MXM172" s="2"/>
      <c r="MXN172" s="2"/>
      <c r="MXO172" s="2"/>
      <c r="MXP172" s="2"/>
      <c r="MXQ172" s="2"/>
      <c r="MXR172" s="2"/>
      <c r="MXS172" s="2"/>
      <c r="MXT172" s="2"/>
      <c r="MXU172" s="2"/>
      <c r="MXV172" s="2"/>
      <c r="MXW172" s="2"/>
      <c r="MXX172" s="2"/>
      <c r="MXY172" s="2"/>
      <c r="MXZ172" s="2"/>
      <c r="MYA172" s="2"/>
      <c r="MYB172" s="2"/>
      <c r="MYC172" s="2"/>
      <c r="MYD172" s="2"/>
      <c r="MYE172" s="2"/>
      <c r="MYF172" s="2"/>
      <c r="MYG172" s="2"/>
      <c r="MYH172" s="2"/>
      <c r="MYI172" s="2"/>
      <c r="MYJ172" s="2"/>
      <c r="MYK172" s="2"/>
      <c r="MYL172" s="2"/>
      <c r="MYM172" s="2"/>
      <c r="MYN172" s="2"/>
      <c r="MYO172" s="2"/>
      <c r="MYP172" s="2"/>
      <c r="MYQ172" s="2"/>
      <c r="MYR172" s="2"/>
      <c r="MYS172" s="2"/>
      <c r="MYT172" s="2"/>
      <c r="MYU172" s="2"/>
      <c r="MYV172" s="2"/>
      <c r="MYW172" s="2"/>
      <c r="MYX172" s="2"/>
      <c r="MYY172" s="2"/>
      <c r="MYZ172" s="2"/>
      <c r="MZA172" s="2"/>
      <c r="MZB172" s="2"/>
      <c r="MZC172" s="2"/>
      <c r="MZD172" s="2"/>
      <c r="MZE172" s="2"/>
      <c r="MZF172" s="2"/>
      <c r="MZG172" s="2"/>
      <c r="MZH172" s="2"/>
      <c r="MZI172" s="2"/>
      <c r="MZJ172" s="2"/>
      <c r="MZK172" s="2"/>
      <c r="MZL172" s="2"/>
      <c r="MZM172" s="2"/>
      <c r="MZN172" s="2"/>
      <c r="MZO172" s="2"/>
      <c r="MZP172" s="2"/>
      <c r="MZQ172" s="2"/>
      <c r="MZR172" s="2"/>
      <c r="MZS172" s="2"/>
      <c r="MZT172" s="2"/>
      <c r="MZU172" s="2"/>
      <c r="MZV172" s="2"/>
      <c r="MZW172" s="2"/>
      <c r="MZX172" s="2"/>
      <c r="MZY172" s="2"/>
      <c r="MZZ172" s="2"/>
      <c r="NAA172" s="2"/>
      <c r="NAB172" s="2"/>
      <c r="NAC172" s="2"/>
      <c r="NAD172" s="2"/>
      <c r="NAE172" s="2"/>
      <c r="NAF172" s="2"/>
      <c r="NAG172" s="2"/>
      <c r="NAH172" s="2"/>
      <c r="NAI172" s="2"/>
      <c r="NAJ172" s="2"/>
      <c r="NAK172" s="2"/>
      <c r="NAL172" s="2"/>
      <c r="NAM172" s="2"/>
      <c r="NAN172" s="2"/>
      <c r="NAO172" s="2"/>
      <c r="NAP172" s="2"/>
      <c r="NAQ172" s="2"/>
      <c r="NAR172" s="2"/>
      <c r="NAS172" s="2"/>
      <c r="NAT172" s="2"/>
      <c r="NAU172" s="2"/>
      <c r="NAV172" s="2"/>
      <c r="NAW172" s="2"/>
      <c r="NAX172" s="2"/>
      <c r="NAY172" s="2"/>
      <c r="NAZ172" s="2"/>
      <c r="NBA172" s="2"/>
      <c r="NBB172" s="2"/>
      <c r="NBC172" s="2"/>
      <c r="NBD172" s="2"/>
      <c r="NBE172" s="2"/>
      <c r="NBF172" s="2"/>
      <c r="NBG172" s="2"/>
      <c r="NBH172" s="2"/>
      <c r="NBI172" s="2"/>
      <c r="NBJ172" s="2"/>
      <c r="NBK172" s="2"/>
      <c r="NBL172" s="2"/>
      <c r="NBM172" s="2"/>
      <c r="NBN172" s="2"/>
      <c r="NBO172" s="2"/>
      <c r="NBP172" s="2"/>
      <c r="NBQ172" s="2"/>
      <c r="NBR172" s="2"/>
      <c r="NBS172" s="2"/>
      <c r="NBT172" s="2"/>
      <c r="NBU172" s="2"/>
      <c r="NBV172" s="2"/>
      <c r="NBW172" s="2"/>
      <c r="NBX172" s="2"/>
      <c r="NBY172" s="2"/>
      <c r="NBZ172" s="2"/>
      <c r="NCA172" s="2"/>
      <c r="NCB172" s="2"/>
      <c r="NCC172" s="2"/>
      <c r="NCD172" s="2"/>
      <c r="NCE172" s="2"/>
      <c r="NCF172" s="2"/>
      <c r="NCG172" s="2"/>
      <c r="NCH172" s="2"/>
      <c r="NCI172" s="2"/>
      <c r="NCJ172" s="2"/>
      <c r="NCK172" s="2"/>
      <c r="NCL172" s="2"/>
      <c r="NCM172" s="2"/>
      <c r="NCN172" s="2"/>
      <c r="NCO172" s="2"/>
      <c r="NCP172" s="2"/>
      <c r="NCQ172" s="2"/>
      <c r="NCR172" s="2"/>
      <c r="NCS172" s="2"/>
      <c r="NCT172" s="2"/>
      <c r="NCU172" s="2"/>
      <c r="NCV172" s="2"/>
      <c r="NCW172" s="2"/>
      <c r="NCX172" s="2"/>
      <c r="NCY172" s="2"/>
      <c r="NCZ172" s="2"/>
      <c r="NDA172" s="2"/>
      <c r="NDB172" s="2"/>
      <c r="NDC172" s="2"/>
      <c r="NDD172" s="2"/>
      <c r="NDE172" s="2"/>
      <c r="NDF172" s="2"/>
      <c r="NDG172" s="2"/>
      <c r="NDH172" s="2"/>
      <c r="NDI172" s="2"/>
      <c r="NDJ172" s="2"/>
      <c r="NDK172" s="2"/>
      <c r="NDL172" s="2"/>
      <c r="NDM172" s="2"/>
      <c r="NDN172" s="2"/>
      <c r="NDO172" s="2"/>
      <c r="NDP172" s="2"/>
      <c r="NDQ172" s="2"/>
      <c r="NDR172" s="2"/>
      <c r="NDS172" s="2"/>
      <c r="NDT172" s="2"/>
      <c r="NDU172" s="2"/>
      <c r="NDV172" s="2"/>
      <c r="NDW172" s="2"/>
      <c r="NDX172" s="2"/>
      <c r="NDY172" s="2"/>
      <c r="NDZ172" s="2"/>
      <c r="NEA172" s="2"/>
      <c r="NEB172" s="2"/>
      <c r="NEC172" s="2"/>
      <c r="NED172" s="2"/>
      <c r="NEE172" s="2"/>
      <c r="NEF172" s="2"/>
      <c r="NEG172" s="2"/>
      <c r="NEH172" s="2"/>
      <c r="NEI172" s="2"/>
      <c r="NEJ172" s="2"/>
      <c r="NEK172" s="2"/>
      <c r="NEL172" s="2"/>
      <c r="NEM172" s="2"/>
      <c r="NEN172" s="2"/>
      <c r="NEO172" s="2"/>
      <c r="NEP172" s="2"/>
      <c r="NEQ172" s="2"/>
      <c r="NER172" s="2"/>
      <c r="NES172" s="2"/>
      <c r="NET172" s="2"/>
      <c r="NEU172" s="2"/>
      <c r="NEV172" s="2"/>
      <c r="NEW172" s="2"/>
      <c r="NEX172" s="2"/>
      <c r="NEY172" s="2"/>
      <c r="NEZ172" s="2"/>
      <c r="NFA172" s="2"/>
      <c r="NFB172" s="2"/>
      <c r="NFC172" s="2"/>
      <c r="NFD172" s="2"/>
      <c r="NFE172" s="2"/>
      <c r="NFF172" s="2"/>
      <c r="NFG172" s="2"/>
      <c r="NFH172" s="2"/>
      <c r="NFI172" s="2"/>
      <c r="NFJ172" s="2"/>
      <c r="NFK172" s="2"/>
      <c r="NFL172" s="2"/>
      <c r="NFM172" s="2"/>
      <c r="NFN172" s="2"/>
      <c r="NFO172" s="2"/>
      <c r="NFP172" s="2"/>
      <c r="NFQ172" s="2"/>
      <c r="NFR172" s="2"/>
      <c r="NFS172" s="2"/>
      <c r="NFT172" s="2"/>
      <c r="NFU172" s="2"/>
      <c r="NFV172" s="2"/>
      <c r="NFW172" s="2"/>
      <c r="NFX172" s="2"/>
      <c r="NFY172" s="2"/>
      <c r="NFZ172" s="2"/>
      <c r="NGA172" s="2"/>
      <c r="NGB172" s="2"/>
      <c r="NGC172" s="2"/>
      <c r="NGD172" s="2"/>
      <c r="NGE172" s="2"/>
      <c r="NGF172" s="2"/>
      <c r="NGG172" s="2"/>
      <c r="NGH172" s="2"/>
      <c r="NGI172" s="2"/>
      <c r="NGJ172" s="2"/>
      <c r="NGK172" s="2"/>
      <c r="NGL172" s="2"/>
      <c r="NGM172" s="2"/>
      <c r="NGN172" s="2"/>
      <c r="NGO172" s="2"/>
      <c r="NGP172" s="2"/>
      <c r="NGQ172" s="2"/>
      <c r="NGR172" s="2"/>
      <c r="NGS172" s="2"/>
      <c r="NGT172" s="2"/>
      <c r="NGU172" s="2"/>
      <c r="NGV172" s="2"/>
      <c r="NGW172" s="2"/>
      <c r="NGX172" s="2"/>
      <c r="NGY172" s="2"/>
      <c r="NGZ172" s="2"/>
      <c r="NHA172" s="2"/>
      <c r="NHB172" s="2"/>
      <c r="NHC172" s="2"/>
      <c r="NHD172" s="2"/>
      <c r="NHE172" s="2"/>
      <c r="NHF172" s="2"/>
      <c r="NHG172" s="2"/>
      <c r="NHH172" s="2"/>
      <c r="NHI172" s="2"/>
      <c r="NHJ172" s="2"/>
      <c r="NHK172" s="2"/>
      <c r="NHL172" s="2"/>
      <c r="NHM172" s="2"/>
      <c r="NHN172" s="2"/>
      <c r="NHO172" s="2"/>
      <c r="NHP172" s="2"/>
      <c r="NHQ172" s="2"/>
      <c r="NHR172" s="2"/>
      <c r="NHS172" s="2"/>
      <c r="NHT172" s="2"/>
      <c r="NHU172" s="2"/>
      <c r="NHV172" s="2"/>
      <c r="NHW172" s="2"/>
      <c r="NHX172" s="2"/>
      <c r="NHY172" s="2"/>
      <c r="NHZ172" s="2"/>
      <c r="NIA172" s="2"/>
      <c r="NIB172" s="2"/>
      <c r="NIC172" s="2"/>
      <c r="NID172" s="2"/>
      <c r="NIE172" s="2"/>
      <c r="NIF172" s="2"/>
      <c r="NIG172" s="2"/>
      <c r="NIH172" s="2"/>
      <c r="NII172" s="2"/>
      <c r="NIJ172" s="2"/>
      <c r="NIK172" s="2"/>
      <c r="NIL172" s="2"/>
      <c r="NIM172" s="2"/>
      <c r="NIN172" s="2"/>
      <c r="NIO172" s="2"/>
      <c r="NIP172" s="2"/>
      <c r="NIQ172" s="2"/>
      <c r="NIR172" s="2"/>
      <c r="NIS172" s="2"/>
      <c r="NIT172" s="2"/>
      <c r="NIU172" s="2"/>
      <c r="NIV172" s="2"/>
      <c r="NIW172" s="2"/>
      <c r="NIX172" s="2"/>
      <c r="NIY172" s="2"/>
      <c r="NIZ172" s="2"/>
      <c r="NJA172" s="2"/>
      <c r="NJB172" s="2"/>
      <c r="NJC172" s="2"/>
      <c r="NJD172" s="2"/>
      <c r="NJE172" s="2"/>
      <c r="NJF172" s="2"/>
      <c r="NJG172" s="2"/>
      <c r="NJH172" s="2"/>
      <c r="NJI172" s="2"/>
      <c r="NJJ172" s="2"/>
      <c r="NJK172" s="2"/>
      <c r="NJL172" s="2"/>
      <c r="NJM172" s="2"/>
      <c r="NJN172" s="2"/>
      <c r="NJO172" s="2"/>
      <c r="NJP172" s="2"/>
      <c r="NJQ172" s="2"/>
      <c r="NJR172" s="2"/>
      <c r="NJS172" s="2"/>
      <c r="NJT172" s="2"/>
      <c r="NJU172" s="2"/>
      <c r="NJV172" s="2"/>
      <c r="NJW172" s="2"/>
      <c r="NJX172" s="2"/>
      <c r="NJY172" s="2"/>
      <c r="NJZ172" s="2"/>
      <c r="NKA172" s="2"/>
      <c r="NKB172" s="2"/>
      <c r="NKC172" s="2"/>
      <c r="NKD172" s="2"/>
      <c r="NKE172" s="2"/>
      <c r="NKF172" s="2"/>
      <c r="NKG172" s="2"/>
      <c r="NKH172" s="2"/>
      <c r="NKI172" s="2"/>
      <c r="NKJ172" s="2"/>
      <c r="NKK172" s="2"/>
      <c r="NKL172" s="2"/>
      <c r="NKM172" s="2"/>
      <c r="NKN172" s="2"/>
      <c r="NKO172" s="2"/>
      <c r="NKP172" s="2"/>
      <c r="NKQ172" s="2"/>
      <c r="NKR172" s="2"/>
      <c r="NKS172" s="2"/>
      <c r="NKT172" s="2"/>
      <c r="NKU172" s="2"/>
      <c r="NKV172" s="2"/>
      <c r="NKW172" s="2"/>
      <c r="NKX172" s="2"/>
      <c r="NKY172" s="2"/>
      <c r="NKZ172" s="2"/>
      <c r="NLA172" s="2"/>
      <c r="NLB172" s="2"/>
      <c r="NLC172" s="2"/>
      <c r="NLD172" s="2"/>
      <c r="NLE172" s="2"/>
      <c r="NLF172" s="2"/>
      <c r="NLG172" s="2"/>
      <c r="NLH172" s="2"/>
      <c r="NLI172" s="2"/>
      <c r="NLJ172" s="2"/>
      <c r="NLK172" s="2"/>
      <c r="NLL172" s="2"/>
      <c r="NLM172" s="2"/>
      <c r="NLN172" s="2"/>
      <c r="NLO172" s="2"/>
      <c r="NLP172" s="2"/>
      <c r="NLQ172" s="2"/>
      <c r="NLR172" s="2"/>
      <c r="NLS172" s="2"/>
      <c r="NLT172" s="2"/>
      <c r="NLU172" s="2"/>
      <c r="NLV172" s="2"/>
      <c r="NLW172" s="2"/>
      <c r="NLX172" s="2"/>
      <c r="NLY172" s="2"/>
      <c r="NLZ172" s="2"/>
      <c r="NMA172" s="2"/>
      <c r="NMB172" s="2"/>
      <c r="NMC172" s="2"/>
      <c r="NMD172" s="2"/>
      <c r="NME172" s="2"/>
      <c r="NMF172" s="2"/>
      <c r="NMG172" s="2"/>
      <c r="NMH172" s="2"/>
      <c r="NMI172" s="2"/>
      <c r="NMJ172" s="2"/>
      <c r="NMK172" s="2"/>
      <c r="NML172" s="2"/>
      <c r="NMM172" s="2"/>
      <c r="NMN172" s="2"/>
      <c r="NMO172" s="2"/>
      <c r="NMP172" s="2"/>
      <c r="NMQ172" s="2"/>
      <c r="NMR172" s="2"/>
      <c r="NMS172" s="2"/>
      <c r="NMT172" s="2"/>
      <c r="NMU172" s="2"/>
      <c r="NMV172" s="2"/>
      <c r="NMW172" s="2"/>
      <c r="NMX172" s="2"/>
      <c r="NMY172" s="2"/>
      <c r="NMZ172" s="2"/>
      <c r="NNA172" s="2"/>
      <c r="NNB172" s="2"/>
      <c r="NNC172" s="2"/>
      <c r="NND172" s="2"/>
      <c r="NNE172" s="2"/>
      <c r="NNF172" s="2"/>
      <c r="NNG172" s="2"/>
      <c r="NNH172" s="2"/>
      <c r="NNI172" s="2"/>
      <c r="NNJ172" s="2"/>
      <c r="NNK172" s="2"/>
      <c r="NNL172" s="2"/>
      <c r="NNM172" s="2"/>
      <c r="NNN172" s="2"/>
      <c r="NNO172" s="2"/>
      <c r="NNP172" s="2"/>
      <c r="NNQ172" s="2"/>
      <c r="NNR172" s="2"/>
      <c r="NNS172" s="2"/>
      <c r="NNT172" s="2"/>
      <c r="NNU172" s="2"/>
      <c r="NNV172" s="2"/>
      <c r="NNW172" s="2"/>
      <c r="NNX172" s="2"/>
      <c r="NNY172" s="2"/>
      <c r="NNZ172" s="2"/>
      <c r="NOA172" s="2"/>
      <c r="NOB172" s="2"/>
      <c r="NOC172" s="2"/>
      <c r="NOD172" s="2"/>
      <c r="NOE172" s="2"/>
      <c r="NOF172" s="2"/>
      <c r="NOG172" s="2"/>
      <c r="NOH172" s="2"/>
      <c r="NOI172" s="2"/>
      <c r="NOJ172" s="2"/>
      <c r="NOK172" s="2"/>
      <c r="NOL172" s="2"/>
      <c r="NOM172" s="2"/>
      <c r="NON172" s="2"/>
      <c r="NOO172" s="2"/>
      <c r="NOP172" s="2"/>
      <c r="NOQ172" s="2"/>
      <c r="NOR172" s="2"/>
      <c r="NOS172" s="2"/>
      <c r="NOT172" s="2"/>
      <c r="NOU172" s="2"/>
      <c r="NOV172" s="2"/>
      <c r="NOW172" s="2"/>
      <c r="NOX172" s="2"/>
      <c r="NOY172" s="2"/>
      <c r="NOZ172" s="2"/>
      <c r="NPA172" s="2"/>
      <c r="NPB172" s="2"/>
      <c r="NPC172" s="2"/>
      <c r="NPD172" s="2"/>
      <c r="NPE172" s="2"/>
      <c r="NPF172" s="2"/>
      <c r="NPG172" s="2"/>
      <c r="NPH172" s="2"/>
      <c r="NPI172" s="2"/>
      <c r="NPJ172" s="2"/>
      <c r="NPK172" s="2"/>
      <c r="NPL172" s="2"/>
      <c r="NPM172" s="2"/>
      <c r="NPN172" s="2"/>
      <c r="NPO172" s="2"/>
      <c r="NPP172" s="2"/>
      <c r="NPQ172" s="2"/>
      <c r="NPR172" s="2"/>
      <c r="NPS172" s="2"/>
      <c r="NPT172" s="2"/>
      <c r="NPU172" s="2"/>
      <c r="NPV172" s="2"/>
      <c r="NPW172" s="2"/>
      <c r="NPX172" s="2"/>
      <c r="NPY172" s="2"/>
      <c r="NPZ172" s="2"/>
      <c r="NQA172" s="2"/>
      <c r="NQB172" s="2"/>
      <c r="NQC172" s="2"/>
      <c r="NQD172" s="2"/>
      <c r="NQE172" s="2"/>
      <c r="NQF172" s="2"/>
      <c r="NQG172" s="2"/>
      <c r="NQH172" s="2"/>
      <c r="NQI172" s="2"/>
      <c r="NQJ172" s="2"/>
      <c r="NQK172" s="2"/>
      <c r="NQL172" s="2"/>
      <c r="NQM172" s="2"/>
      <c r="NQN172" s="2"/>
      <c r="NQO172" s="2"/>
      <c r="NQP172" s="2"/>
      <c r="NQQ172" s="2"/>
      <c r="NQR172" s="2"/>
      <c r="NQS172" s="2"/>
      <c r="NQT172" s="2"/>
      <c r="NQU172" s="2"/>
      <c r="NQV172" s="2"/>
      <c r="NQW172" s="2"/>
      <c r="NQX172" s="2"/>
      <c r="NQY172" s="2"/>
      <c r="NQZ172" s="2"/>
      <c r="NRA172" s="2"/>
      <c r="NRB172" s="2"/>
      <c r="NRC172" s="2"/>
      <c r="NRD172" s="2"/>
      <c r="NRE172" s="2"/>
      <c r="NRF172" s="2"/>
      <c r="NRG172" s="2"/>
      <c r="NRH172" s="2"/>
      <c r="NRI172" s="2"/>
      <c r="NRJ172" s="2"/>
      <c r="NRK172" s="2"/>
      <c r="NRL172" s="2"/>
      <c r="NRM172" s="2"/>
      <c r="NRN172" s="2"/>
      <c r="NRO172" s="2"/>
      <c r="NRP172" s="2"/>
      <c r="NRQ172" s="2"/>
      <c r="NRR172" s="2"/>
      <c r="NRS172" s="2"/>
      <c r="NRT172" s="2"/>
      <c r="NRU172" s="2"/>
      <c r="NRV172" s="2"/>
      <c r="NRW172" s="2"/>
      <c r="NRX172" s="2"/>
      <c r="NRY172" s="2"/>
      <c r="NRZ172" s="2"/>
      <c r="NSA172" s="2"/>
      <c r="NSB172" s="2"/>
      <c r="NSC172" s="2"/>
      <c r="NSD172" s="2"/>
      <c r="NSE172" s="2"/>
      <c r="NSF172" s="2"/>
      <c r="NSG172" s="2"/>
      <c r="NSH172" s="2"/>
      <c r="NSI172" s="2"/>
      <c r="NSJ172" s="2"/>
      <c r="NSK172" s="2"/>
      <c r="NSL172" s="2"/>
      <c r="NSM172" s="2"/>
      <c r="NSN172" s="2"/>
      <c r="NSO172" s="2"/>
      <c r="NSP172" s="2"/>
      <c r="NSQ172" s="2"/>
      <c r="NSR172" s="2"/>
      <c r="NSS172" s="2"/>
      <c r="NST172" s="2"/>
      <c r="NSU172" s="2"/>
      <c r="NSV172" s="2"/>
      <c r="NSW172" s="2"/>
      <c r="NSX172" s="2"/>
      <c r="NSY172" s="2"/>
      <c r="NSZ172" s="2"/>
      <c r="NTA172" s="2"/>
      <c r="NTB172" s="2"/>
      <c r="NTC172" s="2"/>
      <c r="NTD172" s="2"/>
      <c r="NTE172" s="2"/>
      <c r="NTF172" s="2"/>
      <c r="NTG172" s="2"/>
      <c r="NTH172" s="2"/>
      <c r="NTI172" s="2"/>
      <c r="NTJ172" s="2"/>
      <c r="NTK172" s="2"/>
      <c r="NTL172" s="2"/>
      <c r="NTM172" s="2"/>
      <c r="NTN172" s="2"/>
      <c r="NTO172" s="2"/>
      <c r="NTP172" s="2"/>
      <c r="NTQ172" s="2"/>
      <c r="NTR172" s="2"/>
      <c r="NTS172" s="2"/>
      <c r="NTT172" s="2"/>
      <c r="NTU172" s="2"/>
      <c r="NTV172" s="2"/>
      <c r="NTW172" s="2"/>
      <c r="NTX172" s="2"/>
      <c r="NTY172" s="2"/>
      <c r="NTZ172" s="2"/>
      <c r="NUA172" s="2"/>
      <c r="NUB172" s="2"/>
      <c r="NUC172" s="2"/>
      <c r="NUD172" s="2"/>
      <c r="NUE172" s="2"/>
      <c r="NUF172" s="2"/>
      <c r="NUG172" s="2"/>
      <c r="NUH172" s="2"/>
      <c r="NUI172" s="2"/>
      <c r="NUJ172" s="2"/>
      <c r="NUK172" s="2"/>
      <c r="NUL172" s="2"/>
      <c r="NUM172" s="2"/>
      <c r="NUN172" s="2"/>
      <c r="NUO172" s="2"/>
      <c r="NUP172" s="2"/>
      <c r="NUQ172" s="2"/>
      <c r="NUR172" s="2"/>
      <c r="NUS172" s="2"/>
      <c r="NUT172" s="2"/>
      <c r="NUU172" s="2"/>
      <c r="NUV172" s="2"/>
      <c r="NUW172" s="2"/>
      <c r="NUX172" s="2"/>
      <c r="NUY172" s="2"/>
      <c r="NUZ172" s="2"/>
      <c r="NVA172" s="2"/>
      <c r="NVB172" s="2"/>
      <c r="NVC172" s="2"/>
      <c r="NVD172" s="2"/>
      <c r="NVE172" s="2"/>
      <c r="NVF172" s="2"/>
      <c r="NVG172" s="2"/>
      <c r="NVH172" s="2"/>
      <c r="NVI172" s="2"/>
      <c r="NVJ172" s="2"/>
      <c r="NVK172" s="2"/>
      <c r="NVL172" s="2"/>
      <c r="NVM172" s="2"/>
      <c r="NVN172" s="2"/>
      <c r="NVO172" s="2"/>
      <c r="NVP172" s="2"/>
      <c r="NVQ172" s="2"/>
      <c r="NVR172" s="2"/>
      <c r="NVS172" s="2"/>
      <c r="NVT172" s="2"/>
      <c r="NVU172" s="2"/>
      <c r="NVV172" s="2"/>
      <c r="NVW172" s="2"/>
      <c r="NVX172" s="2"/>
      <c r="NVY172" s="2"/>
      <c r="NVZ172" s="2"/>
      <c r="NWA172" s="2"/>
      <c r="NWB172" s="2"/>
      <c r="NWC172" s="2"/>
      <c r="NWD172" s="2"/>
      <c r="NWE172" s="2"/>
      <c r="NWF172" s="2"/>
      <c r="NWG172" s="2"/>
      <c r="NWH172" s="2"/>
      <c r="NWI172" s="2"/>
      <c r="NWJ172" s="2"/>
      <c r="NWK172" s="2"/>
      <c r="NWL172" s="2"/>
      <c r="NWM172" s="2"/>
      <c r="NWN172" s="2"/>
      <c r="NWO172" s="2"/>
      <c r="NWP172" s="2"/>
      <c r="NWQ172" s="2"/>
      <c r="NWR172" s="2"/>
      <c r="NWS172" s="2"/>
      <c r="NWT172" s="2"/>
      <c r="NWU172" s="2"/>
      <c r="NWV172" s="2"/>
      <c r="NWW172" s="2"/>
      <c r="NWX172" s="2"/>
      <c r="NWY172" s="2"/>
      <c r="NWZ172" s="2"/>
      <c r="NXA172" s="2"/>
      <c r="NXB172" s="2"/>
      <c r="NXC172" s="2"/>
      <c r="NXD172" s="2"/>
      <c r="NXE172" s="2"/>
      <c r="NXF172" s="2"/>
      <c r="NXG172" s="2"/>
      <c r="NXH172" s="2"/>
      <c r="NXI172" s="2"/>
      <c r="NXJ172" s="2"/>
      <c r="NXK172" s="2"/>
      <c r="NXL172" s="2"/>
      <c r="NXM172" s="2"/>
      <c r="NXN172" s="2"/>
      <c r="NXO172" s="2"/>
      <c r="NXP172" s="2"/>
      <c r="NXQ172" s="2"/>
      <c r="NXR172" s="2"/>
      <c r="NXS172" s="2"/>
      <c r="NXT172" s="2"/>
      <c r="NXU172" s="2"/>
      <c r="NXV172" s="2"/>
      <c r="NXW172" s="2"/>
      <c r="NXX172" s="2"/>
      <c r="NXY172" s="2"/>
      <c r="NXZ172" s="2"/>
      <c r="NYA172" s="2"/>
      <c r="NYB172" s="2"/>
      <c r="NYC172" s="2"/>
      <c r="NYD172" s="2"/>
      <c r="NYE172" s="2"/>
      <c r="NYF172" s="2"/>
      <c r="NYG172" s="2"/>
      <c r="NYH172" s="2"/>
      <c r="NYI172" s="2"/>
      <c r="NYJ172" s="2"/>
      <c r="NYK172" s="2"/>
      <c r="NYL172" s="2"/>
      <c r="NYM172" s="2"/>
      <c r="NYN172" s="2"/>
      <c r="NYO172" s="2"/>
      <c r="NYP172" s="2"/>
      <c r="NYQ172" s="2"/>
      <c r="NYR172" s="2"/>
      <c r="NYS172" s="2"/>
      <c r="NYT172" s="2"/>
      <c r="NYU172" s="2"/>
      <c r="NYV172" s="2"/>
      <c r="NYW172" s="2"/>
      <c r="NYX172" s="2"/>
      <c r="NYY172" s="2"/>
      <c r="NYZ172" s="2"/>
      <c r="NZA172" s="2"/>
      <c r="NZB172" s="2"/>
      <c r="NZC172" s="2"/>
      <c r="NZD172" s="2"/>
      <c r="NZE172" s="2"/>
      <c r="NZF172" s="2"/>
      <c r="NZG172" s="2"/>
      <c r="NZH172" s="2"/>
      <c r="NZI172" s="2"/>
      <c r="NZJ172" s="2"/>
      <c r="NZK172" s="2"/>
      <c r="NZL172" s="2"/>
      <c r="NZM172" s="2"/>
      <c r="NZN172" s="2"/>
      <c r="NZO172" s="2"/>
      <c r="NZP172" s="2"/>
      <c r="NZQ172" s="2"/>
      <c r="NZR172" s="2"/>
      <c r="NZS172" s="2"/>
      <c r="NZT172" s="2"/>
      <c r="NZU172" s="2"/>
      <c r="NZV172" s="2"/>
      <c r="NZW172" s="2"/>
      <c r="NZX172" s="2"/>
      <c r="NZY172" s="2"/>
      <c r="NZZ172" s="2"/>
      <c r="OAA172" s="2"/>
      <c r="OAB172" s="2"/>
      <c r="OAC172" s="2"/>
      <c r="OAD172" s="2"/>
      <c r="OAE172" s="2"/>
      <c r="OAF172" s="2"/>
      <c r="OAG172" s="2"/>
      <c r="OAH172" s="2"/>
      <c r="OAI172" s="2"/>
      <c r="OAJ172" s="2"/>
      <c r="OAK172" s="2"/>
      <c r="OAL172" s="2"/>
      <c r="OAM172" s="2"/>
      <c r="OAN172" s="2"/>
      <c r="OAO172" s="2"/>
      <c r="OAP172" s="2"/>
      <c r="OAQ172" s="2"/>
      <c r="OAR172" s="2"/>
      <c r="OAS172" s="2"/>
      <c r="OAT172" s="2"/>
      <c r="OAU172" s="2"/>
      <c r="OAV172" s="2"/>
      <c r="OAW172" s="2"/>
      <c r="OAX172" s="2"/>
      <c r="OAY172" s="2"/>
      <c r="OAZ172" s="2"/>
      <c r="OBA172" s="2"/>
      <c r="OBB172" s="2"/>
      <c r="OBC172" s="2"/>
      <c r="OBD172" s="2"/>
      <c r="OBE172" s="2"/>
      <c r="OBF172" s="2"/>
      <c r="OBG172" s="2"/>
      <c r="OBH172" s="2"/>
      <c r="OBI172" s="2"/>
      <c r="OBJ172" s="2"/>
      <c r="OBK172" s="2"/>
      <c r="OBL172" s="2"/>
      <c r="OBM172" s="2"/>
      <c r="OBN172" s="2"/>
      <c r="OBO172" s="2"/>
      <c r="OBP172" s="2"/>
      <c r="OBQ172" s="2"/>
      <c r="OBR172" s="2"/>
      <c r="OBS172" s="2"/>
      <c r="OBT172" s="2"/>
      <c r="OBU172" s="2"/>
      <c r="OBV172" s="2"/>
      <c r="OBW172" s="2"/>
      <c r="OBX172" s="2"/>
      <c r="OBY172" s="2"/>
      <c r="OBZ172" s="2"/>
      <c r="OCA172" s="2"/>
      <c r="OCB172" s="2"/>
      <c r="OCC172" s="2"/>
      <c r="OCD172" s="2"/>
      <c r="OCE172" s="2"/>
      <c r="OCF172" s="2"/>
      <c r="OCG172" s="2"/>
      <c r="OCH172" s="2"/>
      <c r="OCI172" s="2"/>
      <c r="OCJ172" s="2"/>
      <c r="OCK172" s="2"/>
      <c r="OCL172" s="2"/>
      <c r="OCM172" s="2"/>
      <c r="OCN172" s="2"/>
      <c r="OCO172" s="2"/>
      <c r="OCP172" s="2"/>
      <c r="OCQ172" s="2"/>
      <c r="OCR172" s="2"/>
      <c r="OCS172" s="2"/>
      <c r="OCT172" s="2"/>
      <c r="OCU172" s="2"/>
      <c r="OCV172" s="2"/>
      <c r="OCW172" s="2"/>
      <c r="OCX172" s="2"/>
      <c r="OCY172" s="2"/>
      <c r="OCZ172" s="2"/>
      <c r="ODA172" s="2"/>
      <c r="ODB172" s="2"/>
      <c r="ODC172" s="2"/>
      <c r="ODD172" s="2"/>
      <c r="ODE172" s="2"/>
      <c r="ODF172" s="2"/>
      <c r="ODG172" s="2"/>
      <c r="ODH172" s="2"/>
      <c r="ODI172" s="2"/>
      <c r="ODJ172" s="2"/>
      <c r="ODK172" s="2"/>
      <c r="ODL172" s="2"/>
      <c r="ODM172" s="2"/>
      <c r="ODN172" s="2"/>
      <c r="ODO172" s="2"/>
      <c r="ODP172" s="2"/>
      <c r="ODQ172" s="2"/>
      <c r="ODR172" s="2"/>
      <c r="ODS172" s="2"/>
      <c r="ODT172" s="2"/>
      <c r="ODU172" s="2"/>
      <c r="ODV172" s="2"/>
      <c r="ODW172" s="2"/>
      <c r="ODX172" s="2"/>
      <c r="ODY172" s="2"/>
      <c r="ODZ172" s="2"/>
      <c r="OEA172" s="2"/>
      <c r="OEB172" s="2"/>
      <c r="OEC172" s="2"/>
      <c r="OED172" s="2"/>
      <c r="OEE172" s="2"/>
      <c r="OEF172" s="2"/>
      <c r="OEG172" s="2"/>
      <c r="OEH172" s="2"/>
      <c r="OEI172" s="2"/>
      <c r="OEJ172" s="2"/>
      <c r="OEK172" s="2"/>
      <c r="OEL172" s="2"/>
      <c r="OEM172" s="2"/>
      <c r="OEN172" s="2"/>
      <c r="OEO172" s="2"/>
      <c r="OEP172" s="2"/>
      <c r="OEQ172" s="2"/>
      <c r="OER172" s="2"/>
      <c r="OES172" s="2"/>
      <c r="OET172" s="2"/>
      <c r="OEU172" s="2"/>
      <c r="OEV172" s="2"/>
      <c r="OEW172" s="2"/>
      <c r="OEX172" s="2"/>
      <c r="OEY172" s="2"/>
      <c r="OEZ172" s="2"/>
      <c r="OFA172" s="2"/>
      <c r="OFB172" s="2"/>
      <c r="OFC172" s="2"/>
      <c r="OFD172" s="2"/>
      <c r="OFE172" s="2"/>
      <c r="OFF172" s="2"/>
      <c r="OFG172" s="2"/>
      <c r="OFH172" s="2"/>
      <c r="OFI172" s="2"/>
      <c r="OFJ172" s="2"/>
      <c r="OFK172" s="2"/>
      <c r="OFL172" s="2"/>
      <c r="OFM172" s="2"/>
      <c r="OFN172" s="2"/>
      <c r="OFO172" s="2"/>
      <c r="OFP172" s="2"/>
      <c r="OFQ172" s="2"/>
      <c r="OFR172" s="2"/>
      <c r="OFS172" s="2"/>
      <c r="OFT172" s="2"/>
      <c r="OFU172" s="2"/>
      <c r="OFV172" s="2"/>
      <c r="OFW172" s="2"/>
      <c r="OFX172" s="2"/>
      <c r="OFY172" s="2"/>
      <c r="OFZ172" s="2"/>
      <c r="OGA172" s="2"/>
      <c r="OGB172" s="2"/>
      <c r="OGC172" s="2"/>
      <c r="OGD172" s="2"/>
      <c r="OGE172" s="2"/>
      <c r="OGF172" s="2"/>
      <c r="OGG172" s="2"/>
      <c r="OGH172" s="2"/>
      <c r="OGI172" s="2"/>
      <c r="OGJ172" s="2"/>
      <c r="OGK172" s="2"/>
      <c r="OGL172" s="2"/>
      <c r="OGM172" s="2"/>
      <c r="OGN172" s="2"/>
      <c r="OGO172" s="2"/>
      <c r="OGP172" s="2"/>
      <c r="OGQ172" s="2"/>
      <c r="OGR172" s="2"/>
      <c r="OGS172" s="2"/>
      <c r="OGT172" s="2"/>
      <c r="OGU172" s="2"/>
      <c r="OGV172" s="2"/>
      <c r="OGW172" s="2"/>
      <c r="OGX172" s="2"/>
      <c r="OGY172" s="2"/>
      <c r="OGZ172" s="2"/>
      <c r="OHA172" s="2"/>
      <c r="OHB172" s="2"/>
      <c r="OHC172" s="2"/>
      <c r="OHD172" s="2"/>
      <c r="OHE172" s="2"/>
      <c r="OHF172" s="2"/>
      <c r="OHG172" s="2"/>
      <c r="OHH172" s="2"/>
      <c r="OHI172" s="2"/>
      <c r="OHJ172" s="2"/>
      <c r="OHK172" s="2"/>
      <c r="OHL172" s="2"/>
      <c r="OHM172" s="2"/>
      <c r="OHN172" s="2"/>
      <c r="OHO172" s="2"/>
      <c r="OHP172" s="2"/>
      <c r="OHQ172" s="2"/>
      <c r="OHR172" s="2"/>
      <c r="OHS172" s="2"/>
      <c r="OHT172" s="2"/>
      <c r="OHU172" s="2"/>
      <c r="OHV172" s="2"/>
      <c r="OHW172" s="2"/>
      <c r="OHX172" s="2"/>
      <c r="OHY172" s="2"/>
      <c r="OHZ172" s="2"/>
      <c r="OIA172" s="2"/>
      <c r="OIB172" s="2"/>
      <c r="OIC172" s="2"/>
      <c r="OID172" s="2"/>
      <c r="OIE172" s="2"/>
      <c r="OIF172" s="2"/>
      <c r="OIG172" s="2"/>
      <c r="OIH172" s="2"/>
      <c r="OII172" s="2"/>
      <c r="OIJ172" s="2"/>
      <c r="OIK172" s="2"/>
      <c r="OIL172" s="2"/>
      <c r="OIM172" s="2"/>
      <c r="OIN172" s="2"/>
      <c r="OIO172" s="2"/>
      <c r="OIP172" s="2"/>
      <c r="OIQ172" s="2"/>
      <c r="OIR172" s="2"/>
      <c r="OIS172" s="2"/>
      <c r="OIT172" s="2"/>
      <c r="OIU172" s="2"/>
      <c r="OIV172" s="2"/>
      <c r="OIW172" s="2"/>
      <c r="OIX172" s="2"/>
      <c r="OIY172" s="2"/>
      <c r="OIZ172" s="2"/>
      <c r="OJA172" s="2"/>
      <c r="OJB172" s="2"/>
      <c r="OJC172" s="2"/>
      <c r="OJD172" s="2"/>
      <c r="OJE172" s="2"/>
      <c r="OJF172" s="2"/>
      <c r="OJG172" s="2"/>
      <c r="OJH172" s="2"/>
      <c r="OJI172" s="2"/>
      <c r="OJJ172" s="2"/>
      <c r="OJK172" s="2"/>
      <c r="OJL172" s="2"/>
      <c r="OJM172" s="2"/>
      <c r="OJN172" s="2"/>
      <c r="OJO172" s="2"/>
      <c r="OJP172" s="2"/>
      <c r="OJQ172" s="2"/>
      <c r="OJR172" s="2"/>
      <c r="OJS172" s="2"/>
      <c r="OJT172" s="2"/>
      <c r="OJU172" s="2"/>
      <c r="OJV172" s="2"/>
      <c r="OJW172" s="2"/>
      <c r="OJX172" s="2"/>
      <c r="OJY172" s="2"/>
      <c r="OJZ172" s="2"/>
      <c r="OKA172" s="2"/>
      <c r="OKB172" s="2"/>
      <c r="OKC172" s="2"/>
      <c r="OKD172" s="2"/>
      <c r="OKE172" s="2"/>
      <c r="OKF172" s="2"/>
      <c r="OKG172" s="2"/>
      <c r="OKH172" s="2"/>
      <c r="OKI172" s="2"/>
      <c r="OKJ172" s="2"/>
      <c r="OKK172" s="2"/>
      <c r="OKL172" s="2"/>
      <c r="OKM172" s="2"/>
      <c r="OKN172" s="2"/>
      <c r="OKO172" s="2"/>
      <c r="OKP172" s="2"/>
      <c r="OKQ172" s="2"/>
      <c r="OKR172" s="2"/>
      <c r="OKS172" s="2"/>
      <c r="OKT172" s="2"/>
      <c r="OKU172" s="2"/>
      <c r="OKV172" s="2"/>
      <c r="OKW172" s="2"/>
      <c r="OKX172" s="2"/>
      <c r="OKY172" s="2"/>
      <c r="OKZ172" s="2"/>
      <c r="OLA172" s="2"/>
      <c r="OLB172" s="2"/>
      <c r="OLC172" s="2"/>
      <c r="OLD172" s="2"/>
      <c r="OLE172" s="2"/>
      <c r="OLF172" s="2"/>
      <c r="OLG172" s="2"/>
      <c r="OLH172" s="2"/>
      <c r="OLI172" s="2"/>
      <c r="OLJ172" s="2"/>
      <c r="OLK172" s="2"/>
      <c r="OLL172" s="2"/>
      <c r="OLM172" s="2"/>
      <c r="OLN172" s="2"/>
      <c r="OLO172" s="2"/>
      <c r="OLP172" s="2"/>
      <c r="OLQ172" s="2"/>
      <c r="OLR172" s="2"/>
      <c r="OLS172" s="2"/>
      <c r="OLT172" s="2"/>
      <c r="OLU172" s="2"/>
      <c r="OLV172" s="2"/>
      <c r="OLW172" s="2"/>
      <c r="OLX172" s="2"/>
      <c r="OLY172" s="2"/>
      <c r="OLZ172" s="2"/>
      <c r="OMA172" s="2"/>
      <c r="OMB172" s="2"/>
      <c r="OMC172" s="2"/>
      <c r="OMD172" s="2"/>
      <c r="OME172" s="2"/>
      <c r="OMF172" s="2"/>
      <c r="OMG172" s="2"/>
      <c r="OMH172" s="2"/>
      <c r="OMI172" s="2"/>
      <c r="OMJ172" s="2"/>
      <c r="OMK172" s="2"/>
      <c r="OML172" s="2"/>
      <c r="OMM172" s="2"/>
      <c r="OMN172" s="2"/>
      <c r="OMO172" s="2"/>
      <c r="OMP172" s="2"/>
      <c r="OMQ172" s="2"/>
      <c r="OMR172" s="2"/>
      <c r="OMS172" s="2"/>
      <c r="OMT172" s="2"/>
      <c r="OMU172" s="2"/>
      <c r="OMV172" s="2"/>
      <c r="OMW172" s="2"/>
      <c r="OMX172" s="2"/>
      <c r="OMY172" s="2"/>
      <c r="OMZ172" s="2"/>
      <c r="ONA172" s="2"/>
      <c r="ONB172" s="2"/>
      <c r="ONC172" s="2"/>
      <c r="OND172" s="2"/>
      <c r="ONE172" s="2"/>
      <c r="ONF172" s="2"/>
      <c r="ONG172" s="2"/>
      <c r="ONH172" s="2"/>
      <c r="ONI172" s="2"/>
      <c r="ONJ172" s="2"/>
      <c r="ONK172" s="2"/>
      <c r="ONL172" s="2"/>
      <c r="ONM172" s="2"/>
      <c r="ONN172" s="2"/>
      <c r="ONO172" s="2"/>
      <c r="ONP172" s="2"/>
      <c r="ONQ172" s="2"/>
      <c r="ONR172" s="2"/>
      <c r="ONS172" s="2"/>
      <c r="ONT172" s="2"/>
      <c r="ONU172" s="2"/>
      <c r="ONV172" s="2"/>
      <c r="ONW172" s="2"/>
      <c r="ONX172" s="2"/>
      <c r="ONY172" s="2"/>
      <c r="ONZ172" s="2"/>
      <c r="OOA172" s="2"/>
      <c r="OOB172" s="2"/>
      <c r="OOC172" s="2"/>
      <c r="OOD172" s="2"/>
      <c r="OOE172" s="2"/>
      <c r="OOF172" s="2"/>
      <c r="OOG172" s="2"/>
      <c r="OOH172" s="2"/>
      <c r="OOI172" s="2"/>
      <c r="OOJ172" s="2"/>
      <c r="OOK172" s="2"/>
      <c r="OOL172" s="2"/>
      <c r="OOM172" s="2"/>
      <c r="OON172" s="2"/>
      <c r="OOO172" s="2"/>
      <c r="OOP172" s="2"/>
      <c r="OOQ172" s="2"/>
      <c r="OOR172" s="2"/>
      <c r="OOS172" s="2"/>
      <c r="OOT172" s="2"/>
      <c r="OOU172" s="2"/>
      <c r="OOV172" s="2"/>
      <c r="OOW172" s="2"/>
      <c r="OOX172" s="2"/>
      <c r="OOY172" s="2"/>
      <c r="OOZ172" s="2"/>
      <c r="OPA172" s="2"/>
      <c r="OPB172" s="2"/>
      <c r="OPC172" s="2"/>
      <c r="OPD172" s="2"/>
      <c r="OPE172" s="2"/>
      <c r="OPF172" s="2"/>
      <c r="OPG172" s="2"/>
      <c r="OPH172" s="2"/>
      <c r="OPI172" s="2"/>
      <c r="OPJ172" s="2"/>
      <c r="OPK172" s="2"/>
      <c r="OPL172" s="2"/>
      <c r="OPM172" s="2"/>
      <c r="OPN172" s="2"/>
      <c r="OPO172" s="2"/>
      <c r="OPP172" s="2"/>
      <c r="OPQ172" s="2"/>
      <c r="OPR172" s="2"/>
      <c r="OPS172" s="2"/>
      <c r="OPT172" s="2"/>
      <c r="OPU172" s="2"/>
      <c r="OPV172" s="2"/>
      <c r="OPW172" s="2"/>
      <c r="OPX172" s="2"/>
      <c r="OPY172" s="2"/>
      <c r="OPZ172" s="2"/>
      <c r="OQA172" s="2"/>
      <c r="OQB172" s="2"/>
      <c r="OQC172" s="2"/>
      <c r="OQD172" s="2"/>
      <c r="OQE172" s="2"/>
      <c r="OQF172" s="2"/>
      <c r="OQG172" s="2"/>
      <c r="OQH172" s="2"/>
      <c r="OQI172" s="2"/>
      <c r="OQJ172" s="2"/>
      <c r="OQK172" s="2"/>
      <c r="OQL172" s="2"/>
      <c r="OQM172" s="2"/>
      <c r="OQN172" s="2"/>
      <c r="OQO172" s="2"/>
      <c r="OQP172" s="2"/>
      <c r="OQQ172" s="2"/>
      <c r="OQR172" s="2"/>
      <c r="OQS172" s="2"/>
      <c r="OQT172" s="2"/>
      <c r="OQU172" s="2"/>
      <c r="OQV172" s="2"/>
      <c r="OQW172" s="2"/>
      <c r="OQX172" s="2"/>
      <c r="OQY172" s="2"/>
      <c r="OQZ172" s="2"/>
      <c r="ORA172" s="2"/>
      <c r="ORB172" s="2"/>
      <c r="ORC172" s="2"/>
      <c r="ORD172" s="2"/>
      <c r="ORE172" s="2"/>
      <c r="ORF172" s="2"/>
      <c r="ORG172" s="2"/>
      <c r="ORH172" s="2"/>
      <c r="ORI172" s="2"/>
      <c r="ORJ172" s="2"/>
      <c r="ORK172" s="2"/>
      <c r="ORL172" s="2"/>
      <c r="ORM172" s="2"/>
      <c r="ORN172" s="2"/>
      <c r="ORO172" s="2"/>
      <c r="ORP172" s="2"/>
      <c r="ORQ172" s="2"/>
      <c r="ORR172" s="2"/>
      <c r="ORS172" s="2"/>
      <c r="ORT172" s="2"/>
      <c r="ORU172" s="2"/>
      <c r="ORV172" s="2"/>
      <c r="ORW172" s="2"/>
      <c r="ORX172" s="2"/>
      <c r="ORY172" s="2"/>
      <c r="ORZ172" s="2"/>
      <c r="OSA172" s="2"/>
      <c r="OSB172" s="2"/>
      <c r="OSC172" s="2"/>
      <c r="OSD172" s="2"/>
      <c r="OSE172" s="2"/>
      <c r="OSF172" s="2"/>
      <c r="OSG172" s="2"/>
      <c r="OSH172" s="2"/>
      <c r="OSI172" s="2"/>
      <c r="OSJ172" s="2"/>
      <c r="OSK172" s="2"/>
      <c r="OSL172" s="2"/>
      <c r="OSM172" s="2"/>
      <c r="OSN172" s="2"/>
      <c r="OSO172" s="2"/>
      <c r="OSP172" s="2"/>
      <c r="OSQ172" s="2"/>
      <c r="OSR172" s="2"/>
      <c r="OSS172" s="2"/>
      <c r="OST172" s="2"/>
      <c r="OSU172" s="2"/>
      <c r="OSV172" s="2"/>
      <c r="OSW172" s="2"/>
      <c r="OSX172" s="2"/>
      <c r="OSY172" s="2"/>
      <c r="OSZ172" s="2"/>
      <c r="OTA172" s="2"/>
      <c r="OTB172" s="2"/>
      <c r="OTC172" s="2"/>
      <c r="OTD172" s="2"/>
      <c r="OTE172" s="2"/>
      <c r="OTF172" s="2"/>
      <c r="OTG172" s="2"/>
      <c r="OTH172" s="2"/>
      <c r="OTI172" s="2"/>
      <c r="OTJ172" s="2"/>
      <c r="OTK172" s="2"/>
      <c r="OTL172" s="2"/>
      <c r="OTM172" s="2"/>
      <c r="OTN172" s="2"/>
      <c r="OTO172" s="2"/>
      <c r="OTP172" s="2"/>
      <c r="OTQ172" s="2"/>
      <c r="OTR172" s="2"/>
      <c r="OTS172" s="2"/>
      <c r="OTT172" s="2"/>
      <c r="OTU172" s="2"/>
      <c r="OTV172" s="2"/>
      <c r="OTW172" s="2"/>
      <c r="OTX172" s="2"/>
      <c r="OTY172" s="2"/>
      <c r="OTZ172" s="2"/>
      <c r="OUA172" s="2"/>
      <c r="OUB172" s="2"/>
      <c r="OUC172" s="2"/>
      <c r="OUD172" s="2"/>
      <c r="OUE172" s="2"/>
      <c r="OUF172" s="2"/>
      <c r="OUG172" s="2"/>
      <c r="OUH172" s="2"/>
      <c r="OUI172" s="2"/>
      <c r="OUJ172" s="2"/>
      <c r="OUK172" s="2"/>
      <c r="OUL172" s="2"/>
      <c r="OUM172" s="2"/>
      <c r="OUN172" s="2"/>
      <c r="OUO172" s="2"/>
      <c r="OUP172" s="2"/>
      <c r="OUQ172" s="2"/>
      <c r="OUR172" s="2"/>
      <c r="OUS172" s="2"/>
      <c r="OUT172" s="2"/>
      <c r="OUU172" s="2"/>
      <c r="OUV172" s="2"/>
      <c r="OUW172" s="2"/>
      <c r="OUX172" s="2"/>
      <c r="OUY172" s="2"/>
      <c r="OUZ172" s="2"/>
      <c r="OVA172" s="2"/>
      <c r="OVB172" s="2"/>
      <c r="OVC172" s="2"/>
      <c r="OVD172" s="2"/>
      <c r="OVE172" s="2"/>
      <c r="OVF172" s="2"/>
      <c r="OVG172" s="2"/>
      <c r="OVH172" s="2"/>
      <c r="OVI172" s="2"/>
      <c r="OVJ172" s="2"/>
      <c r="OVK172" s="2"/>
      <c r="OVL172" s="2"/>
      <c r="OVM172" s="2"/>
      <c r="OVN172" s="2"/>
      <c r="OVO172" s="2"/>
      <c r="OVP172" s="2"/>
      <c r="OVQ172" s="2"/>
      <c r="OVR172" s="2"/>
      <c r="OVS172" s="2"/>
      <c r="OVT172" s="2"/>
      <c r="OVU172" s="2"/>
      <c r="OVV172" s="2"/>
      <c r="OVW172" s="2"/>
      <c r="OVX172" s="2"/>
      <c r="OVY172" s="2"/>
      <c r="OVZ172" s="2"/>
      <c r="OWA172" s="2"/>
      <c r="OWB172" s="2"/>
      <c r="OWC172" s="2"/>
      <c r="OWD172" s="2"/>
      <c r="OWE172" s="2"/>
      <c r="OWF172" s="2"/>
      <c r="OWG172" s="2"/>
      <c r="OWH172" s="2"/>
      <c r="OWI172" s="2"/>
      <c r="OWJ172" s="2"/>
      <c r="OWK172" s="2"/>
      <c r="OWL172" s="2"/>
      <c r="OWM172" s="2"/>
      <c r="OWN172" s="2"/>
      <c r="OWO172" s="2"/>
      <c r="OWP172" s="2"/>
      <c r="OWQ172" s="2"/>
      <c r="OWR172" s="2"/>
      <c r="OWS172" s="2"/>
      <c r="OWT172" s="2"/>
      <c r="OWU172" s="2"/>
      <c r="OWV172" s="2"/>
      <c r="OWW172" s="2"/>
      <c r="OWX172" s="2"/>
      <c r="OWY172" s="2"/>
      <c r="OWZ172" s="2"/>
      <c r="OXA172" s="2"/>
      <c r="OXB172" s="2"/>
      <c r="OXC172" s="2"/>
      <c r="OXD172" s="2"/>
      <c r="OXE172" s="2"/>
      <c r="OXF172" s="2"/>
      <c r="OXG172" s="2"/>
      <c r="OXH172" s="2"/>
      <c r="OXI172" s="2"/>
      <c r="OXJ172" s="2"/>
      <c r="OXK172" s="2"/>
      <c r="OXL172" s="2"/>
      <c r="OXM172" s="2"/>
      <c r="OXN172" s="2"/>
      <c r="OXO172" s="2"/>
      <c r="OXP172" s="2"/>
      <c r="OXQ172" s="2"/>
      <c r="OXR172" s="2"/>
      <c r="OXS172" s="2"/>
      <c r="OXT172" s="2"/>
      <c r="OXU172" s="2"/>
      <c r="OXV172" s="2"/>
      <c r="OXW172" s="2"/>
      <c r="OXX172" s="2"/>
      <c r="OXY172" s="2"/>
      <c r="OXZ172" s="2"/>
      <c r="OYA172" s="2"/>
      <c r="OYB172" s="2"/>
      <c r="OYC172" s="2"/>
      <c r="OYD172" s="2"/>
      <c r="OYE172" s="2"/>
      <c r="OYF172" s="2"/>
      <c r="OYG172" s="2"/>
      <c r="OYH172" s="2"/>
      <c r="OYI172" s="2"/>
      <c r="OYJ172" s="2"/>
      <c r="OYK172" s="2"/>
      <c r="OYL172" s="2"/>
      <c r="OYM172" s="2"/>
      <c r="OYN172" s="2"/>
      <c r="OYO172" s="2"/>
      <c r="OYP172" s="2"/>
      <c r="OYQ172" s="2"/>
      <c r="OYR172" s="2"/>
      <c r="OYS172" s="2"/>
      <c r="OYT172" s="2"/>
      <c r="OYU172" s="2"/>
      <c r="OYV172" s="2"/>
      <c r="OYW172" s="2"/>
      <c r="OYX172" s="2"/>
      <c r="OYY172" s="2"/>
      <c r="OYZ172" s="2"/>
      <c r="OZA172" s="2"/>
      <c r="OZB172" s="2"/>
      <c r="OZC172" s="2"/>
      <c r="OZD172" s="2"/>
      <c r="OZE172" s="2"/>
      <c r="OZF172" s="2"/>
      <c r="OZG172" s="2"/>
      <c r="OZH172" s="2"/>
      <c r="OZI172" s="2"/>
      <c r="OZJ172" s="2"/>
      <c r="OZK172" s="2"/>
      <c r="OZL172" s="2"/>
      <c r="OZM172" s="2"/>
      <c r="OZN172" s="2"/>
      <c r="OZO172" s="2"/>
      <c r="OZP172" s="2"/>
      <c r="OZQ172" s="2"/>
      <c r="OZR172" s="2"/>
      <c r="OZS172" s="2"/>
      <c r="OZT172" s="2"/>
      <c r="OZU172" s="2"/>
      <c r="OZV172" s="2"/>
      <c r="OZW172" s="2"/>
      <c r="OZX172" s="2"/>
      <c r="OZY172" s="2"/>
      <c r="OZZ172" s="2"/>
      <c r="PAA172" s="2"/>
      <c r="PAB172" s="2"/>
      <c r="PAC172" s="2"/>
      <c r="PAD172" s="2"/>
      <c r="PAE172" s="2"/>
      <c r="PAF172" s="2"/>
      <c r="PAG172" s="2"/>
      <c r="PAH172" s="2"/>
      <c r="PAI172" s="2"/>
      <c r="PAJ172" s="2"/>
      <c r="PAK172" s="2"/>
      <c r="PAL172" s="2"/>
      <c r="PAM172" s="2"/>
      <c r="PAN172" s="2"/>
      <c r="PAO172" s="2"/>
      <c r="PAP172" s="2"/>
      <c r="PAQ172" s="2"/>
      <c r="PAR172" s="2"/>
      <c r="PAS172" s="2"/>
      <c r="PAT172" s="2"/>
      <c r="PAU172" s="2"/>
      <c r="PAV172" s="2"/>
      <c r="PAW172" s="2"/>
      <c r="PAX172" s="2"/>
      <c r="PAY172" s="2"/>
      <c r="PAZ172" s="2"/>
      <c r="PBA172" s="2"/>
      <c r="PBB172" s="2"/>
      <c r="PBC172" s="2"/>
      <c r="PBD172" s="2"/>
      <c r="PBE172" s="2"/>
      <c r="PBF172" s="2"/>
      <c r="PBG172" s="2"/>
      <c r="PBH172" s="2"/>
      <c r="PBI172" s="2"/>
      <c r="PBJ172" s="2"/>
      <c r="PBK172" s="2"/>
      <c r="PBL172" s="2"/>
      <c r="PBM172" s="2"/>
      <c r="PBN172" s="2"/>
      <c r="PBO172" s="2"/>
      <c r="PBP172" s="2"/>
      <c r="PBQ172" s="2"/>
      <c r="PBR172" s="2"/>
      <c r="PBS172" s="2"/>
      <c r="PBT172" s="2"/>
      <c r="PBU172" s="2"/>
      <c r="PBV172" s="2"/>
      <c r="PBW172" s="2"/>
      <c r="PBX172" s="2"/>
      <c r="PBY172" s="2"/>
      <c r="PBZ172" s="2"/>
      <c r="PCA172" s="2"/>
      <c r="PCB172" s="2"/>
      <c r="PCC172" s="2"/>
      <c r="PCD172" s="2"/>
      <c r="PCE172" s="2"/>
      <c r="PCF172" s="2"/>
      <c r="PCG172" s="2"/>
      <c r="PCH172" s="2"/>
      <c r="PCI172" s="2"/>
      <c r="PCJ172" s="2"/>
      <c r="PCK172" s="2"/>
      <c r="PCL172" s="2"/>
      <c r="PCM172" s="2"/>
      <c r="PCN172" s="2"/>
      <c r="PCO172" s="2"/>
      <c r="PCP172" s="2"/>
      <c r="PCQ172" s="2"/>
      <c r="PCR172" s="2"/>
      <c r="PCS172" s="2"/>
      <c r="PCT172" s="2"/>
      <c r="PCU172" s="2"/>
      <c r="PCV172" s="2"/>
      <c r="PCW172" s="2"/>
      <c r="PCX172" s="2"/>
      <c r="PCY172" s="2"/>
      <c r="PCZ172" s="2"/>
      <c r="PDA172" s="2"/>
      <c r="PDB172" s="2"/>
      <c r="PDC172" s="2"/>
      <c r="PDD172" s="2"/>
      <c r="PDE172" s="2"/>
      <c r="PDF172" s="2"/>
      <c r="PDG172" s="2"/>
      <c r="PDH172" s="2"/>
      <c r="PDI172" s="2"/>
      <c r="PDJ172" s="2"/>
      <c r="PDK172" s="2"/>
      <c r="PDL172" s="2"/>
      <c r="PDM172" s="2"/>
      <c r="PDN172" s="2"/>
      <c r="PDO172" s="2"/>
      <c r="PDP172" s="2"/>
      <c r="PDQ172" s="2"/>
      <c r="PDR172" s="2"/>
      <c r="PDS172" s="2"/>
      <c r="PDT172" s="2"/>
      <c r="PDU172" s="2"/>
      <c r="PDV172" s="2"/>
      <c r="PDW172" s="2"/>
      <c r="PDX172" s="2"/>
      <c r="PDY172" s="2"/>
      <c r="PDZ172" s="2"/>
      <c r="PEA172" s="2"/>
      <c r="PEB172" s="2"/>
      <c r="PEC172" s="2"/>
      <c r="PED172" s="2"/>
      <c r="PEE172" s="2"/>
      <c r="PEF172" s="2"/>
      <c r="PEG172" s="2"/>
      <c r="PEH172" s="2"/>
      <c r="PEI172" s="2"/>
      <c r="PEJ172" s="2"/>
      <c r="PEK172" s="2"/>
      <c r="PEL172" s="2"/>
      <c r="PEM172" s="2"/>
      <c r="PEN172" s="2"/>
      <c r="PEO172" s="2"/>
      <c r="PEP172" s="2"/>
      <c r="PEQ172" s="2"/>
      <c r="PER172" s="2"/>
      <c r="PES172" s="2"/>
      <c r="PET172" s="2"/>
      <c r="PEU172" s="2"/>
      <c r="PEV172" s="2"/>
      <c r="PEW172" s="2"/>
      <c r="PEX172" s="2"/>
      <c r="PEY172" s="2"/>
      <c r="PEZ172" s="2"/>
      <c r="PFA172" s="2"/>
      <c r="PFB172" s="2"/>
      <c r="PFC172" s="2"/>
      <c r="PFD172" s="2"/>
      <c r="PFE172" s="2"/>
      <c r="PFF172" s="2"/>
      <c r="PFG172" s="2"/>
      <c r="PFH172" s="2"/>
      <c r="PFI172" s="2"/>
      <c r="PFJ172" s="2"/>
      <c r="PFK172" s="2"/>
      <c r="PFL172" s="2"/>
      <c r="PFM172" s="2"/>
      <c r="PFN172" s="2"/>
      <c r="PFO172" s="2"/>
      <c r="PFP172" s="2"/>
      <c r="PFQ172" s="2"/>
      <c r="PFR172" s="2"/>
      <c r="PFS172" s="2"/>
      <c r="PFT172" s="2"/>
      <c r="PFU172" s="2"/>
      <c r="PFV172" s="2"/>
      <c r="PFW172" s="2"/>
      <c r="PFX172" s="2"/>
      <c r="PFY172" s="2"/>
      <c r="PFZ172" s="2"/>
      <c r="PGA172" s="2"/>
      <c r="PGB172" s="2"/>
      <c r="PGC172" s="2"/>
      <c r="PGD172" s="2"/>
      <c r="PGE172" s="2"/>
      <c r="PGF172" s="2"/>
      <c r="PGG172" s="2"/>
      <c r="PGH172" s="2"/>
      <c r="PGI172" s="2"/>
      <c r="PGJ172" s="2"/>
      <c r="PGK172" s="2"/>
      <c r="PGL172" s="2"/>
      <c r="PGM172" s="2"/>
      <c r="PGN172" s="2"/>
      <c r="PGO172" s="2"/>
      <c r="PGP172" s="2"/>
      <c r="PGQ172" s="2"/>
      <c r="PGR172" s="2"/>
      <c r="PGS172" s="2"/>
      <c r="PGT172" s="2"/>
      <c r="PGU172" s="2"/>
      <c r="PGV172" s="2"/>
      <c r="PGW172" s="2"/>
      <c r="PGX172" s="2"/>
      <c r="PGY172" s="2"/>
      <c r="PGZ172" s="2"/>
      <c r="PHA172" s="2"/>
      <c r="PHB172" s="2"/>
      <c r="PHC172" s="2"/>
      <c r="PHD172" s="2"/>
      <c r="PHE172" s="2"/>
      <c r="PHF172" s="2"/>
      <c r="PHG172" s="2"/>
      <c r="PHH172" s="2"/>
      <c r="PHI172" s="2"/>
      <c r="PHJ172" s="2"/>
      <c r="PHK172" s="2"/>
      <c r="PHL172" s="2"/>
      <c r="PHM172" s="2"/>
      <c r="PHN172" s="2"/>
      <c r="PHO172" s="2"/>
      <c r="PHP172" s="2"/>
      <c r="PHQ172" s="2"/>
      <c r="PHR172" s="2"/>
      <c r="PHS172" s="2"/>
      <c r="PHT172" s="2"/>
      <c r="PHU172" s="2"/>
      <c r="PHV172" s="2"/>
      <c r="PHW172" s="2"/>
      <c r="PHX172" s="2"/>
      <c r="PHY172" s="2"/>
      <c r="PHZ172" s="2"/>
      <c r="PIA172" s="2"/>
      <c r="PIB172" s="2"/>
      <c r="PIC172" s="2"/>
      <c r="PID172" s="2"/>
      <c r="PIE172" s="2"/>
      <c r="PIF172" s="2"/>
      <c r="PIG172" s="2"/>
      <c r="PIH172" s="2"/>
      <c r="PII172" s="2"/>
      <c r="PIJ172" s="2"/>
      <c r="PIK172" s="2"/>
      <c r="PIL172" s="2"/>
      <c r="PIM172" s="2"/>
      <c r="PIN172" s="2"/>
      <c r="PIO172" s="2"/>
      <c r="PIP172" s="2"/>
      <c r="PIQ172" s="2"/>
      <c r="PIR172" s="2"/>
      <c r="PIS172" s="2"/>
      <c r="PIT172" s="2"/>
      <c r="PIU172" s="2"/>
      <c r="PIV172" s="2"/>
      <c r="PIW172" s="2"/>
      <c r="PIX172" s="2"/>
      <c r="PIY172" s="2"/>
      <c r="PIZ172" s="2"/>
      <c r="PJA172" s="2"/>
      <c r="PJB172" s="2"/>
      <c r="PJC172" s="2"/>
      <c r="PJD172" s="2"/>
      <c r="PJE172" s="2"/>
      <c r="PJF172" s="2"/>
      <c r="PJG172" s="2"/>
      <c r="PJH172" s="2"/>
      <c r="PJI172" s="2"/>
      <c r="PJJ172" s="2"/>
      <c r="PJK172" s="2"/>
      <c r="PJL172" s="2"/>
      <c r="PJM172" s="2"/>
      <c r="PJN172" s="2"/>
      <c r="PJO172" s="2"/>
      <c r="PJP172" s="2"/>
      <c r="PJQ172" s="2"/>
      <c r="PJR172" s="2"/>
      <c r="PJS172" s="2"/>
      <c r="PJT172" s="2"/>
      <c r="PJU172" s="2"/>
      <c r="PJV172" s="2"/>
      <c r="PJW172" s="2"/>
      <c r="PJX172" s="2"/>
      <c r="PJY172" s="2"/>
      <c r="PJZ172" s="2"/>
      <c r="PKA172" s="2"/>
      <c r="PKB172" s="2"/>
      <c r="PKC172" s="2"/>
      <c r="PKD172" s="2"/>
      <c r="PKE172" s="2"/>
      <c r="PKF172" s="2"/>
      <c r="PKG172" s="2"/>
      <c r="PKH172" s="2"/>
      <c r="PKI172" s="2"/>
      <c r="PKJ172" s="2"/>
      <c r="PKK172" s="2"/>
      <c r="PKL172" s="2"/>
      <c r="PKM172" s="2"/>
      <c r="PKN172" s="2"/>
      <c r="PKO172" s="2"/>
      <c r="PKP172" s="2"/>
      <c r="PKQ172" s="2"/>
      <c r="PKR172" s="2"/>
      <c r="PKS172" s="2"/>
      <c r="PKT172" s="2"/>
      <c r="PKU172" s="2"/>
      <c r="PKV172" s="2"/>
      <c r="PKW172" s="2"/>
      <c r="PKX172" s="2"/>
      <c r="PKY172" s="2"/>
      <c r="PKZ172" s="2"/>
      <c r="PLA172" s="2"/>
      <c r="PLB172" s="2"/>
      <c r="PLC172" s="2"/>
      <c r="PLD172" s="2"/>
      <c r="PLE172" s="2"/>
      <c r="PLF172" s="2"/>
      <c r="PLG172" s="2"/>
      <c r="PLH172" s="2"/>
      <c r="PLI172" s="2"/>
      <c r="PLJ172" s="2"/>
      <c r="PLK172" s="2"/>
      <c r="PLL172" s="2"/>
      <c r="PLM172" s="2"/>
      <c r="PLN172" s="2"/>
      <c r="PLO172" s="2"/>
      <c r="PLP172" s="2"/>
      <c r="PLQ172" s="2"/>
      <c r="PLR172" s="2"/>
      <c r="PLS172" s="2"/>
      <c r="PLT172" s="2"/>
      <c r="PLU172" s="2"/>
      <c r="PLV172" s="2"/>
      <c r="PLW172" s="2"/>
      <c r="PLX172" s="2"/>
      <c r="PLY172" s="2"/>
      <c r="PLZ172" s="2"/>
      <c r="PMA172" s="2"/>
      <c r="PMB172" s="2"/>
      <c r="PMC172" s="2"/>
      <c r="PMD172" s="2"/>
      <c r="PME172" s="2"/>
      <c r="PMF172" s="2"/>
      <c r="PMG172" s="2"/>
      <c r="PMH172" s="2"/>
      <c r="PMI172" s="2"/>
      <c r="PMJ172" s="2"/>
      <c r="PMK172" s="2"/>
      <c r="PML172" s="2"/>
      <c r="PMM172" s="2"/>
      <c r="PMN172" s="2"/>
      <c r="PMO172" s="2"/>
      <c r="PMP172" s="2"/>
      <c r="PMQ172" s="2"/>
      <c r="PMR172" s="2"/>
      <c r="PMS172" s="2"/>
      <c r="PMT172" s="2"/>
      <c r="PMU172" s="2"/>
      <c r="PMV172" s="2"/>
      <c r="PMW172" s="2"/>
      <c r="PMX172" s="2"/>
      <c r="PMY172" s="2"/>
      <c r="PMZ172" s="2"/>
      <c r="PNA172" s="2"/>
      <c r="PNB172" s="2"/>
      <c r="PNC172" s="2"/>
      <c r="PND172" s="2"/>
      <c r="PNE172" s="2"/>
      <c r="PNF172" s="2"/>
      <c r="PNG172" s="2"/>
      <c r="PNH172" s="2"/>
      <c r="PNI172" s="2"/>
      <c r="PNJ172" s="2"/>
      <c r="PNK172" s="2"/>
      <c r="PNL172" s="2"/>
      <c r="PNM172" s="2"/>
      <c r="PNN172" s="2"/>
      <c r="PNO172" s="2"/>
      <c r="PNP172" s="2"/>
      <c r="PNQ172" s="2"/>
      <c r="PNR172" s="2"/>
      <c r="PNS172" s="2"/>
      <c r="PNT172" s="2"/>
      <c r="PNU172" s="2"/>
      <c r="PNV172" s="2"/>
      <c r="PNW172" s="2"/>
      <c r="PNX172" s="2"/>
      <c r="PNY172" s="2"/>
      <c r="PNZ172" s="2"/>
      <c r="POA172" s="2"/>
      <c r="POB172" s="2"/>
      <c r="POC172" s="2"/>
      <c r="POD172" s="2"/>
      <c r="POE172" s="2"/>
      <c r="POF172" s="2"/>
      <c r="POG172" s="2"/>
      <c r="POH172" s="2"/>
      <c r="POI172" s="2"/>
      <c r="POJ172" s="2"/>
      <c r="POK172" s="2"/>
      <c r="POL172" s="2"/>
      <c r="POM172" s="2"/>
      <c r="PON172" s="2"/>
      <c r="POO172" s="2"/>
      <c r="POP172" s="2"/>
      <c r="POQ172" s="2"/>
      <c r="POR172" s="2"/>
      <c r="POS172" s="2"/>
      <c r="POT172" s="2"/>
      <c r="POU172" s="2"/>
      <c r="POV172" s="2"/>
      <c r="POW172" s="2"/>
      <c r="POX172" s="2"/>
      <c r="POY172" s="2"/>
      <c r="POZ172" s="2"/>
      <c r="PPA172" s="2"/>
      <c r="PPB172" s="2"/>
      <c r="PPC172" s="2"/>
      <c r="PPD172" s="2"/>
      <c r="PPE172" s="2"/>
      <c r="PPF172" s="2"/>
      <c r="PPG172" s="2"/>
      <c r="PPH172" s="2"/>
      <c r="PPI172" s="2"/>
      <c r="PPJ172" s="2"/>
      <c r="PPK172" s="2"/>
      <c r="PPL172" s="2"/>
      <c r="PPM172" s="2"/>
      <c r="PPN172" s="2"/>
      <c r="PPO172" s="2"/>
      <c r="PPP172" s="2"/>
      <c r="PPQ172" s="2"/>
      <c r="PPR172" s="2"/>
      <c r="PPS172" s="2"/>
      <c r="PPT172" s="2"/>
      <c r="PPU172" s="2"/>
      <c r="PPV172" s="2"/>
      <c r="PPW172" s="2"/>
      <c r="PPX172" s="2"/>
      <c r="PPY172" s="2"/>
      <c r="PPZ172" s="2"/>
      <c r="PQA172" s="2"/>
      <c r="PQB172" s="2"/>
      <c r="PQC172" s="2"/>
      <c r="PQD172" s="2"/>
      <c r="PQE172" s="2"/>
      <c r="PQF172" s="2"/>
      <c r="PQG172" s="2"/>
      <c r="PQH172" s="2"/>
      <c r="PQI172" s="2"/>
      <c r="PQJ172" s="2"/>
      <c r="PQK172" s="2"/>
      <c r="PQL172" s="2"/>
      <c r="PQM172" s="2"/>
      <c r="PQN172" s="2"/>
      <c r="PQO172" s="2"/>
      <c r="PQP172" s="2"/>
      <c r="PQQ172" s="2"/>
      <c r="PQR172" s="2"/>
      <c r="PQS172" s="2"/>
      <c r="PQT172" s="2"/>
      <c r="PQU172" s="2"/>
      <c r="PQV172" s="2"/>
      <c r="PQW172" s="2"/>
      <c r="PQX172" s="2"/>
      <c r="PQY172" s="2"/>
      <c r="PQZ172" s="2"/>
      <c r="PRA172" s="2"/>
      <c r="PRB172" s="2"/>
      <c r="PRC172" s="2"/>
      <c r="PRD172" s="2"/>
      <c r="PRE172" s="2"/>
      <c r="PRF172" s="2"/>
      <c r="PRG172" s="2"/>
      <c r="PRH172" s="2"/>
      <c r="PRI172" s="2"/>
      <c r="PRJ172" s="2"/>
      <c r="PRK172" s="2"/>
      <c r="PRL172" s="2"/>
      <c r="PRM172" s="2"/>
      <c r="PRN172" s="2"/>
      <c r="PRO172" s="2"/>
      <c r="PRP172" s="2"/>
      <c r="PRQ172" s="2"/>
      <c r="PRR172" s="2"/>
      <c r="PRS172" s="2"/>
      <c r="PRT172" s="2"/>
      <c r="PRU172" s="2"/>
      <c r="PRV172" s="2"/>
      <c r="PRW172" s="2"/>
      <c r="PRX172" s="2"/>
      <c r="PRY172" s="2"/>
      <c r="PRZ172" s="2"/>
      <c r="PSA172" s="2"/>
      <c r="PSB172" s="2"/>
      <c r="PSC172" s="2"/>
      <c r="PSD172" s="2"/>
      <c r="PSE172" s="2"/>
      <c r="PSF172" s="2"/>
      <c r="PSG172" s="2"/>
      <c r="PSH172" s="2"/>
      <c r="PSI172" s="2"/>
      <c r="PSJ172" s="2"/>
      <c r="PSK172" s="2"/>
      <c r="PSL172" s="2"/>
      <c r="PSM172" s="2"/>
      <c r="PSN172" s="2"/>
      <c r="PSO172" s="2"/>
      <c r="PSP172" s="2"/>
      <c r="PSQ172" s="2"/>
      <c r="PSR172" s="2"/>
      <c r="PSS172" s="2"/>
      <c r="PST172" s="2"/>
      <c r="PSU172" s="2"/>
      <c r="PSV172" s="2"/>
      <c r="PSW172" s="2"/>
      <c r="PSX172" s="2"/>
      <c r="PSY172" s="2"/>
      <c r="PSZ172" s="2"/>
      <c r="PTA172" s="2"/>
      <c r="PTB172" s="2"/>
      <c r="PTC172" s="2"/>
      <c r="PTD172" s="2"/>
      <c r="PTE172" s="2"/>
      <c r="PTF172" s="2"/>
      <c r="PTG172" s="2"/>
      <c r="PTH172" s="2"/>
      <c r="PTI172" s="2"/>
      <c r="PTJ172" s="2"/>
      <c r="PTK172" s="2"/>
      <c r="PTL172" s="2"/>
      <c r="PTM172" s="2"/>
      <c r="PTN172" s="2"/>
      <c r="PTO172" s="2"/>
      <c r="PTP172" s="2"/>
      <c r="PTQ172" s="2"/>
      <c r="PTR172" s="2"/>
      <c r="PTS172" s="2"/>
      <c r="PTT172" s="2"/>
      <c r="PTU172" s="2"/>
      <c r="PTV172" s="2"/>
      <c r="PTW172" s="2"/>
      <c r="PTX172" s="2"/>
      <c r="PTY172" s="2"/>
      <c r="PTZ172" s="2"/>
      <c r="PUA172" s="2"/>
      <c r="PUB172" s="2"/>
      <c r="PUC172" s="2"/>
      <c r="PUD172" s="2"/>
      <c r="PUE172" s="2"/>
      <c r="PUF172" s="2"/>
      <c r="PUG172" s="2"/>
      <c r="PUH172" s="2"/>
      <c r="PUI172" s="2"/>
      <c r="PUJ172" s="2"/>
      <c r="PUK172" s="2"/>
      <c r="PUL172" s="2"/>
      <c r="PUM172" s="2"/>
      <c r="PUN172" s="2"/>
      <c r="PUO172" s="2"/>
      <c r="PUP172" s="2"/>
      <c r="PUQ172" s="2"/>
      <c r="PUR172" s="2"/>
      <c r="PUS172" s="2"/>
      <c r="PUT172" s="2"/>
      <c r="PUU172" s="2"/>
      <c r="PUV172" s="2"/>
      <c r="PUW172" s="2"/>
      <c r="PUX172" s="2"/>
      <c r="PUY172" s="2"/>
      <c r="PUZ172" s="2"/>
      <c r="PVA172" s="2"/>
      <c r="PVB172" s="2"/>
      <c r="PVC172" s="2"/>
      <c r="PVD172" s="2"/>
      <c r="PVE172" s="2"/>
      <c r="PVF172" s="2"/>
      <c r="PVG172" s="2"/>
      <c r="PVH172" s="2"/>
      <c r="PVI172" s="2"/>
      <c r="PVJ172" s="2"/>
      <c r="PVK172" s="2"/>
      <c r="PVL172" s="2"/>
      <c r="PVM172" s="2"/>
      <c r="PVN172" s="2"/>
      <c r="PVO172" s="2"/>
      <c r="PVP172" s="2"/>
      <c r="PVQ172" s="2"/>
      <c r="PVR172" s="2"/>
      <c r="PVS172" s="2"/>
      <c r="PVT172" s="2"/>
      <c r="PVU172" s="2"/>
      <c r="PVV172" s="2"/>
      <c r="PVW172" s="2"/>
      <c r="PVX172" s="2"/>
      <c r="PVY172" s="2"/>
      <c r="PVZ172" s="2"/>
      <c r="PWA172" s="2"/>
      <c r="PWB172" s="2"/>
      <c r="PWC172" s="2"/>
      <c r="PWD172" s="2"/>
      <c r="PWE172" s="2"/>
      <c r="PWF172" s="2"/>
      <c r="PWG172" s="2"/>
      <c r="PWH172" s="2"/>
      <c r="PWI172" s="2"/>
      <c r="PWJ172" s="2"/>
      <c r="PWK172" s="2"/>
      <c r="PWL172" s="2"/>
      <c r="PWM172" s="2"/>
      <c r="PWN172" s="2"/>
      <c r="PWO172" s="2"/>
      <c r="PWP172" s="2"/>
      <c r="PWQ172" s="2"/>
      <c r="PWR172" s="2"/>
      <c r="PWS172" s="2"/>
      <c r="PWT172" s="2"/>
      <c r="PWU172" s="2"/>
      <c r="PWV172" s="2"/>
      <c r="PWW172" s="2"/>
      <c r="PWX172" s="2"/>
      <c r="PWY172" s="2"/>
      <c r="PWZ172" s="2"/>
      <c r="PXA172" s="2"/>
      <c r="PXB172" s="2"/>
      <c r="PXC172" s="2"/>
      <c r="PXD172" s="2"/>
      <c r="PXE172" s="2"/>
      <c r="PXF172" s="2"/>
      <c r="PXG172" s="2"/>
      <c r="PXH172" s="2"/>
      <c r="PXI172" s="2"/>
      <c r="PXJ172" s="2"/>
      <c r="PXK172" s="2"/>
      <c r="PXL172" s="2"/>
      <c r="PXM172" s="2"/>
      <c r="PXN172" s="2"/>
      <c r="PXO172" s="2"/>
      <c r="PXP172" s="2"/>
      <c r="PXQ172" s="2"/>
      <c r="PXR172" s="2"/>
      <c r="PXS172" s="2"/>
      <c r="PXT172" s="2"/>
      <c r="PXU172" s="2"/>
      <c r="PXV172" s="2"/>
      <c r="PXW172" s="2"/>
      <c r="PXX172" s="2"/>
      <c r="PXY172" s="2"/>
      <c r="PXZ172" s="2"/>
      <c r="PYA172" s="2"/>
      <c r="PYB172" s="2"/>
      <c r="PYC172" s="2"/>
      <c r="PYD172" s="2"/>
      <c r="PYE172" s="2"/>
      <c r="PYF172" s="2"/>
      <c r="PYG172" s="2"/>
      <c r="PYH172" s="2"/>
      <c r="PYI172" s="2"/>
      <c r="PYJ172" s="2"/>
      <c r="PYK172" s="2"/>
      <c r="PYL172" s="2"/>
      <c r="PYM172" s="2"/>
      <c r="PYN172" s="2"/>
      <c r="PYO172" s="2"/>
      <c r="PYP172" s="2"/>
      <c r="PYQ172" s="2"/>
      <c r="PYR172" s="2"/>
      <c r="PYS172" s="2"/>
      <c r="PYT172" s="2"/>
      <c r="PYU172" s="2"/>
      <c r="PYV172" s="2"/>
      <c r="PYW172" s="2"/>
      <c r="PYX172" s="2"/>
      <c r="PYY172" s="2"/>
      <c r="PYZ172" s="2"/>
      <c r="PZA172" s="2"/>
      <c r="PZB172" s="2"/>
      <c r="PZC172" s="2"/>
      <c r="PZD172" s="2"/>
      <c r="PZE172" s="2"/>
      <c r="PZF172" s="2"/>
      <c r="PZG172" s="2"/>
      <c r="PZH172" s="2"/>
      <c r="PZI172" s="2"/>
      <c r="PZJ172" s="2"/>
      <c r="PZK172" s="2"/>
      <c r="PZL172" s="2"/>
      <c r="PZM172" s="2"/>
      <c r="PZN172" s="2"/>
      <c r="PZO172" s="2"/>
      <c r="PZP172" s="2"/>
      <c r="PZQ172" s="2"/>
      <c r="PZR172" s="2"/>
      <c r="PZS172" s="2"/>
      <c r="PZT172" s="2"/>
      <c r="PZU172" s="2"/>
      <c r="PZV172" s="2"/>
      <c r="PZW172" s="2"/>
      <c r="PZX172" s="2"/>
      <c r="PZY172" s="2"/>
      <c r="PZZ172" s="2"/>
      <c r="QAA172" s="2"/>
      <c r="QAB172" s="2"/>
      <c r="QAC172" s="2"/>
      <c r="QAD172" s="2"/>
      <c r="QAE172" s="2"/>
      <c r="QAF172" s="2"/>
      <c r="QAG172" s="2"/>
      <c r="QAH172" s="2"/>
      <c r="QAI172" s="2"/>
      <c r="QAJ172" s="2"/>
      <c r="QAK172" s="2"/>
      <c r="QAL172" s="2"/>
      <c r="QAM172" s="2"/>
      <c r="QAN172" s="2"/>
      <c r="QAO172" s="2"/>
      <c r="QAP172" s="2"/>
      <c r="QAQ172" s="2"/>
      <c r="QAR172" s="2"/>
      <c r="QAS172" s="2"/>
      <c r="QAT172" s="2"/>
      <c r="QAU172" s="2"/>
      <c r="QAV172" s="2"/>
      <c r="QAW172" s="2"/>
      <c r="QAX172" s="2"/>
      <c r="QAY172" s="2"/>
      <c r="QAZ172" s="2"/>
      <c r="QBA172" s="2"/>
      <c r="QBB172" s="2"/>
      <c r="QBC172" s="2"/>
      <c r="QBD172" s="2"/>
      <c r="QBE172" s="2"/>
      <c r="QBF172" s="2"/>
      <c r="QBG172" s="2"/>
      <c r="QBH172" s="2"/>
      <c r="QBI172" s="2"/>
      <c r="QBJ172" s="2"/>
      <c r="QBK172" s="2"/>
      <c r="QBL172" s="2"/>
      <c r="QBM172" s="2"/>
      <c r="QBN172" s="2"/>
      <c r="QBO172" s="2"/>
      <c r="QBP172" s="2"/>
      <c r="QBQ172" s="2"/>
      <c r="QBR172" s="2"/>
      <c r="QBS172" s="2"/>
      <c r="QBT172" s="2"/>
      <c r="QBU172" s="2"/>
      <c r="QBV172" s="2"/>
      <c r="QBW172" s="2"/>
      <c r="QBX172" s="2"/>
      <c r="QBY172" s="2"/>
      <c r="QBZ172" s="2"/>
      <c r="QCA172" s="2"/>
      <c r="QCB172" s="2"/>
      <c r="QCC172" s="2"/>
      <c r="QCD172" s="2"/>
      <c r="QCE172" s="2"/>
      <c r="QCF172" s="2"/>
      <c r="QCG172" s="2"/>
      <c r="QCH172" s="2"/>
      <c r="QCI172" s="2"/>
      <c r="QCJ172" s="2"/>
      <c r="QCK172" s="2"/>
      <c r="QCL172" s="2"/>
      <c r="QCM172" s="2"/>
      <c r="QCN172" s="2"/>
      <c r="QCO172" s="2"/>
      <c r="QCP172" s="2"/>
      <c r="QCQ172" s="2"/>
      <c r="QCR172" s="2"/>
      <c r="QCS172" s="2"/>
      <c r="QCT172" s="2"/>
      <c r="QCU172" s="2"/>
      <c r="QCV172" s="2"/>
      <c r="QCW172" s="2"/>
      <c r="QCX172" s="2"/>
      <c r="QCY172" s="2"/>
      <c r="QCZ172" s="2"/>
      <c r="QDA172" s="2"/>
      <c r="QDB172" s="2"/>
      <c r="QDC172" s="2"/>
      <c r="QDD172" s="2"/>
      <c r="QDE172" s="2"/>
      <c r="QDF172" s="2"/>
      <c r="QDG172" s="2"/>
      <c r="QDH172" s="2"/>
      <c r="QDI172" s="2"/>
      <c r="QDJ172" s="2"/>
      <c r="QDK172" s="2"/>
      <c r="QDL172" s="2"/>
      <c r="QDM172" s="2"/>
      <c r="QDN172" s="2"/>
      <c r="QDO172" s="2"/>
      <c r="QDP172" s="2"/>
      <c r="QDQ172" s="2"/>
      <c r="QDR172" s="2"/>
      <c r="QDS172" s="2"/>
      <c r="QDT172" s="2"/>
      <c r="QDU172" s="2"/>
      <c r="QDV172" s="2"/>
      <c r="QDW172" s="2"/>
      <c r="QDX172" s="2"/>
      <c r="QDY172" s="2"/>
      <c r="QDZ172" s="2"/>
      <c r="QEA172" s="2"/>
      <c r="QEB172" s="2"/>
      <c r="QEC172" s="2"/>
      <c r="QED172" s="2"/>
      <c r="QEE172" s="2"/>
      <c r="QEF172" s="2"/>
      <c r="QEG172" s="2"/>
      <c r="QEH172" s="2"/>
      <c r="QEI172" s="2"/>
      <c r="QEJ172" s="2"/>
      <c r="QEK172" s="2"/>
      <c r="QEL172" s="2"/>
      <c r="QEM172" s="2"/>
      <c r="QEN172" s="2"/>
      <c r="QEO172" s="2"/>
      <c r="QEP172" s="2"/>
      <c r="QEQ172" s="2"/>
      <c r="QER172" s="2"/>
      <c r="QES172" s="2"/>
      <c r="QET172" s="2"/>
      <c r="QEU172" s="2"/>
      <c r="QEV172" s="2"/>
      <c r="QEW172" s="2"/>
      <c r="QEX172" s="2"/>
      <c r="QEY172" s="2"/>
      <c r="QEZ172" s="2"/>
      <c r="QFA172" s="2"/>
      <c r="QFB172" s="2"/>
      <c r="QFC172" s="2"/>
      <c r="QFD172" s="2"/>
      <c r="QFE172" s="2"/>
      <c r="QFF172" s="2"/>
      <c r="QFG172" s="2"/>
      <c r="QFH172" s="2"/>
      <c r="QFI172" s="2"/>
      <c r="QFJ172" s="2"/>
      <c r="QFK172" s="2"/>
      <c r="QFL172" s="2"/>
      <c r="QFM172" s="2"/>
      <c r="QFN172" s="2"/>
      <c r="QFO172" s="2"/>
      <c r="QFP172" s="2"/>
      <c r="QFQ172" s="2"/>
      <c r="QFR172" s="2"/>
      <c r="QFS172" s="2"/>
      <c r="QFT172" s="2"/>
      <c r="QFU172" s="2"/>
      <c r="QFV172" s="2"/>
      <c r="QFW172" s="2"/>
      <c r="QFX172" s="2"/>
      <c r="QFY172" s="2"/>
      <c r="QFZ172" s="2"/>
      <c r="QGA172" s="2"/>
      <c r="QGB172" s="2"/>
      <c r="QGC172" s="2"/>
      <c r="QGD172" s="2"/>
      <c r="QGE172" s="2"/>
      <c r="QGF172" s="2"/>
      <c r="QGG172" s="2"/>
      <c r="QGH172" s="2"/>
      <c r="QGI172" s="2"/>
      <c r="QGJ172" s="2"/>
      <c r="QGK172" s="2"/>
      <c r="QGL172" s="2"/>
      <c r="QGM172" s="2"/>
      <c r="QGN172" s="2"/>
      <c r="QGO172" s="2"/>
      <c r="QGP172" s="2"/>
      <c r="QGQ172" s="2"/>
      <c r="QGR172" s="2"/>
      <c r="QGS172" s="2"/>
      <c r="QGT172" s="2"/>
      <c r="QGU172" s="2"/>
      <c r="QGV172" s="2"/>
      <c r="QGW172" s="2"/>
      <c r="QGX172" s="2"/>
      <c r="QGY172" s="2"/>
      <c r="QGZ172" s="2"/>
      <c r="QHA172" s="2"/>
      <c r="QHB172" s="2"/>
      <c r="QHC172" s="2"/>
      <c r="QHD172" s="2"/>
      <c r="QHE172" s="2"/>
      <c r="QHF172" s="2"/>
      <c r="QHG172" s="2"/>
      <c r="QHH172" s="2"/>
      <c r="QHI172" s="2"/>
      <c r="QHJ172" s="2"/>
      <c r="QHK172" s="2"/>
      <c r="QHL172" s="2"/>
      <c r="QHM172" s="2"/>
      <c r="QHN172" s="2"/>
      <c r="QHO172" s="2"/>
      <c r="QHP172" s="2"/>
      <c r="QHQ172" s="2"/>
      <c r="QHR172" s="2"/>
      <c r="QHS172" s="2"/>
      <c r="QHT172" s="2"/>
      <c r="QHU172" s="2"/>
      <c r="QHV172" s="2"/>
      <c r="QHW172" s="2"/>
      <c r="QHX172" s="2"/>
      <c r="QHY172" s="2"/>
      <c r="QHZ172" s="2"/>
      <c r="QIA172" s="2"/>
      <c r="QIB172" s="2"/>
      <c r="QIC172" s="2"/>
      <c r="QID172" s="2"/>
      <c r="QIE172" s="2"/>
      <c r="QIF172" s="2"/>
      <c r="QIG172" s="2"/>
      <c r="QIH172" s="2"/>
      <c r="QII172" s="2"/>
      <c r="QIJ172" s="2"/>
      <c r="QIK172" s="2"/>
      <c r="QIL172" s="2"/>
      <c r="QIM172" s="2"/>
      <c r="QIN172" s="2"/>
      <c r="QIO172" s="2"/>
      <c r="QIP172" s="2"/>
      <c r="QIQ172" s="2"/>
      <c r="QIR172" s="2"/>
      <c r="QIS172" s="2"/>
      <c r="QIT172" s="2"/>
      <c r="QIU172" s="2"/>
      <c r="QIV172" s="2"/>
      <c r="QIW172" s="2"/>
      <c r="QIX172" s="2"/>
      <c r="QIY172" s="2"/>
      <c r="QIZ172" s="2"/>
      <c r="QJA172" s="2"/>
      <c r="QJB172" s="2"/>
      <c r="QJC172" s="2"/>
      <c r="QJD172" s="2"/>
      <c r="QJE172" s="2"/>
      <c r="QJF172" s="2"/>
      <c r="QJG172" s="2"/>
      <c r="QJH172" s="2"/>
      <c r="QJI172" s="2"/>
      <c r="QJJ172" s="2"/>
      <c r="QJK172" s="2"/>
      <c r="QJL172" s="2"/>
      <c r="QJM172" s="2"/>
      <c r="QJN172" s="2"/>
      <c r="QJO172" s="2"/>
      <c r="QJP172" s="2"/>
      <c r="QJQ172" s="2"/>
      <c r="QJR172" s="2"/>
      <c r="QJS172" s="2"/>
      <c r="QJT172" s="2"/>
      <c r="QJU172" s="2"/>
      <c r="QJV172" s="2"/>
      <c r="QJW172" s="2"/>
      <c r="QJX172" s="2"/>
      <c r="QJY172" s="2"/>
      <c r="QJZ172" s="2"/>
      <c r="QKA172" s="2"/>
      <c r="QKB172" s="2"/>
      <c r="QKC172" s="2"/>
      <c r="QKD172" s="2"/>
      <c r="QKE172" s="2"/>
      <c r="QKF172" s="2"/>
      <c r="QKG172" s="2"/>
      <c r="QKH172" s="2"/>
      <c r="QKI172" s="2"/>
      <c r="QKJ172" s="2"/>
      <c r="QKK172" s="2"/>
      <c r="QKL172" s="2"/>
      <c r="QKM172" s="2"/>
      <c r="QKN172" s="2"/>
      <c r="QKO172" s="2"/>
      <c r="QKP172" s="2"/>
      <c r="QKQ172" s="2"/>
      <c r="QKR172" s="2"/>
      <c r="QKS172" s="2"/>
      <c r="QKT172" s="2"/>
      <c r="QKU172" s="2"/>
      <c r="QKV172" s="2"/>
      <c r="QKW172" s="2"/>
      <c r="QKX172" s="2"/>
      <c r="QKY172" s="2"/>
      <c r="QKZ172" s="2"/>
      <c r="QLA172" s="2"/>
      <c r="QLB172" s="2"/>
      <c r="QLC172" s="2"/>
      <c r="QLD172" s="2"/>
      <c r="QLE172" s="2"/>
      <c r="QLF172" s="2"/>
      <c r="QLG172" s="2"/>
      <c r="QLH172" s="2"/>
      <c r="QLI172" s="2"/>
      <c r="QLJ172" s="2"/>
      <c r="QLK172" s="2"/>
      <c r="QLL172" s="2"/>
      <c r="QLM172" s="2"/>
      <c r="QLN172" s="2"/>
      <c r="QLO172" s="2"/>
      <c r="QLP172" s="2"/>
      <c r="QLQ172" s="2"/>
      <c r="QLR172" s="2"/>
      <c r="QLS172" s="2"/>
      <c r="QLT172" s="2"/>
      <c r="QLU172" s="2"/>
      <c r="QLV172" s="2"/>
      <c r="QLW172" s="2"/>
      <c r="QLX172" s="2"/>
      <c r="QLY172" s="2"/>
      <c r="QLZ172" s="2"/>
      <c r="QMA172" s="2"/>
      <c r="QMB172" s="2"/>
      <c r="QMC172" s="2"/>
      <c r="QMD172" s="2"/>
      <c r="QME172" s="2"/>
      <c r="QMF172" s="2"/>
      <c r="QMG172" s="2"/>
      <c r="QMH172" s="2"/>
      <c r="QMI172" s="2"/>
      <c r="QMJ172" s="2"/>
      <c r="QMK172" s="2"/>
      <c r="QML172" s="2"/>
      <c r="QMM172" s="2"/>
      <c r="QMN172" s="2"/>
      <c r="QMO172" s="2"/>
      <c r="QMP172" s="2"/>
      <c r="QMQ172" s="2"/>
      <c r="QMR172" s="2"/>
      <c r="QMS172" s="2"/>
      <c r="QMT172" s="2"/>
      <c r="QMU172" s="2"/>
      <c r="QMV172" s="2"/>
      <c r="QMW172" s="2"/>
      <c r="QMX172" s="2"/>
      <c r="QMY172" s="2"/>
      <c r="QMZ172" s="2"/>
      <c r="QNA172" s="2"/>
      <c r="QNB172" s="2"/>
      <c r="QNC172" s="2"/>
      <c r="QND172" s="2"/>
      <c r="QNE172" s="2"/>
      <c r="QNF172" s="2"/>
      <c r="QNG172" s="2"/>
      <c r="QNH172" s="2"/>
      <c r="QNI172" s="2"/>
      <c r="QNJ172" s="2"/>
      <c r="QNK172" s="2"/>
      <c r="QNL172" s="2"/>
      <c r="QNM172" s="2"/>
      <c r="QNN172" s="2"/>
      <c r="QNO172" s="2"/>
      <c r="QNP172" s="2"/>
      <c r="QNQ172" s="2"/>
      <c r="QNR172" s="2"/>
      <c r="QNS172" s="2"/>
      <c r="QNT172" s="2"/>
      <c r="QNU172" s="2"/>
      <c r="QNV172" s="2"/>
      <c r="QNW172" s="2"/>
      <c r="QNX172" s="2"/>
      <c r="QNY172" s="2"/>
      <c r="QNZ172" s="2"/>
      <c r="QOA172" s="2"/>
      <c r="QOB172" s="2"/>
      <c r="QOC172" s="2"/>
      <c r="QOD172" s="2"/>
      <c r="QOE172" s="2"/>
      <c r="QOF172" s="2"/>
      <c r="QOG172" s="2"/>
      <c r="QOH172" s="2"/>
      <c r="QOI172" s="2"/>
      <c r="QOJ172" s="2"/>
      <c r="QOK172" s="2"/>
      <c r="QOL172" s="2"/>
      <c r="QOM172" s="2"/>
      <c r="QON172" s="2"/>
      <c r="QOO172" s="2"/>
      <c r="QOP172" s="2"/>
      <c r="QOQ172" s="2"/>
      <c r="QOR172" s="2"/>
      <c r="QOS172" s="2"/>
      <c r="QOT172" s="2"/>
      <c r="QOU172" s="2"/>
      <c r="QOV172" s="2"/>
      <c r="QOW172" s="2"/>
      <c r="QOX172" s="2"/>
      <c r="QOY172" s="2"/>
      <c r="QOZ172" s="2"/>
      <c r="QPA172" s="2"/>
      <c r="QPB172" s="2"/>
      <c r="QPC172" s="2"/>
      <c r="QPD172" s="2"/>
      <c r="QPE172" s="2"/>
      <c r="QPF172" s="2"/>
      <c r="QPG172" s="2"/>
      <c r="QPH172" s="2"/>
      <c r="QPI172" s="2"/>
      <c r="QPJ172" s="2"/>
      <c r="QPK172" s="2"/>
      <c r="QPL172" s="2"/>
      <c r="QPM172" s="2"/>
      <c r="QPN172" s="2"/>
      <c r="QPO172" s="2"/>
      <c r="QPP172" s="2"/>
      <c r="QPQ172" s="2"/>
      <c r="QPR172" s="2"/>
      <c r="QPS172" s="2"/>
      <c r="QPT172" s="2"/>
      <c r="QPU172" s="2"/>
      <c r="QPV172" s="2"/>
      <c r="QPW172" s="2"/>
      <c r="QPX172" s="2"/>
      <c r="QPY172" s="2"/>
      <c r="QPZ172" s="2"/>
      <c r="QQA172" s="2"/>
      <c r="QQB172" s="2"/>
      <c r="QQC172" s="2"/>
      <c r="QQD172" s="2"/>
      <c r="QQE172" s="2"/>
      <c r="QQF172" s="2"/>
      <c r="QQG172" s="2"/>
      <c r="QQH172" s="2"/>
      <c r="QQI172" s="2"/>
      <c r="QQJ172" s="2"/>
      <c r="QQK172" s="2"/>
      <c r="QQL172" s="2"/>
      <c r="QQM172" s="2"/>
      <c r="QQN172" s="2"/>
      <c r="QQO172" s="2"/>
      <c r="QQP172" s="2"/>
      <c r="QQQ172" s="2"/>
      <c r="QQR172" s="2"/>
      <c r="QQS172" s="2"/>
      <c r="QQT172" s="2"/>
      <c r="QQU172" s="2"/>
      <c r="QQV172" s="2"/>
      <c r="QQW172" s="2"/>
      <c r="QQX172" s="2"/>
      <c r="QQY172" s="2"/>
      <c r="QQZ172" s="2"/>
      <c r="QRA172" s="2"/>
      <c r="QRB172" s="2"/>
      <c r="QRC172" s="2"/>
      <c r="QRD172" s="2"/>
      <c r="QRE172" s="2"/>
      <c r="QRF172" s="2"/>
      <c r="QRG172" s="2"/>
      <c r="QRH172" s="2"/>
      <c r="QRI172" s="2"/>
      <c r="QRJ172" s="2"/>
      <c r="QRK172" s="2"/>
      <c r="QRL172" s="2"/>
      <c r="QRM172" s="2"/>
      <c r="QRN172" s="2"/>
      <c r="QRO172" s="2"/>
      <c r="QRP172" s="2"/>
      <c r="QRQ172" s="2"/>
      <c r="QRR172" s="2"/>
      <c r="QRS172" s="2"/>
      <c r="QRT172" s="2"/>
      <c r="QRU172" s="2"/>
      <c r="QRV172" s="2"/>
      <c r="QRW172" s="2"/>
      <c r="QRX172" s="2"/>
      <c r="QRY172" s="2"/>
      <c r="QRZ172" s="2"/>
      <c r="QSA172" s="2"/>
      <c r="QSB172" s="2"/>
      <c r="QSC172" s="2"/>
      <c r="QSD172" s="2"/>
      <c r="QSE172" s="2"/>
      <c r="QSF172" s="2"/>
      <c r="QSG172" s="2"/>
      <c r="QSH172" s="2"/>
      <c r="QSI172" s="2"/>
      <c r="QSJ172" s="2"/>
      <c r="QSK172" s="2"/>
      <c r="QSL172" s="2"/>
      <c r="QSM172" s="2"/>
      <c r="QSN172" s="2"/>
      <c r="QSO172" s="2"/>
      <c r="QSP172" s="2"/>
      <c r="QSQ172" s="2"/>
      <c r="QSR172" s="2"/>
      <c r="QSS172" s="2"/>
      <c r="QST172" s="2"/>
      <c r="QSU172" s="2"/>
      <c r="QSV172" s="2"/>
      <c r="QSW172" s="2"/>
      <c r="QSX172" s="2"/>
      <c r="QSY172" s="2"/>
      <c r="QSZ172" s="2"/>
      <c r="QTA172" s="2"/>
      <c r="QTB172" s="2"/>
      <c r="QTC172" s="2"/>
      <c r="QTD172" s="2"/>
      <c r="QTE172" s="2"/>
      <c r="QTF172" s="2"/>
      <c r="QTG172" s="2"/>
      <c r="QTH172" s="2"/>
      <c r="QTI172" s="2"/>
      <c r="QTJ172" s="2"/>
      <c r="QTK172" s="2"/>
      <c r="QTL172" s="2"/>
      <c r="QTM172" s="2"/>
      <c r="QTN172" s="2"/>
      <c r="QTO172" s="2"/>
      <c r="QTP172" s="2"/>
      <c r="QTQ172" s="2"/>
      <c r="QTR172" s="2"/>
      <c r="QTS172" s="2"/>
      <c r="QTT172" s="2"/>
      <c r="QTU172" s="2"/>
      <c r="QTV172" s="2"/>
      <c r="QTW172" s="2"/>
      <c r="QTX172" s="2"/>
      <c r="QTY172" s="2"/>
      <c r="QTZ172" s="2"/>
      <c r="QUA172" s="2"/>
      <c r="QUB172" s="2"/>
      <c r="QUC172" s="2"/>
      <c r="QUD172" s="2"/>
      <c r="QUE172" s="2"/>
      <c r="QUF172" s="2"/>
      <c r="QUG172" s="2"/>
      <c r="QUH172" s="2"/>
      <c r="QUI172" s="2"/>
      <c r="QUJ172" s="2"/>
      <c r="QUK172" s="2"/>
      <c r="QUL172" s="2"/>
      <c r="QUM172" s="2"/>
      <c r="QUN172" s="2"/>
      <c r="QUO172" s="2"/>
      <c r="QUP172" s="2"/>
      <c r="QUQ172" s="2"/>
      <c r="QUR172" s="2"/>
      <c r="QUS172" s="2"/>
      <c r="QUT172" s="2"/>
      <c r="QUU172" s="2"/>
      <c r="QUV172" s="2"/>
      <c r="QUW172" s="2"/>
      <c r="QUX172" s="2"/>
      <c r="QUY172" s="2"/>
      <c r="QUZ172" s="2"/>
      <c r="QVA172" s="2"/>
      <c r="QVB172" s="2"/>
      <c r="QVC172" s="2"/>
      <c r="QVD172" s="2"/>
      <c r="QVE172" s="2"/>
      <c r="QVF172" s="2"/>
      <c r="QVG172" s="2"/>
      <c r="QVH172" s="2"/>
      <c r="QVI172" s="2"/>
      <c r="QVJ172" s="2"/>
      <c r="QVK172" s="2"/>
      <c r="QVL172" s="2"/>
      <c r="QVM172" s="2"/>
      <c r="QVN172" s="2"/>
      <c r="QVO172" s="2"/>
      <c r="QVP172" s="2"/>
      <c r="QVQ172" s="2"/>
      <c r="QVR172" s="2"/>
      <c r="QVS172" s="2"/>
      <c r="QVT172" s="2"/>
      <c r="QVU172" s="2"/>
      <c r="QVV172" s="2"/>
      <c r="QVW172" s="2"/>
      <c r="QVX172" s="2"/>
      <c r="QVY172" s="2"/>
      <c r="QVZ172" s="2"/>
      <c r="QWA172" s="2"/>
      <c r="QWB172" s="2"/>
      <c r="QWC172" s="2"/>
      <c r="QWD172" s="2"/>
      <c r="QWE172" s="2"/>
      <c r="QWF172" s="2"/>
      <c r="QWG172" s="2"/>
      <c r="QWH172" s="2"/>
      <c r="QWI172" s="2"/>
      <c r="QWJ172" s="2"/>
      <c r="QWK172" s="2"/>
      <c r="QWL172" s="2"/>
      <c r="QWM172" s="2"/>
      <c r="QWN172" s="2"/>
      <c r="QWO172" s="2"/>
      <c r="QWP172" s="2"/>
      <c r="QWQ172" s="2"/>
      <c r="QWR172" s="2"/>
      <c r="QWS172" s="2"/>
      <c r="QWT172" s="2"/>
      <c r="QWU172" s="2"/>
      <c r="QWV172" s="2"/>
      <c r="QWW172" s="2"/>
      <c r="QWX172" s="2"/>
      <c r="QWY172" s="2"/>
      <c r="QWZ172" s="2"/>
      <c r="QXA172" s="2"/>
      <c r="QXB172" s="2"/>
      <c r="QXC172" s="2"/>
      <c r="QXD172" s="2"/>
      <c r="QXE172" s="2"/>
      <c r="QXF172" s="2"/>
      <c r="QXG172" s="2"/>
      <c r="QXH172" s="2"/>
      <c r="QXI172" s="2"/>
      <c r="QXJ172" s="2"/>
      <c r="QXK172" s="2"/>
      <c r="QXL172" s="2"/>
      <c r="QXM172" s="2"/>
      <c r="QXN172" s="2"/>
      <c r="QXO172" s="2"/>
      <c r="QXP172" s="2"/>
      <c r="QXQ172" s="2"/>
      <c r="QXR172" s="2"/>
      <c r="QXS172" s="2"/>
      <c r="QXT172" s="2"/>
      <c r="QXU172" s="2"/>
      <c r="QXV172" s="2"/>
      <c r="QXW172" s="2"/>
      <c r="QXX172" s="2"/>
      <c r="QXY172" s="2"/>
      <c r="QXZ172" s="2"/>
      <c r="QYA172" s="2"/>
      <c r="QYB172" s="2"/>
      <c r="QYC172" s="2"/>
      <c r="QYD172" s="2"/>
      <c r="QYE172" s="2"/>
      <c r="QYF172" s="2"/>
      <c r="QYG172" s="2"/>
      <c r="QYH172" s="2"/>
      <c r="QYI172" s="2"/>
      <c r="QYJ172" s="2"/>
      <c r="QYK172" s="2"/>
      <c r="QYL172" s="2"/>
      <c r="QYM172" s="2"/>
      <c r="QYN172" s="2"/>
      <c r="QYO172" s="2"/>
      <c r="QYP172" s="2"/>
      <c r="QYQ172" s="2"/>
      <c r="QYR172" s="2"/>
      <c r="QYS172" s="2"/>
      <c r="QYT172" s="2"/>
      <c r="QYU172" s="2"/>
      <c r="QYV172" s="2"/>
      <c r="QYW172" s="2"/>
      <c r="QYX172" s="2"/>
      <c r="QYY172" s="2"/>
      <c r="QYZ172" s="2"/>
      <c r="QZA172" s="2"/>
      <c r="QZB172" s="2"/>
      <c r="QZC172" s="2"/>
      <c r="QZD172" s="2"/>
      <c r="QZE172" s="2"/>
      <c r="QZF172" s="2"/>
      <c r="QZG172" s="2"/>
      <c r="QZH172" s="2"/>
      <c r="QZI172" s="2"/>
      <c r="QZJ172" s="2"/>
      <c r="QZK172" s="2"/>
      <c r="QZL172" s="2"/>
      <c r="QZM172" s="2"/>
      <c r="QZN172" s="2"/>
      <c r="QZO172" s="2"/>
      <c r="QZP172" s="2"/>
      <c r="QZQ172" s="2"/>
      <c r="QZR172" s="2"/>
      <c r="QZS172" s="2"/>
      <c r="QZT172" s="2"/>
      <c r="QZU172" s="2"/>
      <c r="QZV172" s="2"/>
      <c r="QZW172" s="2"/>
      <c r="QZX172" s="2"/>
      <c r="QZY172" s="2"/>
      <c r="QZZ172" s="2"/>
      <c r="RAA172" s="2"/>
      <c r="RAB172" s="2"/>
      <c r="RAC172" s="2"/>
      <c r="RAD172" s="2"/>
      <c r="RAE172" s="2"/>
      <c r="RAF172" s="2"/>
      <c r="RAG172" s="2"/>
      <c r="RAH172" s="2"/>
      <c r="RAI172" s="2"/>
      <c r="RAJ172" s="2"/>
      <c r="RAK172" s="2"/>
      <c r="RAL172" s="2"/>
      <c r="RAM172" s="2"/>
      <c r="RAN172" s="2"/>
      <c r="RAO172" s="2"/>
      <c r="RAP172" s="2"/>
      <c r="RAQ172" s="2"/>
      <c r="RAR172" s="2"/>
      <c r="RAS172" s="2"/>
      <c r="RAT172" s="2"/>
      <c r="RAU172" s="2"/>
      <c r="RAV172" s="2"/>
      <c r="RAW172" s="2"/>
      <c r="RAX172" s="2"/>
      <c r="RAY172" s="2"/>
      <c r="RAZ172" s="2"/>
      <c r="RBA172" s="2"/>
      <c r="RBB172" s="2"/>
      <c r="RBC172" s="2"/>
      <c r="RBD172" s="2"/>
      <c r="RBE172" s="2"/>
      <c r="RBF172" s="2"/>
      <c r="RBG172" s="2"/>
      <c r="RBH172" s="2"/>
      <c r="RBI172" s="2"/>
      <c r="RBJ172" s="2"/>
      <c r="RBK172" s="2"/>
      <c r="RBL172" s="2"/>
      <c r="RBM172" s="2"/>
      <c r="RBN172" s="2"/>
      <c r="RBO172" s="2"/>
      <c r="RBP172" s="2"/>
      <c r="RBQ172" s="2"/>
      <c r="RBR172" s="2"/>
      <c r="RBS172" s="2"/>
      <c r="RBT172" s="2"/>
      <c r="RBU172" s="2"/>
      <c r="RBV172" s="2"/>
      <c r="RBW172" s="2"/>
      <c r="RBX172" s="2"/>
      <c r="RBY172" s="2"/>
      <c r="RBZ172" s="2"/>
      <c r="RCA172" s="2"/>
      <c r="RCB172" s="2"/>
      <c r="RCC172" s="2"/>
      <c r="RCD172" s="2"/>
      <c r="RCE172" s="2"/>
      <c r="RCF172" s="2"/>
      <c r="RCG172" s="2"/>
      <c r="RCH172" s="2"/>
      <c r="RCI172" s="2"/>
      <c r="RCJ172" s="2"/>
      <c r="RCK172" s="2"/>
      <c r="RCL172" s="2"/>
      <c r="RCM172" s="2"/>
      <c r="RCN172" s="2"/>
      <c r="RCO172" s="2"/>
      <c r="RCP172" s="2"/>
      <c r="RCQ172" s="2"/>
      <c r="RCR172" s="2"/>
      <c r="RCS172" s="2"/>
      <c r="RCT172" s="2"/>
      <c r="RCU172" s="2"/>
      <c r="RCV172" s="2"/>
      <c r="RCW172" s="2"/>
      <c r="RCX172" s="2"/>
      <c r="RCY172" s="2"/>
      <c r="RCZ172" s="2"/>
      <c r="RDA172" s="2"/>
      <c r="RDB172" s="2"/>
      <c r="RDC172" s="2"/>
      <c r="RDD172" s="2"/>
      <c r="RDE172" s="2"/>
      <c r="RDF172" s="2"/>
      <c r="RDG172" s="2"/>
      <c r="RDH172" s="2"/>
      <c r="RDI172" s="2"/>
      <c r="RDJ172" s="2"/>
      <c r="RDK172" s="2"/>
      <c r="RDL172" s="2"/>
      <c r="RDM172" s="2"/>
      <c r="RDN172" s="2"/>
      <c r="RDO172" s="2"/>
      <c r="RDP172" s="2"/>
      <c r="RDQ172" s="2"/>
      <c r="RDR172" s="2"/>
      <c r="RDS172" s="2"/>
      <c r="RDT172" s="2"/>
      <c r="RDU172" s="2"/>
      <c r="RDV172" s="2"/>
      <c r="RDW172" s="2"/>
      <c r="RDX172" s="2"/>
      <c r="RDY172" s="2"/>
      <c r="RDZ172" s="2"/>
      <c r="REA172" s="2"/>
      <c r="REB172" s="2"/>
      <c r="REC172" s="2"/>
      <c r="RED172" s="2"/>
      <c r="REE172" s="2"/>
      <c r="REF172" s="2"/>
      <c r="REG172" s="2"/>
      <c r="REH172" s="2"/>
      <c r="REI172" s="2"/>
      <c r="REJ172" s="2"/>
      <c r="REK172" s="2"/>
      <c r="REL172" s="2"/>
      <c r="REM172" s="2"/>
      <c r="REN172" s="2"/>
      <c r="REO172" s="2"/>
      <c r="REP172" s="2"/>
      <c r="REQ172" s="2"/>
      <c r="RER172" s="2"/>
      <c r="RES172" s="2"/>
      <c r="RET172" s="2"/>
      <c r="REU172" s="2"/>
      <c r="REV172" s="2"/>
      <c r="REW172" s="2"/>
      <c r="REX172" s="2"/>
      <c r="REY172" s="2"/>
      <c r="REZ172" s="2"/>
      <c r="RFA172" s="2"/>
      <c r="RFB172" s="2"/>
      <c r="RFC172" s="2"/>
      <c r="RFD172" s="2"/>
      <c r="RFE172" s="2"/>
      <c r="RFF172" s="2"/>
      <c r="RFG172" s="2"/>
      <c r="RFH172" s="2"/>
      <c r="RFI172" s="2"/>
      <c r="RFJ172" s="2"/>
      <c r="RFK172" s="2"/>
      <c r="RFL172" s="2"/>
      <c r="RFM172" s="2"/>
      <c r="RFN172" s="2"/>
      <c r="RFO172" s="2"/>
      <c r="RFP172" s="2"/>
      <c r="RFQ172" s="2"/>
      <c r="RFR172" s="2"/>
      <c r="RFS172" s="2"/>
      <c r="RFT172" s="2"/>
      <c r="RFU172" s="2"/>
      <c r="RFV172" s="2"/>
      <c r="RFW172" s="2"/>
      <c r="RFX172" s="2"/>
      <c r="RFY172" s="2"/>
      <c r="RFZ172" s="2"/>
      <c r="RGA172" s="2"/>
      <c r="RGB172" s="2"/>
      <c r="RGC172" s="2"/>
      <c r="RGD172" s="2"/>
      <c r="RGE172" s="2"/>
      <c r="RGF172" s="2"/>
      <c r="RGG172" s="2"/>
      <c r="RGH172" s="2"/>
      <c r="RGI172" s="2"/>
      <c r="RGJ172" s="2"/>
      <c r="RGK172" s="2"/>
      <c r="RGL172" s="2"/>
      <c r="RGM172" s="2"/>
      <c r="RGN172" s="2"/>
      <c r="RGO172" s="2"/>
      <c r="RGP172" s="2"/>
      <c r="RGQ172" s="2"/>
      <c r="RGR172" s="2"/>
      <c r="RGS172" s="2"/>
      <c r="RGT172" s="2"/>
      <c r="RGU172" s="2"/>
      <c r="RGV172" s="2"/>
      <c r="RGW172" s="2"/>
      <c r="RGX172" s="2"/>
      <c r="RGY172" s="2"/>
      <c r="RGZ172" s="2"/>
      <c r="RHA172" s="2"/>
      <c r="RHB172" s="2"/>
      <c r="RHC172" s="2"/>
      <c r="RHD172" s="2"/>
      <c r="RHE172" s="2"/>
      <c r="RHF172" s="2"/>
      <c r="RHG172" s="2"/>
      <c r="RHH172" s="2"/>
      <c r="RHI172" s="2"/>
      <c r="RHJ172" s="2"/>
      <c r="RHK172" s="2"/>
      <c r="RHL172" s="2"/>
      <c r="RHM172" s="2"/>
      <c r="RHN172" s="2"/>
      <c r="RHO172" s="2"/>
      <c r="RHP172" s="2"/>
      <c r="RHQ172" s="2"/>
      <c r="RHR172" s="2"/>
      <c r="RHS172" s="2"/>
      <c r="RHT172" s="2"/>
      <c r="RHU172" s="2"/>
      <c r="RHV172" s="2"/>
      <c r="RHW172" s="2"/>
      <c r="RHX172" s="2"/>
      <c r="RHY172" s="2"/>
      <c r="RHZ172" s="2"/>
      <c r="RIA172" s="2"/>
      <c r="RIB172" s="2"/>
      <c r="RIC172" s="2"/>
      <c r="RID172" s="2"/>
      <c r="RIE172" s="2"/>
      <c r="RIF172" s="2"/>
      <c r="RIG172" s="2"/>
      <c r="RIH172" s="2"/>
      <c r="RII172" s="2"/>
      <c r="RIJ172" s="2"/>
      <c r="RIK172" s="2"/>
      <c r="RIL172" s="2"/>
      <c r="RIM172" s="2"/>
      <c r="RIN172" s="2"/>
      <c r="RIO172" s="2"/>
      <c r="RIP172" s="2"/>
      <c r="RIQ172" s="2"/>
      <c r="RIR172" s="2"/>
      <c r="RIS172" s="2"/>
      <c r="RIT172" s="2"/>
      <c r="RIU172" s="2"/>
      <c r="RIV172" s="2"/>
      <c r="RIW172" s="2"/>
      <c r="RIX172" s="2"/>
      <c r="RIY172" s="2"/>
      <c r="RIZ172" s="2"/>
      <c r="RJA172" s="2"/>
      <c r="RJB172" s="2"/>
      <c r="RJC172" s="2"/>
      <c r="RJD172" s="2"/>
      <c r="RJE172" s="2"/>
      <c r="RJF172" s="2"/>
      <c r="RJG172" s="2"/>
      <c r="RJH172" s="2"/>
      <c r="RJI172" s="2"/>
      <c r="RJJ172" s="2"/>
      <c r="RJK172" s="2"/>
      <c r="RJL172" s="2"/>
      <c r="RJM172" s="2"/>
      <c r="RJN172" s="2"/>
      <c r="RJO172" s="2"/>
      <c r="RJP172" s="2"/>
      <c r="RJQ172" s="2"/>
      <c r="RJR172" s="2"/>
      <c r="RJS172" s="2"/>
      <c r="RJT172" s="2"/>
      <c r="RJU172" s="2"/>
      <c r="RJV172" s="2"/>
      <c r="RJW172" s="2"/>
      <c r="RJX172" s="2"/>
      <c r="RJY172" s="2"/>
      <c r="RJZ172" s="2"/>
      <c r="RKA172" s="2"/>
      <c r="RKB172" s="2"/>
      <c r="RKC172" s="2"/>
      <c r="RKD172" s="2"/>
      <c r="RKE172" s="2"/>
      <c r="RKF172" s="2"/>
      <c r="RKG172" s="2"/>
      <c r="RKH172" s="2"/>
      <c r="RKI172" s="2"/>
      <c r="RKJ172" s="2"/>
      <c r="RKK172" s="2"/>
      <c r="RKL172" s="2"/>
      <c r="RKM172" s="2"/>
      <c r="RKN172" s="2"/>
      <c r="RKO172" s="2"/>
      <c r="RKP172" s="2"/>
      <c r="RKQ172" s="2"/>
      <c r="RKR172" s="2"/>
      <c r="RKS172" s="2"/>
      <c r="RKT172" s="2"/>
      <c r="RKU172" s="2"/>
      <c r="RKV172" s="2"/>
      <c r="RKW172" s="2"/>
      <c r="RKX172" s="2"/>
      <c r="RKY172" s="2"/>
      <c r="RKZ172" s="2"/>
      <c r="RLA172" s="2"/>
      <c r="RLB172" s="2"/>
      <c r="RLC172" s="2"/>
      <c r="RLD172" s="2"/>
      <c r="RLE172" s="2"/>
      <c r="RLF172" s="2"/>
      <c r="RLG172" s="2"/>
      <c r="RLH172" s="2"/>
      <c r="RLI172" s="2"/>
      <c r="RLJ172" s="2"/>
      <c r="RLK172" s="2"/>
      <c r="RLL172" s="2"/>
      <c r="RLM172" s="2"/>
      <c r="RLN172" s="2"/>
      <c r="RLO172" s="2"/>
      <c r="RLP172" s="2"/>
      <c r="RLQ172" s="2"/>
      <c r="RLR172" s="2"/>
      <c r="RLS172" s="2"/>
      <c r="RLT172" s="2"/>
      <c r="RLU172" s="2"/>
      <c r="RLV172" s="2"/>
      <c r="RLW172" s="2"/>
      <c r="RLX172" s="2"/>
      <c r="RLY172" s="2"/>
      <c r="RLZ172" s="2"/>
      <c r="RMA172" s="2"/>
      <c r="RMB172" s="2"/>
      <c r="RMC172" s="2"/>
      <c r="RMD172" s="2"/>
      <c r="RME172" s="2"/>
      <c r="RMF172" s="2"/>
      <c r="RMG172" s="2"/>
      <c r="RMH172" s="2"/>
      <c r="RMI172" s="2"/>
      <c r="RMJ172" s="2"/>
      <c r="RMK172" s="2"/>
      <c r="RML172" s="2"/>
      <c r="RMM172" s="2"/>
      <c r="RMN172" s="2"/>
      <c r="RMO172" s="2"/>
      <c r="RMP172" s="2"/>
      <c r="RMQ172" s="2"/>
      <c r="RMR172" s="2"/>
      <c r="RMS172" s="2"/>
      <c r="RMT172" s="2"/>
      <c r="RMU172" s="2"/>
      <c r="RMV172" s="2"/>
      <c r="RMW172" s="2"/>
      <c r="RMX172" s="2"/>
      <c r="RMY172" s="2"/>
      <c r="RMZ172" s="2"/>
      <c r="RNA172" s="2"/>
      <c r="RNB172" s="2"/>
      <c r="RNC172" s="2"/>
      <c r="RND172" s="2"/>
      <c r="RNE172" s="2"/>
      <c r="RNF172" s="2"/>
      <c r="RNG172" s="2"/>
      <c r="RNH172" s="2"/>
      <c r="RNI172" s="2"/>
      <c r="RNJ172" s="2"/>
      <c r="RNK172" s="2"/>
      <c r="RNL172" s="2"/>
      <c r="RNM172" s="2"/>
      <c r="RNN172" s="2"/>
      <c r="RNO172" s="2"/>
      <c r="RNP172" s="2"/>
      <c r="RNQ172" s="2"/>
      <c r="RNR172" s="2"/>
      <c r="RNS172" s="2"/>
      <c r="RNT172" s="2"/>
      <c r="RNU172" s="2"/>
      <c r="RNV172" s="2"/>
      <c r="RNW172" s="2"/>
      <c r="RNX172" s="2"/>
      <c r="RNY172" s="2"/>
      <c r="RNZ172" s="2"/>
      <c r="ROA172" s="2"/>
      <c r="ROB172" s="2"/>
      <c r="ROC172" s="2"/>
      <c r="ROD172" s="2"/>
      <c r="ROE172" s="2"/>
      <c r="ROF172" s="2"/>
      <c r="ROG172" s="2"/>
      <c r="ROH172" s="2"/>
      <c r="ROI172" s="2"/>
      <c r="ROJ172" s="2"/>
      <c r="ROK172" s="2"/>
      <c r="ROL172" s="2"/>
      <c r="ROM172" s="2"/>
      <c r="RON172" s="2"/>
      <c r="ROO172" s="2"/>
      <c r="ROP172" s="2"/>
      <c r="ROQ172" s="2"/>
      <c r="ROR172" s="2"/>
      <c r="ROS172" s="2"/>
      <c r="ROT172" s="2"/>
      <c r="ROU172" s="2"/>
      <c r="ROV172" s="2"/>
      <c r="ROW172" s="2"/>
      <c r="ROX172" s="2"/>
      <c r="ROY172" s="2"/>
      <c r="ROZ172" s="2"/>
      <c r="RPA172" s="2"/>
      <c r="RPB172" s="2"/>
      <c r="RPC172" s="2"/>
      <c r="RPD172" s="2"/>
      <c r="RPE172" s="2"/>
      <c r="RPF172" s="2"/>
      <c r="RPG172" s="2"/>
      <c r="RPH172" s="2"/>
      <c r="RPI172" s="2"/>
      <c r="RPJ172" s="2"/>
      <c r="RPK172" s="2"/>
      <c r="RPL172" s="2"/>
      <c r="RPM172" s="2"/>
      <c r="RPN172" s="2"/>
      <c r="RPO172" s="2"/>
      <c r="RPP172" s="2"/>
      <c r="RPQ172" s="2"/>
      <c r="RPR172" s="2"/>
      <c r="RPS172" s="2"/>
      <c r="RPT172" s="2"/>
      <c r="RPU172" s="2"/>
      <c r="RPV172" s="2"/>
      <c r="RPW172" s="2"/>
      <c r="RPX172" s="2"/>
      <c r="RPY172" s="2"/>
      <c r="RPZ172" s="2"/>
      <c r="RQA172" s="2"/>
      <c r="RQB172" s="2"/>
      <c r="RQC172" s="2"/>
      <c r="RQD172" s="2"/>
      <c r="RQE172" s="2"/>
      <c r="RQF172" s="2"/>
      <c r="RQG172" s="2"/>
      <c r="RQH172" s="2"/>
      <c r="RQI172" s="2"/>
      <c r="RQJ172" s="2"/>
      <c r="RQK172" s="2"/>
      <c r="RQL172" s="2"/>
      <c r="RQM172" s="2"/>
      <c r="RQN172" s="2"/>
      <c r="RQO172" s="2"/>
      <c r="RQP172" s="2"/>
      <c r="RQQ172" s="2"/>
      <c r="RQR172" s="2"/>
      <c r="RQS172" s="2"/>
      <c r="RQT172" s="2"/>
      <c r="RQU172" s="2"/>
      <c r="RQV172" s="2"/>
      <c r="RQW172" s="2"/>
      <c r="RQX172" s="2"/>
      <c r="RQY172" s="2"/>
      <c r="RQZ172" s="2"/>
      <c r="RRA172" s="2"/>
      <c r="RRB172" s="2"/>
      <c r="RRC172" s="2"/>
      <c r="RRD172" s="2"/>
      <c r="RRE172" s="2"/>
      <c r="RRF172" s="2"/>
      <c r="RRG172" s="2"/>
      <c r="RRH172" s="2"/>
      <c r="RRI172" s="2"/>
      <c r="RRJ172" s="2"/>
      <c r="RRK172" s="2"/>
      <c r="RRL172" s="2"/>
      <c r="RRM172" s="2"/>
      <c r="RRN172" s="2"/>
      <c r="RRO172" s="2"/>
      <c r="RRP172" s="2"/>
      <c r="RRQ172" s="2"/>
      <c r="RRR172" s="2"/>
      <c r="RRS172" s="2"/>
      <c r="RRT172" s="2"/>
      <c r="RRU172" s="2"/>
      <c r="RRV172" s="2"/>
      <c r="RRW172" s="2"/>
      <c r="RRX172" s="2"/>
      <c r="RRY172" s="2"/>
      <c r="RRZ172" s="2"/>
      <c r="RSA172" s="2"/>
      <c r="RSB172" s="2"/>
      <c r="RSC172" s="2"/>
      <c r="RSD172" s="2"/>
      <c r="RSE172" s="2"/>
      <c r="RSF172" s="2"/>
      <c r="RSG172" s="2"/>
      <c r="RSH172" s="2"/>
      <c r="RSI172" s="2"/>
      <c r="RSJ172" s="2"/>
      <c r="RSK172" s="2"/>
      <c r="RSL172" s="2"/>
      <c r="RSM172" s="2"/>
      <c r="RSN172" s="2"/>
      <c r="RSO172" s="2"/>
      <c r="RSP172" s="2"/>
      <c r="RSQ172" s="2"/>
      <c r="RSR172" s="2"/>
      <c r="RSS172" s="2"/>
      <c r="RST172" s="2"/>
      <c r="RSU172" s="2"/>
      <c r="RSV172" s="2"/>
      <c r="RSW172" s="2"/>
      <c r="RSX172" s="2"/>
      <c r="RSY172" s="2"/>
      <c r="RSZ172" s="2"/>
      <c r="RTA172" s="2"/>
      <c r="RTB172" s="2"/>
      <c r="RTC172" s="2"/>
      <c r="RTD172" s="2"/>
      <c r="RTE172" s="2"/>
      <c r="RTF172" s="2"/>
      <c r="RTG172" s="2"/>
      <c r="RTH172" s="2"/>
      <c r="RTI172" s="2"/>
      <c r="RTJ172" s="2"/>
      <c r="RTK172" s="2"/>
      <c r="RTL172" s="2"/>
      <c r="RTM172" s="2"/>
      <c r="RTN172" s="2"/>
      <c r="RTO172" s="2"/>
      <c r="RTP172" s="2"/>
      <c r="RTQ172" s="2"/>
      <c r="RTR172" s="2"/>
      <c r="RTS172" s="2"/>
      <c r="RTT172" s="2"/>
      <c r="RTU172" s="2"/>
      <c r="RTV172" s="2"/>
      <c r="RTW172" s="2"/>
      <c r="RTX172" s="2"/>
      <c r="RTY172" s="2"/>
      <c r="RTZ172" s="2"/>
      <c r="RUA172" s="2"/>
      <c r="RUB172" s="2"/>
      <c r="RUC172" s="2"/>
      <c r="RUD172" s="2"/>
      <c r="RUE172" s="2"/>
      <c r="RUF172" s="2"/>
      <c r="RUG172" s="2"/>
      <c r="RUH172" s="2"/>
      <c r="RUI172" s="2"/>
      <c r="RUJ172" s="2"/>
      <c r="RUK172" s="2"/>
      <c r="RUL172" s="2"/>
      <c r="RUM172" s="2"/>
      <c r="RUN172" s="2"/>
      <c r="RUO172" s="2"/>
      <c r="RUP172" s="2"/>
      <c r="RUQ172" s="2"/>
      <c r="RUR172" s="2"/>
      <c r="RUS172" s="2"/>
      <c r="RUT172" s="2"/>
      <c r="RUU172" s="2"/>
      <c r="RUV172" s="2"/>
      <c r="RUW172" s="2"/>
      <c r="RUX172" s="2"/>
      <c r="RUY172" s="2"/>
      <c r="RUZ172" s="2"/>
      <c r="RVA172" s="2"/>
      <c r="RVB172" s="2"/>
      <c r="RVC172" s="2"/>
      <c r="RVD172" s="2"/>
      <c r="RVE172" s="2"/>
      <c r="RVF172" s="2"/>
      <c r="RVG172" s="2"/>
      <c r="RVH172" s="2"/>
      <c r="RVI172" s="2"/>
      <c r="RVJ172" s="2"/>
      <c r="RVK172" s="2"/>
      <c r="RVL172" s="2"/>
      <c r="RVM172" s="2"/>
      <c r="RVN172" s="2"/>
      <c r="RVO172" s="2"/>
      <c r="RVP172" s="2"/>
      <c r="RVQ172" s="2"/>
      <c r="RVR172" s="2"/>
      <c r="RVS172" s="2"/>
      <c r="RVT172" s="2"/>
      <c r="RVU172" s="2"/>
      <c r="RVV172" s="2"/>
      <c r="RVW172" s="2"/>
      <c r="RVX172" s="2"/>
      <c r="RVY172" s="2"/>
      <c r="RVZ172" s="2"/>
      <c r="RWA172" s="2"/>
      <c r="RWB172" s="2"/>
      <c r="RWC172" s="2"/>
      <c r="RWD172" s="2"/>
      <c r="RWE172" s="2"/>
      <c r="RWF172" s="2"/>
      <c r="RWG172" s="2"/>
      <c r="RWH172" s="2"/>
      <c r="RWI172" s="2"/>
      <c r="RWJ172" s="2"/>
      <c r="RWK172" s="2"/>
      <c r="RWL172" s="2"/>
      <c r="RWM172" s="2"/>
      <c r="RWN172" s="2"/>
      <c r="RWO172" s="2"/>
      <c r="RWP172" s="2"/>
      <c r="RWQ172" s="2"/>
      <c r="RWR172" s="2"/>
      <c r="RWS172" s="2"/>
      <c r="RWT172" s="2"/>
      <c r="RWU172" s="2"/>
      <c r="RWV172" s="2"/>
      <c r="RWW172" s="2"/>
      <c r="RWX172" s="2"/>
      <c r="RWY172" s="2"/>
      <c r="RWZ172" s="2"/>
      <c r="RXA172" s="2"/>
      <c r="RXB172" s="2"/>
      <c r="RXC172" s="2"/>
      <c r="RXD172" s="2"/>
      <c r="RXE172" s="2"/>
      <c r="RXF172" s="2"/>
      <c r="RXG172" s="2"/>
      <c r="RXH172" s="2"/>
      <c r="RXI172" s="2"/>
      <c r="RXJ172" s="2"/>
      <c r="RXK172" s="2"/>
      <c r="RXL172" s="2"/>
      <c r="RXM172" s="2"/>
      <c r="RXN172" s="2"/>
      <c r="RXO172" s="2"/>
      <c r="RXP172" s="2"/>
      <c r="RXQ172" s="2"/>
      <c r="RXR172" s="2"/>
      <c r="RXS172" s="2"/>
      <c r="RXT172" s="2"/>
      <c r="RXU172" s="2"/>
      <c r="RXV172" s="2"/>
      <c r="RXW172" s="2"/>
      <c r="RXX172" s="2"/>
      <c r="RXY172" s="2"/>
      <c r="RXZ172" s="2"/>
      <c r="RYA172" s="2"/>
      <c r="RYB172" s="2"/>
      <c r="RYC172" s="2"/>
      <c r="RYD172" s="2"/>
      <c r="RYE172" s="2"/>
      <c r="RYF172" s="2"/>
      <c r="RYG172" s="2"/>
      <c r="RYH172" s="2"/>
      <c r="RYI172" s="2"/>
      <c r="RYJ172" s="2"/>
      <c r="RYK172" s="2"/>
      <c r="RYL172" s="2"/>
      <c r="RYM172" s="2"/>
      <c r="RYN172" s="2"/>
      <c r="RYO172" s="2"/>
      <c r="RYP172" s="2"/>
      <c r="RYQ172" s="2"/>
      <c r="RYR172" s="2"/>
      <c r="RYS172" s="2"/>
      <c r="RYT172" s="2"/>
      <c r="RYU172" s="2"/>
      <c r="RYV172" s="2"/>
      <c r="RYW172" s="2"/>
      <c r="RYX172" s="2"/>
      <c r="RYY172" s="2"/>
      <c r="RYZ172" s="2"/>
      <c r="RZA172" s="2"/>
      <c r="RZB172" s="2"/>
      <c r="RZC172" s="2"/>
      <c r="RZD172" s="2"/>
      <c r="RZE172" s="2"/>
      <c r="RZF172" s="2"/>
      <c r="RZG172" s="2"/>
      <c r="RZH172" s="2"/>
      <c r="RZI172" s="2"/>
      <c r="RZJ172" s="2"/>
      <c r="RZK172" s="2"/>
      <c r="RZL172" s="2"/>
      <c r="RZM172" s="2"/>
      <c r="RZN172" s="2"/>
      <c r="RZO172" s="2"/>
      <c r="RZP172" s="2"/>
      <c r="RZQ172" s="2"/>
      <c r="RZR172" s="2"/>
      <c r="RZS172" s="2"/>
      <c r="RZT172" s="2"/>
      <c r="RZU172" s="2"/>
      <c r="RZV172" s="2"/>
      <c r="RZW172" s="2"/>
      <c r="RZX172" s="2"/>
      <c r="RZY172" s="2"/>
      <c r="RZZ172" s="2"/>
      <c r="SAA172" s="2"/>
      <c r="SAB172" s="2"/>
      <c r="SAC172" s="2"/>
      <c r="SAD172" s="2"/>
      <c r="SAE172" s="2"/>
      <c r="SAF172" s="2"/>
      <c r="SAG172" s="2"/>
      <c r="SAH172" s="2"/>
      <c r="SAI172" s="2"/>
      <c r="SAJ172" s="2"/>
      <c r="SAK172" s="2"/>
      <c r="SAL172" s="2"/>
      <c r="SAM172" s="2"/>
      <c r="SAN172" s="2"/>
      <c r="SAO172" s="2"/>
      <c r="SAP172" s="2"/>
      <c r="SAQ172" s="2"/>
      <c r="SAR172" s="2"/>
      <c r="SAS172" s="2"/>
      <c r="SAT172" s="2"/>
      <c r="SAU172" s="2"/>
      <c r="SAV172" s="2"/>
      <c r="SAW172" s="2"/>
      <c r="SAX172" s="2"/>
      <c r="SAY172" s="2"/>
      <c r="SAZ172" s="2"/>
      <c r="SBA172" s="2"/>
      <c r="SBB172" s="2"/>
      <c r="SBC172" s="2"/>
      <c r="SBD172" s="2"/>
      <c r="SBE172" s="2"/>
      <c r="SBF172" s="2"/>
      <c r="SBG172" s="2"/>
      <c r="SBH172" s="2"/>
      <c r="SBI172" s="2"/>
      <c r="SBJ172" s="2"/>
      <c r="SBK172" s="2"/>
      <c r="SBL172" s="2"/>
      <c r="SBM172" s="2"/>
      <c r="SBN172" s="2"/>
      <c r="SBO172" s="2"/>
      <c r="SBP172" s="2"/>
      <c r="SBQ172" s="2"/>
      <c r="SBR172" s="2"/>
      <c r="SBS172" s="2"/>
      <c r="SBT172" s="2"/>
      <c r="SBU172" s="2"/>
      <c r="SBV172" s="2"/>
      <c r="SBW172" s="2"/>
      <c r="SBX172" s="2"/>
      <c r="SBY172" s="2"/>
      <c r="SBZ172" s="2"/>
      <c r="SCA172" s="2"/>
      <c r="SCB172" s="2"/>
      <c r="SCC172" s="2"/>
      <c r="SCD172" s="2"/>
      <c r="SCE172" s="2"/>
      <c r="SCF172" s="2"/>
      <c r="SCG172" s="2"/>
      <c r="SCH172" s="2"/>
      <c r="SCI172" s="2"/>
      <c r="SCJ172" s="2"/>
      <c r="SCK172" s="2"/>
      <c r="SCL172" s="2"/>
      <c r="SCM172" s="2"/>
      <c r="SCN172" s="2"/>
      <c r="SCO172" s="2"/>
      <c r="SCP172" s="2"/>
      <c r="SCQ172" s="2"/>
      <c r="SCR172" s="2"/>
      <c r="SCS172" s="2"/>
      <c r="SCT172" s="2"/>
      <c r="SCU172" s="2"/>
      <c r="SCV172" s="2"/>
      <c r="SCW172" s="2"/>
      <c r="SCX172" s="2"/>
      <c r="SCY172" s="2"/>
      <c r="SCZ172" s="2"/>
      <c r="SDA172" s="2"/>
      <c r="SDB172" s="2"/>
      <c r="SDC172" s="2"/>
      <c r="SDD172" s="2"/>
      <c r="SDE172" s="2"/>
      <c r="SDF172" s="2"/>
      <c r="SDG172" s="2"/>
      <c r="SDH172" s="2"/>
      <c r="SDI172" s="2"/>
      <c r="SDJ172" s="2"/>
      <c r="SDK172" s="2"/>
      <c r="SDL172" s="2"/>
      <c r="SDM172" s="2"/>
      <c r="SDN172" s="2"/>
      <c r="SDO172" s="2"/>
      <c r="SDP172" s="2"/>
      <c r="SDQ172" s="2"/>
      <c r="SDR172" s="2"/>
      <c r="SDS172" s="2"/>
      <c r="SDT172" s="2"/>
      <c r="SDU172" s="2"/>
      <c r="SDV172" s="2"/>
      <c r="SDW172" s="2"/>
      <c r="SDX172" s="2"/>
      <c r="SDY172" s="2"/>
      <c r="SDZ172" s="2"/>
      <c r="SEA172" s="2"/>
      <c r="SEB172" s="2"/>
      <c r="SEC172" s="2"/>
      <c r="SED172" s="2"/>
      <c r="SEE172" s="2"/>
      <c r="SEF172" s="2"/>
      <c r="SEG172" s="2"/>
      <c r="SEH172" s="2"/>
      <c r="SEI172" s="2"/>
      <c r="SEJ172" s="2"/>
      <c r="SEK172" s="2"/>
      <c r="SEL172" s="2"/>
      <c r="SEM172" s="2"/>
      <c r="SEN172" s="2"/>
      <c r="SEO172" s="2"/>
      <c r="SEP172" s="2"/>
      <c r="SEQ172" s="2"/>
      <c r="SER172" s="2"/>
      <c r="SES172" s="2"/>
      <c r="SET172" s="2"/>
      <c r="SEU172" s="2"/>
      <c r="SEV172" s="2"/>
      <c r="SEW172" s="2"/>
      <c r="SEX172" s="2"/>
      <c r="SEY172" s="2"/>
      <c r="SEZ172" s="2"/>
      <c r="SFA172" s="2"/>
      <c r="SFB172" s="2"/>
      <c r="SFC172" s="2"/>
      <c r="SFD172" s="2"/>
      <c r="SFE172" s="2"/>
      <c r="SFF172" s="2"/>
      <c r="SFG172" s="2"/>
      <c r="SFH172" s="2"/>
      <c r="SFI172" s="2"/>
      <c r="SFJ172" s="2"/>
      <c r="SFK172" s="2"/>
      <c r="SFL172" s="2"/>
      <c r="SFM172" s="2"/>
      <c r="SFN172" s="2"/>
      <c r="SFO172" s="2"/>
      <c r="SFP172" s="2"/>
      <c r="SFQ172" s="2"/>
      <c r="SFR172" s="2"/>
      <c r="SFS172" s="2"/>
      <c r="SFT172" s="2"/>
      <c r="SFU172" s="2"/>
      <c r="SFV172" s="2"/>
      <c r="SFW172" s="2"/>
      <c r="SFX172" s="2"/>
      <c r="SFY172" s="2"/>
      <c r="SFZ172" s="2"/>
      <c r="SGA172" s="2"/>
      <c r="SGB172" s="2"/>
      <c r="SGC172" s="2"/>
      <c r="SGD172" s="2"/>
      <c r="SGE172" s="2"/>
      <c r="SGF172" s="2"/>
      <c r="SGG172" s="2"/>
      <c r="SGH172" s="2"/>
      <c r="SGI172" s="2"/>
      <c r="SGJ172" s="2"/>
      <c r="SGK172" s="2"/>
      <c r="SGL172" s="2"/>
      <c r="SGM172" s="2"/>
      <c r="SGN172" s="2"/>
      <c r="SGO172" s="2"/>
      <c r="SGP172" s="2"/>
      <c r="SGQ172" s="2"/>
      <c r="SGR172" s="2"/>
      <c r="SGS172" s="2"/>
      <c r="SGT172" s="2"/>
      <c r="SGU172" s="2"/>
      <c r="SGV172" s="2"/>
      <c r="SGW172" s="2"/>
      <c r="SGX172" s="2"/>
      <c r="SGY172" s="2"/>
      <c r="SGZ172" s="2"/>
      <c r="SHA172" s="2"/>
      <c r="SHB172" s="2"/>
      <c r="SHC172" s="2"/>
      <c r="SHD172" s="2"/>
      <c r="SHE172" s="2"/>
      <c r="SHF172" s="2"/>
      <c r="SHG172" s="2"/>
      <c r="SHH172" s="2"/>
      <c r="SHI172" s="2"/>
      <c r="SHJ172" s="2"/>
      <c r="SHK172" s="2"/>
      <c r="SHL172" s="2"/>
      <c r="SHM172" s="2"/>
      <c r="SHN172" s="2"/>
      <c r="SHO172" s="2"/>
      <c r="SHP172" s="2"/>
      <c r="SHQ172" s="2"/>
      <c r="SHR172" s="2"/>
      <c r="SHS172" s="2"/>
      <c r="SHT172" s="2"/>
      <c r="SHU172" s="2"/>
      <c r="SHV172" s="2"/>
      <c r="SHW172" s="2"/>
      <c r="SHX172" s="2"/>
      <c r="SHY172" s="2"/>
      <c r="SHZ172" s="2"/>
      <c r="SIA172" s="2"/>
      <c r="SIB172" s="2"/>
      <c r="SIC172" s="2"/>
      <c r="SID172" s="2"/>
      <c r="SIE172" s="2"/>
      <c r="SIF172" s="2"/>
      <c r="SIG172" s="2"/>
      <c r="SIH172" s="2"/>
      <c r="SII172" s="2"/>
      <c r="SIJ172" s="2"/>
      <c r="SIK172" s="2"/>
      <c r="SIL172" s="2"/>
      <c r="SIM172" s="2"/>
      <c r="SIN172" s="2"/>
      <c r="SIO172" s="2"/>
      <c r="SIP172" s="2"/>
      <c r="SIQ172" s="2"/>
      <c r="SIR172" s="2"/>
      <c r="SIS172" s="2"/>
      <c r="SIT172" s="2"/>
      <c r="SIU172" s="2"/>
      <c r="SIV172" s="2"/>
      <c r="SIW172" s="2"/>
      <c r="SIX172" s="2"/>
      <c r="SIY172" s="2"/>
      <c r="SIZ172" s="2"/>
      <c r="SJA172" s="2"/>
      <c r="SJB172" s="2"/>
      <c r="SJC172" s="2"/>
      <c r="SJD172" s="2"/>
      <c r="SJE172" s="2"/>
      <c r="SJF172" s="2"/>
      <c r="SJG172" s="2"/>
      <c r="SJH172" s="2"/>
      <c r="SJI172" s="2"/>
      <c r="SJJ172" s="2"/>
      <c r="SJK172" s="2"/>
      <c r="SJL172" s="2"/>
      <c r="SJM172" s="2"/>
      <c r="SJN172" s="2"/>
      <c r="SJO172" s="2"/>
      <c r="SJP172" s="2"/>
      <c r="SJQ172" s="2"/>
      <c r="SJR172" s="2"/>
      <c r="SJS172" s="2"/>
      <c r="SJT172" s="2"/>
      <c r="SJU172" s="2"/>
      <c r="SJV172" s="2"/>
      <c r="SJW172" s="2"/>
      <c r="SJX172" s="2"/>
      <c r="SJY172" s="2"/>
      <c r="SJZ172" s="2"/>
      <c r="SKA172" s="2"/>
      <c r="SKB172" s="2"/>
      <c r="SKC172" s="2"/>
      <c r="SKD172" s="2"/>
      <c r="SKE172" s="2"/>
      <c r="SKF172" s="2"/>
      <c r="SKG172" s="2"/>
      <c r="SKH172" s="2"/>
      <c r="SKI172" s="2"/>
      <c r="SKJ172" s="2"/>
      <c r="SKK172" s="2"/>
      <c r="SKL172" s="2"/>
      <c r="SKM172" s="2"/>
      <c r="SKN172" s="2"/>
      <c r="SKO172" s="2"/>
      <c r="SKP172" s="2"/>
      <c r="SKQ172" s="2"/>
      <c r="SKR172" s="2"/>
      <c r="SKS172" s="2"/>
      <c r="SKT172" s="2"/>
      <c r="SKU172" s="2"/>
      <c r="SKV172" s="2"/>
      <c r="SKW172" s="2"/>
      <c r="SKX172" s="2"/>
      <c r="SKY172" s="2"/>
      <c r="SKZ172" s="2"/>
      <c r="SLA172" s="2"/>
      <c r="SLB172" s="2"/>
      <c r="SLC172" s="2"/>
      <c r="SLD172" s="2"/>
      <c r="SLE172" s="2"/>
      <c r="SLF172" s="2"/>
      <c r="SLG172" s="2"/>
      <c r="SLH172" s="2"/>
      <c r="SLI172" s="2"/>
      <c r="SLJ172" s="2"/>
      <c r="SLK172" s="2"/>
      <c r="SLL172" s="2"/>
      <c r="SLM172" s="2"/>
      <c r="SLN172" s="2"/>
      <c r="SLO172" s="2"/>
      <c r="SLP172" s="2"/>
      <c r="SLQ172" s="2"/>
      <c r="SLR172" s="2"/>
      <c r="SLS172" s="2"/>
      <c r="SLT172" s="2"/>
      <c r="SLU172" s="2"/>
      <c r="SLV172" s="2"/>
      <c r="SLW172" s="2"/>
      <c r="SLX172" s="2"/>
      <c r="SLY172" s="2"/>
      <c r="SLZ172" s="2"/>
      <c r="SMA172" s="2"/>
      <c r="SMB172" s="2"/>
      <c r="SMC172" s="2"/>
      <c r="SMD172" s="2"/>
      <c r="SME172" s="2"/>
      <c r="SMF172" s="2"/>
      <c r="SMG172" s="2"/>
      <c r="SMH172" s="2"/>
      <c r="SMI172" s="2"/>
      <c r="SMJ172" s="2"/>
      <c r="SMK172" s="2"/>
      <c r="SML172" s="2"/>
      <c r="SMM172" s="2"/>
      <c r="SMN172" s="2"/>
      <c r="SMO172" s="2"/>
      <c r="SMP172" s="2"/>
      <c r="SMQ172" s="2"/>
      <c r="SMR172" s="2"/>
      <c r="SMS172" s="2"/>
      <c r="SMT172" s="2"/>
      <c r="SMU172" s="2"/>
      <c r="SMV172" s="2"/>
      <c r="SMW172" s="2"/>
      <c r="SMX172" s="2"/>
      <c r="SMY172" s="2"/>
      <c r="SMZ172" s="2"/>
      <c r="SNA172" s="2"/>
      <c r="SNB172" s="2"/>
      <c r="SNC172" s="2"/>
      <c r="SND172" s="2"/>
      <c r="SNE172" s="2"/>
      <c r="SNF172" s="2"/>
      <c r="SNG172" s="2"/>
      <c r="SNH172" s="2"/>
      <c r="SNI172" s="2"/>
      <c r="SNJ172" s="2"/>
      <c r="SNK172" s="2"/>
      <c r="SNL172" s="2"/>
      <c r="SNM172" s="2"/>
      <c r="SNN172" s="2"/>
      <c r="SNO172" s="2"/>
      <c r="SNP172" s="2"/>
      <c r="SNQ172" s="2"/>
      <c r="SNR172" s="2"/>
      <c r="SNS172" s="2"/>
      <c r="SNT172" s="2"/>
      <c r="SNU172" s="2"/>
      <c r="SNV172" s="2"/>
      <c r="SNW172" s="2"/>
      <c r="SNX172" s="2"/>
      <c r="SNY172" s="2"/>
      <c r="SNZ172" s="2"/>
      <c r="SOA172" s="2"/>
      <c r="SOB172" s="2"/>
      <c r="SOC172" s="2"/>
      <c r="SOD172" s="2"/>
      <c r="SOE172" s="2"/>
      <c r="SOF172" s="2"/>
      <c r="SOG172" s="2"/>
      <c r="SOH172" s="2"/>
      <c r="SOI172" s="2"/>
      <c r="SOJ172" s="2"/>
      <c r="SOK172" s="2"/>
      <c r="SOL172" s="2"/>
      <c r="SOM172" s="2"/>
      <c r="SON172" s="2"/>
      <c r="SOO172" s="2"/>
      <c r="SOP172" s="2"/>
      <c r="SOQ172" s="2"/>
      <c r="SOR172" s="2"/>
      <c r="SOS172" s="2"/>
      <c r="SOT172" s="2"/>
      <c r="SOU172" s="2"/>
      <c r="SOV172" s="2"/>
      <c r="SOW172" s="2"/>
      <c r="SOX172" s="2"/>
      <c r="SOY172" s="2"/>
      <c r="SOZ172" s="2"/>
      <c r="SPA172" s="2"/>
      <c r="SPB172" s="2"/>
      <c r="SPC172" s="2"/>
      <c r="SPD172" s="2"/>
      <c r="SPE172" s="2"/>
      <c r="SPF172" s="2"/>
      <c r="SPG172" s="2"/>
      <c r="SPH172" s="2"/>
      <c r="SPI172" s="2"/>
      <c r="SPJ172" s="2"/>
      <c r="SPK172" s="2"/>
      <c r="SPL172" s="2"/>
      <c r="SPM172" s="2"/>
      <c r="SPN172" s="2"/>
      <c r="SPO172" s="2"/>
      <c r="SPP172" s="2"/>
      <c r="SPQ172" s="2"/>
      <c r="SPR172" s="2"/>
      <c r="SPS172" s="2"/>
      <c r="SPT172" s="2"/>
      <c r="SPU172" s="2"/>
      <c r="SPV172" s="2"/>
      <c r="SPW172" s="2"/>
      <c r="SPX172" s="2"/>
      <c r="SPY172" s="2"/>
      <c r="SPZ172" s="2"/>
      <c r="SQA172" s="2"/>
      <c r="SQB172" s="2"/>
      <c r="SQC172" s="2"/>
      <c r="SQD172" s="2"/>
      <c r="SQE172" s="2"/>
      <c r="SQF172" s="2"/>
      <c r="SQG172" s="2"/>
      <c r="SQH172" s="2"/>
      <c r="SQI172" s="2"/>
      <c r="SQJ172" s="2"/>
      <c r="SQK172" s="2"/>
      <c r="SQL172" s="2"/>
      <c r="SQM172" s="2"/>
      <c r="SQN172" s="2"/>
      <c r="SQO172" s="2"/>
      <c r="SQP172" s="2"/>
      <c r="SQQ172" s="2"/>
      <c r="SQR172" s="2"/>
      <c r="SQS172" s="2"/>
      <c r="SQT172" s="2"/>
      <c r="SQU172" s="2"/>
      <c r="SQV172" s="2"/>
      <c r="SQW172" s="2"/>
      <c r="SQX172" s="2"/>
      <c r="SQY172" s="2"/>
      <c r="SQZ172" s="2"/>
      <c r="SRA172" s="2"/>
      <c r="SRB172" s="2"/>
      <c r="SRC172" s="2"/>
      <c r="SRD172" s="2"/>
      <c r="SRE172" s="2"/>
      <c r="SRF172" s="2"/>
      <c r="SRG172" s="2"/>
      <c r="SRH172" s="2"/>
      <c r="SRI172" s="2"/>
      <c r="SRJ172" s="2"/>
      <c r="SRK172" s="2"/>
      <c r="SRL172" s="2"/>
      <c r="SRM172" s="2"/>
      <c r="SRN172" s="2"/>
      <c r="SRO172" s="2"/>
      <c r="SRP172" s="2"/>
      <c r="SRQ172" s="2"/>
      <c r="SRR172" s="2"/>
      <c r="SRS172" s="2"/>
      <c r="SRT172" s="2"/>
      <c r="SRU172" s="2"/>
      <c r="SRV172" s="2"/>
      <c r="SRW172" s="2"/>
      <c r="SRX172" s="2"/>
      <c r="SRY172" s="2"/>
      <c r="SRZ172" s="2"/>
      <c r="SSA172" s="2"/>
      <c r="SSB172" s="2"/>
      <c r="SSC172" s="2"/>
      <c r="SSD172" s="2"/>
      <c r="SSE172" s="2"/>
      <c r="SSF172" s="2"/>
      <c r="SSG172" s="2"/>
      <c r="SSH172" s="2"/>
      <c r="SSI172" s="2"/>
      <c r="SSJ172" s="2"/>
      <c r="SSK172" s="2"/>
      <c r="SSL172" s="2"/>
      <c r="SSM172" s="2"/>
      <c r="SSN172" s="2"/>
      <c r="SSO172" s="2"/>
      <c r="SSP172" s="2"/>
      <c r="SSQ172" s="2"/>
      <c r="SSR172" s="2"/>
      <c r="SSS172" s="2"/>
      <c r="SST172" s="2"/>
      <c r="SSU172" s="2"/>
      <c r="SSV172" s="2"/>
      <c r="SSW172" s="2"/>
      <c r="SSX172" s="2"/>
      <c r="SSY172" s="2"/>
      <c r="SSZ172" s="2"/>
      <c r="STA172" s="2"/>
      <c r="STB172" s="2"/>
      <c r="STC172" s="2"/>
      <c r="STD172" s="2"/>
      <c r="STE172" s="2"/>
      <c r="STF172" s="2"/>
      <c r="STG172" s="2"/>
      <c r="STH172" s="2"/>
      <c r="STI172" s="2"/>
      <c r="STJ172" s="2"/>
      <c r="STK172" s="2"/>
      <c r="STL172" s="2"/>
      <c r="STM172" s="2"/>
      <c r="STN172" s="2"/>
      <c r="STO172" s="2"/>
      <c r="STP172" s="2"/>
      <c r="STQ172" s="2"/>
      <c r="STR172" s="2"/>
      <c r="STS172" s="2"/>
      <c r="STT172" s="2"/>
      <c r="STU172" s="2"/>
      <c r="STV172" s="2"/>
      <c r="STW172" s="2"/>
      <c r="STX172" s="2"/>
      <c r="STY172" s="2"/>
      <c r="STZ172" s="2"/>
      <c r="SUA172" s="2"/>
      <c r="SUB172" s="2"/>
      <c r="SUC172" s="2"/>
      <c r="SUD172" s="2"/>
      <c r="SUE172" s="2"/>
      <c r="SUF172" s="2"/>
      <c r="SUG172" s="2"/>
      <c r="SUH172" s="2"/>
      <c r="SUI172" s="2"/>
      <c r="SUJ172" s="2"/>
      <c r="SUK172" s="2"/>
      <c r="SUL172" s="2"/>
      <c r="SUM172" s="2"/>
      <c r="SUN172" s="2"/>
      <c r="SUO172" s="2"/>
      <c r="SUP172" s="2"/>
      <c r="SUQ172" s="2"/>
      <c r="SUR172" s="2"/>
      <c r="SUS172" s="2"/>
      <c r="SUT172" s="2"/>
      <c r="SUU172" s="2"/>
      <c r="SUV172" s="2"/>
      <c r="SUW172" s="2"/>
      <c r="SUX172" s="2"/>
      <c r="SUY172" s="2"/>
      <c r="SUZ172" s="2"/>
      <c r="SVA172" s="2"/>
      <c r="SVB172" s="2"/>
      <c r="SVC172" s="2"/>
      <c r="SVD172" s="2"/>
      <c r="SVE172" s="2"/>
      <c r="SVF172" s="2"/>
      <c r="SVG172" s="2"/>
      <c r="SVH172" s="2"/>
      <c r="SVI172" s="2"/>
      <c r="SVJ172" s="2"/>
      <c r="SVK172" s="2"/>
      <c r="SVL172" s="2"/>
      <c r="SVM172" s="2"/>
      <c r="SVN172" s="2"/>
      <c r="SVO172" s="2"/>
      <c r="SVP172" s="2"/>
      <c r="SVQ172" s="2"/>
      <c r="SVR172" s="2"/>
      <c r="SVS172" s="2"/>
      <c r="SVT172" s="2"/>
      <c r="SVU172" s="2"/>
      <c r="SVV172" s="2"/>
      <c r="SVW172" s="2"/>
      <c r="SVX172" s="2"/>
      <c r="SVY172" s="2"/>
      <c r="SVZ172" s="2"/>
      <c r="SWA172" s="2"/>
      <c r="SWB172" s="2"/>
      <c r="SWC172" s="2"/>
      <c r="SWD172" s="2"/>
      <c r="SWE172" s="2"/>
      <c r="SWF172" s="2"/>
      <c r="SWG172" s="2"/>
      <c r="SWH172" s="2"/>
      <c r="SWI172" s="2"/>
      <c r="SWJ172" s="2"/>
      <c r="SWK172" s="2"/>
      <c r="SWL172" s="2"/>
      <c r="SWM172" s="2"/>
      <c r="SWN172" s="2"/>
      <c r="SWO172" s="2"/>
      <c r="SWP172" s="2"/>
      <c r="SWQ172" s="2"/>
      <c r="SWR172" s="2"/>
      <c r="SWS172" s="2"/>
      <c r="SWT172" s="2"/>
      <c r="SWU172" s="2"/>
      <c r="SWV172" s="2"/>
      <c r="SWW172" s="2"/>
      <c r="SWX172" s="2"/>
      <c r="SWY172" s="2"/>
      <c r="SWZ172" s="2"/>
      <c r="SXA172" s="2"/>
      <c r="SXB172" s="2"/>
      <c r="SXC172" s="2"/>
      <c r="SXD172" s="2"/>
      <c r="SXE172" s="2"/>
      <c r="SXF172" s="2"/>
      <c r="SXG172" s="2"/>
      <c r="SXH172" s="2"/>
      <c r="SXI172" s="2"/>
      <c r="SXJ172" s="2"/>
      <c r="SXK172" s="2"/>
      <c r="SXL172" s="2"/>
      <c r="SXM172" s="2"/>
      <c r="SXN172" s="2"/>
      <c r="SXO172" s="2"/>
      <c r="SXP172" s="2"/>
      <c r="SXQ172" s="2"/>
      <c r="SXR172" s="2"/>
      <c r="SXS172" s="2"/>
      <c r="SXT172" s="2"/>
      <c r="SXU172" s="2"/>
      <c r="SXV172" s="2"/>
      <c r="SXW172" s="2"/>
      <c r="SXX172" s="2"/>
      <c r="SXY172" s="2"/>
      <c r="SXZ172" s="2"/>
      <c r="SYA172" s="2"/>
      <c r="SYB172" s="2"/>
      <c r="SYC172" s="2"/>
      <c r="SYD172" s="2"/>
      <c r="SYE172" s="2"/>
      <c r="SYF172" s="2"/>
      <c r="SYG172" s="2"/>
      <c r="SYH172" s="2"/>
      <c r="SYI172" s="2"/>
      <c r="SYJ172" s="2"/>
      <c r="SYK172" s="2"/>
      <c r="SYL172" s="2"/>
      <c r="SYM172" s="2"/>
      <c r="SYN172" s="2"/>
      <c r="SYO172" s="2"/>
      <c r="SYP172" s="2"/>
      <c r="SYQ172" s="2"/>
      <c r="SYR172" s="2"/>
      <c r="SYS172" s="2"/>
      <c r="SYT172" s="2"/>
      <c r="SYU172" s="2"/>
      <c r="SYV172" s="2"/>
      <c r="SYW172" s="2"/>
      <c r="SYX172" s="2"/>
      <c r="SYY172" s="2"/>
      <c r="SYZ172" s="2"/>
      <c r="SZA172" s="2"/>
      <c r="SZB172" s="2"/>
      <c r="SZC172" s="2"/>
      <c r="SZD172" s="2"/>
      <c r="SZE172" s="2"/>
      <c r="SZF172" s="2"/>
      <c r="SZG172" s="2"/>
      <c r="SZH172" s="2"/>
      <c r="SZI172" s="2"/>
      <c r="SZJ172" s="2"/>
      <c r="SZK172" s="2"/>
      <c r="SZL172" s="2"/>
      <c r="SZM172" s="2"/>
      <c r="SZN172" s="2"/>
      <c r="SZO172" s="2"/>
      <c r="SZP172" s="2"/>
      <c r="SZQ172" s="2"/>
      <c r="SZR172" s="2"/>
      <c r="SZS172" s="2"/>
      <c r="SZT172" s="2"/>
      <c r="SZU172" s="2"/>
      <c r="SZV172" s="2"/>
      <c r="SZW172" s="2"/>
      <c r="SZX172" s="2"/>
      <c r="SZY172" s="2"/>
      <c r="SZZ172" s="2"/>
      <c r="TAA172" s="2"/>
      <c r="TAB172" s="2"/>
      <c r="TAC172" s="2"/>
      <c r="TAD172" s="2"/>
      <c r="TAE172" s="2"/>
      <c r="TAF172" s="2"/>
      <c r="TAG172" s="2"/>
      <c r="TAH172" s="2"/>
      <c r="TAI172" s="2"/>
      <c r="TAJ172" s="2"/>
      <c r="TAK172" s="2"/>
      <c r="TAL172" s="2"/>
      <c r="TAM172" s="2"/>
      <c r="TAN172" s="2"/>
      <c r="TAO172" s="2"/>
      <c r="TAP172" s="2"/>
      <c r="TAQ172" s="2"/>
      <c r="TAR172" s="2"/>
      <c r="TAS172" s="2"/>
      <c r="TAT172" s="2"/>
      <c r="TAU172" s="2"/>
      <c r="TAV172" s="2"/>
      <c r="TAW172" s="2"/>
      <c r="TAX172" s="2"/>
      <c r="TAY172" s="2"/>
      <c r="TAZ172" s="2"/>
      <c r="TBA172" s="2"/>
      <c r="TBB172" s="2"/>
      <c r="TBC172" s="2"/>
      <c r="TBD172" s="2"/>
      <c r="TBE172" s="2"/>
      <c r="TBF172" s="2"/>
      <c r="TBG172" s="2"/>
      <c r="TBH172" s="2"/>
      <c r="TBI172" s="2"/>
      <c r="TBJ172" s="2"/>
      <c r="TBK172" s="2"/>
      <c r="TBL172" s="2"/>
      <c r="TBM172" s="2"/>
      <c r="TBN172" s="2"/>
      <c r="TBO172" s="2"/>
      <c r="TBP172" s="2"/>
      <c r="TBQ172" s="2"/>
      <c r="TBR172" s="2"/>
      <c r="TBS172" s="2"/>
      <c r="TBT172" s="2"/>
      <c r="TBU172" s="2"/>
      <c r="TBV172" s="2"/>
      <c r="TBW172" s="2"/>
      <c r="TBX172" s="2"/>
      <c r="TBY172" s="2"/>
      <c r="TBZ172" s="2"/>
      <c r="TCA172" s="2"/>
      <c r="TCB172" s="2"/>
      <c r="TCC172" s="2"/>
      <c r="TCD172" s="2"/>
      <c r="TCE172" s="2"/>
      <c r="TCF172" s="2"/>
      <c r="TCG172" s="2"/>
      <c r="TCH172" s="2"/>
      <c r="TCI172" s="2"/>
      <c r="TCJ172" s="2"/>
      <c r="TCK172" s="2"/>
      <c r="TCL172" s="2"/>
      <c r="TCM172" s="2"/>
      <c r="TCN172" s="2"/>
      <c r="TCO172" s="2"/>
      <c r="TCP172" s="2"/>
      <c r="TCQ172" s="2"/>
      <c r="TCR172" s="2"/>
      <c r="TCS172" s="2"/>
      <c r="TCT172" s="2"/>
      <c r="TCU172" s="2"/>
      <c r="TCV172" s="2"/>
      <c r="TCW172" s="2"/>
      <c r="TCX172" s="2"/>
      <c r="TCY172" s="2"/>
      <c r="TCZ172" s="2"/>
      <c r="TDA172" s="2"/>
      <c r="TDB172" s="2"/>
      <c r="TDC172" s="2"/>
      <c r="TDD172" s="2"/>
      <c r="TDE172" s="2"/>
      <c r="TDF172" s="2"/>
      <c r="TDG172" s="2"/>
      <c r="TDH172" s="2"/>
      <c r="TDI172" s="2"/>
      <c r="TDJ172" s="2"/>
      <c r="TDK172" s="2"/>
      <c r="TDL172" s="2"/>
      <c r="TDM172" s="2"/>
      <c r="TDN172" s="2"/>
      <c r="TDO172" s="2"/>
      <c r="TDP172" s="2"/>
      <c r="TDQ172" s="2"/>
      <c r="TDR172" s="2"/>
      <c r="TDS172" s="2"/>
      <c r="TDT172" s="2"/>
      <c r="TDU172" s="2"/>
      <c r="TDV172" s="2"/>
      <c r="TDW172" s="2"/>
      <c r="TDX172" s="2"/>
      <c r="TDY172" s="2"/>
      <c r="TDZ172" s="2"/>
      <c r="TEA172" s="2"/>
      <c r="TEB172" s="2"/>
      <c r="TEC172" s="2"/>
      <c r="TED172" s="2"/>
      <c r="TEE172" s="2"/>
      <c r="TEF172" s="2"/>
      <c r="TEG172" s="2"/>
      <c r="TEH172" s="2"/>
      <c r="TEI172" s="2"/>
      <c r="TEJ172" s="2"/>
      <c r="TEK172" s="2"/>
      <c r="TEL172" s="2"/>
      <c r="TEM172" s="2"/>
      <c r="TEN172" s="2"/>
      <c r="TEO172" s="2"/>
      <c r="TEP172" s="2"/>
      <c r="TEQ172" s="2"/>
      <c r="TER172" s="2"/>
      <c r="TES172" s="2"/>
      <c r="TET172" s="2"/>
      <c r="TEU172" s="2"/>
      <c r="TEV172" s="2"/>
      <c r="TEW172" s="2"/>
      <c r="TEX172" s="2"/>
      <c r="TEY172" s="2"/>
      <c r="TEZ172" s="2"/>
      <c r="TFA172" s="2"/>
      <c r="TFB172" s="2"/>
      <c r="TFC172" s="2"/>
      <c r="TFD172" s="2"/>
      <c r="TFE172" s="2"/>
      <c r="TFF172" s="2"/>
      <c r="TFG172" s="2"/>
      <c r="TFH172" s="2"/>
      <c r="TFI172" s="2"/>
      <c r="TFJ172" s="2"/>
      <c r="TFK172" s="2"/>
      <c r="TFL172" s="2"/>
      <c r="TFM172" s="2"/>
      <c r="TFN172" s="2"/>
      <c r="TFO172" s="2"/>
      <c r="TFP172" s="2"/>
      <c r="TFQ172" s="2"/>
      <c r="TFR172" s="2"/>
      <c r="TFS172" s="2"/>
      <c r="TFT172" s="2"/>
      <c r="TFU172" s="2"/>
      <c r="TFV172" s="2"/>
      <c r="TFW172" s="2"/>
      <c r="TFX172" s="2"/>
      <c r="TFY172" s="2"/>
      <c r="TFZ172" s="2"/>
      <c r="TGA172" s="2"/>
      <c r="TGB172" s="2"/>
      <c r="TGC172" s="2"/>
      <c r="TGD172" s="2"/>
      <c r="TGE172" s="2"/>
      <c r="TGF172" s="2"/>
      <c r="TGG172" s="2"/>
      <c r="TGH172" s="2"/>
      <c r="TGI172" s="2"/>
      <c r="TGJ172" s="2"/>
      <c r="TGK172" s="2"/>
      <c r="TGL172" s="2"/>
      <c r="TGM172" s="2"/>
      <c r="TGN172" s="2"/>
      <c r="TGO172" s="2"/>
      <c r="TGP172" s="2"/>
      <c r="TGQ172" s="2"/>
      <c r="TGR172" s="2"/>
      <c r="TGS172" s="2"/>
      <c r="TGT172" s="2"/>
      <c r="TGU172" s="2"/>
      <c r="TGV172" s="2"/>
      <c r="TGW172" s="2"/>
      <c r="TGX172" s="2"/>
      <c r="TGY172" s="2"/>
      <c r="TGZ172" s="2"/>
      <c r="THA172" s="2"/>
      <c r="THB172" s="2"/>
      <c r="THC172" s="2"/>
      <c r="THD172" s="2"/>
      <c r="THE172" s="2"/>
      <c r="THF172" s="2"/>
      <c r="THG172" s="2"/>
      <c r="THH172" s="2"/>
      <c r="THI172" s="2"/>
      <c r="THJ172" s="2"/>
      <c r="THK172" s="2"/>
      <c r="THL172" s="2"/>
      <c r="THM172" s="2"/>
      <c r="THN172" s="2"/>
      <c r="THO172" s="2"/>
      <c r="THP172" s="2"/>
      <c r="THQ172" s="2"/>
      <c r="THR172" s="2"/>
      <c r="THS172" s="2"/>
      <c r="THT172" s="2"/>
      <c r="THU172" s="2"/>
      <c r="THV172" s="2"/>
      <c r="THW172" s="2"/>
      <c r="THX172" s="2"/>
      <c r="THY172" s="2"/>
      <c r="THZ172" s="2"/>
      <c r="TIA172" s="2"/>
      <c r="TIB172" s="2"/>
      <c r="TIC172" s="2"/>
      <c r="TID172" s="2"/>
      <c r="TIE172" s="2"/>
      <c r="TIF172" s="2"/>
      <c r="TIG172" s="2"/>
      <c r="TIH172" s="2"/>
      <c r="TII172" s="2"/>
      <c r="TIJ172" s="2"/>
      <c r="TIK172" s="2"/>
      <c r="TIL172" s="2"/>
      <c r="TIM172" s="2"/>
      <c r="TIN172" s="2"/>
      <c r="TIO172" s="2"/>
      <c r="TIP172" s="2"/>
      <c r="TIQ172" s="2"/>
      <c r="TIR172" s="2"/>
      <c r="TIS172" s="2"/>
      <c r="TIT172" s="2"/>
      <c r="TIU172" s="2"/>
      <c r="TIV172" s="2"/>
      <c r="TIW172" s="2"/>
      <c r="TIX172" s="2"/>
      <c r="TIY172" s="2"/>
      <c r="TIZ172" s="2"/>
      <c r="TJA172" s="2"/>
      <c r="TJB172" s="2"/>
      <c r="TJC172" s="2"/>
      <c r="TJD172" s="2"/>
      <c r="TJE172" s="2"/>
      <c r="TJF172" s="2"/>
      <c r="TJG172" s="2"/>
      <c r="TJH172" s="2"/>
      <c r="TJI172" s="2"/>
      <c r="TJJ172" s="2"/>
      <c r="TJK172" s="2"/>
      <c r="TJL172" s="2"/>
      <c r="TJM172" s="2"/>
      <c r="TJN172" s="2"/>
      <c r="TJO172" s="2"/>
      <c r="TJP172" s="2"/>
      <c r="TJQ172" s="2"/>
      <c r="TJR172" s="2"/>
      <c r="TJS172" s="2"/>
      <c r="TJT172" s="2"/>
      <c r="TJU172" s="2"/>
      <c r="TJV172" s="2"/>
      <c r="TJW172" s="2"/>
      <c r="TJX172" s="2"/>
      <c r="TJY172" s="2"/>
      <c r="TJZ172" s="2"/>
      <c r="TKA172" s="2"/>
      <c r="TKB172" s="2"/>
      <c r="TKC172" s="2"/>
      <c r="TKD172" s="2"/>
      <c r="TKE172" s="2"/>
      <c r="TKF172" s="2"/>
      <c r="TKG172" s="2"/>
      <c r="TKH172" s="2"/>
      <c r="TKI172" s="2"/>
      <c r="TKJ172" s="2"/>
      <c r="TKK172" s="2"/>
      <c r="TKL172" s="2"/>
      <c r="TKM172" s="2"/>
      <c r="TKN172" s="2"/>
      <c r="TKO172" s="2"/>
      <c r="TKP172" s="2"/>
      <c r="TKQ172" s="2"/>
      <c r="TKR172" s="2"/>
      <c r="TKS172" s="2"/>
      <c r="TKT172" s="2"/>
      <c r="TKU172" s="2"/>
      <c r="TKV172" s="2"/>
      <c r="TKW172" s="2"/>
      <c r="TKX172" s="2"/>
      <c r="TKY172" s="2"/>
      <c r="TKZ172" s="2"/>
      <c r="TLA172" s="2"/>
      <c r="TLB172" s="2"/>
      <c r="TLC172" s="2"/>
      <c r="TLD172" s="2"/>
      <c r="TLE172" s="2"/>
      <c r="TLF172" s="2"/>
      <c r="TLG172" s="2"/>
      <c r="TLH172" s="2"/>
      <c r="TLI172" s="2"/>
      <c r="TLJ172" s="2"/>
      <c r="TLK172" s="2"/>
      <c r="TLL172" s="2"/>
      <c r="TLM172" s="2"/>
      <c r="TLN172" s="2"/>
      <c r="TLO172" s="2"/>
      <c r="TLP172" s="2"/>
      <c r="TLQ172" s="2"/>
      <c r="TLR172" s="2"/>
      <c r="TLS172" s="2"/>
      <c r="TLT172" s="2"/>
      <c r="TLU172" s="2"/>
      <c r="TLV172" s="2"/>
      <c r="TLW172" s="2"/>
      <c r="TLX172" s="2"/>
      <c r="TLY172" s="2"/>
      <c r="TLZ172" s="2"/>
      <c r="TMA172" s="2"/>
      <c r="TMB172" s="2"/>
      <c r="TMC172" s="2"/>
      <c r="TMD172" s="2"/>
      <c r="TME172" s="2"/>
      <c r="TMF172" s="2"/>
      <c r="TMG172" s="2"/>
      <c r="TMH172" s="2"/>
      <c r="TMI172" s="2"/>
      <c r="TMJ172" s="2"/>
      <c r="TMK172" s="2"/>
      <c r="TML172" s="2"/>
      <c r="TMM172" s="2"/>
      <c r="TMN172" s="2"/>
      <c r="TMO172" s="2"/>
      <c r="TMP172" s="2"/>
      <c r="TMQ172" s="2"/>
      <c r="TMR172" s="2"/>
      <c r="TMS172" s="2"/>
      <c r="TMT172" s="2"/>
      <c r="TMU172" s="2"/>
      <c r="TMV172" s="2"/>
      <c r="TMW172" s="2"/>
      <c r="TMX172" s="2"/>
      <c r="TMY172" s="2"/>
      <c r="TMZ172" s="2"/>
      <c r="TNA172" s="2"/>
      <c r="TNB172" s="2"/>
      <c r="TNC172" s="2"/>
      <c r="TND172" s="2"/>
      <c r="TNE172" s="2"/>
      <c r="TNF172" s="2"/>
      <c r="TNG172" s="2"/>
      <c r="TNH172" s="2"/>
      <c r="TNI172" s="2"/>
      <c r="TNJ172" s="2"/>
      <c r="TNK172" s="2"/>
      <c r="TNL172" s="2"/>
      <c r="TNM172" s="2"/>
      <c r="TNN172" s="2"/>
      <c r="TNO172" s="2"/>
      <c r="TNP172" s="2"/>
      <c r="TNQ172" s="2"/>
      <c r="TNR172" s="2"/>
      <c r="TNS172" s="2"/>
      <c r="TNT172" s="2"/>
      <c r="TNU172" s="2"/>
      <c r="TNV172" s="2"/>
      <c r="TNW172" s="2"/>
      <c r="TNX172" s="2"/>
      <c r="TNY172" s="2"/>
      <c r="TNZ172" s="2"/>
      <c r="TOA172" s="2"/>
      <c r="TOB172" s="2"/>
      <c r="TOC172" s="2"/>
      <c r="TOD172" s="2"/>
      <c r="TOE172" s="2"/>
      <c r="TOF172" s="2"/>
      <c r="TOG172" s="2"/>
      <c r="TOH172" s="2"/>
      <c r="TOI172" s="2"/>
      <c r="TOJ172" s="2"/>
      <c r="TOK172" s="2"/>
      <c r="TOL172" s="2"/>
      <c r="TOM172" s="2"/>
      <c r="TON172" s="2"/>
      <c r="TOO172" s="2"/>
      <c r="TOP172" s="2"/>
      <c r="TOQ172" s="2"/>
      <c r="TOR172" s="2"/>
      <c r="TOS172" s="2"/>
      <c r="TOT172" s="2"/>
      <c r="TOU172" s="2"/>
      <c r="TOV172" s="2"/>
      <c r="TOW172" s="2"/>
      <c r="TOX172" s="2"/>
      <c r="TOY172" s="2"/>
      <c r="TOZ172" s="2"/>
      <c r="TPA172" s="2"/>
      <c r="TPB172" s="2"/>
      <c r="TPC172" s="2"/>
      <c r="TPD172" s="2"/>
      <c r="TPE172" s="2"/>
      <c r="TPF172" s="2"/>
      <c r="TPG172" s="2"/>
      <c r="TPH172" s="2"/>
      <c r="TPI172" s="2"/>
      <c r="TPJ172" s="2"/>
      <c r="TPK172" s="2"/>
      <c r="TPL172" s="2"/>
      <c r="TPM172" s="2"/>
      <c r="TPN172" s="2"/>
      <c r="TPO172" s="2"/>
      <c r="TPP172" s="2"/>
      <c r="TPQ172" s="2"/>
      <c r="TPR172" s="2"/>
      <c r="TPS172" s="2"/>
      <c r="TPT172" s="2"/>
      <c r="TPU172" s="2"/>
      <c r="TPV172" s="2"/>
      <c r="TPW172" s="2"/>
      <c r="TPX172" s="2"/>
      <c r="TPY172" s="2"/>
      <c r="TPZ172" s="2"/>
      <c r="TQA172" s="2"/>
      <c r="TQB172" s="2"/>
      <c r="TQC172" s="2"/>
      <c r="TQD172" s="2"/>
      <c r="TQE172" s="2"/>
      <c r="TQF172" s="2"/>
      <c r="TQG172" s="2"/>
      <c r="TQH172" s="2"/>
      <c r="TQI172" s="2"/>
      <c r="TQJ172" s="2"/>
      <c r="TQK172" s="2"/>
      <c r="TQL172" s="2"/>
      <c r="TQM172" s="2"/>
      <c r="TQN172" s="2"/>
      <c r="TQO172" s="2"/>
      <c r="TQP172" s="2"/>
      <c r="TQQ172" s="2"/>
      <c r="TQR172" s="2"/>
      <c r="TQS172" s="2"/>
      <c r="TQT172" s="2"/>
      <c r="TQU172" s="2"/>
      <c r="TQV172" s="2"/>
      <c r="TQW172" s="2"/>
      <c r="TQX172" s="2"/>
      <c r="TQY172" s="2"/>
      <c r="TQZ172" s="2"/>
      <c r="TRA172" s="2"/>
      <c r="TRB172" s="2"/>
      <c r="TRC172" s="2"/>
      <c r="TRD172" s="2"/>
      <c r="TRE172" s="2"/>
      <c r="TRF172" s="2"/>
      <c r="TRG172" s="2"/>
      <c r="TRH172" s="2"/>
      <c r="TRI172" s="2"/>
      <c r="TRJ172" s="2"/>
      <c r="TRK172" s="2"/>
      <c r="TRL172" s="2"/>
      <c r="TRM172" s="2"/>
      <c r="TRN172" s="2"/>
      <c r="TRO172" s="2"/>
      <c r="TRP172" s="2"/>
      <c r="TRQ172" s="2"/>
      <c r="TRR172" s="2"/>
      <c r="TRS172" s="2"/>
      <c r="TRT172" s="2"/>
      <c r="TRU172" s="2"/>
      <c r="TRV172" s="2"/>
      <c r="TRW172" s="2"/>
      <c r="TRX172" s="2"/>
      <c r="TRY172" s="2"/>
      <c r="TRZ172" s="2"/>
      <c r="TSA172" s="2"/>
      <c r="TSB172" s="2"/>
      <c r="TSC172" s="2"/>
      <c r="TSD172" s="2"/>
      <c r="TSE172" s="2"/>
      <c r="TSF172" s="2"/>
      <c r="TSG172" s="2"/>
      <c r="TSH172" s="2"/>
      <c r="TSI172" s="2"/>
      <c r="TSJ172" s="2"/>
      <c r="TSK172" s="2"/>
      <c r="TSL172" s="2"/>
      <c r="TSM172" s="2"/>
      <c r="TSN172" s="2"/>
      <c r="TSO172" s="2"/>
      <c r="TSP172" s="2"/>
      <c r="TSQ172" s="2"/>
      <c r="TSR172" s="2"/>
      <c r="TSS172" s="2"/>
      <c r="TST172" s="2"/>
      <c r="TSU172" s="2"/>
      <c r="TSV172" s="2"/>
      <c r="TSW172" s="2"/>
      <c r="TSX172" s="2"/>
      <c r="TSY172" s="2"/>
      <c r="TSZ172" s="2"/>
      <c r="TTA172" s="2"/>
      <c r="TTB172" s="2"/>
      <c r="TTC172" s="2"/>
      <c r="TTD172" s="2"/>
      <c r="TTE172" s="2"/>
      <c r="TTF172" s="2"/>
      <c r="TTG172" s="2"/>
      <c r="TTH172" s="2"/>
      <c r="TTI172" s="2"/>
      <c r="TTJ172" s="2"/>
      <c r="TTK172" s="2"/>
      <c r="TTL172" s="2"/>
      <c r="TTM172" s="2"/>
      <c r="TTN172" s="2"/>
      <c r="TTO172" s="2"/>
      <c r="TTP172" s="2"/>
      <c r="TTQ172" s="2"/>
      <c r="TTR172" s="2"/>
      <c r="TTS172" s="2"/>
      <c r="TTT172" s="2"/>
      <c r="TTU172" s="2"/>
      <c r="TTV172" s="2"/>
      <c r="TTW172" s="2"/>
      <c r="TTX172" s="2"/>
      <c r="TTY172" s="2"/>
      <c r="TTZ172" s="2"/>
      <c r="TUA172" s="2"/>
      <c r="TUB172" s="2"/>
      <c r="TUC172" s="2"/>
      <c r="TUD172" s="2"/>
      <c r="TUE172" s="2"/>
      <c r="TUF172" s="2"/>
      <c r="TUG172" s="2"/>
      <c r="TUH172" s="2"/>
      <c r="TUI172" s="2"/>
      <c r="TUJ172" s="2"/>
      <c r="TUK172" s="2"/>
      <c r="TUL172" s="2"/>
      <c r="TUM172" s="2"/>
      <c r="TUN172" s="2"/>
      <c r="TUO172" s="2"/>
      <c r="TUP172" s="2"/>
      <c r="TUQ172" s="2"/>
      <c r="TUR172" s="2"/>
      <c r="TUS172" s="2"/>
      <c r="TUT172" s="2"/>
      <c r="TUU172" s="2"/>
      <c r="TUV172" s="2"/>
      <c r="TUW172" s="2"/>
      <c r="TUX172" s="2"/>
      <c r="TUY172" s="2"/>
      <c r="TUZ172" s="2"/>
      <c r="TVA172" s="2"/>
      <c r="TVB172" s="2"/>
      <c r="TVC172" s="2"/>
      <c r="TVD172" s="2"/>
      <c r="TVE172" s="2"/>
      <c r="TVF172" s="2"/>
      <c r="TVG172" s="2"/>
      <c r="TVH172" s="2"/>
      <c r="TVI172" s="2"/>
      <c r="TVJ172" s="2"/>
      <c r="TVK172" s="2"/>
      <c r="TVL172" s="2"/>
      <c r="TVM172" s="2"/>
      <c r="TVN172" s="2"/>
      <c r="TVO172" s="2"/>
      <c r="TVP172" s="2"/>
      <c r="TVQ172" s="2"/>
      <c r="TVR172" s="2"/>
      <c r="TVS172" s="2"/>
      <c r="TVT172" s="2"/>
      <c r="TVU172" s="2"/>
      <c r="TVV172" s="2"/>
      <c r="TVW172" s="2"/>
      <c r="TVX172" s="2"/>
      <c r="TVY172" s="2"/>
      <c r="TVZ172" s="2"/>
      <c r="TWA172" s="2"/>
      <c r="TWB172" s="2"/>
      <c r="TWC172" s="2"/>
      <c r="TWD172" s="2"/>
      <c r="TWE172" s="2"/>
      <c r="TWF172" s="2"/>
      <c r="TWG172" s="2"/>
      <c r="TWH172" s="2"/>
      <c r="TWI172" s="2"/>
      <c r="TWJ172" s="2"/>
      <c r="TWK172" s="2"/>
      <c r="TWL172" s="2"/>
      <c r="TWM172" s="2"/>
      <c r="TWN172" s="2"/>
      <c r="TWO172" s="2"/>
      <c r="TWP172" s="2"/>
      <c r="TWQ172" s="2"/>
      <c r="TWR172" s="2"/>
      <c r="TWS172" s="2"/>
      <c r="TWT172" s="2"/>
      <c r="TWU172" s="2"/>
      <c r="TWV172" s="2"/>
      <c r="TWW172" s="2"/>
      <c r="TWX172" s="2"/>
      <c r="TWY172" s="2"/>
      <c r="TWZ172" s="2"/>
      <c r="TXA172" s="2"/>
      <c r="TXB172" s="2"/>
      <c r="TXC172" s="2"/>
      <c r="TXD172" s="2"/>
      <c r="TXE172" s="2"/>
      <c r="TXF172" s="2"/>
      <c r="TXG172" s="2"/>
      <c r="TXH172" s="2"/>
      <c r="TXI172" s="2"/>
      <c r="TXJ172" s="2"/>
      <c r="TXK172" s="2"/>
      <c r="TXL172" s="2"/>
      <c r="TXM172" s="2"/>
      <c r="TXN172" s="2"/>
      <c r="TXO172" s="2"/>
      <c r="TXP172" s="2"/>
      <c r="TXQ172" s="2"/>
      <c r="TXR172" s="2"/>
      <c r="TXS172" s="2"/>
      <c r="TXT172" s="2"/>
      <c r="TXU172" s="2"/>
      <c r="TXV172" s="2"/>
      <c r="TXW172" s="2"/>
      <c r="TXX172" s="2"/>
      <c r="TXY172" s="2"/>
      <c r="TXZ172" s="2"/>
      <c r="TYA172" s="2"/>
      <c r="TYB172" s="2"/>
      <c r="TYC172" s="2"/>
      <c r="TYD172" s="2"/>
      <c r="TYE172" s="2"/>
      <c r="TYF172" s="2"/>
      <c r="TYG172" s="2"/>
      <c r="TYH172" s="2"/>
      <c r="TYI172" s="2"/>
      <c r="TYJ172" s="2"/>
      <c r="TYK172" s="2"/>
      <c r="TYL172" s="2"/>
      <c r="TYM172" s="2"/>
      <c r="TYN172" s="2"/>
      <c r="TYO172" s="2"/>
      <c r="TYP172" s="2"/>
      <c r="TYQ172" s="2"/>
      <c r="TYR172" s="2"/>
      <c r="TYS172" s="2"/>
      <c r="TYT172" s="2"/>
      <c r="TYU172" s="2"/>
      <c r="TYV172" s="2"/>
      <c r="TYW172" s="2"/>
      <c r="TYX172" s="2"/>
      <c r="TYY172" s="2"/>
      <c r="TYZ172" s="2"/>
      <c r="TZA172" s="2"/>
      <c r="TZB172" s="2"/>
      <c r="TZC172" s="2"/>
      <c r="TZD172" s="2"/>
      <c r="TZE172" s="2"/>
      <c r="TZF172" s="2"/>
      <c r="TZG172" s="2"/>
      <c r="TZH172" s="2"/>
      <c r="TZI172" s="2"/>
      <c r="TZJ172" s="2"/>
      <c r="TZK172" s="2"/>
      <c r="TZL172" s="2"/>
      <c r="TZM172" s="2"/>
      <c r="TZN172" s="2"/>
      <c r="TZO172" s="2"/>
      <c r="TZP172" s="2"/>
      <c r="TZQ172" s="2"/>
      <c r="TZR172" s="2"/>
      <c r="TZS172" s="2"/>
      <c r="TZT172" s="2"/>
      <c r="TZU172" s="2"/>
      <c r="TZV172" s="2"/>
      <c r="TZW172" s="2"/>
      <c r="TZX172" s="2"/>
      <c r="TZY172" s="2"/>
      <c r="TZZ172" s="2"/>
      <c r="UAA172" s="2"/>
      <c r="UAB172" s="2"/>
      <c r="UAC172" s="2"/>
      <c r="UAD172" s="2"/>
      <c r="UAE172" s="2"/>
      <c r="UAF172" s="2"/>
      <c r="UAG172" s="2"/>
      <c r="UAH172" s="2"/>
      <c r="UAI172" s="2"/>
      <c r="UAJ172" s="2"/>
      <c r="UAK172" s="2"/>
      <c r="UAL172" s="2"/>
      <c r="UAM172" s="2"/>
      <c r="UAN172" s="2"/>
      <c r="UAO172" s="2"/>
      <c r="UAP172" s="2"/>
      <c r="UAQ172" s="2"/>
      <c r="UAR172" s="2"/>
      <c r="UAS172" s="2"/>
      <c r="UAT172" s="2"/>
      <c r="UAU172" s="2"/>
      <c r="UAV172" s="2"/>
      <c r="UAW172" s="2"/>
      <c r="UAX172" s="2"/>
      <c r="UAY172" s="2"/>
      <c r="UAZ172" s="2"/>
      <c r="UBA172" s="2"/>
      <c r="UBB172" s="2"/>
      <c r="UBC172" s="2"/>
      <c r="UBD172" s="2"/>
      <c r="UBE172" s="2"/>
      <c r="UBF172" s="2"/>
      <c r="UBG172" s="2"/>
      <c r="UBH172" s="2"/>
      <c r="UBI172" s="2"/>
      <c r="UBJ172" s="2"/>
      <c r="UBK172" s="2"/>
      <c r="UBL172" s="2"/>
      <c r="UBM172" s="2"/>
      <c r="UBN172" s="2"/>
      <c r="UBO172" s="2"/>
      <c r="UBP172" s="2"/>
      <c r="UBQ172" s="2"/>
      <c r="UBR172" s="2"/>
      <c r="UBS172" s="2"/>
      <c r="UBT172" s="2"/>
      <c r="UBU172" s="2"/>
      <c r="UBV172" s="2"/>
      <c r="UBW172" s="2"/>
      <c r="UBX172" s="2"/>
      <c r="UBY172" s="2"/>
      <c r="UBZ172" s="2"/>
      <c r="UCA172" s="2"/>
      <c r="UCB172" s="2"/>
      <c r="UCC172" s="2"/>
      <c r="UCD172" s="2"/>
      <c r="UCE172" s="2"/>
      <c r="UCF172" s="2"/>
      <c r="UCG172" s="2"/>
      <c r="UCH172" s="2"/>
      <c r="UCI172" s="2"/>
      <c r="UCJ172" s="2"/>
      <c r="UCK172" s="2"/>
      <c r="UCL172" s="2"/>
      <c r="UCM172" s="2"/>
      <c r="UCN172" s="2"/>
      <c r="UCO172" s="2"/>
      <c r="UCP172" s="2"/>
      <c r="UCQ172" s="2"/>
      <c r="UCR172" s="2"/>
      <c r="UCS172" s="2"/>
      <c r="UCT172" s="2"/>
      <c r="UCU172" s="2"/>
      <c r="UCV172" s="2"/>
      <c r="UCW172" s="2"/>
      <c r="UCX172" s="2"/>
      <c r="UCY172" s="2"/>
      <c r="UCZ172" s="2"/>
      <c r="UDA172" s="2"/>
      <c r="UDB172" s="2"/>
      <c r="UDC172" s="2"/>
      <c r="UDD172" s="2"/>
      <c r="UDE172" s="2"/>
      <c r="UDF172" s="2"/>
      <c r="UDG172" s="2"/>
      <c r="UDH172" s="2"/>
      <c r="UDI172" s="2"/>
      <c r="UDJ172" s="2"/>
      <c r="UDK172" s="2"/>
      <c r="UDL172" s="2"/>
      <c r="UDM172" s="2"/>
      <c r="UDN172" s="2"/>
      <c r="UDO172" s="2"/>
      <c r="UDP172" s="2"/>
      <c r="UDQ172" s="2"/>
      <c r="UDR172" s="2"/>
      <c r="UDS172" s="2"/>
      <c r="UDT172" s="2"/>
      <c r="UDU172" s="2"/>
      <c r="UDV172" s="2"/>
      <c r="UDW172" s="2"/>
      <c r="UDX172" s="2"/>
      <c r="UDY172" s="2"/>
      <c r="UDZ172" s="2"/>
      <c r="UEA172" s="2"/>
      <c r="UEB172" s="2"/>
      <c r="UEC172" s="2"/>
      <c r="UED172" s="2"/>
      <c r="UEE172" s="2"/>
      <c r="UEF172" s="2"/>
      <c r="UEG172" s="2"/>
      <c r="UEH172" s="2"/>
      <c r="UEI172" s="2"/>
      <c r="UEJ172" s="2"/>
      <c r="UEK172" s="2"/>
      <c r="UEL172" s="2"/>
      <c r="UEM172" s="2"/>
      <c r="UEN172" s="2"/>
      <c r="UEO172" s="2"/>
      <c r="UEP172" s="2"/>
      <c r="UEQ172" s="2"/>
      <c r="UER172" s="2"/>
      <c r="UES172" s="2"/>
      <c r="UET172" s="2"/>
      <c r="UEU172" s="2"/>
      <c r="UEV172" s="2"/>
      <c r="UEW172" s="2"/>
      <c r="UEX172" s="2"/>
      <c r="UEY172" s="2"/>
      <c r="UEZ172" s="2"/>
      <c r="UFA172" s="2"/>
      <c r="UFB172" s="2"/>
      <c r="UFC172" s="2"/>
      <c r="UFD172" s="2"/>
      <c r="UFE172" s="2"/>
      <c r="UFF172" s="2"/>
      <c r="UFG172" s="2"/>
      <c r="UFH172" s="2"/>
      <c r="UFI172" s="2"/>
      <c r="UFJ172" s="2"/>
      <c r="UFK172" s="2"/>
      <c r="UFL172" s="2"/>
      <c r="UFM172" s="2"/>
      <c r="UFN172" s="2"/>
      <c r="UFO172" s="2"/>
      <c r="UFP172" s="2"/>
      <c r="UFQ172" s="2"/>
      <c r="UFR172" s="2"/>
      <c r="UFS172" s="2"/>
      <c r="UFT172" s="2"/>
      <c r="UFU172" s="2"/>
      <c r="UFV172" s="2"/>
      <c r="UFW172" s="2"/>
      <c r="UFX172" s="2"/>
      <c r="UFY172" s="2"/>
      <c r="UFZ172" s="2"/>
      <c r="UGA172" s="2"/>
      <c r="UGB172" s="2"/>
      <c r="UGC172" s="2"/>
      <c r="UGD172" s="2"/>
      <c r="UGE172" s="2"/>
      <c r="UGF172" s="2"/>
      <c r="UGG172" s="2"/>
      <c r="UGH172" s="2"/>
      <c r="UGI172" s="2"/>
      <c r="UGJ172" s="2"/>
      <c r="UGK172" s="2"/>
      <c r="UGL172" s="2"/>
      <c r="UGM172" s="2"/>
      <c r="UGN172" s="2"/>
      <c r="UGO172" s="2"/>
      <c r="UGP172" s="2"/>
      <c r="UGQ172" s="2"/>
      <c r="UGR172" s="2"/>
      <c r="UGS172" s="2"/>
      <c r="UGT172" s="2"/>
      <c r="UGU172" s="2"/>
      <c r="UGV172" s="2"/>
      <c r="UGW172" s="2"/>
      <c r="UGX172" s="2"/>
      <c r="UGY172" s="2"/>
      <c r="UGZ172" s="2"/>
      <c r="UHA172" s="2"/>
      <c r="UHB172" s="2"/>
      <c r="UHC172" s="2"/>
      <c r="UHD172" s="2"/>
      <c r="UHE172" s="2"/>
      <c r="UHF172" s="2"/>
      <c r="UHG172" s="2"/>
      <c r="UHH172" s="2"/>
      <c r="UHI172" s="2"/>
      <c r="UHJ172" s="2"/>
      <c r="UHK172" s="2"/>
      <c r="UHL172" s="2"/>
      <c r="UHM172" s="2"/>
      <c r="UHN172" s="2"/>
      <c r="UHO172" s="2"/>
      <c r="UHP172" s="2"/>
      <c r="UHQ172" s="2"/>
      <c r="UHR172" s="2"/>
      <c r="UHS172" s="2"/>
      <c r="UHT172" s="2"/>
      <c r="UHU172" s="2"/>
      <c r="UHV172" s="2"/>
      <c r="UHW172" s="2"/>
      <c r="UHX172" s="2"/>
      <c r="UHY172" s="2"/>
      <c r="UHZ172" s="2"/>
      <c r="UIA172" s="2"/>
      <c r="UIB172" s="2"/>
      <c r="UIC172" s="2"/>
      <c r="UID172" s="2"/>
      <c r="UIE172" s="2"/>
      <c r="UIF172" s="2"/>
      <c r="UIG172" s="2"/>
      <c r="UIH172" s="2"/>
      <c r="UII172" s="2"/>
      <c r="UIJ172" s="2"/>
      <c r="UIK172" s="2"/>
      <c r="UIL172" s="2"/>
      <c r="UIM172" s="2"/>
      <c r="UIN172" s="2"/>
      <c r="UIO172" s="2"/>
      <c r="UIP172" s="2"/>
      <c r="UIQ172" s="2"/>
      <c r="UIR172" s="2"/>
      <c r="UIS172" s="2"/>
      <c r="UIT172" s="2"/>
      <c r="UIU172" s="2"/>
      <c r="UIV172" s="2"/>
      <c r="UIW172" s="2"/>
      <c r="UIX172" s="2"/>
      <c r="UIY172" s="2"/>
      <c r="UIZ172" s="2"/>
      <c r="UJA172" s="2"/>
      <c r="UJB172" s="2"/>
      <c r="UJC172" s="2"/>
      <c r="UJD172" s="2"/>
      <c r="UJE172" s="2"/>
      <c r="UJF172" s="2"/>
      <c r="UJG172" s="2"/>
      <c r="UJH172" s="2"/>
      <c r="UJI172" s="2"/>
      <c r="UJJ172" s="2"/>
      <c r="UJK172" s="2"/>
      <c r="UJL172" s="2"/>
      <c r="UJM172" s="2"/>
      <c r="UJN172" s="2"/>
      <c r="UJO172" s="2"/>
      <c r="UJP172" s="2"/>
      <c r="UJQ172" s="2"/>
      <c r="UJR172" s="2"/>
      <c r="UJS172" s="2"/>
      <c r="UJT172" s="2"/>
      <c r="UJU172" s="2"/>
      <c r="UJV172" s="2"/>
      <c r="UJW172" s="2"/>
      <c r="UJX172" s="2"/>
      <c r="UJY172" s="2"/>
      <c r="UJZ172" s="2"/>
      <c r="UKA172" s="2"/>
      <c r="UKB172" s="2"/>
      <c r="UKC172" s="2"/>
      <c r="UKD172" s="2"/>
      <c r="UKE172" s="2"/>
      <c r="UKF172" s="2"/>
      <c r="UKG172" s="2"/>
      <c r="UKH172" s="2"/>
      <c r="UKI172" s="2"/>
      <c r="UKJ172" s="2"/>
      <c r="UKK172" s="2"/>
      <c r="UKL172" s="2"/>
      <c r="UKM172" s="2"/>
      <c r="UKN172" s="2"/>
      <c r="UKO172" s="2"/>
      <c r="UKP172" s="2"/>
      <c r="UKQ172" s="2"/>
      <c r="UKR172" s="2"/>
      <c r="UKS172" s="2"/>
      <c r="UKT172" s="2"/>
      <c r="UKU172" s="2"/>
      <c r="UKV172" s="2"/>
      <c r="UKW172" s="2"/>
      <c r="UKX172" s="2"/>
      <c r="UKY172" s="2"/>
      <c r="UKZ172" s="2"/>
      <c r="ULA172" s="2"/>
      <c r="ULB172" s="2"/>
      <c r="ULC172" s="2"/>
      <c r="ULD172" s="2"/>
      <c r="ULE172" s="2"/>
      <c r="ULF172" s="2"/>
      <c r="ULG172" s="2"/>
      <c r="ULH172" s="2"/>
      <c r="ULI172" s="2"/>
      <c r="ULJ172" s="2"/>
      <c r="ULK172" s="2"/>
      <c r="ULL172" s="2"/>
      <c r="ULM172" s="2"/>
      <c r="ULN172" s="2"/>
      <c r="ULO172" s="2"/>
      <c r="ULP172" s="2"/>
      <c r="ULQ172" s="2"/>
      <c r="ULR172" s="2"/>
      <c r="ULS172" s="2"/>
      <c r="ULT172" s="2"/>
      <c r="ULU172" s="2"/>
      <c r="ULV172" s="2"/>
      <c r="ULW172" s="2"/>
      <c r="ULX172" s="2"/>
      <c r="ULY172" s="2"/>
      <c r="ULZ172" s="2"/>
      <c r="UMA172" s="2"/>
      <c r="UMB172" s="2"/>
      <c r="UMC172" s="2"/>
      <c r="UMD172" s="2"/>
      <c r="UME172" s="2"/>
      <c r="UMF172" s="2"/>
      <c r="UMG172" s="2"/>
      <c r="UMH172" s="2"/>
      <c r="UMI172" s="2"/>
      <c r="UMJ172" s="2"/>
      <c r="UMK172" s="2"/>
      <c r="UML172" s="2"/>
      <c r="UMM172" s="2"/>
      <c r="UMN172" s="2"/>
      <c r="UMO172" s="2"/>
      <c r="UMP172" s="2"/>
      <c r="UMQ172" s="2"/>
      <c r="UMR172" s="2"/>
      <c r="UMS172" s="2"/>
      <c r="UMT172" s="2"/>
      <c r="UMU172" s="2"/>
      <c r="UMV172" s="2"/>
      <c r="UMW172" s="2"/>
      <c r="UMX172" s="2"/>
      <c r="UMY172" s="2"/>
      <c r="UMZ172" s="2"/>
      <c r="UNA172" s="2"/>
      <c r="UNB172" s="2"/>
      <c r="UNC172" s="2"/>
      <c r="UND172" s="2"/>
      <c r="UNE172" s="2"/>
      <c r="UNF172" s="2"/>
      <c r="UNG172" s="2"/>
      <c r="UNH172" s="2"/>
      <c r="UNI172" s="2"/>
      <c r="UNJ172" s="2"/>
      <c r="UNK172" s="2"/>
      <c r="UNL172" s="2"/>
      <c r="UNM172" s="2"/>
      <c r="UNN172" s="2"/>
      <c r="UNO172" s="2"/>
      <c r="UNP172" s="2"/>
      <c r="UNQ172" s="2"/>
      <c r="UNR172" s="2"/>
      <c r="UNS172" s="2"/>
      <c r="UNT172" s="2"/>
      <c r="UNU172" s="2"/>
      <c r="UNV172" s="2"/>
      <c r="UNW172" s="2"/>
      <c r="UNX172" s="2"/>
      <c r="UNY172" s="2"/>
      <c r="UNZ172" s="2"/>
      <c r="UOA172" s="2"/>
      <c r="UOB172" s="2"/>
      <c r="UOC172" s="2"/>
      <c r="UOD172" s="2"/>
      <c r="UOE172" s="2"/>
      <c r="UOF172" s="2"/>
      <c r="UOG172" s="2"/>
      <c r="UOH172" s="2"/>
      <c r="UOI172" s="2"/>
      <c r="UOJ172" s="2"/>
      <c r="UOK172" s="2"/>
      <c r="UOL172" s="2"/>
      <c r="UOM172" s="2"/>
      <c r="UON172" s="2"/>
      <c r="UOO172" s="2"/>
      <c r="UOP172" s="2"/>
      <c r="UOQ172" s="2"/>
      <c r="UOR172" s="2"/>
      <c r="UOS172" s="2"/>
      <c r="UOT172" s="2"/>
      <c r="UOU172" s="2"/>
      <c r="UOV172" s="2"/>
      <c r="UOW172" s="2"/>
      <c r="UOX172" s="2"/>
      <c r="UOY172" s="2"/>
      <c r="UOZ172" s="2"/>
      <c r="UPA172" s="2"/>
      <c r="UPB172" s="2"/>
      <c r="UPC172" s="2"/>
      <c r="UPD172" s="2"/>
      <c r="UPE172" s="2"/>
      <c r="UPF172" s="2"/>
      <c r="UPG172" s="2"/>
      <c r="UPH172" s="2"/>
      <c r="UPI172" s="2"/>
      <c r="UPJ172" s="2"/>
      <c r="UPK172" s="2"/>
      <c r="UPL172" s="2"/>
      <c r="UPM172" s="2"/>
      <c r="UPN172" s="2"/>
      <c r="UPO172" s="2"/>
      <c r="UPP172" s="2"/>
      <c r="UPQ172" s="2"/>
      <c r="UPR172" s="2"/>
      <c r="UPS172" s="2"/>
      <c r="UPT172" s="2"/>
      <c r="UPU172" s="2"/>
      <c r="UPV172" s="2"/>
      <c r="UPW172" s="2"/>
      <c r="UPX172" s="2"/>
      <c r="UPY172" s="2"/>
      <c r="UPZ172" s="2"/>
      <c r="UQA172" s="2"/>
      <c r="UQB172" s="2"/>
      <c r="UQC172" s="2"/>
      <c r="UQD172" s="2"/>
      <c r="UQE172" s="2"/>
      <c r="UQF172" s="2"/>
      <c r="UQG172" s="2"/>
      <c r="UQH172" s="2"/>
      <c r="UQI172" s="2"/>
      <c r="UQJ172" s="2"/>
      <c r="UQK172" s="2"/>
      <c r="UQL172" s="2"/>
      <c r="UQM172" s="2"/>
      <c r="UQN172" s="2"/>
      <c r="UQO172" s="2"/>
      <c r="UQP172" s="2"/>
      <c r="UQQ172" s="2"/>
      <c r="UQR172" s="2"/>
      <c r="UQS172" s="2"/>
      <c r="UQT172" s="2"/>
      <c r="UQU172" s="2"/>
      <c r="UQV172" s="2"/>
      <c r="UQW172" s="2"/>
      <c r="UQX172" s="2"/>
      <c r="UQY172" s="2"/>
      <c r="UQZ172" s="2"/>
      <c r="URA172" s="2"/>
      <c r="URB172" s="2"/>
      <c r="URC172" s="2"/>
      <c r="URD172" s="2"/>
      <c r="URE172" s="2"/>
      <c r="URF172" s="2"/>
      <c r="URG172" s="2"/>
      <c r="URH172" s="2"/>
      <c r="URI172" s="2"/>
      <c r="URJ172" s="2"/>
      <c r="URK172" s="2"/>
      <c r="URL172" s="2"/>
      <c r="URM172" s="2"/>
      <c r="URN172" s="2"/>
      <c r="URO172" s="2"/>
      <c r="URP172" s="2"/>
      <c r="URQ172" s="2"/>
      <c r="URR172" s="2"/>
      <c r="URS172" s="2"/>
      <c r="URT172" s="2"/>
      <c r="URU172" s="2"/>
      <c r="URV172" s="2"/>
      <c r="URW172" s="2"/>
      <c r="URX172" s="2"/>
      <c r="URY172" s="2"/>
      <c r="URZ172" s="2"/>
      <c r="USA172" s="2"/>
      <c r="USB172" s="2"/>
      <c r="USC172" s="2"/>
      <c r="USD172" s="2"/>
      <c r="USE172" s="2"/>
      <c r="USF172" s="2"/>
      <c r="USG172" s="2"/>
      <c r="USH172" s="2"/>
      <c r="USI172" s="2"/>
      <c r="USJ172" s="2"/>
      <c r="USK172" s="2"/>
      <c r="USL172" s="2"/>
      <c r="USM172" s="2"/>
      <c r="USN172" s="2"/>
      <c r="USO172" s="2"/>
      <c r="USP172" s="2"/>
      <c r="USQ172" s="2"/>
      <c r="USR172" s="2"/>
      <c r="USS172" s="2"/>
      <c r="UST172" s="2"/>
      <c r="USU172" s="2"/>
      <c r="USV172" s="2"/>
      <c r="USW172" s="2"/>
      <c r="USX172" s="2"/>
      <c r="USY172" s="2"/>
      <c r="USZ172" s="2"/>
      <c r="UTA172" s="2"/>
      <c r="UTB172" s="2"/>
      <c r="UTC172" s="2"/>
      <c r="UTD172" s="2"/>
      <c r="UTE172" s="2"/>
      <c r="UTF172" s="2"/>
      <c r="UTG172" s="2"/>
      <c r="UTH172" s="2"/>
      <c r="UTI172" s="2"/>
      <c r="UTJ172" s="2"/>
      <c r="UTK172" s="2"/>
      <c r="UTL172" s="2"/>
      <c r="UTM172" s="2"/>
      <c r="UTN172" s="2"/>
      <c r="UTO172" s="2"/>
      <c r="UTP172" s="2"/>
      <c r="UTQ172" s="2"/>
      <c r="UTR172" s="2"/>
      <c r="UTS172" s="2"/>
      <c r="UTT172" s="2"/>
      <c r="UTU172" s="2"/>
      <c r="UTV172" s="2"/>
      <c r="UTW172" s="2"/>
      <c r="UTX172" s="2"/>
      <c r="UTY172" s="2"/>
      <c r="UTZ172" s="2"/>
      <c r="UUA172" s="2"/>
      <c r="UUB172" s="2"/>
      <c r="UUC172" s="2"/>
      <c r="UUD172" s="2"/>
      <c r="UUE172" s="2"/>
      <c r="UUF172" s="2"/>
      <c r="UUG172" s="2"/>
      <c r="UUH172" s="2"/>
      <c r="UUI172" s="2"/>
      <c r="UUJ172" s="2"/>
      <c r="UUK172" s="2"/>
      <c r="UUL172" s="2"/>
      <c r="UUM172" s="2"/>
      <c r="UUN172" s="2"/>
      <c r="UUO172" s="2"/>
      <c r="UUP172" s="2"/>
      <c r="UUQ172" s="2"/>
      <c r="UUR172" s="2"/>
      <c r="UUS172" s="2"/>
      <c r="UUT172" s="2"/>
      <c r="UUU172" s="2"/>
      <c r="UUV172" s="2"/>
      <c r="UUW172" s="2"/>
      <c r="UUX172" s="2"/>
      <c r="UUY172" s="2"/>
      <c r="UUZ172" s="2"/>
      <c r="UVA172" s="2"/>
      <c r="UVB172" s="2"/>
      <c r="UVC172" s="2"/>
      <c r="UVD172" s="2"/>
      <c r="UVE172" s="2"/>
      <c r="UVF172" s="2"/>
      <c r="UVG172" s="2"/>
      <c r="UVH172" s="2"/>
      <c r="UVI172" s="2"/>
      <c r="UVJ172" s="2"/>
      <c r="UVK172" s="2"/>
      <c r="UVL172" s="2"/>
      <c r="UVM172" s="2"/>
      <c r="UVN172" s="2"/>
      <c r="UVO172" s="2"/>
      <c r="UVP172" s="2"/>
      <c r="UVQ172" s="2"/>
      <c r="UVR172" s="2"/>
      <c r="UVS172" s="2"/>
      <c r="UVT172" s="2"/>
      <c r="UVU172" s="2"/>
      <c r="UVV172" s="2"/>
      <c r="UVW172" s="2"/>
      <c r="UVX172" s="2"/>
      <c r="UVY172" s="2"/>
      <c r="UVZ172" s="2"/>
      <c r="UWA172" s="2"/>
      <c r="UWB172" s="2"/>
      <c r="UWC172" s="2"/>
      <c r="UWD172" s="2"/>
      <c r="UWE172" s="2"/>
      <c r="UWF172" s="2"/>
      <c r="UWG172" s="2"/>
      <c r="UWH172" s="2"/>
      <c r="UWI172" s="2"/>
      <c r="UWJ172" s="2"/>
      <c r="UWK172" s="2"/>
      <c r="UWL172" s="2"/>
      <c r="UWM172" s="2"/>
      <c r="UWN172" s="2"/>
      <c r="UWO172" s="2"/>
      <c r="UWP172" s="2"/>
      <c r="UWQ172" s="2"/>
      <c r="UWR172" s="2"/>
      <c r="UWS172" s="2"/>
      <c r="UWT172" s="2"/>
      <c r="UWU172" s="2"/>
      <c r="UWV172" s="2"/>
      <c r="UWW172" s="2"/>
      <c r="UWX172" s="2"/>
      <c r="UWY172" s="2"/>
      <c r="UWZ172" s="2"/>
      <c r="UXA172" s="2"/>
      <c r="UXB172" s="2"/>
      <c r="UXC172" s="2"/>
      <c r="UXD172" s="2"/>
      <c r="UXE172" s="2"/>
      <c r="UXF172" s="2"/>
      <c r="UXG172" s="2"/>
      <c r="UXH172" s="2"/>
      <c r="UXI172" s="2"/>
      <c r="UXJ172" s="2"/>
      <c r="UXK172" s="2"/>
      <c r="UXL172" s="2"/>
      <c r="UXM172" s="2"/>
      <c r="UXN172" s="2"/>
      <c r="UXO172" s="2"/>
      <c r="UXP172" s="2"/>
      <c r="UXQ172" s="2"/>
      <c r="UXR172" s="2"/>
      <c r="UXS172" s="2"/>
      <c r="UXT172" s="2"/>
      <c r="UXU172" s="2"/>
      <c r="UXV172" s="2"/>
      <c r="UXW172" s="2"/>
      <c r="UXX172" s="2"/>
      <c r="UXY172" s="2"/>
      <c r="UXZ172" s="2"/>
      <c r="UYA172" s="2"/>
      <c r="UYB172" s="2"/>
      <c r="UYC172" s="2"/>
      <c r="UYD172" s="2"/>
      <c r="UYE172" s="2"/>
      <c r="UYF172" s="2"/>
      <c r="UYG172" s="2"/>
      <c r="UYH172" s="2"/>
      <c r="UYI172" s="2"/>
      <c r="UYJ172" s="2"/>
      <c r="UYK172" s="2"/>
      <c r="UYL172" s="2"/>
      <c r="UYM172" s="2"/>
      <c r="UYN172" s="2"/>
      <c r="UYO172" s="2"/>
      <c r="UYP172" s="2"/>
      <c r="UYQ172" s="2"/>
      <c r="UYR172" s="2"/>
      <c r="UYS172" s="2"/>
      <c r="UYT172" s="2"/>
      <c r="UYU172" s="2"/>
      <c r="UYV172" s="2"/>
      <c r="UYW172" s="2"/>
      <c r="UYX172" s="2"/>
      <c r="UYY172" s="2"/>
      <c r="UYZ172" s="2"/>
      <c r="UZA172" s="2"/>
      <c r="UZB172" s="2"/>
      <c r="UZC172" s="2"/>
      <c r="UZD172" s="2"/>
      <c r="UZE172" s="2"/>
      <c r="UZF172" s="2"/>
      <c r="UZG172" s="2"/>
      <c r="UZH172" s="2"/>
      <c r="UZI172" s="2"/>
      <c r="UZJ172" s="2"/>
      <c r="UZK172" s="2"/>
      <c r="UZL172" s="2"/>
      <c r="UZM172" s="2"/>
      <c r="UZN172" s="2"/>
      <c r="UZO172" s="2"/>
      <c r="UZP172" s="2"/>
      <c r="UZQ172" s="2"/>
      <c r="UZR172" s="2"/>
      <c r="UZS172" s="2"/>
      <c r="UZT172" s="2"/>
      <c r="UZU172" s="2"/>
      <c r="UZV172" s="2"/>
      <c r="UZW172" s="2"/>
      <c r="UZX172" s="2"/>
      <c r="UZY172" s="2"/>
      <c r="UZZ172" s="2"/>
      <c r="VAA172" s="2"/>
      <c r="VAB172" s="2"/>
      <c r="VAC172" s="2"/>
      <c r="VAD172" s="2"/>
      <c r="VAE172" s="2"/>
      <c r="VAF172" s="2"/>
      <c r="VAG172" s="2"/>
      <c r="VAH172" s="2"/>
      <c r="VAI172" s="2"/>
      <c r="VAJ172" s="2"/>
      <c r="VAK172" s="2"/>
      <c r="VAL172" s="2"/>
      <c r="VAM172" s="2"/>
      <c r="VAN172" s="2"/>
      <c r="VAO172" s="2"/>
      <c r="VAP172" s="2"/>
      <c r="VAQ172" s="2"/>
      <c r="VAR172" s="2"/>
      <c r="VAS172" s="2"/>
      <c r="VAT172" s="2"/>
      <c r="VAU172" s="2"/>
      <c r="VAV172" s="2"/>
      <c r="VAW172" s="2"/>
      <c r="VAX172" s="2"/>
      <c r="VAY172" s="2"/>
      <c r="VAZ172" s="2"/>
      <c r="VBA172" s="2"/>
      <c r="VBB172" s="2"/>
      <c r="VBC172" s="2"/>
      <c r="VBD172" s="2"/>
      <c r="VBE172" s="2"/>
      <c r="VBF172" s="2"/>
      <c r="VBG172" s="2"/>
      <c r="VBH172" s="2"/>
      <c r="VBI172" s="2"/>
      <c r="VBJ172" s="2"/>
      <c r="VBK172" s="2"/>
      <c r="VBL172" s="2"/>
      <c r="VBM172" s="2"/>
      <c r="VBN172" s="2"/>
      <c r="VBO172" s="2"/>
      <c r="VBP172" s="2"/>
      <c r="VBQ172" s="2"/>
      <c r="VBR172" s="2"/>
      <c r="VBS172" s="2"/>
      <c r="VBT172" s="2"/>
      <c r="VBU172" s="2"/>
      <c r="VBV172" s="2"/>
      <c r="VBW172" s="2"/>
      <c r="VBX172" s="2"/>
      <c r="VBY172" s="2"/>
      <c r="VBZ172" s="2"/>
      <c r="VCA172" s="2"/>
      <c r="VCB172" s="2"/>
      <c r="VCC172" s="2"/>
      <c r="VCD172" s="2"/>
      <c r="VCE172" s="2"/>
      <c r="VCF172" s="2"/>
      <c r="VCG172" s="2"/>
      <c r="VCH172" s="2"/>
      <c r="VCI172" s="2"/>
      <c r="VCJ172" s="2"/>
      <c r="VCK172" s="2"/>
      <c r="VCL172" s="2"/>
      <c r="VCM172" s="2"/>
      <c r="VCN172" s="2"/>
      <c r="VCO172" s="2"/>
      <c r="VCP172" s="2"/>
      <c r="VCQ172" s="2"/>
      <c r="VCR172" s="2"/>
      <c r="VCS172" s="2"/>
      <c r="VCT172" s="2"/>
      <c r="VCU172" s="2"/>
      <c r="VCV172" s="2"/>
      <c r="VCW172" s="2"/>
      <c r="VCX172" s="2"/>
      <c r="VCY172" s="2"/>
      <c r="VCZ172" s="2"/>
      <c r="VDA172" s="2"/>
      <c r="VDB172" s="2"/>
      <c r="VDC172" s="2"/>
      <c r="VDD172" s="2"/>
      <c r="VDE172" s="2"/>
      <c r="VDF172" s="2"/>
      <c r="VDG172" s="2"/>
      <c r="VDH172" s="2"/>
      <c r="VDI172" s="2"/>
      <c r="VDJ172" s="2"/>
      <c r="VDK172" s="2"/>
      <c r="VDL172" s="2"/>
      <c r="VDM172" s="2"/>
      <c r="VDN172" s="2"/>
      <c r="VDO172" s="2"/>
      <c r="VDP172" s="2"/>
      <c r="VDQ172" s="2"/>
      <c r="VDR172" s="2"/>
      <c r="VDS172" s="2"/>
      <c r="VDT172" s="2"/>
      <c r="VDU172" s="2"/>
      <c r="VDV172" s="2"/>
      <c r="VDW172" s="2"/>
      <c r="VDX172" s="2"/>
      <c r="VDY172" s="2"/>
      <c r="VDZ172" s="2"/>
      <c r="VEA172" s="2"/>
      <c r="VEB172" s="2"/>
      <c r="VEC172" s="2"/>
      <c r="VED172" s="2"/>
      <c r="VEE172" s="2"/>
      <c r="VEF172" s="2"/>
      <c r="VEG172" s="2"/>
      <c r="VEH172" s="2"/>
      <c r="VEI172" s="2"/>
      <c r="VEJ172" s="2"/>
      <c r="VEK172" s="2"/>
      <c r="VEL172" s="2"/>
      <c r="VEM172" s="2"/>
      <c r="VEN172" s="2"/>
      <c r="VEO172" s="2"/>
      <c r="VEP172" s="2"/>
      <c r="VEQ172" s="2"/>
      <c r="VER172" s="2"/>
      <c r="VES172" s="2"/>
      <c r="VET172" s="2"/>
      <c r="VEU172" s="2"/>
      <c r="VEV172" s="2"/>
      <c r="VEW172" s="2"/>
      <c r="VEX172" s="2"/>
      <c r="VEY172" s="2"/>
      <c r="VEZ172" s="2"/>
      <c r="VFA172" s="2"/>
      <c r="VFB172" s="2"/>
      <c r="VFC172" s="2"/>
      <c r="VFD172" s="2"/>
      <c r="VFE172" s="2"/>
      <c r="VFF172" s="2"/>
      <c r="VFG172" s="2"/>
      <c r="VFH172" s="2"/>
      <c r="VFI172" s="2"/>
      <c r="VFJ172" s="2"/>
      <c r="VFK172" s="2"/>
      <c r="VFL172" s="2"/>
      <c r="VFM172" s="2"/>
      <c r="VFN172" s="2"/>
      <c r="VFO172" s="2"/>
      <c r="VFP172" s="2"/>
      <c r="VFQ172" s="2"/>
      <c r="VFR172" s="2"/>
      <c r="VFS172" s="2"/>
      <c r="VFT172" s="2"/>
      <c r="VFU172" s="2"/>
      <c r="VFV172" s="2"/>
      <c r="VFW172" s="2"/>
      <c r="VFX172" s="2"/>
      <c r="VFY172" s="2"/>
      <c r="VFZ172" s="2"/>
      <c r="VGA172" s="2"/>
      <c r="VGB172" s="2"/>
      <c r="VGC172" s="2"/>
      <c r="VGD172" s="2"/>
      <c r="VGE172" s="2"/>
      <c r="VGF172" s="2"/>
      <c r="VGG172" s="2"/>
      <c r="VGH172" s="2"/>
      <c r="VGI172" s="2"/>
      <c r="VGJ172" s="2"/>
      <c r="VGK172" s="2"/>
      <c r="VGL172" s="2"/>
      <c r="VGM172" s="2"/>
      <c r="VGN172" s="2"/>
      <c r="VGO172" s="2"/>
      <c r="VGP172" s="2"/>
      <c r="VGQ172" s="2"/>
      <c r="VGR172" s="2"/>
      <c r="VGS172" s="2"/>
      <c r="VGT172" s="2"/>
      <c r="VGU172" s="2"/>
      <c r="VGV172" s="2"/>
      <c r="VGW172" s="2"/>
      <c r="VGX172" s="2"/>
      <c r="VGY172" s="2"/>
      <c r="VGZ172" s="2"/>
      <c r="VHA172" s="2"/>
      <c r="VHB172" s="2"/>
      <c r="VHC172" s="2"/>
      <c r="VHD172" s="2"/>
      <c r="VHE172" s="2"/>
      <c r="VHF172" s="2"/>
      <c r="VHG172" s="2"/>
      <c r="VHH172" s="2"/>
      <c r="VHI172" s="2"/>
      <c r="VHJ172" s="2"/>
      <c r="VHK172" s="2"/>
      <c r="VHL172" s="2"/>
      <c r="VHM172" s="2"/>
      <c r="VHN172" s="2"/>
      <c r="VHO172" s="2"/>
      <c r="VHP172" s="2"/>
      <c r="VHQ172" s="2"/>
      <c r="VHR172" s="2"/>
      <c r="VHS172" s="2"/>
      <c r="VHT172" s="2"/>
      <c r="VHU172" s="2"/>
      <c r="VHV172" s="2"/>
      <c r="VHW172" s="2"/>
      <c r="VHX172" s="2"/>
      <c r="VHY172" s="2"/>
      <c r="VHZ172" s="2"/>
      <c r="VIA172" s="2"/>
      <c r="VIB172" s="2"/>
      <c r="VIC172" s="2"/>
      <c r="VID172" s="2"/>
      <c r="VIE172" s="2"/>
      <c r="VIF172" s="2"/>
      <c r="VIG172" s="2"/>
      <c r="VIH172" s="2"/>
      <c r="VII172" s="2"/>
      <c r="VIJ172" s="2"/>
      <c r="VIK172" s="2"/>
      <c r="VIL172" s="2"/>
      <c r="VIM172" s="2"/>
      <c r="VIN172" s="2"/>
      <c r="VIO172" s="2"/>
      <c r="VIP172" s="2"/>
      <c r="VIQ172" s="2"/>
      <c r="VIR172" s="2"/>
      <c r="VIS172" s="2"/>
      <c r="VIT172" s="2"/>
      <c r="VIU172" s="2"/>
      <c r="VIV172" s="2"/>
      <c r="VIW172" s="2"/>
      <c r="VIX172" s="2"/>
      <c r="VIY172" s="2"/>
      <c r="VIZ172" s="2"/>
      <c r="VJA172" s="2"/>
      <c r="VJB172" s="2"/>
      <c r="VJC172" s="2"/>
      <c r="VJD172" s="2"/>
      <c r="VJE172" s="2"/>
      <c r="VJF172" s="2"/>
      <c r="VJG172" s="2"/>
      <c r="VJH172" s="2"/>
      <c r="VJI172" s="2"/>
      <c r="VJJ172" s="2"/>
      <c r="VJK172" s="2"/>
      <c r="VJL172" s="2"/>
      <c r="VJM172" s="2"/>
      <c r="VJN172" s="2"/>
      <c r="VJO172" s="2"/>
      <c r="VJP172" s="2"/>
      <c r="VJQ172" s="2"/>
      <c r="VJR172" s="2"/>
      <c r="VJS172" s="2"/>
      <c r="VJT172" s="2"/>
      <c r="VJU172" s="2"/>
      <c r="VJV172" s="2"/>
      <c r="VJW172" s="2"/>
      <c r="VJX172" s="2"/>
      <c r="VJY172" s="2"/>
      <c r="VJZ172" s="2"/>
      <c r="VKA172" s="2"/>
      <c r="VKB172" s="2"/>
      <c r="VKC172" s="2"/>
      <c r="VKD172" s="2"/>
      <c r="VKE172" s="2"/>
      <c r="VKF172" s="2"/>
      <c r="VKG172" s="2"/>
      <c r="VKH172" s="2"/>
      <c r="VKI172" s="2"/>
      <c r="VKJ172" s="2"/>
      <c r="VKK172" s="2"/>
      <c r="VKL172" s="2"/>
      <c r="VKM172" s="2"/>
      <c r="VKN172" s="2"/>
      <c r="VKO172" s="2"/>
      <c r="VKP172" s="2"/>
      <c r="VKQ172" s="2"/>
      <c r="VKR172" s="2"/>
      <c r="VKS172" s="2"/>
      <c r="VKT172" s="2"/>
      <c r="VKU172" s="2"/>
      <c r="VKV172" s="2"/>
      <c r="VKW172" s="2"/>
      <c r="VKX172" s="2"/>
      <c r="VKY172" s="2"/>
      <c r="VKZ172" s="2"/>
      <c r="VLA172" s="2"/>
      <c r="VLB172" s="2"/>
      <c r="VLC172" s="2"/>
      <c r="VLD172" s="2"/>
      <c r="VLE172" s="2"/>
      <c r="VLF172" s="2"/>
      <c r="VLG172" s="2"/>
      <c r="VLH172" s="2"/>
      <c r="VLI172" s="2"/>
      <c r="VLJ172" s="2"/>
      <c r="VLK172" s="2"/>
      <c r="VLL172" s="2"/>
      <c r="VLM172" s="2"/>
      <c r="VLN172" s="2"/>
      <c r="VLO172" s="2"/>
      <c r="VLP172" s="2"/>
      <c r="VLQ172" s="2"/>
      <c r="VLR172" s="2"/>
      <c r="VLS172" s="2"/>
      <c r="VLT172" s="2"/>
      <c r="VLU172" s="2"/>
      <c r="VLV172" s="2"/>
      <c r="VLW172" s="2"/>
      <c r="VLX172" s="2"/>
      <c r="VLY172" s="2"/>
      <c r="VLZ172" s="2"/>
      <c r="VMA172" s="2"/>
      <c r="VMB172" s="2"/>
      <c r="VMC172" s="2"/>
      <c r="VMD172" s="2"/>
      <c r="VME172" s="2"/>
      <c r="VMF172" s="2"/>
      <c r="VMG172" s="2"/>
      <c r="VMH172" s="2"/>
      <c r="VMI172" s="2"/>
      <c r="VMJ172" s="2"/>
      <c r="VMK172" s="2"/>
      <c r="VML172" s="2"/>
      <c r="VMM172" s="2"/>
      <c r="VMN172" s="2"/>
      <c r="VMO172" s="2"/>
      <c r="VMP172" s="2"/>
      <c r="VMQ172" s="2"/>
      <c r="VMR172" s="2"/>
      <c r="VMS172" s="2"/>
      <c r="VMT172" s="2"/>
      <c r="VMU172" s="2"/>
      <c r="VMV172" s="2"/>
      <c r="VMW172" s="2"/>
      <c r="VMX172" s="2"/>
      <c r="VMY172" s="2"/>
      <c r="VMZ172" s="2"/>
      <c r="VNA172" s="2"/>
      <c r="VNB172" s="2"/>
      <c r="VNC172" s="2"/>
      <c r="VND172" s="2"/>
      <c r="VNE172" s="2"/>
      <c r="VNF172" s="2"/>
      <c r="VNG172" s="2"/>
      <c r="VNH172" s="2"/>
      <c r="VNI172" s="2"/>
      <c r="VNJ172" s="2"/>
      <c r="VNK172" s="2"/>
      <c r="VNL172" s="2"/>
      <c r="VNM172" s="2"/>
      <c r="VNN172" s="2"/>
      <c r="VNO172" s="2"/>
      <c r="VNP172" s="2"/>
      <c r="VNQ172" s="2"/>
      <c r="VNR172" s="2"/>
      <c r="VNS172" s="2"/>
      <c r="VNT172" s="2"/>
      <c r="VNU172" s="2"/>
      <c r="VNV172" s="2"/>
      <c r="VNW172" s="2"/>
      <c r="VNX172" s="2"/>
      <c r="VNY172" s="2"/>
      <c r="VNZ172" s="2"/>
      <c r="VOA172" s="2"/>
      <c r="VOB172" s="2"/>
      <c r="VOC172" s="2"/>
      <c r="VOD172" s="2"/>
      <c r="VOE172" s="2"/>
      <c r="VOF172" s="2"/>
      <c r="VOG172" s="2"/>
      <c r="VOH172" s="2"/>
      <c r="VOI172" s="2"/>
      <c r="VOJ172" s="2"/>
      <c r="VOK172" s="2"/>
      <c r="VOL172" s="2"/>
      <c r="VOM172" s="2"/>
      <c r="VON172" s="2"/>
      <c r="VOO172" s="2"/>
      <c r="VOP172" s="2"/>
      <c r="VOQ172" s="2"/>
      <c r="VOR172" s="2"/>
      <c r="VOS172" s="2"/>
      <c r="VOT172" s="2"/>
      <c r="VOU172" s="2"/>
      <c r="VOV172" s="2"/>
      <c r="VOW172" s="2"/>
      <c r="VOX172" s="2"/>
      <c r="VOY172" s="2"/>
      <c r="VOZ172" s="2"/>
      <c r="VPA172" s="2"/>
      <c r="VPB172" s="2"/>
      <c r="VPC172" s="2"/>
      <c r="VPD172" s="2"/>
      <c r="VPE172" s="2"/>
      <c r="VPF172" s="2"/>
      <c r="VPG172" s="2"/>
      <c r="VPH172" s="2"/>
      <c r="VPI172" s="2"/>
      <c r="VPJ172" s="2"/>
      <c r="VPK172" s="2"/>
      <c r="VPL172" s="2"/>
      <c r="VPM172" s="2"/>
      <c r="VPN172" s="2"/>
      <c r="VPO172" s="2"/>
      <c r="VPP172" s="2"/>
      <c r="VPQ172" s="2"/>
      <c r="VPR172" s="2"/>
      <c r="VPS172" s="2"/>
      <c r="VPT172" s="2"/>
      <c r="VPU172" s="2"/>
      <c r="VPV172" s="2"/>
      <c r="VPW172" s="2"/>
      <c r="VPX172" s="2"/>
      <c r="VPY172" s="2"/>
      <c r="VPZ172" s="2"/>
      <c r="VQA172" s="2"/>
      <c r="VQB172" s="2"/>
      <c r="VQC172" s="2"/>
      <c r="VQD172" s="2"/>
      <c r="VQE172" s="2"/>
      <c r="VQF172" s="2"/>
      <c r="VQG172" s="2"/>
      <c r="VQH172" s="2"/>
      <c r="VQI172" s="2"/>
      <c r="VQJ172" s="2"/>
      <c r="VQK172" s="2"/>
      <c r="VQL172" s="2"/>
      <c r="VQM172" s="2"/>
      <c r="VQN172" s="2"/>
      <c r="VQO172" s="2"/>
      <c r="VQP172" s="2"/>
      <c r="VQQ172" s="2"/>
      <c r="VQR172" s="2"/>
      <c r="VQS172" s="2"/>
      <c r="VQT172" s="2"/>
      <c r="VQU172" s="2"/>
      <c r="VQV172" s="2"/>
      <c r="VQW172" s="2"/>
      <c r="VQX172" s="2"/>
      <c r="VQY172" s="2"/>
      <c r="VQZ172" s="2"/>
      <c r="VRA172" s="2"/>
      <c r="VRB172" s="2"/>
      <c r="VRC172" s="2"/>
      <c r="VRD172" s="2"/>
      <c r="VRE172" s="2"/>
      <c r="VRF172" s="2"/>
      <c r="VRG172" s="2"/>
      <c r="VRH172" s="2"/>
      <c r="VRI172" s="2"/>
      <c r="VRJ172" s="2"/>
      <c r="VRK172" s="2"/>
      <c r="VRL172" s="2"/>
      <c r="VRM172" s="2"/>
      <c r="VRN172" s="2"/>
      <c r="VRO172" s="2"/>
      <c r="VRP172" s="2"/>
      <c r="VRQ172" s="2"/>
      <c r="VRR172" s="2"/>
      <c r="VRS172" s="2"/>
      <c r="VRT172" s="2"/>
      <c r="VRU172" s="2"/>
      <c r="VRV172" s="2"/>
      <c r="VRW172" s="2"/>
      <c r="VRX172" s="2"/>
      <c r="VRY172" s="2"/>
      <c r="VRZ172" s="2"/>
      <c r="VSA172" s="2"/>
      <c r="VSB172" s="2"/>
      <c r="VSC172" s="2"/>
      <c r="VSD172" s="2"/>
      <c r="VSE172" s="2"/>
      <c r="VSF172" s="2"/>
      <c r="VSG172" s="2"/>
      <c r="VSH172" s="2"/>
      <c r="VSI172" s="2"/>
      <c r="VSJ172" s="2"/>
      <c r="VSK172" s="2"/>
      <c r="VSL172" s="2"/>
      <c r="VSM172" s="2"/>
      <c r="VSN172" s="2"/>
      <c r="VSO172" s="2"/>
      <c r="VSP172" s="2"/>
      <c r="VSQ172" s="2"/>
      <c r="VSR172" s="2"/>
      <c r="VSS172" s="2"/>
      <c r="VST172" s="2"/>
      <c r="VSU172" s="2"/>
      <c r="VSV172" s="2"/>
      <c r="VSW172" s="2"/>
      <c r="VSX172" s="2"/>
      <c r="VSY172" s="2"/>
      <c r="VSZ172" s="2"/>
      <c r="VTA172" s="2"/>
      <c r="VTB172" s="2"/>
      <c r="VTC172" s="2"/>
      <c r="VTD172" s="2"/>
      <c r="VTE172" s="2"/>
      <c r="VTF172" s="2"/>
      <c r="VTG172" s="2"/>
      <c r="VTH172" s="2"/>
      <c r="VTI172" s="2"/>
      <c r="VTJ172" s="2"/>
      <c r="VTK172" s="2"/>
      <c r="VTL172" s="2"/>
      <c r="VTM172" s="2"/>
      <c r="VTN172" s="2"/>
      <c r="VTO172" s="2"/>
      <c r="VTP172" s="2"/>
      <c r="VTQ172" s="2"/>
      <c r="VTR172" s="2"/>
      <c r="VTS172" s="2"/>
      <c r="VTT172" s="2"/>
      <c r="VTU172" s="2"/>
      <c r="VTV172" s="2"/>
      <c r="VTW172" s="2"/>
      <c r="VTX172" s="2"/>
      <c r="VTY172" s="2"/>
      <c r="VTZ172" s="2"/>
      <c r="VUA172" s="2"/>
      <c r="VUB172" s="2"/>
      <c r="VUC172" s="2"/>
      <c r="VUD172" s="2"/>
      <c r="VUE172" s="2"/>
      <c r="VUF172" s="2"/>
      <c r="VUG172" s="2"/>
      <c r="VUH172" s="2"/>
      <c r="VUI172" s="2"/>
      <c r="VUJ172" s="2"/>
      <c r="VUK172" s="2"/>
      <c r="VUL172" s="2"/>
      <c r="VUM172" s="2"/>
      <c r="VUN172" s="2"/>
      <c r="VUO172" s="2"/>
      <c r="VUP172" s="2"/>
      <c r="VUQ172" s="2"/>
      <c r="VUR172" s="2"/>
      <c r="VUS172" s="2"/>
      <c r="VUT172" s="2"/>
      <c r="VUU172" s="2"/>
      <c r="VUV172" s="2"/>
      <c r="VUW172" s="2"/>
      <c r="VUX172" s="2"/>
      <c r="VUY172" s="2"/>
      <c r="VUZ172" s="2"/>
      <c r="VVA172" s="2"/>
      <c r="VVB172" s="2"/>
      <c r="VVC172" s="2"/>
      <c r="VVD172" s="2"/>
      <c r="VVE172" s="2"/>
      <c r="VVF172" s="2"/>
      <c r="VVG172" s="2"/>
      <c r="VVH172" s="2"/>
      <c r="VVI172" s="2"/>
      <c r="VVJ172" s="2"/>
      <c r="VVK172" s="2"/>
      <c r="VVL172" s="2"/>
      <c r="VVM172" s="2"/>
      <c r="VVN172" s="2"/>
      <c r="VVO172" s="2"/>
      <c r="VVP172" s="2"/>
      <c r="VVQ172" s="2"/>
      <c r="VVR172" s="2"/>
      <c r="VVS172" s="2"/>
      <c r="VVT172" s="2"/>
      <c r="VVU172" s="2"/>
      <c r="VVV172" s="2"/>
      <c r="VVW172" s="2"/>
      <c r="VVX172" s="2"/>
      <c r="VVY172" s="2"/>
      <c r="VVZ172" s="2"/>
      <c r="VWA172" s="2"/>
      <c r="VWB172" s="2"/>
      <c r="VWC172" s="2"/>
      <c r="VWD172" s="2"/>
      <c r="VWE172" s="2"/>
      <c r="VWF172" s="2"/>
      <c r="VWG172" s="2"/>
      <c r="VWH172" s="2"/>
      <c r="VWI172" s="2"/>
      <c r="VWJ172" s="2"/>
      <c r="VWK172" s="2"/>
      <c r="VWL172" s="2"/>
      <c r="VWM172" s="2"/>
      <c r="VWN172" s="2"/>
      <c r="VWO172" s="2"/>
      <c r="VWP172" s="2"/>
      <c r="VWQ172" s="2"/>
      <c r="VWR172" s="2"/>
      <c r="VWS172" s="2"/>
      <c r="VWT172" s="2"/>
      <c r="VWU172" s="2"/>
      <c r="VWV172" s="2"/>
      <c r="VWW172" s="2"/>
      <c r="VWX172" s="2"/>
      <c r="VWY172" s="2"/>
      <c r="VWZ172" s="2"/>
      <c r="VXA172" s="2"/>
      <c r="VXB172" s="2"/>
      <c r="VXC172" s="2"/>
      <c r="VXD172" s="2"/>
      <c r="VXE172" s="2"/>
      <c r="VXF172" s="2"/>
      <c r="VXG172" s="2"/>
      <c r="VXH172" s="2"/>
      <c r="VXI172" s="2"/>
      <c r="VXJ172" s="2"/>
      <c r="VXK172" s="2"/>
      <c r="VXL172" s="2"/>
      <c r="VXM172" s="2"/>
      <c r="VXN172" s="2"/>
      <c r="VXO172" s="2"/>
      <c r="VXP172" s="2"/>
      <c r="VXQ172" s="2"/>
      <c r="VXR172" s="2"/>
      <c r="VXS172" s="2"/>
      <c r="VXT172" s="2"/>
      <c r="VXU172" s="2"/>
      <c r="VXV172" s="2"/>
      <c r="VXW172" s="2"/>
      <c r="VXX172" s="2"/>
      <c r="VXY172" s="2"/>
      <c r="VXZ172" s="2"/>
      <c r="VYA172" s="2"/>
      <c r="VYB172" s="2"/>
      <c r="VYC172" s="2"/>
      <c r="VYD172" s="2"/>
      <c r="VYE172" s="2"/>
      <c r="VYF172" s="2"/>
      <c r="VYG172" s="2"/>
      <c r="VYH172" s="2"/>
      <c r="VYI172" s="2"/>
      <c r="VYJ172" s="2"/>
      <c r="VYK172" s="2"/>
      <c r="VYL172" s="2"/>
      <c r="VYM172" s="2"/>
      <c r="VYN172" s="2"/>
      <c r="VYO172" s="2"/>
      <c r="VYP172" s="2"/>
      <c r="VYQ172" s="2"/>
      <c r="VYR172" s="2"/>
      <c r="VYS172" s="2"/>
      <c r="VYT172" s="2"/>
      <c r="VYU172" s="2"/>
      <c r="VYV172" s="2"/>
      <c r="VYW172" s="2"/>
      <c r="VYX172" s="2"/>
      <c r="VYY172" s="2"/>
      <c r="VYZ172" s="2"/>
      <c r="VZA172" s="2"/>
      <c r="VZB172" s="2"/>
      <c r="VZC172" s="2"/>
      <c r="VZD172" s="2"/>
      <c r="VZE172" s="2"/>
      <c r="VZF172" s="2"/>
      <c r="VZG172" s="2"/>
      <c r="VZH172" s="2"/>
      <c r="VZI172" s="2"/>
      <c r="VZJ172" s="2"/>
      <c r="VZK172" s="2"/>
      <c r="VZL172" s="2"/>
      <c r="VZM172" s="2"/>
      <c r="VZN172" s="2"/>
      <c r="VZO172" s="2"/>
      <c r="VZP172" s="2"/>
      <c r="VZQ172" s="2"/>
      <c r="VZR172" s="2"/>
      <c r="VZS172" s="2"/>
      <c r="VZT172" s="2"/>
      <c r="VZU172" s="2"/>
      <c r="VZV172" s="2"/>
      <c r="VZW172" s="2"/>
      <c r="VZX172" s="2"/>
      <c r="VZY172" s="2"/>
      <c r="VZZ172" s="2"/>
      <c r="WAA172" s="2"/>
      <c r="WAB172" s="2"/>
      <c r="WAC172" s="2"/>
      <c r="WAD172" s="2"/>
      <c r="WAE172" s="2"/>
      <c r="WAF172" s="2"/>
      <c r="WAG172" s="2"/>
      <c r="WAH172" s="2"/>
      <c r="WAI172" s="2"/>
      <c r="WAJ172" s="2"/>
      <c r="WAK172" s="2"/>
      <c r="WAL172" s="2"/>
      <c r="WAM172" s="2"/>
      <c r="WAN172" s="2"/>
      <c r="WAO172" s="2"/>
      <c r="WAP172" s="2"/>
      <c r="WAQ172" s="2"/>
      <c r="WAR172" s="2"/>
      <c r="WAS172" s="2"/>
      <c r="WAT172" s="2"/>
      <c r="WAU172" s="2"/>
      <c r="WAV172" s="2"/>
      <c r="WAW172" s="2"/>
      <c r="WAX172" s="2"/>
      <c r="WAY172" s="2"/>
      <c r="WAZ172" s="2"/>
      <c r="WBA172" s="2"/>
      <c r="WBB172" s="2"/>
      <c r="WBC172" s="2"/>
      <c r="WBD172" s="2"/>
      <c r="WBE172" s="2"/>
      <c r="WBF172" s="2"/>
      <c r="WBG172" s="2"/>
      <c r="WBH172" s="2"/>
      <c r="WBI172" s="2"/>
      <c r="WBJ172" s="2"/>
      <c r="WBK172" s="2"/>
      <c r="WBL172" s="2"/>
      <c r="WBM172" s="2"/>
      <c r="WBN172" s="2"/>
      <c r="WBO172" s="2"/>
      <c r="WBP172" s="2"/>
      <c r="WBQ172" s="2"/>
      <c r="WBR172" s="2"/>
      <c r="WBS172" s="2"/>
      <c r="WBT172" s="2"/>
      <c r="WBU172" s="2"/>
      <c r="WBV172" s="2"/>
      <c r="WBW172" s="2"/>
      <c r="WBX172" s="2"/>
      <c r="WBY172" s="2"/>
      <c r="WBZ172" s="2"/>
      <c r="WCA172" s="2"/>
      <c r="WCB172" s="2"/>
      <c r="WCC172" s="2"/>
      <c r="WCD172" s="2"/>
      <c r="WCE172" s="2"/>
      <c r="WCF172" s="2"/>
      <c r="WCG172" s="2"/>
      <c r="WCH172" s="2"/>
      <c r="WCI172" s="2"/>
      <c r="WCJ172" s="2"/>
      <c r="WCK172" s="2"/>
      <c r="WCL172" s="2"/>
      <c r="WCM172" s="2"/>
      <c r="WCN172" s="2"/>
      <c r="WCO172" s="2"/>
      <c r="WCP172" s="2"/>
      <c r="WCQ172" s="2"/>
      <c r="WCR172" s="2"/>
      <c r="WCS172" s="2"/>
      <c r="WCT172" s="2"/>
      <c r="WCU172" s="2"/>
      <c r="WCV172" s="2"/>
      <c r="WCW172" s="2"/>
      <c r="WCX172" s="2"/>
      <c r="WCY172" s="2"/>
      <c r="WCZ172" s="2"/>
      <c r="WDA172" s="2"/>
      <c r="WDB172" s="2"/>
      <c r="WDC172" s="2"/>
      <c r="WDD172" s="2"/>
      <c r="WDE172" s="2"/>
      <c r="WDF172" s="2"/>
      <c r="WDG172" s="2"/>
      <c r="WDH172" s="2"/>
      <c r="WDI172" s="2"/>
      <c r="WDJ172" s="2"/>
      <c r="WDK172" s="2"/>
      <c r="WDL172" s="2"/>
      <c r="WDM172" s="2"/>
      <c r="WDN172" s="2"/>
      <c r="WDO172" s="2"/>
      <c r="WDP172" s="2"/>
      <c r="WDQ172" s="2"/>
      <c r="WDR172" s="2"/>
      <c r="WDS172" s="2"/>
      <c r="WDT172" s="2"/>
      <c r="WDU172" s="2"/>
      <c r="WDV172" s="2"/>
      <c r="WDW172" s="2"/>
      <c r="WDX172" s="2"/>
      <c r="WDY172" s="2"/>
      <c r="WDZ172" s="2"/>
      <c r="WEA172" s="2"/>
      <c r="WEB172" s="2"/>
      <c r="WEC172" s="2"/>
      <c r="WED172" s="2"/>
      <c r="WEE172" s="2"/>
      <c r="WEF172" s="2"/>
      <c r="WEG172" s="2"/>
      <c r="WEH172" s="2"/>
      <c r="WEI172" s="2"/>
      <c r="WEJ172" s="2"/>
      <c r="WEK172" s="2"/>
      <c r="WEL172" s="2"/>
      <c r="WEM172" s="2"/>
      <c r="WEN172" s="2"/>
      <c r="WEO172" s="2"/>
      <c r="WEP172" s="2"/>
      <c r="WEQ172" s="2"/>
      <c r="WER172" s="2"/>
      <c r="WES172" s="2"/>
      <c r="WET172" s="2"/>
      <c r="WEU172" s="2"/>
      <c r="WEV172" s="2"/>
      <c r="WEW172" s="2"/>
      <c r="WEX172" s="2"/>
      <c r="WEY172" s="2"/>
      <c r="WEZ172" s="2"/>
      <c r="WFA172" s="2"/>
      <c r="WFB172" s="2"/>
      <c r="WFC172" s="2"/>
      <c r="WFD172" s="2"/>
      <c r="WFE172" s="2"/>
      <c r="WFF172" s="2"/>
      <c r="WFG172" s="2"/>
      <c r="WFH172" s="2"/>
      <c r="WFI172" s="2"/>
      <c r="WFJ172" s="2"/>
      <c r="WFK172" s="2"/>
      <c r="WFL172" s="2"/>
      <c r="WFM172" s="2"/>
      <c r="WFN172" s="2"/>
      <c r="WFO172" s="2"/>
      <c r="WFP172" s="2"/>
      <c r="WFQ172" s="2"/>
      <c r="WFR172" s="2"/>
      <c r="WFS172" s="2"/>
      <c r="WFT172" s="2"/>
      <c r="WFU172" s="2"/>
      <c r="WFV172" s="2"/>
      <c r="WFW172" s="2"/>
      <c r="WFX172" s="2"/>
      <c r="WFY172" s="2"/>
      <c r="WFZ172" s="2"/>
      <c r="WGA172" s="2"/>
      <c r="WGB172" s="2"/>
      <c r="WGC172" s="2"/>
      <c r="WGD172" s="2"/>
      <c r="WGE172" s="2"/>
      <c r="WGF172" s="2"/>
      <c r="WGG172" s="2"/>
      <c r="WGH172" s="2"/>
      <c r="WGI172" s="2"/>
      <c r="WGJ172" s="2"/>
      <c r="WGK172" s="2"/>
      <c r="WGL172" s="2"/>
      <c r="WGM172" s="2"/>
      <c r="WGN172" s="2"/>
      <c r="WGO172" s="2"/>
      <c r="WGP172" s="2"/>
      <c r="WGQ172" s="2"/>
      <c r="WGR172" s="2"/>
      <c r="WGS172" s="2"/>
      <c r="WGT172" s="2"/>
      <c r="WGU172" s="2"/>
      <c r="WGV172" s="2"/>
      <c r="WGW172" s="2"/>
      <c r="WGX172" s="2"/>
      <c r="WGY172" s="2"/>
      <c r="WGZ172" s="2"/>
      <c r="WHA172" s="2"/>
      <c r="WHB172" s="2"/>
      <c r="WHC172" s="2"/>
      <c r="WHD172" s="2"/>
      <c r="WHE172" s="2"/>
      <c r="WHF172" s="2"/>
      <c r="WHG172" s="2"/>
      <c r="WHH172" s="2"/>
      <c r="WHI172" s="2"/>
      <c r="WHJ172" s="2"/>
      <c r="WHK172" s="2"/>
      <c r="WHL172" s="2"/>
      <c r="WHM172" s="2"/>
      <c r="WHN172" s="2"/>
      <c r="WHO172" s="2"/>
      <c r="WHP172" s="2"/>
      <c r="WHQ172" s="2"/>
      <c r="WHR172" s="2"/>
      <c r="WHS172" s="2"/>
      <c r="WHT172" s="2"/>
      <c r="WHU172" s="2"/>
      <c r="WHV172" s="2"/>
      <c r="WHW172" s="2"/>
      <c r="WHX172" s="2"/>
      <c r="WHY172" s="2"/>
      <c r="WHZ172" s="2"/>
      <c r="WIA172" s="2"/>
      <c r="WIB172" s="2"/>
      <c r="WIC172" s="2"/>
      <c r="WID172" s="2"/>
      <c r="WIE172" s="2"/>
      <c r="WIF172" s="2"/>
      <c r="WIG172" s="2"/>
      <c r="WIH172" s="2"/>
      <c r="WII172" s="2"/>
      <c r="WIJ172" s="2"/>
      <c r="WIK172" s="2"/>
      <c r="WIL172" s="2"/>
      <c r="WIM172" s="2"/>
      <c r="WIN172" s="2"/>
      <c r="WIO172" s="2"/>
      <c r="WIP172" s="2"/>
      <c r="WIQ172" s="2"/>
      <c r="WIR172" s="2"/>
      <c r="WIS172" s="2"/>
      <c r="WIT172" s="2"/>
      <c r="WIU172" s="2"/>
      <c r="WIV172" s="2"/>
      <c r="WIW172" s="2"/>
      <c r="WIX172" s="2"/>
      <c r="WIY172" s="2"/>
      <c r="WIZ172" s="2"/>
      <c r="WJA172" s="2"/>
      <c r="WJB172" s="2"/>
      <c r="WJC172" s="2"/>
      <c r="WJD172" s="2"/>
      <c r="WJE172" s="2"/>
      <c r="WJF172" s="2"/>
      <c r="WJG172" s="2"/>
      <c r="WJH172" s="2"/>
      <c r="WJI172" s="2"/>
      <c r="WJJ172" s="2"/>
      <c r="WJK172" s="2"/>
      <c r="WJL172" s="2"/>
      <c r="WJM172" s="2"/>
      <c r="WJN172" s="2"/>
      <c r="WJO172" s="2"/>
      <c r="WJP172" s="2"/>
      <c r="WJQ172" s="2"/>
      <c r="WJR172" s="2"/>
      <c r="WJS172" s="2"/>
      <c r="WJT172" s="2"/>
      <c r="WJU172" s="2"/>
      <c r="WJV172" s="2"/>
      <c r="WJW172" s="2"/>
      <c r="WJX172" s="2"/>
      <c r="WJY172" s="2"/>
      <c r="WJZ172" s="2"/>
      <c r="WKA172" s="2"/>
      <c r="WKB172" s="2"/>
      <c r="WKC172" s="2"/>
      <c r="WKD172" s="2"/>
      <c r="WKE172" s="2"/>
      <c r="WKF172" s="2"/>
      <c r="WKG172" s="2"/>
      <c r="WKH172" s="2"/>
      <c r="WKI172" s="2"/>
      <c r="WKJ172" s="2"/>
      <c r="WKK172" s="2"/>
      <c r="WKL172" s="2"/>
      <c r="WKM172" s="2"/>
      <c r="WKN172" s="2"/>
      <c r="WKO172" s="2"/>
      <c r="WKP172" s="2"/>
      <c r="WKQ172" s="2"/>
      <c r="WKR172" s="2"/>
      <c r="WKS172" s="2"/>
      <c r="WKT172" s="2"/>
      <c r="WKU172" s="2"/>
      <c r="WKV172" s="2"/>
      <c r="WKW172" s="2"/>
      <c r="WKX172" s="2"/>
      <c r="WKY172" s="2"/>
      <c r="WKZ172" s="2"/>
      <c r="WLA172" s="2"/>
      <c r="WLB172" s="2"/>
      <c r="WLC172" s="2"/>
      <c r="WLD172" s="2"/>
      <c r="WLE172" s="2"/>
      <c r="WLF172" s="2"/>
      <c r="WLG172" s="2"/>
      <c r="WLH172" s="2"/>
      <c r="WLI172" s="2"/>
      <c r="WLJ172" s="2"/>
      <c r="WLK172" s="2"/>
      <c r="WLL172" s="2"/>
      <c r="WLM172" s="2"/>
      <c r="WLN172" s="2"/>
      <c r="WLO172" s="2"/>
      <c r="WLP172" s="2"/>
      <c r="WLQ172" s="2"/>
      <c r="WLR172" s="2"/>
      <c r="WLS172" s="2"/>
      <c r="WLT172" s="2"/>
      <c r="WLU172" s="2"/>
      <c r="WLV172" s="2"/>
      <c r="WLW172" s="2"/>
      <c r="WLX172" s="2"/>
      <c r="WLY172" s="2"/>
      <c r="WLZ172" s="2"/>
      <c r="WMA172" s="2"/>
      <c r="WMB172" s="2"/>
      <c r="WMC172" s="2"/>
      <c r="WMD172" s="2"/>
      <c r="WME172" s="2"/>
      <c r="WMF172" s="2"/>
      <c r="WMG172" s="2"/>
      <c r="WMH172" s="2"/>
      <c r="WMI172" s="2"/>
      <c r="WMJ172" s="2"/>
      <c r="WMK172" s="2"/>
      <c r="WML172" s="2"/>
      <c r="WMM172" s="2"/>
      <c r="WMN172" s="2"/>
      <c r="WMO172" s="2"/>
      <c r="WMP172" s="2"/>
      <c r="WMQ172" s="2"/>
      <c r="WMR172" s="2"/>
      <c r="WMS172" s="2"/>
      <c r="WMT172" s="2"/>
      <c r="WMU172" s="2"/>
      <c r="WMV172" s="2"/>
      <c r="WMW172" s="2"/>
      <c r="WMX172" s="2"/>
      <c r="WMY172" s="2"/>
      <c r="WMZ172" s="2"/>
      <c r="WNA172" s="2"/>
      <c r="WNB172" s="2"/>
      <c r="WNC172" s="2"/>
      <c r="WND172" s="2"/>
      <c r="WNE172" s="2"/>
      <c r="WNF172" s="2"/>
      <c r="WNG172" s="2"/>
      <c r="WNH172" s="2"/>
      <c r="WNI172" s="2"/>
      <c r="WNJ172" s="2"/>
      <c r="WNK172" s="2"/>
      <c r="WNL172" s="2"/>
      <c r="WNM172" s="2"/>
      <c r="WNN172" s="2"/>
      <c r="WNO172" s="2"/>
      <c r="WNP172" s="2"/>
      <c r="WNQ172" s="2"/>
      <c r="WNR172" s="2"/>
      <c r="WNS172" s="2"/>
      <c r="WNT172" s="2"/>
      <c r="WNU172" s="2"/>
      <c r="WNV172" s="2"/>
      <c r="WNW172" s="2"/>
      <c r="WNX172" s="2"/>
      <c r="WNY172" s="2"/>
      <c r="WNZ172" s="2"/>
      <c r="WOA172" s="2"/>
      <c r="WOB172" s="2"/>
      <c r="WOC172" s="2"/>
      <c r="WOD172" s="2"/>
      <c r="WOE172" s="2"/>
      <c r="WOF172" s="2"/>
      <c r="WOG172" s="2"/>
      <c r="WOH172" s="2"/>
      <c r="WOI172" s="2"/>
      <c r="WOJ172" s="2"/>
      <c r="WOK172" s="2"/>
      <c r="WOL172" s="2"/>
      <c r="WOM172" s="2"/>
      <c r="WON172" s="2"/>
      <c r="WOO172" s="2"/>
      <c r="WOP172" s="2"/>
      <c r="WOQ172" s="2"/>
      <c r="WOR172" s="2"/>
      <c r="WOS172" s="2"/>
      <c r="WOT172" s="2"/>
      <c r="WOU172" s="2"/>
      <c r="WOV172" s="2"/>
      <c r="WOW172" s="2"/>
      <c r="WOX172" s="2"/>
      <c r="WOY172" s="2"/>
      <c r="WOZ172" s="2"/>
      <c r="WPA172" s="2"/>
      <c r="WPB172" s="2"/>
      <c r="WPC172" s="2"/>
      <c r="WPD172" s="2"/>
      <c r="WPE172" s="2"/>
      <c r="WPF172" s="2"/>
      <c r="WPG172" s="2"/>
      <c r="WPH172" s="2"/>
      <c r="WPI172" s="2"/>
      <c r="WPJ172" s="2"/>
      <c r="WPK172" s="2"/>
      <c r="WPL172" s="2"/>
      <c r="WPM172" s="2"/>
      <c r="WPN172" s="2"/>
      <c r="WPO172" s="2"/>
      <c r="WPP172" s="2"/>
      <c r="WPQ172" s="2"/>
      <c r="WPR172" s="2"/>
      <c r="WPS172" s="2"/>
      <c r="WPT172" s="2"/>
      <c r="WPU172" s="2"/>
      <c r="WPV172" s="2"/>
      <c r="WPW172" s="2"/>
      <c r="WPX172" s="2"/>
      <c r="WPY172" s="2"/>
      <c r="WPZ172" s="2"/>
      <c r="WQA172" s="2"/>
      <c r="WQB172" s="2"/>
      <c r="WQC172" s="2"/>
      <c r="WQD172" s="2"/>
      <c r="WQE172" s="2"/>
      <c r="WQF172" s="2"/>
      <c r="WQG172" s="2"/>
      <c r="WQH172" s="2"/>
      <c r="WQI172" s="2"/>
      <c r="WQJ172" s="2"/>
      <c r="WQK172" s="2"/>
      <c r="WQL172" s="2"/>
      <c r="WQM172" s="2"/>
      <c r="WQN172" s="2"/>
      <c r="WQO172" s="2"/>
      <c r="WQP172" s="2"/>
      <c r="WQQ172" s="2"/>
      <c r="WQR172" s="2"/>
      <c r="WQS172" s="2"/>
      <c r="WQT172" s="2"/>
      <c r="WQU172" s="2"/>
      <c r="WQV172" s="2"/>
      <c r="WQW172" s="2"/>
      <c r="WQX172" s="2"/>
      <c r="WQY172" s="2"/>
      <c r="WQZ172" s="2"/>
      <c r="WRA172" s="2"/>
      <c r="WRB172" s="2"/>
      <c r="WRC172" s="2"/>
      <c r="WRD172" s="2"/>
      <c r="WRE172" s="2"/>
      <c r="WRF172" s="2"/>
      <c r="WRG172" s="2"/>
      <c r="WRH172" s="2"/>
      <c r="WRI172" s="2"/>
      <c r="WRJ172" s="2"/>
      <c r="WRK172" s="2"/>
      <c r="WRL172" s="2"/>
      <c r="WRM172" s="2"/>
      <c r="WRN172" s="2"/>
      <c r="WRO172" s="2"/>
      <c r="WRP172" s="2"/>
      <c r="WRQ172" s="2"/>
      <c r="WRR172" s="2"/>
      <c r="WRS172" s="2"/>
      <c r="WRT172" s="2"/>
      <c r="WRU172" s="2"/>
      <c r="WRV172" s="2"/>
      <c r="WRW172" s="2"/>
      <c r="WRX172" s="2"/>
      <c r="WRY172" s="2"/>
      <c r="WRZ172" s="2"/>
      <c r="WSA172" s="2"/>
      <c r="WSB172" s="2"/>
      <c r="WSC172" s="2"/>
      <c r="WSD172" s="2"/>
      <c r="WSE172" s="2"/>
      <c r="WSF172" s="2"/>
      <c r="WSG172" s="2"/>
      <c r="WSH172" s="2"/>
      <c r="WSI172" s="2"/>
      <c r="WSJ172" s="2"/>
      <c r="WSK172" s="2"/>
      <c r="WSL172" s="2"/>
      <c r="WSM172" s="2"/>
      <c r="WSN172" s="2"/>
      <c r="WSO172" s="2"/>
      <c r="WSP172" s="2"/>
      <c r="WSQ172" s="2"/>
      <c r="WSR172" s="2"/>
      <c r="WSS172" s="2"/>
      <c r="WST172" s="2"/>
      <c r="WSU172" s="2"/>
      <c r="WSV172" s="2"/>
      <c r="WSW172" s="2"/>
      <c r="WSX172" s="2"/>
      <c r="WSY172" s="2"/>
      <c r="WSZ172" s="2"/>
      <c r="WTA172" s="2"/>
      <c r="WTB172" s="2"/>
      <c r="WTC172" s="2"/>
      <c r="WTD172" s="2"/>
      <c r="WTE172" s="2"/>
      <c r="WTF172" s="2"/>
      <c r="WTG172" s="2"/>
      <c r="WTH172" s="2"/>
      <c r="WTI172" s="2"/>
      <c r="WTJ172" s="2"/>
      <c r="WTK172" s="2"/>
      <c r="WTL172" s="2"/>
      <c r="WTM172" s="2"/>
      <c r="WTN172" s="2"/>
      <c r="WTO172" s="2"/>
      <c r="WTP172" s="2"/>
      <c r="WTQ172" s="2"/>
      <c r="WTR172" s="2"/>
      <c r="WTS172" s="2"/>
      <c r="WTT172" s="2"/>
      <c r="WTU172" s="2"/>
      <c r="WTV172" s="2"/>
      <c r="WTW172" s="2"/>
      <c r="WTX172" s="2"/>
      <c r="WTY172" s="2"/>
      <c r="WTZ172" s="2"/>
      <c r="WUA172" s="2"/>
      <c r="WUB172" s="2"/>
      <c r="WUC172" s="2"/>
      <c r="WUD172" s="2"/>
      <c r="WUE172" s="2"/>
      <c r="WUF172" s="2"/>
      <c r="WUG172" s="2"/>
      <c r="WUH172" s="2"/>
      <c r="WUI172" s="2"/>
      <c r="WUJ172" s="2"/>
      <c r="WUK172" s="2"/>
      <c r="WUL172" s="2"/>
      <c r="WUM172" s="2"/>
      <c r="WUN172" s="2"/>
      <c r="WUO172" s="2"/>
      <c r="WUP172" s="2"/>
      <c r="WUQ172" s="2"/>
      <c r="WUR172" s="2"/>
      <c r="WUS172" s="2"/>
      <c r="WUT172" s="2"/>
      <c r="WUU172" s="2"/>
      <c r="WUV172" s="2"/>
      <c r="WUW172" s="2"/>
      <c r="WUX172" s="2"/>
      <c r="WUY172" s="2"/>
      <c r="WUZ172" s="2"/>
      <c r="WVA172" s="2"/>
      <c r="WVB172" s="2"/>
      <c r="WVC172" s="2"/>
      <c r="WVD172" s="2"/>
      <c r="WVE172" s="2"/>
      <c r="WVF172" s="2"/>
      <c r="WVG172" s="2"/>
      <c r="WVH172" s="2"/>
      <c r="WVI172" s="2"/>
      <c r="WVJ172" s="2"/>
      <c r="WVK172" s="2"/>
      <c r="WVL172" s="2"/>
      <c r="WVM172" s="2"/>
      <c r="WVN172" s="2"/>
      <c r="WVO172" s="2"/>
      <c r="WVP172" s="2"/>
      <c r="WVQ172" s="2"/>
      <c r="WVR172" s="2"/>
      <c r="WVS172" s="2"/>
      <c r="WVT172" s="2"/>
      <c r="WVU172" s="2"/>
      <c r="WVV172" s="2"/>
      <c r="WVW172" s="2"/>
      <c r="WVX172" s="2"/>
      <c r="WVY172" s="2"/>
      <c r="WVZ172" s="2"/>
      <c r="WWA172" s="2"/>
      <c r="WWB172" s="2"/>
      <c r="WWC172" s="2"/>
      <c r="WWD172" s="2"/>
      <c r="WWE172" s="2"/>
      <c r="WWF172" s="2"/>
      <c r="WWG172" s="2"/>
      <c r="WWH172" s="2"/>
      <c r="WWI172" s="2"/>
      <c r="WWJ172" s="2"/>
      <c r="WWK172" s="2"/>
      <c r="WWL172" s="2"/>
      <c r="WWM172" s="2"/>
      <c r="WWN172" s="2"/>
      <c r="WWO172" s="2"/>
      <c r="WWP172" s="2"/>
      <c r="WWQ172" s="2"/>
      <c r="WWR172" s="2"/>
      <c r="WWS172" s="2"/>
      <c r="WWT172" s="2"/>
      <c r="WWU172" s="2"/>
      <c r="WWV172" s="2"/>
      <c r="WWW172" s="2"/>
      <c r="WWX172" s="2"/>
      <c r="WWY172" s="2"/>
      <c r="WWZ172" s="2"/>
      <c r="WXA172" s="2"/>
      <c r="WXB172" s="2"/>
      <c r="WXC172" s="2"/>
      <c r="WXD172" s="2"/>
      <c r="WXE172" s="2"/>
      <c r="WXF172" s="2"/>
      <c r="WXG172" s="2"/>
      <c r="WXH172" s="2"/>
      <c r="WXI172" s="2"/>
      <c r="WXJ172" s="2"/>
      <c r="WXK172" s="2"/>
      <c r="WXL172" s="2"/>
      <c r="WXM172" s="2"/>
      <c r="WXN172" s="2"/>
      <c r="WXO172" s="2"/>
      <c r="WXP172" s="2"/>
      <c r="WXQ172" s="2"/>
      <c r="WXR172" s="2"/>
      <c r="WXS172" s="2"/>
      <c r="WXT172" s="2"/>
      <c r="WXU172" s="2"/>
      <c r="WXV172" s="2"/>
      <c r="WXW172" s="2"/>
      <c r="WXX172" s="2"/>
      <c r="WXY172" s="2"/>
      <c r="WXZ172" s="2"/>
      <c r="WYA172" s="2"/>
      <c r="WYB172" s="2"/>
      <c r="WYC172" s="2"/>
      <c r="WYD172" s="2"/>
      <c r="WYE172" s="2"/>
      <c r="WYF172" s="2"/>
      <c r="WYG172" s="2"/>
      <c r="WYH172" s="2"/>
      <c r="WYI172" s="2"/>
      <c r="WYJ172" s="2"/>
      <c r="WYK172" s="2"/>
      <c r="WYL172" s="2"/>
      <c r="WYM172" s="2"/>
      <c r="WYN172" s="2"/>
      <c r="WYO172" s="2"/>
      <c r="WYP172" s="2"/>
      <c r="WYQ172" s="2"/>
      <c r="WYR172" s="2"/>
      <c r="WYS172" s="2"/>
      <c r="WYT172" s="2"/>
      <c r="WYU172" s="2"/>
      <c r="WYV172" s="2"/>
      <c r="WYW172" s="2"/>
      <c r="WYX172" s="2"/>
      <c r="WYY172" s="2"/>
      <c r="WYZ172" s="2"/>
      <c r="WZA172" s="2"/>
      <c r="WZB172" s="2"/>
      <c r="WZC172" s="2"/>
      <c r="WZD172" s="2"/>
      <c r="WZE172" s="2"/>
      <c r="WZF172" s="2"/>
      <c r="WZG172" s="2"/>
      <c r="WZH172" s="2"/>
      <c r="WZI172" s="2"/>
      <c r="WZJ172" s="2"/>
      <c r="WZK172" s="2"/>
      <c r="WZL172" s="2"/>
      <c r="WZM172" s="2"/>
      <c r="WZN172" s="2"/>
      <c r="WZO172" s="2"/>
      <c r="WZP172" s="2"/>
      <c r="WZQ172" s="2"/>
      <c r="WZR172" s="2"/>
      <c r="WZS172" s="2"/>
      <c r="WZT172" s="2"/>
      <c r="WZU172" s="2"/>
      <c r="WZV172" s="2"/>
      <c r="WZW172" s="2"/>
      <c r="WZX172" s="2"/>
      <c r="WZY172" s="2"/>
      <c r="WZZ172" s="2"/>
      <c r="XAA172" s="2"/>
      <c r="XAB172" s="2"/>
      <c r="XAC172" s="2"/>
      <c r="XAD172" s="2"/>
      <c r="XAE172" s="2"/>
      <c r="XAF172" s="2"/>
      <c r="XAG172" s="2"/>
      <c r="XAH172" s="2"/>
      <c r="XAI172" s="2"/>
      <c r="XAJ172" s="2"/>
      <c r="XAK172" s="2"/>
      <c r="XAL172" s="2"/>
      <c r="XAM172" s="2"/>
      <c r="XAN172" s="2"/>
      <c r="XAO172" s="2"/>
      <c r="XAP172" s="2"/>
      <c r="XAQ172" s="2"/>
      <c r="XAR172" s="2"/>
      <c r="XAS172" s="2"/>
      <c r="XAT172" s="2"/>
      <c r="XAU172" s="2"/>
      <c r="XAV172" s="2"/>
      <c r="XAW172" s="2"/>
      <c r="XAX172" s="2"/>
      <c r="XAY172" s="2"/>
      <c r="XAZ172" s="2"/>
      <c r="XBA172" s="2"/>
      <c r="XBB172" s="2"/>
      <c r="XBC172" s="2"/>
      <c r="XBD172" s="2"/>
      <c r="XBE172" s="2"/>
      <c r="XBF172" s="2"/>
      <c r="XBG172" s="2"/>
      <c r="XBH172" s="2"/>
      <c r="XBI172" s="2"/>
      <c r="XBJ172" s="2"/>
      <c r="XBK172" s="2"/>
      <c r="XBL172" s="2"/>
      <c r="XBM172" s="2"/>
      <c r="XBN172" s="2"/>
      <c r="XBO172" s="2"/>
      <c r="XBP172" s="2"/>
      <c r="XBQ172" s="2"/>
      <c r="XBR172" s="2"/>
      <c r="XBS172" s="2"/>
      <c r="XBT172" s="2"/>
      <c r="XBU172" s="2"/>
      <c r="XBV172" s="2"/>
      <c r="XBW172" s="2"/>
      <c r="XBX172" s="2"/>
      <c r="XBY172" s="2"/>
      <c r="XBZ172" s="2"/>
      <c r="XCA172" s="2"/>
      <c r="XCB172" s="2"/>
      <c r="XCC172" s="2"/>
      <c r="XCD172" s="2"/>
      <c r="XCE172" s="2"/>
      <c r="XCF172" s="2"/>
      <c r="XCG172" s="2"/>
      <c r="XCH172" s="2"/>
      <c r="XCI172" s="2"/>
      <c r="XCJ172" s="2"/>
      <c r="XCK172" s="2"/>
      <c r="XCL172" s="2"/>
      <c r="XCM172" s="2"/>
      <c r="XCN172" s="2"/>
      <c r="XCO172" s="2"/>
      <c r="XCP172" s="2"/>
      <c r="XCQ172" s="2"/>
      <c r="XCR172" s="2"/>
      <c r="XCS172" s="2"/>
      <c r="XCT172" s="2"/>
      <c r="XCU172" s="2"/>
      <c r="XCV172" s="2"/>
      <c r="XCW172" s="2"/>
      <c r="XCX172" s="2"/>
      <c r="XCY172" s="2"/>
      <c r="XCZ172" s="2"/>
      <c r="XDA172" s="2"/>
      <c r="XDB172" s="2"/>
      <c r="XDC172" s="2"/>
      <c r="XDD172" s="2"/>
      <c r="XDE172" s="2"/>
      <c r="XDF172" s="2"/>
      <c r="XDG172" s="2"/>
      <c r="XDH172" s="2"/>
      <c r="XDI172" s="2"/>
      <c r="XDJ172" s="2"/>
      <c r="XDK172" s="2"/>
      <c r="XDL172" s="2"/>
      <c r="XDM172" s="2"/>
      <c r="XDN172" s="2"/>
      <c r="XDO172" s="2"/>
      <c r="XDP172" s="2"/>
      <c r="XDQ172" s="2"/>
      <c r="XDR172" s="2"/>
      <c r="XDS172" s="2"/>
      <c r="XDT172" s="2"/>
      <c r="XDU172" s="2"/>
      <c r="XDV172" s="2"/>
      <c r="XDW172" s="2"/>
      <c r="XDX172" s="2"/>
      <c r="XDY172" s="2"/>
      <c r="XDZ172" s="2"/>
      <c r="XEA172" s="2"/>
      <c r="XEB172" s="2"/>
      <c r="XEC172" s="2"/>
      <c r="XED172" s="2"/>
      <c r="XEE172" s="2"/>
      <c r="XEF172" s="2"/>
      <c r="XEG172" s="2"/>
      <c r="XEH172" s="2"/>
      <c r="XEI172" s="2"/>
      <c r="XEJ172" s="2"/>
      <c r="XEK172" s="2"/>
      <c r="XEL172" s="2"/>
      <c r="XEM172" s="2"/>
      <c r="XEN172" s="2"/>
      <c r="XEO172" s="2"/>
      <c r="XEP172" s="2"/>
      <c r="XEQ172" s="2"/>
      <c r="XER172" s="2"/>
    </row>
    <row r="173" spans="1:16372">
      <c r="A173" s="54" t="s">
        <v>1472</v>
      </c>
      <c r="D173" s="18" t="s">
        <v>257</v>
      </c>
    </row>
    <row r="174" spans="1:16372">
      <c r="A174" s="54" t="s">
        <v>1473</v>
      </c>
      <c r="D174" s="18" t="s">
        <v>257</v>
      </c>
    </row>
    <row r="175" spans="1:16372">
      <c r="A175" s="54" t="s">
        <v>1474</v>
      </c>
      <c r="D175" s="18" t="s">
        <v>257</v>
      </c>
    </row>
    <row r="176" spans="1:16372">
      <c r="A176" s="54" t="s">
        <v>1475</v>
      </c>
      <c r="D176" s="18" t="s">
        <v>257</v>
      </c>
    </row>
    <row r="177" spans="1:4">
      <c r="A177" s="54" t="s">
        <v>1476</v>
      </c>
      <c r="D177" s="18" t="s">
        <v>257</v>
      </c>
    </row>
    <row r="178" spans="1:4">
      <c r="A178" s="53" t="s">
        <v>1477</v>
      </c>
      <c r="D178" s="18" t="s">
        <v>257</v>
      </c>
    </row>
    <row r="179" spans="1:4">
      <c r="A179" s="53" t="s">
        <v>1478</v>
      </c>
      <c r="D179" s="18" t="s">
        <v>257</v>
      </c>
    </row>
    <row r="180" spans="1:4">
      <c r="A180" s="53" t="s">
        <v>52</v>
      </c>
      <c r="D180" s="18" t="s">
        <v>257</v>
      </c>
    </row>
    <row r="181" spans="1:4">
      <c r="A181" s="53" t="s">
        <v>52</v>
      </c>
      <c r="D181" s="18" t="s">
        <v>257</v>
      </c>
    </row>
    <row r="182" spans="1:4">
      <c r="A182" s="48" t="s">
        <v>347</v>
      </c>
      <c r="D182" s="18" t="s">
        <v>257</v>
      </c>
    </row>
    <row r="183" spans="1:4">
      <c r="A183" s="48" t="s">
        <v>346</v>
      </c>
      <c r="D183" s="18" t="s">
        <v>257</v>
      </c>
    </row>
    <row r="184" spans="1:4">
      <c r="A184" s="53" t="s">
        <v>88</v>
      </c>
      <c r="B184" s="21" t="s">
        <v>308</v>
      </c>
      <c r="C184" s="19" t="s">
        <v>144</v>
      </c>
      <c r="D184" s="18" t="s">
        <v>5</v>
      </c>
    </row>
    <row r="185" spans="1:4">
      <c r="A185" s="54" t="s">
        <v>66</v>
      </c>
      <c r="B185" s="21" t="s">
        <v>308</v>
      </c>
      <c r="C185" s="19" t="s">
        <v>146</v>
      </c>
      <c r="D185" s="18" t="s">
        <v>5</v>
      </c>
    </row>
    <row r="186" spans="1:4">
      <c r="A186" s="53" t="s">
        <v>90</v>
      </c>
      <c r="B186" s="21" t="s">
        <v>308</v>
      </c>
      <c r="C186" s="19" t="s">
        <v>1644</v>
      </c>
      <c r="D186" s="18" t="s">
        <v>5</v>
      </c>
    </row>
    <row r="187" spans="1:4">
      <c r="A187" s="53" t="s">
        <v>148</v>
      </c>
      <c r="C187" s="19" t="s">
        <v>147</v>
      </c>
      <c r="D187" s="18" t="s">
        <v>5</v>
      </c>
    </row>
    <row r="188" spans="1:4">
      <c r="A188" s="53" t="s">
        <v>91</v>
      </c>
      <c r="B188" s="21" t="s">
        <v>308</v>
      </c>
      <c r="C188" s="19" t="s">
        <v>1646</v>
      </c>
      <c r="D188" s="18" t="s">
        <v>5</v>
      </c>
    </row>
    <row r="189" spans="1:4">
      <c r="A189" s="53" t="s">
        <v>92</v>
      </c>
      <c r="B189" s="21" t="s">
        <v>308</v>
      </c>
      <c r="C189" s="19" t="s">
        <v>435</v>
      </c>
      <c r="D189" s="18" t="s">
        <v>5</v>
      </c>
    </row>
    <row r="190" spans="1:4">
      <c r="A190" s="53" t="s">
        <v>52</v>
      </c>
      <c r="B190" s="21" t="s">
        <v>308</v>
      </c>
      <c r="C190" s="18" t="s">
        <v>1650</v>
      </c>
      <c r="D190" s="18" t="s">
        <v>5</v>
      </c>
    </row>
    <row r="191" spans="1:4">
      <c r="A191" s="53" t="s">
        <v>97</v>
      </c>
      <c r="B191" s="21" t="s">
        <v>308</v>
      </c>
      <c r="C191" s="19" t="s">
        <v>149</v>
      </c>
      <c r="D191" s="18" t="s">
        <v>5</v>
      </c>
    </row>
    <row r="192" spans="1:4">
      <c r="A192" s="53" t="s">
        <v>53</v>
      </c>
      <c r="B192" s="21" t="s">
        <v>308</v>
      </c>
      <c r="D192" s="18" t="s">
        <v>5</v>
      </c>
    </row>
    <row r="193" spans="1:4">
      <c r="A193" s="53" t="s">
        <v>98</v>
      </c>
      <c r="B193" s="21" t="s">
        <v>308</v>
      </c>
      <c r="C193" s="19" t="s">
        <v>151</v>
      </c>
      <c r="D193" s="18" t="s">
        <v>5</v>
      </c>
    </row>
    <row r="194" spans="1:4">
      <c r="A194" s="53" t="s">
        <v>99</v>
      </c>
      <c r="B194" s="21" t="s">
        <v>308</v>
      </c>
      <c r="C194" s="19" t="s">
        <v>152</v>
      </c>
      <c r="D194" s="18" t="s">
        <v>5</v>
      </c>
    </row>
    <row r="195" spans="1:4">
      <c r="A195" s="53" t="s">
        <v>54</v>
      </c>
      <c r="B195" s="21" t="s">
        <v>308</v>
      </c>
      <c r="C195" s="19" t="s">
        <v>153</v>
      </c>
      <c r="D195" s="18" t="s">
        <v>5</v>
      </c>
    </row>
    <row r="196" spans="1:4">
      <c r="A196" s="53" t="s">
        <v>48</v>
      </c>
      <c r="B196" s="21" t="s">
        <v>308</v>
      </c>
      <c r="C196" s="18" t="s">
        <v>1675</v>
      </c>
      <c r="D196" s="18" t="s">
        <v>5</v>
      </c>
    </row>
    <row r="197" spans="1:4">
      <c r="A197" s="53" t="s">
        <v>100</v>
      </c>
      <c r="B197" s="21" t="s">
        <v>308</v>
      </c>
      <c r="C197" s="19" t="s">
        <v>155</v>
      </c>
      <c r="D197" s="18" t="s">
        <v>5</v>
      </c>
    </row>
    <row r="198" spans="1:4">
      <c r="A198" s="53" t="s">
        <v>103</v>
      </c>
      <c r="B198" s="22"/>
      <c r="C198" s="19" t="s">
        <v>158</v>
      </c>
      <c r="D198" s="18" t="s">
        <v>5</v>
      </c>
    </row>
    <row r="199" spans="1:4">
      <c r="A199" s="53" t="s">
        <v>104</v>
      </c>
      <c r="B199" s="21" t="s">
        <v>309</v>
      </c>
      <c r="C199" s="19"/>
      <c r="D199" s="18" t="s">
        <v>5</v>
      </c>
    </row>
    <row r="200" spans="1:4">
      <c r="A200" s="53" t="s">
        <v>49</v>
      </c>
      <c r="B200" s="21" t="s">
        <v>308</v>
      </c>
      <c r="C200" s="19" t="s">
        <v>159</v>
      </c>
      <c r="D200" s="18" t="s">
        <v>5</v>
      </c>
    </row>
    <row r="201" spans="1:4">
      <c r="A201" s="53" t="s">
        <v>105</v>
      </c>
      <c r="B201" s="21" t="s">
        <v>308</v>
      </c>
      <c r="C201" s="19" t="s">
        <v>160</v>
      </c>
      <c r="D201" s="18" t="s">
        <v>5</v>
      </c>
    </row>
    <row r="202" spans="1:4">
      <c r="A202" s="53" t="s">
        <v>162</v>
      </c>
      <c r="B202" s="21" t="s">
        <v>308</v>
      </c>
      <c r="C202" s="19" t="s">
        <v>161</v>
      </c>
      <c r="D202" s="18" t="s">
        <v>5</v>
      </c>
    </row>
    <row r="203" spans="1:4">
      <c r="A203" s="53" t="s">
        <v>106</v>
      </c>
      <c r="B203" s="21" t="s">
        <v>308</v>
      </c>
      <c r="C203" s="19" t="s">
        <v>163</v>
      </c>
      <c r="D203" s="18" t="s">
        <v>5</v>
      </c>
    </row>
    <row r="204" spans="1:4">
      <c r="A204" s="53" t="s">
        <v>50</v>
      </c>
      <c r="B204" s="21" t="s">
        <v>308</v>
      </c>
      <c r="C204" s="19" t="s">
        <v>46</v>
      </c>
      <c r="D204" s="18" t="s">
        <v>5</v>
      </c>
    </row>
    <row r="205" spans="1:4">
      <c r="A205" s="53" t="s">
        <v>165</v>
      </c>
      <c r="B205" s="21" t="s">
        <v>308</v>
      </c>
      <c r="C205" s="19" t="s">
        <v>164</v>
      </c>
      <c r="D205" s="18" t="s">
        <v>5</v>
      </c>
    </row>
    <row r="206" spans="1:4">
      <c r="A206" s="53" t="s">
        <v>2081</v>
      </c>
      <c r="B206" s="10"/>
      <c r="D206" s="18" t="s">
        <v>5</v>
      </c>
    </row>
    <row r="207" spans="1:4">
      <c r="A207" s="53" t="s">
        <v>47</v>
      </c>
      <c r="B207" s="21" t="s">
        <v>308</v>
      </c>
      <c r="C207" s="18" t="s">
        <v>42</v>
      </c>
      <c r="D207" s="18" t="s">
        <v>5</v>
      </c>
    </row>
    <row r="208" spans="1:4">
      <c r="A208" s="53" t="s">
        <v>169</v>
      </c>
      <c r="B208" s="21" t="s">
        <v>308</v>
      </c>
      <c r="C208" s="19" t="s">
        <v>168</v>
      </c>
      <c r="D208" s="18" t="s">
        <v>5</v>
      </c>
    </row>
    <row r="209" spans="1:4">
      <c r="A209" s="53" t="s">
        <v>171</v>
      </c>
      <c r="B209" s="21" t="s">
        <v>308</v>
      </c>
      <c r="C209" s="19" t="s">
        <v>170</v>
      </c>
      <c r="D209" s="18" t="s">
        <v>5</v>
      </c>
    </row>
    <row r="210" spans="1:4">
      <c r="A210" s="53" t="s">
        <v>173</v>
      </c>
      <c r="B210" s="21" t="s">
        <v>308</v>
      </c>
      <c r="C210" s="19" t="s">
        <v>172</v>
      </c>
      <c r="D210" s="18" t="s">
        <v>5</v>
      </c>
    </row>
    <row r="211" spans="1:4">
      <c r="A211" s="53" t="s">
        <v>175</v>
      </c>
      <c r="B211" s="21" t="s">
        <v>308</v>
      </c>
      <c r="C211" s="19" t="s">
        <v>1708</v>
      </c>
      <c r="D211" s="18" t="s">
        <v>5</v>
      </c>
    </row>
    <row r="212" spans="1:4">
      <c r="A212" s="53" t="s">
        <v>56</v>
      </c>
      <c r="B212" s="21" t="s">
        <v>308</v>
      </c>
      <c r="D212" s="18" t="s">
        <v>5</v>
      </c>
    </row>
    <row r="213" spans="1:4">
      <c r="A213" s="53" t="s">
        <v>81</v>
      </c>
      <c r="B213" s="21" t="s">
        <v>308</v>
      </c>
      <c r="C213" s="19" t="s">
        <v>176</v>
      </c>
      <c r="D213" s="18" t="s">
        <v>5</v>
      </c>
    </row>
    <row r="214" spans="1:4">
      <c r="A214" s="53" t="s">
        <v>80</v>
      </c>
      <c r="B214" s="21" t="s">
        <v>308</v>
      </c>
      <c r="D214" s="18" t="s">
        <v>5</v>
      </c>
    </row>
    <row r="215" spans="1:4">
      <c r="A215" s="53" t="s">
        <v>57</v>
      </c>
      <c r="B215" s="21" t="s">
        <v>308</v>
      </c>
      <c r="C215" s="19" t="s">
        <v>177</v>
      </c>
      <c r="D215" s="18" t="s">
        <v>5</v>
      </c>
    </row>
    <row r="216" spans="1:4">
      <c r="A216" s="53" t="s">
        <v>179</v>
      </c>
      <c r="B216" s="21" t="s">
        <v>308</v>
      </c>
      <c r="C216" s="19" t="s">
        <v>178</v>
      </c>
      <c r="D216" s="18" t="s">
        <v>5</v>
      </c>
    </row>
    <row r="217" spans="1:4">
      <c r="A217" s="53" t="s">
        <v>181</v>
      </c>
      <c r="B217" s="21" t="s">
        <v>308</v>
      </c>
      <c r="C217" s="19" t="s">
        <v>180</v>
      </c>
      <c r="D217" s="18" t="s">
        <v>5</v>
      </c>
    </row>
    <row r="218" spans="1:4">
      <c r="A218" s="53" t="s">
        <v>79</v>
      </c>
      <c r="B218" s="21" t="s">
        <v>313</v>
      </c>
      <c r="C218" s="19" t="s">
        <v>182</v>
      </c>
      <c r="D218" s="18" t="s">
        <v>5</v>
      </c>
    </row>
    <row r="219" spans="1:4">
      <c r="A219" s="53" t="s">
        <v>184</v>
      </c>
      <c r="B219" s="21" t="s">
        <v>308</v>
      </c>
      <c r="C219" s="19" t="s">
        <v>183</v>
      </c>
      <c r="D219" s="18" t="s">
        <v>5</v>
      </c>
    </row>
    <row r="220" spans="1:4">
      <c r="A220" s="53" t="s">
        <v>186</v>
      </c>
      <c r="B220" s="21" t="s">
        <v>308</v>
      </c>
      <c r="C220" s="19" t="s">
        <v>185</v>
      </c>
      <c r="D220" s="18" t="s">
        <v>5</v>
      </c>
    </row>
    <row r="221" spans="1:4">
      <c r="A221" s="53" t="s">
        <v>61</v>
      </c>
      <c r="B221" s="21" t="s">
        <v>308</v>
      </c>
      <c r="C221" s="19" t="s">
        <v>43</v>
      </c>
      <c r="D221" s="18" t="s">
        <v>5</v>
      </c>
    </row>
    <row r="222" spans="1:4">
      <c r="A222" s="53" t="s">
        <v>188</v>
      </c>
      <c r="B222" s="21" t="s">
        <v>308</v>
      </c>
      <c r="C222" s="19" t="s">
        <v>187</v>
      </c>
      <c r="D222" s="18" t="s">
        <v>5</v>
      </c>
    </row>
    <row r="223" spans="1:4">
      <c r="A223" s="53" t="s">
        <v>77</v>
      </c>
      <c r="B223" s="21" t="s">
        <v>308</v>
      </c>
      <c r="C223" s="19" t="s">
        <v>189</v>
      </c>
      <c r="D223" s="18" t="s">
        <v>5</v>
      </c>
    </row>
    <row r="224" spans="1:4">
      <c r="A224" s="53" t="s">
        <v>58</v>
      </c>
      <c r="B224" s="21" t="s">
        <v>308</v>
      </c>
      <c r="D224" s="18" t="s">
        <v>5</v>
      </c>
    </row>
    <row r="225" spans="1:4">
      <c r="A225" s="53" t="s">
        <v>59</v>
      </c>
      <c r="B225" s="21" t="s">
        <v>308</v>
      </c>
      <c r="D225" s="18" t="s">
        <v>5</v>
      </c>
    </row>
    <row r="226" spans="1:4">
      <c r="A226" s="57" t="s">
        <v>191</v>
      </c>
      <c r="B226" s="21" t="s">
        <v>308</v>
      </c>
      <c r="C226" s="19" t="s">
        <v>190</v>
      </c>
      <c r="D226" s="18" t="s">
        <v>5</v>
      </c>
    </row>
    <row r="227" spans="1:4">
      <c r="A227" s="53" t="s">
        <v>194</v>
      </c>
      <c r="B227" s="21" t="s">
        <v>308</v>
      </c>
      <c r="C227" s="19" t="s">
        <v>193</v>
      </c>
      <c r="D227" s="18" t="s">
        <v>5</v>
      </c>
    </row>
    <row r="228" spans="1:4">
      <c r="A228" s="53" t="s">
        <v>70</v>
      </c>
      <c r="B228" s="21" t="s">
        <v>308</v>
      </c>
      <c r="C228" s="19"/>
      <c r="D228" s="18" t="s">
        <v>5</v>
      </c>
    </row>
    <row r="229" spans="1:4">
      <c r="A229" s="53" t="s">
        <v>196</v>
      </c>
      <c r="B229" s="21" t="s">
        <v>308</v>
      </c>
      <c r="C229" s="19" t="s">
        <v>195</v>
      </c>
      <c r="D229" s="18" t="s">
        <v>5</v>
      </c>
    </row>
    <row r="230" spans="1:4">
      <c r="A230" s="53" t="s">
        <v>198</v>
      </c>
      <c r="B230" s="21" t="s">
        <v>308</v>
      </c>
      <c r="C230" s="19" t="s">
        <v>197</v>
      </c>
      <c r="D230" s="18" t="s">
        <v>5</v>
      </c>
    </row>
    <row r="231" spans="1:4">
      <c r="A231" s="53" t="s">
        <v>200</v>
      </c>
      <c r="B231" s="21" t="s">
        <v>308</v>
      </c>
      <c r="C231" s="19" t="s">
        <v>199</v>
      </c>
      <c r="D231" s="18" t="s">
        <v>5</v>
      </c>
    </row>
    <row r="232" spans="1:4">
      <c r="A232" s="53" t="s">
        <v>202</v>
      </c>
      <c r="B232" s="21" t="s">
        <v>308</v>
      </c>
      <c r="C232" s="19" t="s">
        <v>201</v>
      </c>
      <c r="D232" s="18" t="s">
        <v>5</v>
      </c>
    </row>
    <row r="233" spans="1:4">
      <c r="A233" s="53" t="s">
        <v>60</v>
      </c>
      <c r="B233" s="21" t="s">
        <v>308</v>
      </c>
      <c r="C233" s="19" t="s">
        <v>203</v>
      </c>
      <c r="D233" s="18" t="s">
        <v>5</v>
      </c>
    </row>
    <row r="234" spans="1:4">
      <c r="A234" s="53" t="s">
        <v>69</v>
      </c>
      <c r="B234" s="21" t="s">
        <v>308</v>
      </c>
      <c r="C234" s="19" t="s">
        <v>204</v>
      </c>
      <c r="D234" s="18" t="s">
        <v>5</v>
      </c>
    </row>
    <row r="235" spans="1:4">
      <c r="A235" s="53" t="s">
        <v>65</v>
      </c>
      <c r="B235" s="21" t="s">
        <v>308</v>
      </c>
      <c r="C235" s="19" t="s">
        <v>205</v>
      </c>
      <c r="D235" s="18" t="s">
        <v>5</v>
      </c>
    </row>
    <row r="236" spans="1:4">
      <c r="A236" s="53" t="s">
        <v>207</v>
      </c>
      <c r="B236" s="21" t="s">
        <v>308</v>
      </c>
      <c r="C236" s="19" t="s">
        <v>206</v>
      </c>
      <c r="D236" s="18" t="s">
        <v>5</v>
      </c>
    </row>
    <row r="237" spans="1:4">
      <c r="A237" s="53" t="s">
        <v>209</v>
      </c>
      <c r="B237" s="21" t="s">
        <v>308</v>
      </c>
      <c r="C237" s="19" t="s">
        <v>208</v>
      </c>
      <c r="D237" s="18" t="s">
        <v>5</v>
      </c>
    </row>
    <row r="238" spans="1:4">
      <c r="A238" s="53" t="s">
        <v>15</v>
      </c>
      <c r="B238" s="21" t="s">
        <v>324</v>
      </c>
      <c r="C238" s="18" t="s">
        <v>27</v>
      </c>
      <c r="D238" s="18" t="s">
        <v>5</v>
      </c>
    </row>
    <row r="239" spans="1:4">
      <c r="A239" s="53" t="s">
        <v>341</v>
      </c>
      <c r="D239" s="18" t="s">
        <v>5</v>
      </c>
    </row>
    <row r="240" spans="1:4">
      <c r="A240" s="53" t="s">
        <v>337</v>
      </c>
      <c r="D240" s="18" t="s">
        <v>5</v>
      </c>
    </row>
    <row r="241" spans="1:4">
      <c r="A241" s="53" t="s">
        <v>1715</v>
      </c>
      <c r="D241" s="18" t="s">
        <v>5</v>
      </c>
    </row>
    <row r="242" spans="1:4">
      <c r="A242" s="53" t="s">
        <v>1718</v>
      </c>
      <c r="D242" s="18" t="s">
        <v>5</v>
      </c>
    </row>
    <row r="243" spans="1:4">
      <c r="A243" s="53" t="s">
        <v>17</v>
      </c>
      <c r="B243" s="21" t="s">
        <v>324</v>
      </c>
      <c r="D243" s="18" t="s">
        <v>5</v>
      </c>
    </row>
    <row r="244" spans="1:4">
      <c r="A244" s="53" t="s">
        <v>18</v>
      </c>
      <c r="B244" s="21" t="s">
        <v>325</v>
      </c>
      <c r="C244" s="18" t="s">
        <v>28</v>
      </c>
      <c r="D244" s="18" t="s">
        <v>5</v>
      </c>
    </row>
    <row r="245" spans="1:4">
      <c r="A245" s="53" t="s">
        <v>19</v>
      </c>
      <c r="B245" s="21" t="s">
        <v>326</v>
      </c>
      <c r="C245" s="18" t="s">
        <v>29</v>
      </c>
      <c r="D245" s="18" t="s">
        <v>5</v>
      </c>
    </row>
    <row r="246" spans="1:4">
      <c r="A246" s="53" t="s">
        <v>338</v>
      </c>
      <c r="D246" s="18" t="s">
        <v>5</v>
      </c>
    </row>
    <row r="247" spans="1:4">
      <c r="A247" s="53" t="s">
        <v>336</v>
      </c>
      <c r="B247" s="7"/>
      <c r="C247" s="19"/>
      <c r="D247" s="18" t="s">
        <v>5</v>
      </c>
    </row>
    <row r="248" spans="1:4">
      <c r="A248" s="53" t="s">
        <v>444</v>
      </c>
      <c r="D248" s="18" t="s">
        <v>5</v>
      </c>
    </row>
    <row r="249" spans="1:4">
      <c r="A249" s="53" t="s">
        <v>339</v>
      </c>
      <c r="D249" s="18" t="s">
        <v>5</v>
      </c>
    </row>
    <row r="250" spans="1:4">
      <c r="A250" s="53" t="s">
        <v>340</v>
      </c>
      <c r="D250" s="18" t="s">
        <v>5</v>
      </c>
    </row>
    <row r="251" spans="1:4">
      <c r="A251" s="53" t="s">
        <v>397</v>
      </c>
      <c r="B251" s="7"/>
      <c r="C251" s="19"/>
      <c r="D251" s="18" t="s">
        <v>5</v>
      </c>
    </row>
    <row r="252" spans="1:4">
      <c r="A252" s="53" t="s">
        <v>399</v>
      </c>
      <c r="B252" s="7"/>
      <c r="C252" s="19"/>
      <c r="D252" s="18" t="s">
        <v>5</v>
      </c>
    </row>
    <row r="253" spans="1:4">
      <c r="A253" s="53" t="s">
        <v>8</v>
      </c>
      <c r="B253" s="21" t="s">
        <v>308</v>
      </c>
      <c r="C253" s="19" t="s">
        <v>329</v>
      </c>
      <c r="D253" s="18" t="s">
        <v>5</v>
      </c>
    </row>
    <row r="254" spans="1:4">
      <c r="A254" s="53" t="s">
        <v>9</v>
      </c>
      <c r="B254" s="21" t="s">
        <v>308</v>
      </c>
      <c r="C254" s="19" t="s">
        <v>328</v>
      </c>
      <c r="D254" s="18" t="s">
        <v>5</v>
      </c>
    </row>
    <row r="255" spans="1:4">
      <c r="A255" s="53" t="s">
        <v>10</v>
      </c>
      <c r="B255" s="21" t="s">
        <v>323</v>
      </c>
      <c r="C255" s="19" t="s">
        <v>328</v>
      </c>
      <c r="D255" s="18" t="s">
        <v>5</v>
      </c>
    </row>
    <row r="256" spans="1:4">
      <c r="A256" s="53" t="s">
        <v>11</v>
      </c>
      <c r="B256" s="21" t="s">
        <v>323</v>
      </c>
      <c r="D256" s="18" t="s">
        <v>5</v>
      </c>
    </row>
    <row r="257" spans="1:4">
      <c r="A257" s="53" t="s">
        <v>12</v>
      </c>
      <c r="B257" s="21" t="s">
        <v>323</v>
      </c>
      <c r="D257" s="18" t="s">
        <v>5</v>
      </c>
    </row>
    <row r="258" spans="1:4">
      <c r="A258" s="53" t="s">
        <v>490</v>
      </c>
      <c r="B258" s="21" t="s">
        <v>492</v>
      </c>
      <c r="C258" s="18" t="s">
        <v>1729</v>
      </c>
      <c r="D258" s="18" t="s">
        <v>5</v>
      </c>
    </row>
    <row r="259" spans="1:4">
      <c r="A259" s="53" t="s">
        <v>491</v>
      </c>
      <c r="D259" s="18" t="s">
        <v>5</v>
      </c>
    </row>
    <row r="260" spans="1:4">
      <c r="A260" s="62" t="s">
        <v>454</v>
      </c>
      <c r="B260" s="21" t="s">
        <v>458</v>
      </c>
      <c r="D260" s="18" t="s">
        <v>5</v>
      </c>
    </row>
    <row r="261" spans="1:4">
      <c r="A261" s="62" t="s">
        <v>459</v>
      </c>
      <c r="B261" s="21" t="s">
        <v>458</v>
      </c>
      <c r="D261" s="18" t="s">
        <v>5</v>
      </c>
    </row>
    <row r="262" spans="1:4">
      <c r="A262" s="51" t="s">
        <v>455</v>
      </c>
      <c r="B262" s="21" t="s">
        <v>470</v>
      </c>
      <c r="D262" s="18" t="s">
        <v>5</v>
      </c>
    </row>
    <row r="263" spans="1:4">
      <c r="A263" s="51" t="s">
        <v>460</v>
      </c>
      <c r="B263" s="21" t="s">
        <v>473</v>
      </c>
      <c r="D263" s="18" t="s">
        <v>5</v>
      </c>
    </row>
    <row r="264" spans="1:4">
      <c r="A264" s="51" t="s">
        <v>456</v>
      </c>
      <c r="B264" s="21" t="s">
        <v>472</v>
      </c>
      <c r="D264" s="18" t="s">
        <v>5</v>
      </c>
    </row>
    <row r="265" spans="1:4">
      <c r="A265" s="51" t="s">
        <v>457</v>
      </c>
      <c r="B265" s="21" t="s">
        <v>469</v>
      </c>
      <c r="D265" s="18" t="s">
        <v>5</v>
      </c>
    </row>
    <row r="266" spans="1:4">
      <c r="A266" s="51" t="s">
        <v>462</v>
      </c>
      <c r="B266" s="32" t="s">
        <v>468</v>
      </c>
      <c r="D266" s="18" t="s">
        <v>5</v>
      </c>
    </row>
    <row r="267" spans="1:4">
      <c r="A267" s="52" t="s">
        <v>463</v>
      </c>
      <c r="D267" s="18" t="s">
        <v>5</v>
      </c>
    </row>
    <row r="268" spans="1:4">
      <c r="A268" s="52" t="s">
        <v>464</v>
      </c>
      <c r="D268" s="18" t="s">
        <v>5</v>
      </c>
    </row>
    <row r="269" spans="1:4">
      <c r="A269" s="51" t="s">
        <v>461</v>
      </c>
      <c r="B269" s="21" t="s">
        <v>471</v>
      </c>
      <c r="D269" s="18" t="s">
        <v>5</v>
      </c>
    </row>
    <row r="270" spans="1:4">
      <c r="A270" s="48" t="s">
        <v>466</v>
      </c>
      <c r="B270" s="7"/>
      <c r="C270" s="19"/>
      <c r="D270" s="19" t="s">
        <v>5</v>
      </c>
    </row>
    <row r="271" spans="1:4">
      <c r="A271" s="48" t="s">
        <v>44</v>
      </c>
      <c r="C271" s="19" t="s">
        <v>62</v>
      </c>
      <c r="D271" s="18" t="s">
        <v>5</v>
      </c>
    </row>
    <row r="272" spans="1:4">
      <c r="A272" s="48" t="s">
        <v>45</v>
      </c>
      <c r="C272" s="19">
        <v>799</v>
      </c>
      <c r="D272" s="18" t="s">
        <v>5</v>
      </c>
    </row>
    <row r="273" spans="1:4">
      <c r="A273" s="48" t="s">
        <v>63</v>
      </c>
      <c r="C273" s="19">
        <v>838</v>
      </c>
      <c r="D273" s="18" t="s">
        <v>5</v>
      </c>
    </row>
    <row r="274" spans="1:4">
      <c r="A274" s="50" t="s">
        <v>64</v>
      </c>
      <c r="C274" s="19">
        <v>2245</v>
      </c>
      <c r="D274" s="18" t="s">
        <v>5</v>
      </c>
    </row>
    <row r="275" spans="1:4">
      <c r="A275" s="48" t="s">
        <v>424</v>
      </c>
      <c r="B275" s="10"/>
      <c r="C275" s="28" t="s">
        <v>1755</v>
      </c>
      <c r="D275" s="18" t="s">
        <v>5</v>
      </c>
    </row>
    <row r="276" spans="1:4">
      <c r="A276" s="53" t="s">
        <v>1730</v>
      </c>
      <c r="D276" s="18" t="s">
        <v>41</v>
      </c>
    </row>
    <row r="277" spans="1:4">
      <c r="A277" s="53" t="s">
        <v>375</v>
      </c>
      <c r="D277" s="18" t="s">
        <v>41</v>
      </c>
    </row>
    <row r="278" spans="1:4">
      <c r="A278" s="48" t="s">
        <v>332</v>
      </c>
      <c r="C278" s="19" t="s">
        <v>1754</v>
      </c>
      <c r="D278" s="19" t="s">
        <v>474</v>
      </c>
    </row>
    <row r="279" spans="1:4">
      <c r="A279" s="48" t="s">
        <v>1451</v>
      </c>
      <c r="D279" s="18" t="s">
        <v>372</v>
      </c>
    </row>
  </sheetData>
  <conditionalFormatting sqref="B78:B83 B26:B56">
    <cfRule type="containsText" dxfId="2" priority="10" stopIfTrue="1" operator="containsText" text="R-allele">
      <formula>NOT(ISERROR(SEARCH("R-allele",B26)))</formula>
    </cfRule>
  </conditionalFormatting>
  <conditionalFormatting sqref="A26:A53">
    <cfRule type="containsText" dxfId="1" priority="2" stopIfTrue="1" operator="containsText" text="R-allele">
      <formula>NOT(ISERROR(SEARCH("R-allele",A26)))</formula>
    </cfRule>
  </conditionalFormatting>
  <conditionalFormatting sqref="A78:A83">
    <cfRule type="containsText" dxfId="0" priority="1" stopIfTrue="1" operator="containsText" text="R-allele">
      <formula>NOT(ISERROR(SEARCH("R-allele",A78)))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Readme</vt:lpstr>
      <vt:lpstr>A.card-derived-Lines</vt:lpstr>
      <vt:lpstr>NC-ICRISAT-lines</vt:lpstr>
      <vt:lpstr>Australia-CS-Biloela</vt:lpstr>
      <vt:lpstr>Time line</vt:lpstr>
      <vt:lpstr>Impacts</vt:lpstr>
      <vt:lpstr>Field Data</vt:lpstr>
      <vt:lpstr>African-lines</vt:lpstr>
      <vt:lpstr>Lines Per-country</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Soraya Bertioli</dc:creator>
  <cp:lastModifiedBy>David Bertioli</cp:lastModifiedBy>
  <cp:lastPrinted>2019-11-25T20:15:48Z</cp:lastPrinted>
  <dcterms:created xsi:type="dcterms:W3CDTF">2019-01-15T15:04:52Z</dcterms:created>
  <dcterms:modified xsi:type="dcterms:W3CDTF">2021-06-16T17:57:36Z</dcterms:modified>
</cp:coreProperties>
</file>